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5095b322e9ab08a5/Documents/Review/"/>
    </mc:Choice>
  </mc:AlternateContent>
  <xr:revisionPtr revIDLastSave="1159" documentId="11_F25DC773A252ABDACC10482C319F63A45ADE58EA" xr6:coauthVersionLast="47" xr6:coauthVersionMax="47" xr10:uidLastSave="{BE3A28EB-2B70-40BF-BE83-226E324D43E7}"/>
  <bookViews>
    <workbookView xWindow="19090" yWindow="-110" windowWidth="19420" windowHeight="10300" activeTab="2" xr2:uid="{00000000-000D-0000-FFFF-FFFF00000000}"/>
  </bookViews>
  <sheets>
    <sheet name="New Material Input" sheetId="1" r:id="rId1"/>
    <sheet name="Dashboard" sheetId="5" r:id="rId2"/>
    <sheet name="Full Review Schedule" sheetId="4" r:id="rId3"/>
  </sheets>
  <definedNames>
    <definedName name="Full_Schedule">'Full Review Schedule'!$B$1081:$I$1102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5" l="1"/>
  <c r="C3" i="4"/>
  <c r="B3" i="1"/>
  <c r="A3" i="4"/>
  <c r="B3" i="4"/>
  <c r="P6" i="5"/>
  <c r="Q6" i="5"/>
  <c r="F7" i="5" a="1"/>
  <c r="F7" i="5" s="1"/>
  <c r="D3" i="4"/>
  <c r="E3" i="4"/>
  <c r="C4" i="4"/>
  <c r="F3" i="4"/>
  <c r="G3" i="4"/>
  <c r="H3" i="4"/>
  <c r="I3" i="4"/>
  <c r="B4" i="4"/>
  <c r="E4" i="1"/>
  <c r="C61" i="4" l="1"/>
  <c r="C59" i="4"/>
  <c r="C51" i="4"/>
  <c r="C19" i="4"/>
  <c r="C11" i="4"/>
  <c r="C58" i="4"/>
  <c r="C50" i="4"/>
  <c r="C18" i="4"/>
  <c r="C10" i="4"/>
  <c r="C57" i="4"/>
  <c r="C17" i="4"/>
  <c r="C56" i="4"/>
  <c r="C48" i="4"/>
  <c r="C16" i="4"/>
  <c r="C8" i="4"/>
  <c r="C9" i="4"/>
  <c r="C53" i="4"/>
  <c r="C45" i="4"/>
  <c r="C37" i="4"/>
  <c r="C21" i="4"/>
  <c r="C13" i="4"/>
  <c r="C55" i="4"/>
  <c r="C47" i="4"/>
  <c r="C23" i="4"/>
  <c r="C15" i="4"/>
  <c r="C7" i="4"/>
  <c r="C49" i="4"/>
  <c r="C60" i="4"/>
  <c r="C52" i="4"/>
  <c r="C20" i="4"/>
  <c r="C12" i="4"/>
  <c r="C54" i="4"/>
  <c r="C46" i="4"/>
  <c r="C22" i="4"/>
  <c r="C14" i="4"/>
  <c r="C6" i="4"/>
  <c r="C5" i="4"/>
  <c r="H4" i="4"/>
  <c r="I4" i="4"/>
  <c r="D4" i="4"/>
  <c r="F4" i="4"/>
  <c r="G4" i="4"/>
  <c r="E4" i="4"/>
  <c r="C98" i="4"/>
  <c r="C815" i="4"/>
  <c r="C759" i="4"/>
  <c r="C743" i="4"/>
  <c r="C799" i="4"/>
  <c r="C751" i="4"/>
  <c r="C871" i="4"/>
  <c r="C831" i="4"/>
  <c r="C783" i="4"/>
  <c r="C735" i="4"/>
  <c r="C807" i="4"/>
  <c r="C767" i="4"/>
  <c r="C823" i="4"/>
  <c r="C775" i="4"/>
  <c r="C827" i="4"/>
  <c r="C90" i="4"/>
  <c r="C810" i="4"/>
  <c r="C770" i="4"/>
  <c r="C746" i="4"/>
  <c r="C642" i="4"/>
  <c r="C610" i="4"/>
  <c r="C602" i="4"/>
  <c r="C570" i="4"/>
  <c r="C562" i="4"/>
  <c r="C546" i="4"/>
  <c r="C538" i="4"/>
  <c r="C530" i="4"/>
  <c r="C522" i="4"/>
  <c r="C514" i="4"/>
  <c r="C506" i="4"/>
  <c r="C498" i="4"/>
  <c r="C490" i="4"/>
  <c r="C482" i="4"/>
  <c r="C474" i="4"/>
  <c r="C466" i="4"/>
  <c r="C458" i="4"/>
  <c r="C450" i="4"/>
  <c r="C442" i="4"/>
  <c r="C434" i="4"/>
  <c r="C426" i="4"/>
  <c r="C418" i="4"/>
  <c r="C410" i="4"/>
  <c r="C402" i="4"/>
  <c r="C394" i="4"/>
  <c r="C386" i="4"/>
  <c r="C378" i="4"/>
  <c r="C370" i="4"/>
  <c r="C362" i="4"/>
  <c r="C354" i="4"/>
  <c r="C346" i="4"/>
  <c r="C338" i="4"/>
  <c r="C330" i="4"/>
  <c r="C322" i="4"/>
  <c r="C314" i="4"/>
  <c r="C306" i="4"/>
  <c r="C298" i="4"/>
  <c r="C290" i="4"/>
  <c r="C282" i="4"/>
  <c r="C274" i="4"/>
  <c r="C266" i="4"/>
  <c r="C258" i="4"/>
  <c r="C250" i="4"/>
  <c r="C242" i="4"/>
  <c r="C234" i="4"/>
  <c r="C226" i="4"/>
  <c r="C218" i="4"/>
  <c r="C210" i="4"/>
  <c r="C202" i="4"/>
  <c r="C194" i="4"/>
  <c r="C186" i="4"/>
  <c r="C178" i="4"/>
  <c r="C170" i="4"/>
  <c r="C162" i="4"/>
  <c r="C154" i="4"/>
  <c r="C146" i="4"/>
  <c r="C138" i="4"/>
  <c r="C130" i="4"/>
  <c r="C122" i="4"/>
  <c r="C114" i="4"/>
  <c r="C106" i="4"/>
  <c r="C1098" i="4"/>
  <c r="C914" i="4"/>
  <c r="C898" i="4"/>
  <c r="C858" i="4"/>
  <c r="C850" i="4"/>
  <c r="C834" i="4"/>
  <c r="C826" i="4"/>
  <c r="C794" i="4"/>
  <c r="C778" i="4"/>
  <c r="C754" i="4"/>
  <c r="C930" i="4"/>
  <c r="C842" i="4"/>
  <c r="C818" i="4"/>
  <c r="C802" i="4"/>
  <c r="C786" i="4"/>
  <c r="C762" i="4"/>
  <c r="C738" i="4"/>
  <c r="C626" i="4"/>
  <c r="C1102" i="4"/>
  <c r="C966" i="4"/>
  <c r="C958" i="4"/>
  <c r="C950" i="4"/>
  <c r="C934" i="4"/>
  <c r="C926" i="4"/>
  <c r="C918" i="4"/>
  <c r="C910" i="4"/>
  <c r="C902" i="4"/>
  <c r="C894" i="4"/>
  <c r="C886" i="4"/>
  <c r="C878" i="4"/>
  <c r="C870" i="4"/>
  <c r="C862" i="4"/>
  <c r="C854" i="4"/>
  <c r="C846" i="4"/>
  <c r="C838" i="4"/>
  <c r="C830" i="4"/>
  <c r="C822" i="4"/>
  <c r="C814" i="4"/>
  <c r="C806" i="4"/>
  <c r="C798" i="4"/>
  <c r="C790" i="4"/>
  <c r="C782" i="4"/>
  <c r="C774" i="4"/>
  <c r="C766" i="4"/>
  <c r="C758" i="4"/>
  <c r="C750" i="4"/>
  <c r="C742" i="4"/>
  <c r="C734" i="4"/>
  <c r="C726" i="4"/>
  <c r="C1096" i="4"/>
  <c r="C1088" i="4"/>
  <c r="C1080" i="4"/>
  <c r="C1072" i="4"/>
  <c r="C1048" i="4"/>
  <c r="C1040" i="4"/>
  <c r="C1032" i="4"/>
  <c r="C1016" i="4"/>
  <c r="C1008" i="4"/>
  <c r="C1000" i="4"/>
  <c r="C992" i="4"/>
  <c r="C984" i="4"/>
  <c r="C976" i="4"/>
  <c r="C968" i="4"/>
  <c r="C952" i="4"/>
  <c r="C944" i="4"/>
  <c r="C936" i="4"/>
  <c r="C928" i="4"/>
  <c r="C920" i="4"/>
  <c r="C912" i="4"/>
  <c r="C904" i="4"/>
  <c r="C896" i="4"/>
  <c r="C888" i="4"/>
  <c r="C880" i="4"/>
  <c r="C872" i="4"/>
  <c r="C864" i="4"/>
  <c r="C856" i="4"/>
  <c r="C848" i="4"/>
  <c r="C840" i="4"/>
  <c r="C824" i="4"/>
  <c r="C816" i="4"/>
  <c r="C808" i="4"/>
  <c r="C800" i="4"/>
  <c r="C792" i="4"/>
  <c r="C776" i="4"/>
  <c r="C768" i="4"/>
  <c r="C760" i="4"/>
  <c r="C752" i="4"/>
  <c r="C744" i="4"/>
  <c r="C736" i="4"/>
  <c r="C728" i="4"/>
  <c r="C720" i="4"/>
  <c r="C1100" i="4"/>
  <c r="C1068" i="4"/>
  <c r="C1044" i="4"/>
  <c r="C1004" i="4"/>
  <c r="C964" i="4"/>
  <c r="C948" i="4"/>
  <c r="C932" i="4"/>
  <c r="C916" i="4"/>
  <c r="C900" i="4"/>
  <c r="C876" i="4"/>
  <c r="C860" i="4"/>
  <c r="C844" i="4"/>
  <c r="C828" i="4"/>
  <c r="C812" i="4"/>
  <c r="C804" i="4"/>
  <c r="C796" i="4"/>
  <c r="C788" i="4"/>
  <c r="C780" i="4"/>
  <c r="C772" i="4"/>
  <c r="C764" i="4"/>
  <c r="C756" i="4"/>
  <c r="C748" i="4"/>
  <c r="C740" i="4"/>
  <c r="C732" i="4"/>
  <c r="C724" i="4"/>
  <c r="C1060" i="4"/>
  <c r="C1020" i="4"/>
  <c r="C996" i="4"/>
  <c r="C988" i="4"/>
  <c r="C972" i="4"/>
  <c r="C956" i="4"/>
  <c r="C940" i="4"/>
  <c r="C908" i="4"/>
  <c r="C892" i="4"/>
  <c r="C884" i="4"/>
  <c r="C868" i="4"/>
  <c r="C852" i="4"/>
  <c r="C836" i="4"/>
  <c r="C820" i="4"/>
  <c r="C819" i="4"/>
  <c r="C811" i="4"/>
  <c r="C803" i="4"/>
  <c r="C795" i="4"/>
  <c r="C787" i="4"/>
  <c r="C779" i="4"/>
  <c r="C771" i="4"/>
  <c r="C763" i="4"/>
  <c r="C755" i="4"/>
  <c r="C747" i="4"/>
  <c r="C739" i="4"/>
  <c r="C731" i="4"/>
  <c r="C723" i="4"/>
  <c r="C1099" i="4"/>
  <c r="C1067" i="4"/>
  <c r="C1043" i="4"/>
  <c r="C1027" i="4"/>
  <c r="C1011" i="4"/>
  <c r="C987" i="4"/>
  <c r="C963" i="4"/>
  <c r="C923" i="4"/>
  <c r="C899" i="4"/>
  <c r="C883" i="4"/>
  <c r="C859" i="4"/>
  <c r="C835" i="4"/>
  <c r="C1091" i="4"/>
  <c r="C1075" i="4"/>
  <c r="C1051" i="4"/>
  <c r="C1035" i="4"/>
  <c r="C995" i="4"/>
  <c r="C971" i="4"/>
  <c r="C955" i="4"/>
  <c r="C939" i="4"/>
  <c r="C915" i="4"/>
  <c r="C891" i="4"/>
  <c r="C867" i="4"/>
  <c r="C843" i="4"/>
  <c r="C1083" i="4"/>
  <c r="C1059" i="4"/>
  <c r="C1019" i="4"/>
  <c r="C1003" i="4"/>
  <c r="C979" i="4"/>
  <c r="C947" i="4"/>
  <c r="C931" i="4"/>
  <c r="C907" i="4"/>
  <c r="C875" i="4"/>
  <c r="C851" i="4"/>
  <c r="C707" i="4"/>
  <c r="C683" i="4"/>
  <c r="C651" i="4"/>
  <c r="C531" i="4"/>
  <c r="C411" i="4"/>
  <c r="C387" i="4"/>
  <c r="C291" i="4"/>
  <c r="C275" i="4"/>
  <c r="C259" i="4"/>
  <c r="C219" i="4"/>
  <c r="C619" i="4"/>
  <c r="C603" i="4"/>
  <c r="C595" i="4"/>
  <c r="C587" i="4"/>
  <c r="C571" i="4"/>
  <c r="C555" i="4"/>
  <c r="C547" i="4"/>
  <c r="C539" i="4"/>
  <c r="C523" i="4"/>
  <c r="C515" i="4"/>
  <c r="C507" i="4"/>
  <c r="C491" i="4"/>
  <c r="C475" i="4"/>
  <c r="C451" i="4"/>
  <c r="C427" i="4"/>
  <c r="C363" i="4"/>
  <c r="C355" i="4"/>
  <c r="C339" i="4"/>
  <c r="C163" i="4"/>
  <c r="C147" i="4"/>
  <c r="C131" i="4"/>
  <c r="C107" i="4"/>
  <c r="C100" i="4"/>
  <c r="C96" i="4"/>
  <c r="C92" i="4"/>
  <c r="C88" i="4"/>
  <c r="C84" i="4"/>
  <c r="C80" i="4"/>
  <c r="C76" i="4"/>
  <c r="C72" i="4"/>
  <c r="C68" i="4"/>
  <c r="C64" i="4"/>
  <c r="C44" i="4"/>
  <c r="C40" i="4"/>
  <c r="C36" i="4"/>
  <c r="C32" i="4"/>
  <c r="C28" i="4"/>
  <c r="C715" i="4"/>
  <c r="C699" i="4"/>
  <c r="C675" i="4"/>
  <c r="C667" i="4"/>
  <c r="C659" i="4"/>
  <c r="C643" i="4"/>
  <c r="C635" i="4"/>
  <c r="C611" i="4"/>
  <c r="C579" i="4"/>
  <c r="C483" i="4"/>
  <c r="C467" i="4"/>
  <c r="C459" i="4"/>
  <c r="C443" i="4"/>
  <c r="C419" i="4"/>
  <c r="C403" i="4"/>
  <c r="C395" i="4"/>
  <c r="C379" i="4"/>
  <c r="C347" i="4"/>
  <c r="C299" i="4"/>
  <c r="C283" i="4"/>
  <c r="C267" i="4"/>
  <c r="C251" i="4"/>
  <c r="C235" i="4"/>
  <c r="C227" i="4"/>
  <c r="C211" i="4"/>
  <c r="C203" i="4"/>
  <c r="C195" i="4"/>
  <c r="C187" i="4"/>
  <c r="C171" i="4"/>
  <c r="C155" i="4"/>
  <c r="C139" i="4"/>
  <c r="C123" i="4"/>
  <c r="C712" i="4"/>
  <c r="C704" i="4"/>
  <c r="C696" i="4"/>
  <c r="C688" i="4"/>
  <c r="C680" i="4"/>
  <c r="C672" i="4"/>
  <c r="C664" i="4"/>
  <c r="C656" i="4"/>
  <c r="C648" i="4"/>
  <c r="C640" i="4"/>
  <c r="C632" i="4"/>
  <c r="C624" i="4"/>
  <c r="C616" i="4"/>
  <c r="C608" i="4"/>
  <c r="C592" i="4"/>
  <c r="C584" i="4"/>
  <c r="C576" i="4"/>
  <c r="C568" i="4"/>
  <c r="C560" i="4"/>
  <c r="C552" i="4"/>
  <c r="C544" i="4"/>
  <c r="C536" i="4"/>
  <c r="C528" i="4"/>
  <c r="C520" i="4"/>
  <c r="C512" i="4"/>
  <c r="C504" i="4"/>
  <c r="C488" i="4"/>
  <c r="C480" i="4"/>
  <c r="C472" i="4"/>
  <c r="C464" i="4"/>
  <c r="C456" i="4"/>
  <c r="C448" i="4"/>
  <c r="C440" i="4"/>
  <c r="C432" i="4"/>
  <c r="C424" i="4"/>
  <c r="C416" i="4"/>
  <c r="C408" i="4"/>
  <c r="C400" i="4"/>
  <c r="C392" i="4"/>
  <c r="C384" i="4"/>
  <c r="C376" i="4"/>
  <c r="C368" i="4"/>
  <c r="C360" i="4"/>
  <c r="C352" i="4"/>
  <c r="C344" i="4"/>
  <c r="C336" i="4"/>
  <c r="C328" i="4"/>
  <c r="C320" i="4"/>
  <c r="C312" i="4"/>
  <c r="C304" i="4"/>
  <c r="C296" i="4"/>
  <c r="C288" i="4"/>
  <c r="C280" i="4"/>
  <c r="C272" i="4"/>
  <c r="C264" i="4"/>
  <c r="C256" i="4"/>
  <c r="C248" i="4"/>
  <c r="C240" i="4"/>
  <c r="C232" i="4"/>
  <c r="C224" i="4"/>
  <c r="C216" i="4"/>
  <c r="C208" i="4"/>
  <c r="C200" i="4"/>
  <c r="C192" i="4"/>
  <c r="C184" i="4"/>
  <c r="C176" i="4"/>
  <c r="C168" i="4"/>
  <c r="C160" i="4"/>
  <c r="C152" i="4"/>
  <c r="C144" i="4"/>
  <c r="C136" i="4"/>
  <c r="C128" i="4"/>
  <c r="C120" i="4"/>
  <c r="C112" i="4"/>
  <c r="C91" i="4"/>
  <c r="C83" i="4"/>
  <c r="C104" i="4"/>
  <c r="C99" i="4"/>
  <c r="C75" i="4"/>
  <c r="C35" i="4"/>
  <c r="C718" i="4"/>
  <c r="C702" i="4"/>
  <c r="C694" i="4"/>
  <c r="C678" i="4"/>
  <c r="C670" i="4"/>
  <c r="C662" i="4"/>
  <c r="C654" i="4"/>
  <c r="C646" i="4"/>
  <c r="C638" i="4"/>
  <c r="C630" i="4"/>
  <c r="C622" i="4"/>
  <c r="C614" i="4"/>
  <c r="C606" i="4"/>
  <c r="C598" i="4"/>
  <c r="C590" i="4"/>
  <c r="C582" i="4"/>
  <c r="C574" i="4"/>
  <c r="C566" i="4"/>
  <c r="C558" i="4"/>
  <c r="C550" i="4"/>
  <c r="C542" i="4"/>
  <c r="C534" i="4"/>
  <c r="C526" i="4"/>
  <c r="C518" i="4"/>
  <c r="C510" i="4"/>
  <c r="C502" i="4"/>
  <c r="C494" i="4"/>
  <c r="C486" i="4"/>
  <c r="C478" i="4"/>
  <c r="C470" i="4"/>
  <c r="C462" i="4"/>
  <c r="C454" i="4"/>
  <c r="C446" i="4"/>
  <c r="C438" i="4"/>
  <c r="C430" i="4"/>
  <c r="C422" i="4"/>
  <c r="C414" i="4"/>
  <c r="C406" i="4"/>
  <c r="C398" i="4"/>
  <c r="C390" i="4"/>
  <c r="C382" i="4"/>
  <c r="C374" i="4"/>
  <c r="C366" i="4"/>
  <c r="C350" i="4"/>
  <c r="C318" i="4"/>
  <c r="C310" i="4"/>
  <c r="C294" i="4"/>
  <c r="C270" i="4"/>
  <c r="C262" i="4"/>
  <c r="C254" i="4"/>
  <c r="C214" i="4"/>
  <c r="C206" i="4"/>
  <c r="C198" i="4"/>
  <c r="C174" i="4"/>
  <c r="C158" i="4"/>
  <c r="C150" i="4"/>
  <c r="C134" i="4"/>
  <c r="C118" i="4"/>
  <c r="C102" i="4"/>
  <c r="C94" i="4"/>
  <c r="C86" i="4"/>
  <c r="C27" i="4"/>
  <c r="C716" i="4"/>
  <c r="C708" i="4"/>
  <c r="C700" i="4"/>
  <c r="C692" i="4"/>
  <c r="C684" i="4"/>
  <c r="C676" i="4"/>
  <c r="C668" i="4"/>
  <c r="C660" i="4"/>
  <c r="C652" i="4"/>
  <c r="C644" i="4"/>
  <c r="C636" i="4"/>
  <c r="C628" i="4"/>
  <c r="C620" i="4"/>
  <c r="C612" i="4"/>
  <c r="C604" i="4"/>
  <c r="C596" i="4"/>
  <c r="C588" i="4"/>
  <c r="C580" i="4"/>
  <c r="C572" i="4"/>
  <c r="C564" i="4"/>
  <c r="C556" i="4"/>
  <c r="C548" i="4"/>
  <c r="C540" i="4"/>
  <c r="C532" i="4"/>
  <c r="C524" i="4"/>
  <c r="C516" i="4"/>
  <c r="C508" i="4"/>
  <c r="C500" i="4"/>
  <c r="C492" i="4"/>
  <c r="C484" i="4"/>
  <c r="C476" i="4"/>
  <c r="C468" i="4"/>
  <c r="C460" i="4"/>
  <c r="C452" i="4"/>
  <c r="C444" i="4"/>
  <c r="C436" i="4"/>
  <c r="C428" i="4"/>
  <c r="C420" i="4"/>
  <c r="C412" i="4"/>
  <c r="C404" i="4"/>
  <c r="C396" i="4"/>
  <c r="C388" i="4"/>
  <c r="C380" i="4"/>
  <c r="C372" i="4"/>
  <c r="C364" i="4"/>
  <c r="C356" i="4"/>
  <c r="C348" i="4"/>
  <c r="C340" i="4"/>
  <c r="C332" i="4"/>
  <c r="C324" i="4"/>
  <c r="C316" i="4"/>
  <c r="C308" i="4"/>
  <c r="C300" i="4"/>
  <c r="C292" i="4"/>
  <c r="C284" i="4"/>
  <c r="C276" i="4"/>
  <c r="C268" i="4"/>
  <c r="C260" i="4"/>
  <c r="C252" i="4"/>
  <c r="C244" i="4"/>
  <c r="C236" i="4"/>
  <c r="C228" i="4"/>
  <c r="C220" i="4"/>
  <c r="C212" i="4"/>
  <c r="C204" i="4"/>
  <c r="C196" i="4"/>
  <c r="C188" i="4"/>
  <c r="C180" i="4"/>
  <c r="C172" i="4"/>
  <c r="C164" i="4"/>
  <c r="C156" i="4"/>
  <c r="C148" i="4"/>
  <c r="C140" i="4"/>
  <c r="C132" i="4"/>
  <c r="C124" i="4"/>
  <c r="C116" i="4"/>
  <c r="C108" i="4"/>
  <c r="C82" i="4"/>
  <c r="C1092" i="4"/>
  <c r="C1036" i="4"/>
  <c r="C924" i="4"/>
  <c r="C1101" i="4"/>
  <c r="C925" i="4"/>
  <c r="C917" i="4"/>
  <c r="C909" i="4"/>
  <c r="C901" i="4"/>
  <c r="C885" i="4"/>
  <c r="C877" i="4"/>
  <c r="C869" i="4"/>
  <c r="C861" i="4"/>
  <c r="C853" i="4"/>
  <c r="C845" i="4"/>
  <c r="C837" i="4"/>
  <c r="C821" i="4"/>
  <c r="C813" i="4"/>
  <c r="C805" i="4"/>
  <c r="C797" i="4"/>
  <c r="C789" i="4"/>
  <c r="C781" i="4"/>
  <c r="C773" i="4"/>
  <c r="C765" i="4"/>
  <c r="C757" i="4"/>
  <c r="C749" i="4"/>
  <c r="C1076" i="4"/>
  <c r="C980" i="4"/>
  <c r="C1084" i="4"/>
  <c r="C1097" i="4"/>
  <c r="C873" i="4"/>
  <c r="C849" i="4"/>
  <c r="C833" i="4"/>
  <c r="C1052" i="4"/>
  <c r="C1028" i="4"/>
  <c r="C1012" i="4"/>
  <c r="C101" i="4"/>
  <c r="C97" i="4"/>
  <c r="C93" i="4"/>
  <c r="C89" i="4"/>
  <c r="C85" i="4"/>
  <c r="C81" i="4"/>
  <c r="C77" i="4"/>
  <c r="C73" i="4"/>
  <c r="C69" i="4"/>
  <c r="C65" i="4"/>
  <c r="C41" i="4"/>
  <c r="C33" i="4"/>
  <c r="C29" i="4"/>
  <c r="C25" i="4"/>
  <c r="C793" i="4"/>
  <c r="C769" i="4"/>
  <c r="C745" i="4"/>
  <c r="C721" i="4"/>
  <c r="C697" i="4"/>
  <c r="C673" i="4"/>
  <c r="C665" i="4"/>
  <c r="C641" i="4"/>
  <c r="C625" i="4"/>
  <c r="C609" i="4"/>
  <c r="C601" i="4"/>
  <c r="C593" i="4"/>
  <c r="C585" i="4"/>
  <c r="C577" i="4"/>
  <c r="C569" i="4"/>
  <c r="C561" i="4"/>
  <c r="C553" i="4"/>
  <c r="C545" i="4"/>
  <c r="C537" i="4"/>
  <c r="C529" i="4"/>
  <c r="C521" i="4"/>
  <c r="C513" i="4"/>
  <c r="C505" i="4"/>
  <c r="C497" i="4"/>
  <c r="C489" i="4"/>
  <c r="C481" i="4"/>
  <c r="C473" i="4"/>
  <c r="C465" i="4"/>
  <c r="C457" i="4"/>
  <c r="C449" i="4"/>
  <c r="C441" i="4"/>
  <c r="C433" i="4"/>
  <c r="C425" i="4"/>
  <c r="C417" i="4"/>
  <c r="C409" i="4"/>
  <c r="C401" i="4"/>
  <c r="C393" i="4"/>
  <c r="C385" i="4"/>
  <c r="C377" i="4"/>
  <c r="C289" i="4"/>
  <c r="C281" i="4"/>
  <c r="C273" i="4"/>
  <c r="C265" i="4"/>
  <c r="C257" i="4"/>
  <c r="C249" i="4"/>
  <c r="C241" i="4"/>
  <c r="C233" i="4"/>
  <c r="C225" i="4"/>
  <c r="C217" i="4"/>
  <c r="C209" i="4"/>
  <c r="C201" i="4"/>
  <c r="C193" i="4"/>
  <c r="C185" i="4"/>
  <c r="C177" i="4"/>
  <c r="C169" i="4"/>
  <c r="C161" i="4"/>
  <c r="C153" i="4"/>
  <c r="C145" i="4"/>
  <c r="C137" i="4"/>
  <c r="C129" i="4"/>
  <c r="C121" i="4"/>
  <c r="C113" i="4"/>
  <c r="C105" i="4"/>
  <c r="C785" i="4"/>
  <c r="C761" i="4"/>
  <c r="C713" i="4"/>
  <c r="C689" i="4"/>
  <c r="C657" i="4"/>
  <c r="C691" i="4"/>
  <c r="C627" i="4"/>
  <c r="C563" i="4"/>
  <c r="C499" i="4"/>
  <c r="C435" i="4"/>
  <c r="C371" i="4"/>
  <c r="C307" i="4"/>
  <c r="C243" i="4"/>
  <c r="C179" i="4"/>
  <c r="C115" i="4"/>
  <c r="C43" i="4"/>
  <c r="C809" i="4"/>
  <c r="C777" i="4"/>
  <c r="C753" i="4"/>
  <c r="C737" i="4"/>
  <c r="C705" i="4"/>
  <c r="C681" i="4"/>
  <c r="C741" i="4"/>
  <c r="C733" i="4"/>
  <c r="C725" i="4"/>
  <c r="C717" i="4"/>
  <c r="C709" i="4"/>
  <c r="C701" i="4"/>
  <c r="C693" i="4"/>
  <c r="C685" i="4"/>
  <c r="C677" i="4"/>
  <c r="C669" i="4"/>
  <c r="C661" i="4"/>
  <c r="C653" i="4"/>
  <c r="C645" i="4"/>
  <c r="C637" i="4"/>
  <c r="C629" i="4"/>
  <c r="C621" i="4"/>
  <c r="C613" i="4"/>
  <c r="C605" i="4"/>
  <c r="C597" i="4"/>
  <c r="C589" i="4"/>
  <c r="C581" i="4"/>
  <c r="C573" i="4"/>
  <c r="C565" i="4"/>
  <c r="C557" i="4"/>
  <c r="C549" i="4"/>
  <c r="C541" i="4"/>
  <c r="C533" i="4"/>
  <c r="C525" i="4"/>
  <c r="C517" i="4"/>
  <c r="C509" i="4"/>
  <c r="C501" i="4"/>
  <c r="C493" i="4"/>
  <c r="C485" i="4"/>
  <c r="C477" i="4"/>
  <c r="C469" i="4"/>
  <c r="C461" i="4"/>
  <c r="C453" i="4"/>
  <c r="C445" i="4"/>
  <c r="C437" i="4"/>
  <c r="C429" i="4"/>
  <c r="C421" i="4"/>
  <c r="C413" i="4"/>
  <c r="C405" i="4"/>
  <c r="C397" i="4"/>
  <c r="C389" i="4"/>
  <c r="C381" i="4"/>
  <c r="C373" i="4"/>
  <c r="C357" i="4"/>
  <c r="C293" i="4"/>
  <c r="C277" i="4"/>
  <c r="C269" i="4"/>
  <c r="C261" i="4"/>
  <c r="C245" i="4"/>
  <c r="C237" i="4"/>
  <c r="C229" i="4"/>
  <c r="C221" i="4"/>
  <c r="C205" i="4"/>
  <c r="C197" i="4"/>
  <c r="C189" i="4"/>
  <c r="C181" i="4"/>
  <c r="C173" i="4"/>
  <c r="C165" i="4"/>
  <c r="C157" i="4"/>
  <c r="C149" i="4"/>
  <c r="C141" i="4"/>
  <c r="C133" i="4"/>
  <c r="C125" i="4"/>
  <c r="C117" i="4"/>
  <c r="C109" i="4"/>
  <c r="C78" i="4"/>
  <c r="C74" i="4"/>
  <c r="C70" i="4"/>
  <c r="C66" i="4"/>
  <c r="C62" i="4"/>
  <c r="C42" i="4"/>
  <c r="C38" i="4"/>
  <c r="C34" i="4"/>
  <c r="C30" i="4"/>
  <c r="C26" i="4"/>
  <c r="C496" i="4"/>
  <c r="C719" i="4"/>
  <c r="C711" i="4"/>
  <c r="C703" i="4"/>
  <c r="C695" i="4"/>
  <c r="C687" i="4"/>
  <c r="C679" i="4"/>
  <c r="C671" i="4"/>
  <c r="C663" i="4"/>
  <c r="C655" i="4"/>
  <c r="C647" i="4"/>
  <c r="C639" i="4"/>
  <c r="C631" i="4"/>
  <c r="C623" i="4"/>
  <c r="C615" i="4"/>
  <c r="C607" i="4"/>
  <c r="C599" i="4"/>
  <c r="C591" i="4"/>
  <c r="C583" i="4"/>
  <c r="C575" i="4"/>
  <c r="C567" i="4"/>
  <c r="C559" i="4"/>
  <c r="C551" i="4"/>
  <c r="C543" i="4"/>
  <c r="C535" i="4"/>
  <c r="C527" i="4"/>
  <c r="C519" i="4"/>
  <c r="C511" i="4"/>
  <c r="C503" i="4"/>
  <c r="C495" i="4"/>
  <c r="C487" i="4"/>
  <c r="C479" i="4"/>
  <c r="C471" i="4"/>
  <c r="C463" i="4"/>
  <c r="C455" i="4"/>
  <c r="C447" i="4"/>
  <c r="C439" i="4"/>
  <c r="C431" i="4"/>
  <c r="C423" i="4"/>
  <c r="C415" i="4"/>
  <c r="C407" i="4"/>
  <c r="C399" i="4"/>
  <c r="C391" i="4"/>
  <c r="C383" i="4"/>
  <c r="C375" i="4"/>
  <c r="C367" i="4"/>
  <c r="C359" i="4"/>
  <c r="C351" i="4"/>
  <c r="C343" i="4"/>
  <c r="C335" i="4"/>
  <c r="C327" i="4"/>
  <c r="C319" i="4"/>
  <c r="C311" i="4"/>
  <c r="C303" i="4"/>
  <c r="C295" i="4"/>
  <c r="C287" i="4"/>
  <c r="C279" i="4"/>
  <c r="C271" i="4"/>
  <c r="C263" i="4"/>
  <c r="C255" i="4"/>
  <c r="C247" i="4"/>
  <c r="C239" i="4"/>
  <c r="C231" i="4"/>
  <c r="C223" i="4"/>
  <c r="C215" i="4"/>
  <c r="C207" i="4"/>
  <c r="C199" i="4"/>
  <c r="C191" i="4"/>
  <c r="C183" i="4"/>
  <c r="C175" i="4"/>
  <c r="C167" i="4"/>
  <c r="C159" i="4"/>
  <c r="C151" i="4"/>
  <c r="C143" i="4"/>
  <c r="C135" i="4"/>
  <c r="C127" i="4"/>
  <c r="C119" i="4"/>
  <c r="C111" i="4"/>
  <c r="C103" i="4"/>
  <c r="C95" i="4"/>
  <c r="C87" i="4"/>
  <c r="C79" i="4"/>
  <c r="C71" i="4"/>
  <c r="C63" i="4"/>
  <c r="C39" i="4"/>
  <c r="C31" i="4"/>
  <c r="C600" i="4"/>
  <c r="C710" i="4"/>
  <c r="C686" i="4"/>
  <c r="C358" i="4"/>
  <c r="C342" i="4"/>
  <c r="C334" i="4"/>
  <c r="C326" i="4"/>
  <c r="C302" i="4"/>
  <c r="C286" i="4"/>
  <c r="C278" i="4"/>
  <c r="C246" i="4"/>
  <c r="C238" i="4"/>
  <c r="C230" i="4"/>
  <c r="C222" i="4"/>
  <c r="C190" i="4"/>
  <c r="C182" i="4"/>
  <c r="C166" i="4"/>
  <c r="C142" i="4"/>
  <c r="C126" i="4"/>
  <c r="C110" i="4"/>
  <c r="C1090" i="4"/>
  <c r="C1082" i="4"/>
  <c r="C1074" i="4"/>
  <c r="C1066" i="4"/>
  <c r="C1058" i="4"/>
  <c r="C1050" i="4"/>
  <c r="C1042" i="4"/>
  <c r="C1034" i="4"/>
  <c r="C1026" i="4"/>
  <c r="C1018" i="4"/>
  <c r="C1010" i="4"/>
  <c r="C1002" i="4"/>
  <c r="C994" i="4"/>
  <c r="C986" i="4"/>
  <c r="C978" i="4"/>
  <c r="C970" i="4"/>
  <c r="C962" i="4"/>
  <c r="C954" i="4"/>
  <c r="C946" i="4"/>
  <c r="C938" i="4"/>
  <c r="C922" i="4"/>
  <c r="C906" i="4"/>
  <c r="C890" i="4"/>
  <c r="C882" i="4"/>
  <c r="C874" i="4"/>
  <c r="C866" i="4"/>
  <c r="C730" i="4"/>
  <c r="C722" i="4"/>
  <c r="C365" i="4"/>
  <c r="C349" i="4"/>
  <c r="C341" i="4"/>
  <c r="C333" i="4"/>
  <c r="C325" i="4"/>
  <c r="C317" i="4"/>
  <c r="C309" i="4"/>
  <c r="C301" i="4"/>
  <c r="C285" i="4"/>
  <c r="C253" i="4"/>
  <c r="C213" i="4"/>
  <c r="C1089" i="4"/>
  <c r="C1081" i="4"/>
  <c r="C1073" i="4"/>
  <c r="C1065" i="4"/>
  <c r="C1057" i="4"/>
  <c r="C1049" i="4"/>
  <c r="C1041" i="4"/>
  <c r="C1033" i="4"/>
  <c r="C1025" i="4"/>
  <c r="C1017" i="4"/>
  <c r="C1009" i="4"/>
  <c r="C1001" i="4"/>
  <c r="C993" i="4"/>
  <c r="C985" i="4"/>
  <c r="C977" i="4"/>
  <c r="C969" i="4"/>
  <c r="C961" i="4"/>
  <c r="C953" i="4"/>
  <c r="C945" i="4"/>
  <c r="C937" i="4"/>
  <c r="C929" i="4"/>
  <c r="C921" i="4"/>
  <c r="C913" i="4"/>
  <c r="C905" i="4"/>
  <c r="C897" i="4"/>
  <c r="C889" i="4"/>
  <c r="C881" i="4"/>
  <c r="C865" i="4"/>
  <c r="C857" i="4"/>
  <c r="C841" i="4"/>
  <c r="C825" i="4"/>
  <c r="C817" i="4"/>
  <c r="C801" i="4"/>
  <c r="C729" i="4"/>
  <c r="C1064" i="4"/>
  <c r="C1056" i="4"/>
  <c r="C1024" i="4"/>
  <c r="C960" i="4"/>
  <c r="C832" i="4"/>
  <c r="C784" i="4"/>
  <c r="C1095" i="4"/>
  <c r="C1087" i="4"/>
  <c r="C1079" i="4"/>
  <c r="C1071" i="4"/>
  <c r="C1063" i="4"/>
  <c r="C1055" i="4"/>
  <c r="C1047" i="4"/>
  <c r="C1039" i="4"/>
  <c r="C1031" i="4"/>
  <c r="C1023" i="4"/>
  <c r="C1015" i="4"/>
  <c r="C1007" i="4"/>
  <c r="C999" i="4"/>
  <c r="C991" i="4"/>
  <c r="C983" i="4"/>
  <c r="C975" i="4"/>
  <c r="C967" i="4"/>
  <c r="C959" i="4"/>
  <c r="C951" i="4"/>
  <c r="C943" i="4"/>
  <c r="C935" i="4"/>
  <c r="C927" i="4"/>
  <c r="C919" i="4"/>
  <c r="C911" i="4"/>
  <c r="C903" i="4"/>
  <c r="C895" i="4"/>
  <c r="C887" i="4"/>
  <c r="C879" i="4"/>
  <c r="C863" i="4"/>
  <c r="C855" i="4"/>
  <c r="C847" i="4"/>
  <c r="C839" i="4"/>
  <c r="C791" i="4"/>
  <c r="C727" i="4"/>
  <c r="C331" i="4"/>
  <c r="C24" i="4"/>
  <c r="C714" i="4"/>
  <c r="C706" i="4"/>
  <c r="C698" i="4"/>
  <c r="C690" i="4"/>
  <c r="C682" i="4"/>
  <c r="C674" i="4"/>
  <c r="C666" i="4"/>
  <c r="C658" i="4"/>
  <c r="C650" i="4"/>
  <c r="C634" i="4"/>
  <c r="C618" i="4"/>
  <c r="C594" i="4"/>
  <c r="C586" i="4"/>
  <c r="C578" i="4"/>
  <c r="C554" i="4"/>
  <c r="C1094" i="4"/>
  <c r="C1086" i="4"/>
  <c r="C1078" i="4"/>
  <c r="C1070" i="4"/>
  <c r="C1062" i="4"/>
  <c r="C1054" i="4"/>
  <c r="C1046" i="4"/>
  <c r="C1038" i="4"/>
  <c r="C1030" i="4"/>
  <c r="C1022" i="4"/>
  <c r="C1014" i="4"/>
  <c r="C1006" i="4"/>
  <c r="C998" i="4"/>
  <c r="C990" i="4"/>
  <c r="C982" i="4"/>
  <c r="C974" i="4"/>
  <c r="C942" i="4"/>
  <c r="C323" i="4"/>
  <c r="C67" i="4"/>
  <c r="C649" i="4"/>
  <c r="C633" i="4"/>
  <c r="C617" i="4"/>
  <c r="C369" i="4"/>
  <c r="C361" i="4"/>
  <c r="C353" i="4"/>
  <c r="C345" i="4"/>
  <c r="C337" i="4"/>
  <c r="C329" i="4"/>
  <c r="C321" i="4"/>
  <c r="C313" i="4"/>
  <c r="C305" i="4"/>
  <c r="C297" i="4"/>
  <c r="C1093" i="4"/>
  <c r="C1085" i="4"/>
  <c r="C1077" i="4"/>
  <c r="C1069" i="4"/>
  <c r="C1061" i="4"/>
  <c r="C1053" i="4"/>
  <c r="C1045" i="4"/>
  <c r="C1037" i="4"/>
  <c r="C1029" i="4"/>
  <c r="C1021" i="4"/>
  <c r="C1013" i="4"/>
  <c r="C1005" i="4"/>
  <c r="C997" i="4"/>
  <c r="C989" i="4"/>
  <c r="C981" i="4"/>
  <c r="C973" i="4"/>
  <c r="C965" i="4"/>
  <c r="C957" i="4"/>
  <c r="C949" i="4"/>
  <c r="C941" i="4"/>
  <c r="C933" i="4"/>
  <c r="C893" i="4"/>
  <c r="C829" i="4"/>
  <c r="C315" i="4"/>
  <c r="B5" i="4"/>
  <c r="E5" i="1"/>
  <c r="E6" i="1" s="1"/>
  <c r="F6" i="4" l="1"/>
  <c r="G6" i="4"/>
  <c r="H6" i="4"/>
  <c r="I6" i="4"/>
  <c r="E6" i="4"/>
  <c r="D6" i="4"/>
  <c r="E5" i="4"/>
  <c r="F5" i="4"/>
  <c r="G5" i="4"/>
  <c r="D5" i="4"/>
  <c r="I5" i="4"/>
  <c r="H5" i="4"/>
  <c r="B6" i="4"/>
  <c r="E7" i="1"/>
  <c r="D7" i="4" l="1"/>
  <c r="I7" i="4"/>
  <c r="E7" i="4"/>
  <c r="G7" i="4"/>
  <c r="F7" i="4"/>
  <c r="H7" i="4"/>
  <c r="B7" i="4"/>
  <c r="E8" i="1"/>
  <c r="D8" i="4" l="1"/>
  <c r="E8" i="4"/>
  <c r="F8" i="4"/>
  <c r="G8" i="4"/>
  <c r="H8" i="4"/>
  <c r="I8" i="4"/>
  <c r="B8" i="4"/>
  <c r="E9" i="1"/>
  <c r="G9" i="4" l="1"/>
  <c r="H9" i="4"/>
  <c r="D9" i="4"/>
  <c r="I9" i="4"/>
  <c r="E9" i="4"/>
  <c r="F9" i="4"/>
  <c r="B9" i="4"/>
  <c r="E10" i="1"/>
  <c r="D10" i="4" l="1"/>
  <c r="E10" i="4"/>
  <c r="F10" i="4"/>
  <c r="H10" i="4"/>
  <c r="I10" i="4"/>
  <c r="G10" i="4"/>
  <c r="B10" i="4"/>
  <c r="E11" i="1"/>
  <c r="E11" i="4" l="1"/>
  <c r="F11" i="4"/>
  <c r="G11" i="4"/>
  <c r="H11" i="4"/>
  <c r="D11" i="4"/>
  <c r="I11" i="4"/>
  <c r="B11" i="4"/>
  <c r="E12" i="1"/>
  <c r="H12" i="4" l="1"/>
  <c r="I12" i="4"/>
  <c r="F12" i="4"/>
  <c r="E12" i="4"/>
  <c r="G12" i="4"/>
  <c r="D12" i="4"/>
  <c r="B12" i="4"/>
  <c r="E13" i="1"/>
  <c r="E13" i="4" l="1"/>
  <c r="F13" i="4"/>
  <c r="G13" i="4"/>
  <c r="D13" i="4"/>
  <c r="I13" i="4"/>
  <c r="H13" i="4"/>
  <c r="B13" i="4"/>
  <c r="E14" i="1"/>
  <c r="F14" i="4" l="1"/>
  <c r="G14" i="4"/>
  <c r="H14" i="4"/>
  <c r="I14" i="4"/>
  <c r="E14" i="4"/>
  <c r="D14" i="4"/>
  <c r="B14" i="4"/>
  <c r="E15" i="1"/>
  <c r="D15" i="4" l="1"/>
  <c r="I15" i="4"/>
  <c r="E15" i="4"/>
  <c r="G15" i="4"/>
  <c r="F15" i="4"/>
  <c r="H15" i="4"/>
  <c r="B15" i="4"/>
  <c r="E16" i="1"/>
  <c r="D16" i="4" l="1"/>
  <c r="E16" i="4"/>
  <c r="F16" i="4"/>
  <c r="G16" i="4"/>
  <c r="H16" i="4"/>
  <c r="I16" i="4"/>
  <c r="B16" i="4"/>
  <c r="E17" i="1"/>
  <c r="G17" i="4" l="1"/>
  <c r="H17" i="4"/>
  <c r="D17" i="4"/>
  <c r="I17" i="4"/>
  <c r="E17" i="4"/>
  <c r="F17" i="4"/>
  <c r="B17" i="4"/>
  <c r="E18" i="1"/>
  <c r="D18" i="4" l="1"/>
  <c r="E18" i="4"/>
  <c r="F18" i="4"/>
  <c r="H18" i="4"/>
  <c r="G18" i="4"/>
  <c r="I18" i="4"/>
  <c r="B18" i="4"/>
  <c r="E19" i="1"/>
  <c r="E19" i="4" l="1"/>
  <c r="F19" i="4"/>
  <c r="G19" i="4"/>
  <c r="H19" i="4"/>
  <c r="D19" i="4"/>
  <c r="I19" i="4"/>
  <c r="B19" i="4"/>
  <c r="E20" i="1"/>
  <c r="H20" i="4" l="1"/>
  <c r="I20" i="4"/>
  <c r="F20" i="4"/>
  <c r="D20" i="4"/>
  <c r="E20" i="4"/>
  <c r="G20" i="4"/>
  <c r="B20" i="4"/>
  <c r="E21" i="1"/>
  <c r="E21" i="4" l="1"/>
  <c r="F21" i="4"/>
  <c r="G21" i="4"/>
  <c r="D21" i="4"/>
  <c r="I21" i="4"/>
  <c r="H21" i="4"/>
  <c r="B21" i="4"/>
  <c r="E22" i="1"/>
  <c r="F22" i="4" l="1"/>
  <c r="G22" i="4"/>
  <c r="H22" i="4"/>
  <c r="I22" i="4"/>
  <c r="D22" i="4"/>
  <c r="E22" i="4"/>
  <c r="B22" i="4"/>
  <c r="E23" i="1"/>
  <c r="D23" i="4" l="1"/>
  <c r="I23" i="4"/>
  <c r="E23" i="4"/>
  <c r="G23" i="4"/>
  <c r="H23" i="4"/>
  <c r="F23" i="4"/>
  <c r="B23" i="4"/>
  <c r="E24" i="1"/>
  <c r="D24" i="4" l="1"/>
  <c r="E24" i="4"/>
  <c r="F24" i="4"/>
  <c r="G24" i="4"/>
  <c r="H24" i="4"/>
  <c r="I24" i="4"/>
  <c r="B24" i="4"/>
  <c r="E25" i="1"/>
  <c r="G25" i="4" l="1"/>
  <c r="H25" i="4"/>
  <c r="I25" i="4"/>
  <c r="E25" i="4"/>
  <c r="F25" i="4"/>
  <c r="D25" i="4"/>
  <c r="B25" i="4"/>
  <c r="E26" i="1"/>
  <c r="E26" i="4" l="1"/>
  <c r="F26" i="4"/>
  <c r="H26" i="4"/>
  <c r="G26" i="4"/>
  <c r="I26" i="4"/>
  <c r="D26" i="4"/>
  <c r="B26" i="4"/>
  <c r="E27" i="1"/>
  <c r="E27" i="4" l="1"/>
  <c r="F27" i="4"/>
  <c r="G27" i="4"/>
  <c r="H27" i="4"/>
  <c r="I27" i="4"/>
  <c r="D27" i="4"/>
  <c r="B27" i="4"/>
  <c r="E28" i="1"/>
  <c r="H28" i="4" l="1"/>
  <c r="I28" i="4"/>
  <c r="F28" i="4"/>
  <c r="E28" i="4"/>
  <c r="G28" i="4"/>
  <c r="D28" i="4"/>
  <c r="B28" i="4"/>
  <c r="E29" i="1"/>
  <c r="E29" i="4" l="1"/>
  <c r="F29" i="4"/>
  <c r="G29" i="4"/>
  <c r="I29" i="4"/>
  <c r="H29" i="4"/>
  <c r="D29" i="4"/>
  <c r="B29" i="4"/>
  <c r="E30" i="1"/>
  <c r="F30" i="4" l="1"/>
  <c r="G30" i="4"/>
  <c r="H30" i="4"/>
  <c r="I30" i="4"/>
  <c r="E30" i="4"/>
  <c r="D30" i="4"/>
  <c r="B30" i="4"/>
  <c r="E31" i="1"/>
  <c r="F31" i="4" l="1"/>
  <c r="H31" i="4"/>
  <c r="G31" i="4"/>
  <c r="I31" i="4"/>
  <c r="D31" i="4"/>
  <c r="E31" i="4"/>
  <c r="B31" i="4"/>
  <c r="E32" i="1"/>
  <c r="F32" i="4" l="1"/>
  <c r="G32" i="4"/>
  <c r="H32" i="4"/>
  <c r="I32" i="4"/>
  <c r="D32" i="4"/>
  <c r="E32" i="4"/>
  <c r="B32" i="4"/>
  <c r="E33" i="1"/>
  <c r="F33" i="4" l="1"/>
  <c r="H33" i="4"/>
  <c r="G33" i="4"/>
  <c r="I33" i="4"/>
  <c r="D33" i="4"/>
  <c r="E33" i="4"/>
  <c r="B33" i="4"/>
  <c r="E34" i="1"/>
  <c r="F34" i="4" l="1"/>
  <c r="G34" i="4"/>
  <c r="H34" i="4"/>
  <c r="I34" i="4"/>
  <c r="D34" i="4"/>
  <c r="E34" i="4"/>
  <c r="B34" i="4"/>
  <c r="E35" i="1"/>
  <c r="F35" i="4" l="1"/>
  <c r="H35" i="4"/>
  <c r="G35" i="4"/>
  <c r="I35" i="4"/>
  <c r="D35" i="4"/>
  <c r="E35" i="4"/>
  <c r="B35" i="4"/>
  <c r="E36" i="1"/>
  <c r="F36" i="4" l="1"/>
  <c r="G36" i="4"/>
  <c r="H36" i="4"/>
  <c r="I36" i="4"/>
  <c r="D36" i="4"/>
  <c r="E36" i="4"/>
  <c r="B36" i="4"/>
  <c r="E37" i="1"/>
  <c r="F37" i="4" l="1"/>
  <c r="H37" i="4"/>
  <c r="I37" i="4"/>
  <c r="G37" i="4"/>
  <c r="D37" i="4"/>
  <c r="E37" i="4"/>
  <c r="B37" i="4"/>
  <c r="E38" i="1"/>
  <c r="F38" i="4" l="1"/>
  <c r="G38" i="4"/>
  <c r="D38" i="4"/>
  <c r="H38" i="4"/>
  <c r="I38" i="4"/>
  <c r="E38" i="4"/>
  <c r="B38" i="4"/>
  <c r="E39" i="1"/>
  <c r="F39" i="4" l="1"/>
  <c r="H39" i="4"/>
  <c r="G39" i="4"/>
  <c r="I39" i="4"/>
  <c r="D39" i="4"/>
  <c r="E39" i="4"/>
  <c r="B39" i="4"/>
  <c r="E40" i="1"/>
  <c r="F40" i="4" l="1"/>
  <c r="G40" i="4"/>
  <c r="H40" i="4"/>
  <c r="I40" i="4"/>
  <c r="D40" i="4"/>
  <c r="E40" i="4"/>
  <c r="B40" i="4"/>
  <c r="E41" i="1"/>
  <c r="F41" i="4" l="1"/>
  <c r="H41" i="4"/>
  <c r="G41" i="4"/>
  <c r="I41" i="4"/>
  <c r="D41" i="4"/>
  <c r="E41" i="4"/>
  <c r="B41" i="4"/>
  <c r="E42" i="1"/>
  <c r="F42" i="4" l="1"/>
  <c r="G42" i="4"/>
  <c r="H42" i="4"/>
  <c r="I42" i="4"/>
  <c r="D42" i="4"/>
  <c r="E42" i="4"/>
  <c r="B42" i="4"/>
  <c r="E43" i="1"/>
  <c r="F43" i="4" l="1"/>
  <c r="H43" i="4"/>
  <c r="G43" i="4"/>
  <c r="I43" i="4"/>
  <c r="D43" i="4"/>
  <c r="E43" i="4"/>
  <c r="B43" i="4"/>
  <c r="E44" i="1"/>
  <c r="E44" i="4" l="1"/>
  <c r="F44" i="4"/>
  <c r="G44" i="4"/>
  <c r="H44" i="4"/>
  <c r="I44" i="4"/>
  <c r="D44" i="4"/>
  <c r="B44" i="4"/>
  <c r="E45" i="1"/>
  <c r="I45" i="4" l="1"/>
  <c r="G45" i="4"/>
  <c r="H45" i="4"/>
  <c r="F45" i="4"/>
  <c r="D45" i="4"/>
  <c r="E45" i="4"/>
  <c r="B45" i="4"/>
  <c r="E46" i="1"/>
  <c r="F46" i="4" l="1"/>
  <c r="G46" i="4"/>
  <c r="D46" i="4"/>
  <c r="H46" i="4"/>
  <c r="I46" i="4"/>
  <c r="E46" i="4"/>
  <c r="B46" i="4"/>
  <c r="E47" i="1"/>
  <c r="I47" i="4" l="1"/>
  <c r="D47" i="4"/>
  <c r="G47" i="4"/>
  <c r="F47" i="4"/>
  <c r="H47" i="4"/>
  <c r="E47" i="4"/>
  <c r="B47" i="4"/>
  <c r="E48" i="1"/>
  <c r="F48" i="4" l="1"/>
  <c r="G48" i="4"/>
  <c r="H48" i="4"/>
  <c r="I48" i="4"/>
  <c r="D48" i="4"/>
  <c r="E48" i="4"/>
  <c r="B48" i="4"/>
  <c r="E49" i="1"/>
  <c r="I49" i="4" l="1"/>
  <c r="D49" i="4"/>
  <c r="G49" i="4"/>
  <c r="F49" i="4"/>
  <c r="H49" i="4"/>
  <c r="E49" i="4"/>
  <c r="B49" i="4"/>
  <c r="E50" i="1"/>
  <c r="F50" i="4" l="1"/>
  <c r="G50" i="4"/>
  <c r="H50" i="4"/>
  <c r="I50" i="4"/>
  <c r="D50" i="4"/>
  <c r="E50" i="4"/>
  <c r="B50" i="4"/>
  <c r="E51" i="1"/>
  <c r="D51" i="4" l="1"/>
  <c r="I51" i="4"/>
  <c r="G51" i="4"/>
  <c r="F51" i="4"/>
  <c r="H51" i="4"/>
  <c r="E51" i="4"/>
  <c r="B51" i="4"/>
  <c r="E52" i="1"/>
  <c r="D52" i="4" l="1"/>
  <c r="E52" i="4"/>
  <c r="F52" i="4"/>
  <c r="G52" i="4"/>
  <c r="H52" i="4"/>
  <c r="I52" i="4"/>
  <c r="B52" i="4"/>
  <c r="E53" i="1"/>
  <c r="G53" i="4" l="1"/>
  <c r="H53" i="4"/>
  <c r="D53" i="4"/>
  <c r="I53" i="4"/>
  <c r="E53" i="4"/>
  <c r="F53" i="4"/>
  <c r="B53" i="4"/>
  <c r="E54" i="1"/>
  <c r="D54" i="4" l="1"/>
  <c r="E54" i="4"/>
  <c r="G54" i="4"/>
  <c r="I54" i="4"/>
  <c r="H54" i="4"/>
  <c r="F54" i="4"/>
  <c r="B54" i="4"/>
  <c r="E55" i="1"/>
  <c r="G55" i="4" l="1"/>
  <c r="H55" i="4"/>
  <c r="I55" i="4"/>
  <c r="D55" i="4"/>
  <c r="E55" i="4"/>
  <c r="F55" i="4"/>
  <c r="B55" i="4"/>
  <c r="E56" i="1"/>
  <c r="E56" i="4" l="1"/>
  <c r="G56" i="4"/>
  <c r="I56" i="4"/>
  <c r="H56" i="4"/>
  <c r="D56" i="4"/>
  <c r="F56" i="4"/>
  <c r="B56" i="4"/>
  <c r="E57" i="1"/>
  <c r="G57" i="4" l="1"/>
  <c r="H57" i="4"/>
  <c r="I57" i="4"/>
  <c r="D57" i="4"/>
  <c r="E57" i="4"/>
  <c r="F57" i="4"/>
  <c r="B57" i="4"/>
  <c r="E58" i="1"/>
  <c r="E58" i="4" l="1"/>
  <c r="G58" i="4"/>
  <c r="I58" i="4"/>
  <c r="D58" i="4"/>
  <c r="H58" i="4"/>
  <c r="F58" i="4"/>
  <c r="B58" i="4"/>
  <c r="E59" i="1"/>
  <c r="D59" i="4" l="1"/>
  <c r="G59" i="4"/>
  <c r="H59" i="4"/>
  <c r="I59" i="4"/>
  <c r="E59" i="4"/>
  <c r="F59" i="4"/>
  <c r="B59" i="4"/>
  <c r="E60" i="1"/>
  <c r="D60" i="4" l="1"/>
  <c r="E60" i="4"/>
  <c r="G60" i="4"/>
  <c r="I60" i="4"/>
  <c r="H60" i="4"/>
  <c r="F60" i="4"/>
  <c r="B60" i="4"/>
  <c r="E61" i="1"/>
  <c r="G61" i="4" l="1"/>
  <c r="H61" i="4"/>
  <c r="D61" i="4"/>
  <c r="I61" i="4"/>
  <c r="E61" i="4"/>
  <c r="F61" i="4"/>
  <c r="B61" i="4"/>
  <c r="E62" i="1"/>
  <c r="D62" i="4" l="1"/>
  <c r="E62" i="4"/>
  <c r="G62" i="4"/>
  <c r="I62" i="4"/>
  <c r="H62" i="4"/>
  <c r="F62" i="4"/>
  <c r="B62" i="4"/>
  <c r="E63" i="1"/>
  <c r="G63" i="4" l="1"/>
  <c r="H63" i="4"/>
  <c r="I63" i="4"/>
  <c r="E63" i="4"/>
  <c r="D63" i="4"/>
  <c r="F63" i="4"/>
  <c r="B63" i="4"/>
  <c r="E64" i="1"/>
  <c r="E64" i="4" l="1"/>
  <c r="G64" i="4"/>
  <c r="I64" i="4"/>
  <c r="H64" i="4"/>
  <c r="D64" i="4"/>
  <c r="F64" i="4"/>
  <c r="B64" i="4"/>
  <c r="E65" i="1"/>
  <c r="G65" i="4" l="1"/>
  <c r="H65" i="4"/>
  <c r="I65" i="4"/>
  <c r="E65" i="4"/>
  <c r="D65" i="4"/>
  <c r="F65" i="4"/>
  <c r="B65" i="4"/>
  <c r="E66" i="1"/>
  <c r="E66" i="4" l="1"/>
  <c r="G66" i="4"/>
  <c r="I66" i="4"/>
  <c r="H66" i="4"/>
  <c r="D66" i="4"/>
  <c r="F66" i="4"/>
  <c r="B66" i="4"/>
  <c r="E67" i="1"/>
  <c r="F67" i="4" l="1"/>
  <c r="G67" i="4"/>
  <c r="H67" i="4"/>
  <c r="I67" i="4"/>
  <c r="E67" i="4"/>
  <c r="D67" i="4"/>
  <c r="B67" i="4"/>
  <c r="E68" i="1"/>
  <c r="E68" i="4" l="1"/>
  <c r="H68" i="4"/>
  <c r="I68" i="4"/>
  <c r="G68" i="4"/>
  <c r="D68" i="4"/>
  <c r="F68" i="4"/>
  <c r="B68" i="4"/>
  <c r="E69" i="1"/>
  <c r="G69" i="4" l="1"/>
  <c r="H69" i="4"/>
  <c r="I69" i="4"/>
  <c r="D69" i="4"/>
  <c r="E69" i="4"/>
  <c r="F69" i="4"/>
  <c r="B69" i="4"/>
  <c r="E70" i="1"/>
  <c r="G70" i="4" l="1"/>
  <c r="H70" i="4"/>
  <c r="I70" i="4"/>
  <c r="D70" i="4"/>
  <c r="F70" i="4"/>
  <c r="E70" i="4"/>
  <c r="B70" i="4"/>
  <c r="E71" i="1"/>
  <c r="I71" i="4" l="1"/>
  <c r="G71" i="4"/>
  <c r="H71" i="4"/>
  <c r="D71" i="4"/>
  <c r="F71" i="4"/>
  <c r="E71" i="4"/>
  <c r="B71" i="4"/>
  <c r="E72" i="1"/>
  <c r="G72" i="4" l="1"/>
  <c r="H72" i="4"/>
  <c r="I72" i="4"/>
  <c r="D72" i="4"/>
  <c r="F72" i="4"/>
  <c r="E72" i="4"/>
  <c r="B72" i="4"/>
  <c r="E73" i="1"/>
  <c r="G73" i="4" l="1"/>
  <c r="I73" i="4"/>
  <c r="H73" i="4"/>
  <c r="D73" i="4"/>
  <c r="E73" i="4"/>
  <c r="F73" i="4"/>
  <c r="B73" i="4"/>
  <c r="E74" i="1"/>
  <c r="H74" i="4" l="1"/>
  <c r="I74" i="4"/>
  <c r="G74" i="4"/>
  <c r="D74" i="4"/>
  <c r="F74" i="4"/>
  <c r="E74" i="4"/>
  <c r="B74" i="4"/>
  <c r="E75" i="1"/>
  <c r="F75" i="4" l="1"/>
  <c r="G75" i="4"/>
  <c r="H75" i="4"/>
  <c r="I75" i="4"/>
  <c r="D75" i="4"/>
  <c r="E75" i="4"/>
  <c r="B75" i="4"/>
  <c r="E76" i="1"/>
  <c r="H76" i="4" l="1"/>
  <c r="I76" i="4"/>
  <c r="F76" i="4"/>
  <c r="G76" i="4"/>
  <c r="D76" i="4"/>
  <c r="E76" i="4"/>
  <c r="B76" i="4"/>
  <c r="E77" i="1"/>
  <c r="F77" i="4" l="1"/>
  <c r="G77" i="4"/>
  <c r="H77" i="4"/>
  <c r="I77" i="4"/>
  <c r="D77" i="4"/>
  <c r="E77" i="4"/>
  <c r="B77" i="4"/>
  <c r="E78" i="1"/>
  <c r="H78" i="4" l="1"/>
  <c r="I78" i="4"/>
  <c r="F78" i="4"/>
  <c r="G78" i="4"/>
  <c r="D78" i="4"/>
  <c r="E78" i="4"/>
  <c r="B78" i="4"/>
  <c r="E79" i="1"/>
  <c r="F79" i="4" l="1"/>
  <c r="G79" i="4"/>
  <c r="H79" i="4"/>
  <c r="I79" i="4"/>
  <c r="D79" i="4"/>
  <c r="E79" i="4"/>
  <c r="B79" i="4"/>
  <c r="E80" i="1"/>
  <c r="H80" i="4" l="1"/>
  <c r="I80" i="4"/>
  <c r="F80" i="4"/>
  <c r="G80" i="4"/>
  <c r="D80" i="4"/>
  <c r="E80" i="4"/>
  <c r="B80" i="4"/>
  <c r="E81" i="1"/>
  <c r="F81" i="4" l="1"/>
  <c r="G81" i="4"/>
  <c r="H81" i="4"/>
  <c r="I81" i="4"/>
  <c r="D81" i="4"/>
  <c r="E81" i="4"/>
  <c r="B81" i="4"/>
  <c r="E82" i="1"/>
  <c r="H82" i="4" l="1"/>
  <c r="I82" i="4"/>
  <c r="F82" i="4"/>
  <c r="G82" i="4"/>
  <c r="D82" i="4"/>
  <c r="E82" i="4"/>
  <c r="B82" i="4"/>
  <c r="E83" i="1"/>
  <c r="F83" i="4" l="1"/>
  <c r="G83" i="4"/>
  <c r="H83" i="4"/>
  <c r="I83" i="4"/>
  <c r="D83" i="4"/>
  <c r="E83" i="4"/>
  <c r="B83" i="4"/>
  <c r="E84" i="1"/>
  <c r="H84" i="4" l="1"/>
  <c r="I84" i="4"/>
  <c r="F84" i="4"/>
  <c r="G84" i="4"/>
  <c r="D84" i="4"/>
  <c r="E84" i="4"/>
  <c r="B84" i="4"/>
  <c r="E85" i="1"/>
  <c r="F85" i="4" l="1"/>
  <c r="G85" i="4"/>
  <c r="H85" i="4"/>
  <c r="I85" i="4"/>
  <c r="D85" i="4"/>
  <c r="E85" i="4"/>
  <c r="B85" i="4"/>
  <c r="E86" i="1"/>
  <c r="H86" i="4" l="1"/>
  <c r="I86" i="4"/>
  <c r="F86" i="4"/>
  <c r="G86" i="4"/>
  <c r="D86" i="4"/>
  <c r="E86" i="4"/>
  <c r="B86" i="4"/>
  <c r="E87" i="1"/>
  <c r="F87" i="4" l="1"/>
  <c r="G87" i="4"/>
  <c r="H87" i="4"/>
  <c r="I87" i="4"/>
  <c r="D87" i="4"/>
  <c r="E87" i="4"/>
  <c r="B87" i="4"/>
  <c r="E88" i="1"/>
  <c r="H88" i="4" l="1"/>
  <c r="I88" i="4"/>
  <c r="F88" i="4"/>
  <c r="G88" i="4"/>
  <c r="D88" i="4"/>
  <c r="E88" i="4"/>
  <c r="B88" i="4"/>
  <c r="E89" i="1"/>
  <c r="F89" i="4" l="1"/>
  <c r="G89" i="4"/>
  <c r="H89" i="4"/>
  <c r="I89" i="4"/>
  <c r="D89" i="4"/>
  <c r="E89" i="4"/>
  <c r="B89" i="4"/>
  <c r="E90" i="1"/>
  <c r="H90" i="4" l="1"/>
  <c r="I90" i="4"/>
  <c r="F90" i="4"/>
  <c r="G90" i="4"/>
  <c r="D90" i="4"/>
  <c r="E90" i="4"/>
  <c r="B90" i="4"/>
  <c r="E91" i="1"/>
  <c r="F91" i="4" l="1"/>
  <c r="G91" i="4"/>
  <c r="H91" i="4"/>
  <c r="I91" i="4"/>
  <c r="D91" i="4"/>
  <c r="E91" i="4"/>
  <c r="B91" i="4"/>
  <c r="E92" i="1"/>
  <c r="I92" i="4" l="1"/>
  <c r="G92" i="4"/>
  <c r="H92" i="4"/>
  <c r="F92" i="4"/>
  <c r="D92" i="4"/>
  <c r="E92" i="4"/>
  <c r="B92" i="4"/>
  <c r="E93" i="1"/>
  <c r="G93" i="4" l="1"/>
  <c r="H93" i="4"/>
  <c r="I93" i="4"/>
  <c r="D93" i="4"/>
  <c r="E93" i="4"/>
  <c r="F93" i="4"/>
  <c r="B93" i="4"/>
  <c r="E94" i="1"/>
  <c r="I94" i="4" l="1"/>
  <c r="H94" i="4"/>
  <c r="G94" i="4"/>
  <c r="D94" i="4"/>
  <c r="E94" i="4"/>
  <c r="F94" i="4"/>
  <c r="B94" i="4"/>
  <c r="E95" i="1"/>
  <c r="H95" i="4" l="1"/>
  <c r="I95" i="4"/>
  <c r="G95" i="4"/>
  <c r="D95" i="4"/>
  <c r="F95" i="4"/>
  <c r="E95" i="4"/>
  <c r="B95" i="4"/>
  <c r="E96" i="1"/>
  <c r="G96" i="4" l="1"/>
  <c r="H96" i="4"/>
  <c r="I96" i="4"/>
  <c r="D96" i="4"/>
  <c r="F96" i="4"/>
  <c r="E96" i="4"/>
  <c r="B96" i="4"/>
  <c r="E97" i="1"/>
  <c r="H97" i="4" l="1"/>
  <c r="G97" i="4"/>
  <c r="I97" i="4"/>
  <c r="D97" i="4"/>
  <c r="E97" i="4"/>
  <c r="F97" i="4"/>
  <c r="B97" i="4"/>
  <c r="E98" i="1"/>
  <c r="G98" i="4" l="1"/>
  <c r="H98" i="4"/>
  <c r="I98" i="4"/>
  <c r="D98" i="4"/>
  <c r="F98" i="4"/>
  <c r="E98" i="4"/>
  <c r="B98" i="4"/>
  <c r="E99" i="1"/>
  <c r="G99" i="4" l="1"/>
  <c r="H99" i="4"/>
  <c r="I99" i="4"/>
  <c r="D99" i="4"/>
  <c r="F99" i="4"/>
  <c r="E99" i="4"/>
  <c r="B99" i="4"/>
  <c r="E100" i="1"/>
  <c r="I100" i="4" l="1"/>
  <c r="G100" i="4"/>
  <c r="H100" i="4"/>
  <c r="D100" i="4"/>
  <c r="E100" i="4"/>
  <c r="F100" i="4"/>
  <c r="B100" i="4"/>
  <c r="E101" i="1"/>
  <c r="G101" i="4" l="1"/>
  <c r="H101" i="4"/>
  <c r="I101" i="4"/>
  <c r="D101" i="4"/>
  <c r="E101" i="4"/>
  <c r="F101" i="4"/>
  <c r="B101" i="4"/>
  <c r="E102" i="1"/>
  <c r="I102" i="4" l="1"/>
  <c r="G102" i="4"/>
  <c r="H102" i="4"/>
  <c r="D102" i="4"/>
  <c r="E102" i="4"/>
  <c r="F102" i="4"/>
  <c r="B102" i="4"/>
  <c r="E103" i="1"/>
  <c r="H103" i="4" l="1"/>
  <c r="I103" i="4"/>
  <c r="G103" i="4"/>
  <c r="D103" i="4"/>
  <c r="F103" i="4"/>
  <c r="E103" i="4"/>
  <c r="B103" i="4"/>
  <c r="E104" i="1"/>
  <c r="G104" i="4" l="1"/>
  <c r="H104" i="4"/>
  <c r="I104" i="4"/>
  <c r="F104" i="4"/>
  <c r="D104" i="4"/>
  <c r="E104" i="4"/>
  <c r="B104" i="4"/>
  <c r="E105" i="1"/>
  <c r="H105" i="4" l="1"/>
  <c r="G105" i="4"/>
  <c r="I105" i="4"/>
  <c r="D105" i="4"/>
  <c r="E105" i="4"/>
  <c r="F105" i="4"/>
  <c r="B105" i="4"/>
  <c r="E106" i="1"/>
  <c r="G106" i="4" l="1"/>
  <c r="H106" i="4"/>
  <c r="I106" i="4"/>
  <c r="D106" i="4"/>
  <c r="F106" i="4"/>
  <c r="E106" i="4"/>
  <c r="B106" i="4"/>
  <c r="E107" i="1"/>
  <c r="G107" i="4" l="1"/>
  <c r="H107" i="4"/>
  <c r="I107" i="4"/>
  <c r="D107" i="4"/>
  <c r="F107" i="4"/>
  <c r="E107" i="4"/>
  <c r="B107" i="4"/>
  <c r="E108" i="1"/>
  <c r="I108" i="4" l="1"/>
  <c r="G108" i="4"/>
  <c r="H108" i="4"/>
  <c r="D108" i="4"/>
  <c r="F108" i="4"/>
  <c r="E108" i="4"/>
  <c r="B108" i="4"/>
  <c r="E109" i="1"/>
  <c r="G109" i="4" l="1"/>
  <c r="H109" i="4"/>
  <c r="I109" i="4"/>
  <c r="D109" i="4"/>
  <c r="E109" i="4"/>
  <c r="F109" i="4"/>
  <c r="B109" i="4"/>
  <c r="E110" i="1"/>
  <c r="I110" i="4" l="1"/>
  <c r="G110" i="4"/>
  <c r="H110" i="4"/>
  <c r="D110" i="4"/>
  <c r="F110" i="4"/>
  <c r="E110" i="4"/>
  <c r="B110" i="4"/>
  <c r="E111" i="1"/>
  <c r="H111" i="4" l="1"/>
  <c r="I111" i="4"/>
  <c r="G111" i="4"/>
  <c r="D111" i="4"/>
  <c r="F111" i="4"/>
  <c r="E111" i="4"/>
  <c r="B111" i="4"/>
  <c r="E112" i="1"/>
  <c r="H112" i="4" l="1"/>
  <c r="G112" i="4"/>
  <c r="I112" i="4"/>
  <c r="D112" i="4"/>
  <c r="F112" i="4"/>
  <c r="E112" i="4"/>
  <c r="B112" i="4"/>
  <c r="E113" i="1"/>
  <c r="H113" i="4" l="1"/>
  <c r="I113" i="4"/>
  <c r="G113" i="4"/>
  <c r="D113" i="4"/>
  <c r="E113" i="4"/>
  <c r="F113" i="4"/>
  <c r="B113" i="4"/>
  <c r="E114" i="1"/>
  <c r="H114" i="4" l="1"/>
  <c r="I114" i="4"/>
  <c r="D114" i="4"/>
  <c r="E114" i="4"/>
  <c r="G114" i="4"/>
  <c r="F114" i="4"/>
  <c r="B114" i="4"/>
  <c r="E115" i="1"/>
  <c r="I115" i="4" l="1"/>
  <c r="H115" i="4"/>
  <c r="D115" i="4"/>
  <c r="E115" i="4"/>
  <c r="F115" i="4"/>
  <c r="G115" i="4"/>
  <c r="B115" i="4"/>
  <c r="E116" i="1"/>
  <c r="H116" i="4" l="1"/>
  <c r="I116" i="4"/>
  <c r="D116" i="4"/>
  <c r="F116" i="4"/>
  <c r="G116" i="4"/>
  <c r="E116" i="4"/>
  <c r="B116" i="4"/>
  <c r="E117" i="1"/>
  <c r="H117" i="4" l="1"/>
  <c r="I117" i="4"/>
  <c r="D117" i="4"/>
  <c r="G117" i="4"/>
  <c r="F117" i="4"/>
  <c r="E117" i="4"/>
  <c r="B117" i="4"/>
  <c r="E118" i="1"/>
  <c r="H118" i="4" l="1"/>
  <c r="I118" i="4"/>
  <c r="D118" i="4"/>
  <c r="G118" i="4"/>
  <c r="F118" i="4"/>
  <c r="E118" i="4"/>
  <c r="B118" i="4"/>
  <c r="E119" i="1"/>
  <c r="I119" i="4" l="1"/>
  <c r="H119" i="4"/>
  <c r="D119" i="4"/>
  <c r="F119" i="4"/>
  <c r="E119" i="4"/>
  <c r="G119" i="4"/>
  <c r="B119" i="4"/>
  <c r="E120" i="1"/>
  <c r="H120" i="4" l="1"/>
  <c r="I120" i="4"/>
  <c r="D120" i="4"/>
  <c r="F120" i="4"/>
  <c r="G120" i="4"/>
  <c r="E120" i="4"/>
  <c r="B120" i="4"/>
  <c r="E121" i="1"/>
  <c r="H121" i="4" l="1"/>
  <c r="I121" i="4"/>
  <c r="D121" i="4"/>
  <c r="F121" i="4"/>
  <c r="E121" i="4"/>
  <c r="G121" i="4"/>
  <c r="B121" i="4"/>
  <c r="E122" i="1"/>
  <c r="H122" i="4" l="1"/>
  <c r="I122" i="4"/>
  <c r="D122" i="4"/>
  <c r="F122" i="4"/>
  <c r="G122" i="4"/>
  <c r="E122" i="4"/>
  <c r="B122" i="4"/>
  <c r="E123" i="1"/>
  <c r="I123" i="4" l="1"/>
  <c r="H123" i="4"/>
  <c r="D123" i="4"/>
  <c r="E123" i="4"/>
  <c r="G123" i="4"/>
  <c r="F123" i="4"/>
  <c r="B123" i="4"/>
  <c r="E124" i="1"/>
  <c r="H124" i="4" l="1"/>
  <c r="I124" i="4"/>
  <c r="D124" i="4"/>
  <c r="F124" i="4"/>
  <c r="E124" i="4"/>
  <c r="G124" i="4"/>
  <c r="B124" i="4"/>
  <c r="E125" i="1"/>
  <c r="H125" i="4" l="1"/>
  <c r="I125" i="4"/>
  <c r="D125" i="4"/>
  <c r="E125" i="4"/>
  <c r="F125" i="4"/>
  <c r="G125" i="4"/>
  <c r="B125" i="4"/>
  <c r="E126" i="1"/>
  <c r="H126" i="4" l="1"/>
  <c r="I126" i="4"/>
  <c r="D126" i="4"/>
  <c r="E126" i="4"/>
  <c r="F126" i="4"/>
  <c r="G126" i="4"/>
  <c r="B126" i="4"/>
  <c r="E127" i="1"/>
  <c r="H127" i="4" l="1"/>
  <c r="G127" i="4"/>
  <c r="I127" i="4"/>
  <c r="D127" i="4"/>
  <c r="F127" i="4"/>
  <c r="E127" i="4"/>
  <c r="B127" i="4"/>
  <c r="E128" i="1"/>
  <c r="I128" i="4" l="1"/>
  <c r="H128" i="4"/>
  <c r="D128" i="4"/>
  <c r="F128" i="4"/>
  <c r="G128" i="4"/>
  <c r="E128" i="4"/>
  <c r="B128" i="4"/>
  <c r="E129" i="1"/>
  <c r="I129" i="4" l="1"/>
  <c r="H129" i="4"/>
  <c r="D129" i="4"/>
  <c r="E129" i="4"/>
  <c r="G129" i="4"/>
  <c r="F129" i="4"/>
  <c r="B129" i="4"/>
  <c r="E130" i="1"/>
  <c r="H130" i="4" l="1"/>
  <c r="I130" i="4"/>
  <c r="D130" i="4"/>
  <c r="E130" i="4"/>
  <c r="G130" i="4"/>
  <c r="F130" i="4"/>
  <c r="B130" i="4"/>
  <c r="E131" i="1"/>
  <c r="H131" i="4" l="1"/>
  <c r="I131" i="4"/>
  <c r="D131" i="4"/>
  <c r="F131" i="4"/>
  <c r="E131" i="4"/>
  <c r="G131" i="4"/>
  <c r="B131" i="4"/>
  <c r="E132" i="1"/>
  <c r="I132" i="4" l="1"/>
  <c r="H132" i="4"/>
  <c r="D132" i="4"/>
  <c r="E132" i="4"/>
  <c r="G132" i="4"/>
  <c r="F132" i="4"/>
  <c r="B132" i="4"/>
  <c r="E133" i="1"/>
  <c r="I133" i="4" l="1"/>
  <c r="H133" i="4"/>
  <c r="D133" i="4"/>
  <c r="E133" i="4"/>
  <c r="F133" i="4"/>
  <c r="G133" i="4"/>
  <c r="B133" i="4"/>
  <c r="E134" i="1"/>
  <c r="H134" i="4" l="1"/>
  <c r="I134" i="4"/>
  <c r="D134" i="4"/>
  <c r="F134" i="4"/>
  <c r="G134" i="4"/>
  <c r="E134" i="4"/>
  <c r="B134" i="4"/>
  <c r="E135" i="1"/>
  <c r="G135" i="4" l="1"/>
  <c r="H135" i="4"/>
  <c r="I135" i="4"/>
  <c r="D135" i="4"/>
  <c r="E135" i="4"/>
  <c r="F135" i="4"/>
  <c r="B135" i="4"/>
  <c r="E136" i="1"/>
  <c r="I136" i="4" l="1"/>
  <c r="G136" i="4"/>
  <c r="H136" i="4"/>
  <c r="D136" i="4"/>
  <c r="F136" i="4"/>
  <c r="E136" i="4"/>
  <c r="B136" i="4"/>
  <c r="E137" i="1"/>
  <c r="G137" i="4" l="1"/>
  <c r="I137" i="4"/>
  <c r="H137" i="4"/>
  <c r="D137" i="4"/>
  <c r="F137" i="4"/>
  <c r="E137" i="4"/>
  <c r="B137" i="4"/>
  <c r="E138" i="1"/>
  <c r="I138" i="4" l="1"/>
  <c r="G138" i="4"/>
  <c r="H138" i="4"/>
  <c r="D138" i="4"/>
  <c r="F138" i="4"/>
  <c r="E138" i="4"/>
  <c r="B138" i="4"/>
  <c r="E139" i="1"/>
  <c r="H139" i="4" l="1"/>
  <c r="I139" i="4"/>
  <c r="G139" i="4"/>
  <c r="D139" i="4"/>
  <c r="F139" i="4"/>
  <c r="E139" i="4"/>
  <c r="B139" i="4"/>
  <c r="E140" i="1"/>
  <c r="H140" i="4" l="1"/>
  <c r="G140" i="4"/>
  <c r="I140" i="4"/>
  <c r="D140" i="4"/>
  <c r="E140" i="4"/>
  <c r="F140" i="4"/>
  <c r="B140" i="4"/>
  <c r="E141" i="1"/>
  <c r="H141" i="4" l="1"/>
  <c r="I141" i="4"/>
  <c r="G141" i="4"/>
  <c r="D141" i="4"/>
  <c r="E141" i="4"/>
  <c r="F141" i="4"/>
  <c r="B141" i="4"/>
  <c r="E142" i="1"/>
  <c r="G142" i="4" l="1"/>
  <c r="H142" i="4"/>
  <c r="I142" i="4"/>
  <c r="D142" i="4"/>
  <c r="E142" i="4"/>
  <c r="F142" i="4"/>
  <c r="B142" i="4"/>
  <c r="E143" i="1"/>
  <c r="G143" i="4" l="1"/>
  <c r="H143" i="4"/>
  <c r="I143" i="4"/>
  <c r="D143" i="4"/>
  <c r="F143" i="4"/>
  <c r="E143" i="4"/>
  <c r="B143" i="4"/>
  <c r="E144" i="1"/>
  <c r="I144" i="4" l="1"/>
  <c r="G144" i="4"/>
  <c r="H144" i="4"/>
  <c r="D144" i="4"/>
  <c r="F144" i="4"/>
  <c r="E144" i="4"/>
  <c r="B144" i="4"/>
  <c r="E145" i="1"/>
  <c r="I145" i="4" l="1"/>
  <c r="G145" i="4"/>
  <c r="H145" i="4"/>
  <c r="D145" i="4"/>
  <c r="F145" i="4"/>
  <c r="E145" i="4"/>
  <c r="B145" i="4"/>
  <c r="E146" i="1"/>
  <c r="I146" i="4" l="1"/>
  <c r="H146" i="4"/>
  <c r="G146" i="4"/>
  <c r="D146" i="4"/>
  <c r="F146" i="4"/>
  <c r="E146" i="4"/>
  <c r="B146" i="4"/>
  <c r="E147" i="1"/>
  <c r="H147" i="4" l="1"/>
  <c r="G147" i="4"/>
  <c r="I147" i="4"/>
  <c r="D147" i="4"/>
  <c r="F147" i="4"/>
  <c r="E147" i="4"/>
  <c r="B147" i="4"/>
  <c r="E148" i="1"/>
  <c r="H148" i="4" l="1"/>
  <c r="G148" i="4"/>
  <c r="I148" i="4"/>
  <c r="D148" i="4"/>
  <c r="E148" i="4"/>
  <c r="F148" i="4"/>
  <c r="B148" i="4"/>
  <c r="E149" i="1"/>
  <c r="H149" i="4" l="1"/>
  <c r="G149" i="4"/>
  <c r="I149" i="4"/>
  <c r="D149" i="4"/>
  <c r="E149" i="4"/>
  <c r="F149" i="4"/>
  <c r="B149" i="4"/>
  <c r="E150" i="1"/>
  <c r="G150" i="4" l="1"/>
  <c r="I150" i="4"/>
  <c r="H150" i="4"/>
  <c r="D150" i="4"/>
  <c r="E150" i="4"/>
  <c r="F150" i="4"/>
  <c r="B150" i="4"/>
  <c r="E151" i="1"/>
  <c r="G151" i="4" l="1"/>
  <c r="H151" i="4"/>
  <c r="I151" i="4"/>
  <c r="D151" i="4"/>
  <c r="E151" i="4"/>
  <c r="F151" i="4"/>
  <c r="B151" i="4"/>
  <c r="E152" i="1"/>
  <c r="H152" i="4" l="1"/>
  <c r="I152" i="4"/>
  <c r="D152" i="4"/>
  <c r="G152" i="4"/>
  <c r="E152" i="4"/>
  <c r="F152" i="4"/>
  <c r="B152" i="4"/>
  <c r="E153" i="1"/>
  <c r="H153" i="4" l="1"/>
  <c r="I153" i="4"/>
  <c r="D153" i="4"/>
  <c r="F153" i="4"/>
  <c r="E153" i="4"/>
  <c r="G153" i="4"/>
  <c r="B153" i="4"/>
  <c r="E154" i="1"/>
  <c r="I154" i="4" l="1"/>
  <c r="H154" i="4"/>
  <c r="D154" i="4"/>
  <c r="E154" i="4"/>
  <c r="F154" i="4"/>
  <c r="G154" i="4"/>
  <c r="B154" i="4"/>
  <c r="E155" i="1"/>
  <c r="H155" i="4" l="1"/>
  <c r="I155" i="4"/>
  <c r="D155" i="4"/>
  <c r="E155" i="4"/>
  <c r="F155" i="4"/>
  <c r="G155" i="4"/>
  <c r="B155" i="4"/>
  <c r="E156" i="1"/>
  <c r="H156" i="4" l="1"/>
  <c r="I156" i="4"/>
  <c r="D156" i="4"/>
  <c r="E156" i="4"/>
  <c r="G156" i="4"/>
  <c r="F156" i="4"/>
  <c r="B156" i="4"/>
  <c r="E157" i="1"/>
  <c r="H157" i="4" l="1"/>
  <c r="I157" i="4"/>
  <c r="D157" i="4"/>
  <c r="E157" i="4"/>
  <c r="F157" i="4"/>
  <c r="G157" i="4"/>
  <c r="B157" i="4"/>
  <c r="E158" i="1"/>
  <c r="I158" i="4" l="1"/>
  <c r="H158" i="4"/>
  <c r="D158" i="4"/>
  <c r="F158" i="4"/>
  <c r="G158" i="4"/>
  <c r="E158" i="4"/>
  <c r="B158" i="4"/>
  <c r="E159" i="1"/>
  <c r="H159" i="4" l="1"/>
  <c r="I159" i="4"/>
  <c r="D159" i="4"/>
  <c r="G159" i="4"/>
  <c r="F159" i="4"/>
  <c r="E159" i="4"/>
  <c r="B159" i="4"/>
  <c r="E160" i="1"/>
  <c r="H160" i="4" l="1"/>
  <c r="I160" i="4"/>
  <c r="D160" i="4"/>
  <c r="G160" i="4"/>
  <c r="E160" i="4"/>
  <c r="F160" i="4"/>
  <c r="B160" i="4"/>
  <c r="E161" i="1"/>
  <c r="H161" i="4" l="1"/>
  <c r="I161" i="4"/>
  <c r="D161" i="4"/>
  <c r="F161" i="4"/>
  <c r="G161" i="4"/>
  <c r="E161" i="4"/>
  <c r="B161" i="4"/>
  <c r="E162" i="1"/>
  <c r="I162" i="4" l="1"/>
  <c r="H162" i="4"/>
  <c r="D162" i="4"/>
  <c r="F162" i="4"/>
  <c r="G162" i="4"/>
  <c r="E162" i="4"/>
  <c r="B162" i="4"/>
  <c r="E163" i="1"/>
  <c r="H163" i="4" l="1"/>
  <c r="I163" i="4"/>
  <c r="F163" i="4"/>
  <c r="D163" i="4"/>
  <c r="E163" i="4"/>
  <c r="G163" i="4"/>
  <c r="B163" i="4"/>
  <c r="E164" i="1"/>
  <c r="H164" i="4" l="1"/>
  <c r="I164" i="4"/>
  <c r="D164" i="4"/>
  <c r="E164" i="4"/>
  <c r="G164" i="4"/>
  <c r="F164" i="4"/>
  <c r="B164" i="4"/>
  <c r="E165" i="1"/>
  <c r="H165" i="4" l="1"/>
  <c r="I165" i="4"/>
  <c r="D165" i="4"/>
  <c r="E165" i="4"/>
  <c r="F165" i="4"/>
  <c r="G165" i="4"/>
  <c r="B165" i="4"/>
  <c r="E166" i="1"/>
  <c r="I166" i="4" l="1"/>
  <c r="H166" i="4"/>
  <c r="D166" i="4"/>
  <c r="G166" i="4"/>
  <c r="F166" i="4"/>
  <c r="E166" i="4"/>
  <c r="B166" i="4"/>
  <c r="E167" i="1"/>
  <c r="H167" i="4" l="1"/>
  <c r="I167" i="4"/>
  <c r="D167" i="4"/>
  <c r="F167" i="4"/>
  <c r="G167" i="4"/>
  <c r="E167" i="4"/>
  <c r="B167" i="4"/>
  <c r="E168" i="1"/>
  <c r="H168" i="4" l="1"/>
  <c r="I168" i="4"/>
  <c r="D168" i="4"/>
  <c r="G168" i="4"/>
  <c r="F168" i="4"/>
  <c r="E168" i="4"/>
  <c r="B168" i="4"/>
  <c r="E169" i="1"/>
  <c r="H169" i="4" l="1"/>
  <c r="I169" i="4"/>
  <c r="D169" i="4"/>
  <c r="F169" i="4"/>
  <c r="G169" i="4"/>
  <c r="E169" i="4"/>
  <c r="B169" i="4"/>
  <c r="E170" i="1"/>
  <c r="I170" i="4" l="1"/>
  <c r="H170" i="4"/>
  <c r="D170" i="4"/>
  <c r="F170" i="4"/>
  <c r="E170" i="4"/>
  <c r="G170" i="4"/>
  <c r="B170" i="4"/>
  <c r="E171" i="1"/>
  <c r="H171" i="4" l="1"/>
  <c r="I171" i="4"/>
  <c r="D171" i="4"/>
  <c r="G171" i="4"/>
  <c r="F171" i="4"/>
  <c r="E171" i="4"/>
  <c r="B171" i="4"/>
  <c r="E172" i="1"/>
  <c r="H172" i="4" l="1"/>
  <c r="I172" i="4"/>
  <c r="E172" i="4"/>
  <c r="G172" i="4"/>
  <c r="D172" i="4"/>
  <c r="F172" i="4"/>
  <c r="B172" i="4"/>
  <c r="E173" i="1"/>
  <c r="H173" i="4" l="1"/>
  <c r="I173" i="4"/>
  <c r="D173" i="4"/>
  <c r="E173" i="4"/>
  <c r="F173" i="4"/>
  <c r="G173" i="4"/>
  <c r="B173" i="4"/>
  <c r="E174" i="1"/>
  <c r="I174" i="4" l="1"/>
  <c r="H174" i="4"/>
  <c r="D174" i="4"/>
  <c r="F174" i="4"/>
  <c r="G174" i="4"/>
  <c r="E174" i="4"/>
  <c r="B174" i="4"/>
  <c r="E175" i="1"/>
  <c r="I175" i="4" l="1"/>
  <c r="H175" i="4"/>
  <c r="D175" i="4"/>
  <c r="G175" i="4"/>
  <c r="F175" i="4"/>
  <c r="E175" i="4"/>
  <c r="B175" i="4"/>
  <c r="E176" i="1"/>
  <c r="H176" i="4" l="1"/>
  <c r="I176" i="4"/>
  <c r="D176" i="4"/>
  <c r="G176" i="4"/>
  <c r="F176" i="4"/>
  <c r="E176" i="4"/>
  <c r="B176" i="4"/>
  <c r="E177" i="1"/>
  <c r="H177" i="4" l="1"/>
  <c r="I177" i="4"/>
  <c r="D177" i="4"/>
  <c r="F177" i="4"/>
  <c r="G177" i="4"/>
  <c r="E177" i="4"/>
  <c r="B177" i="4"/>
  <c r="E178" i="1"/>
  <c r="I178" i="4" l="1"/>
  <c r="H178" i="4"/>
  <c r="D178" i="4"/>
  <c r="F178" i="4"/>
  <c r="G178" i="4"/>
  <c r="E178" i="4"/>
  <c r="B178" i="4"/>
  <c r="E179" i="1"/>
  <c r="H179" i="4" l="1"/>
  <c r="I179" i="4"/>
  <c r="D179" i="4"/>
  <c r="F179" i="4"/>
  <c r="E179" i="4"/>
  <c r="G179" i="4"/>
  <c r="B179" i="4"/>
  <c r="E180" i="1"/>
  <c r="H180" i="4" l="1"/>
  <c r="I180" i="4"/>
  <c r="D180" i="4"/>
  <c r="E180" i="4"/>
  <c r="F180" i="4"/>
  <c r="G180" i="4"/>
  <c r="B180" i="4"/>
  <c r="E181" i="1"/>
  <c r="H181" i="4" l="1"/>
  <c r="I181" i="4"/>
  <c r="D181" i="4"/>
  <c r="E181" i="4"/>
  <c r="F181" i="4"/>
  <c r="G181" i="4"/>
  <c r="B181" i="4"/>
  <c r="E182" i="1"/>
  <c r="I182" i="4" l="1"/>
  <c r="H182" i="4"/>
  <c r="D182" i="4"/>
  <c r="G182" i="4"/>
  <c r="E182" i="4"/>
  <c r="F182" i="4"/>
  <c r="B182" i="4"/>
  <c r="E183" i="1"/>
  <c r="H183" i="4" l="1"/>
  <c r="I183" i="4"/>
  <c r="D183" i="4"/>
  <c r="E183" i="4"/>
  <c r="G183" i="4"/>
  <c r="F183" i="4"/>
  <c r="B183" i="4"/>
  <c r="E184" i="1"/>
  <c r="H184" i="4" l="1"/>
  <c r="I184" i="4"/>
  <c r="D184" i="4"/>
  <c r="G184" i="4"/>
  <c r="E184" i="4"/>
  <c r="F184" i="4"/>
  <c r="B184" i="4"/>
  <c r="E185" i="1"/>
  <c r="H185" i="4" l="1"/>
  <c r="I185" i="4"/>
  <c r="D185" i="4"/>
  <c r="F185" i="4"/>
  <c r="E185" i="4"/>
  <c r="G185" i="4"/>
  <c r="B185" i="4"/>
  <c r="E186" i="1"/>
  <c r="I186" i="4" l="1"/>
  <c r="H186" i="4"/>
  <c r="D186" i="4"/>
  <c r="E186" i="4"/>
  <c r="F186" i="4"/>
  <c r="G186" i="4"/>
  <c r="B186" i="4"/>
  <c r="E187" i="1"/>
  <c r="I187" i="4" l="1"/>
  <c r="H187" i="4"/>
  <c r="D187" i="4"/>
  <c r="E187" i="4"/>
  <c r="F187" i="4"/>
  <c r="G187" i="4"/>
  <c r="B187" i="4"/>
  <c r="E188" i="1"/>
  <c r="H188" i="4" l="1"/>
  <c r="I188" i="4"/>
  <c r="G188" i="4"/>
  <c r="F188" i="4"/>
  <c r="D188" i="4"/>
  <c r="E188" i="4"/>
  <c r="B188" i="4"/>
  <c r="E189" i="1"/>
  <c r="H189" i="4" l="1"/>
  <c r="I189" i="4"/>
  <c r="D189" i="4"/>
  <c r="E189" i="4"/>
  <c r="F189" i="4"/>
  <c r="G189" i="4"/>
  <c r="B189" i="4"/>
  <c r="E190" i="1"/>
  <c r="I190" i="4" l="1"/>
  <c r="H190" i="4"/>
  <c r="D190" i="4"/>
  <c r="G190" i="4"/>
  <c r="F190" i="4"/>
  <c r="E190" i="4"/>
  <c r="B190" i="4"/>
  <c r="E191" i="1"/>
  <c r="H191" i="4" l="1"/>
  <c r="I191" i="4"/>
  <c r="D191" i="4"/>
  <c r="E191" i="4"/>
  <c r="F191" i="4"/>
  <c r="G191" i="4"/>
  <c r="B191" i="4"/>
  <c r="E192" i="1"/>
  <c r="H192" i="4" l="1"/>
  <c r="I192" i="4"/>
  <c r="G192" i="4"/>
  <c r="D192" i="4"/>
  <c r="F192" i="4"/>
  <c r="E192" i="4"/>
  <c r="B192" i="4"/>
  <c r="E193" i="1"/>
  <c r="H193" i="4" l="1"/>
  <c r="I193" i="4"/>
  <c r="D193" i="4"/>
  <c r="F193" i="4"/>
  <c r="E193" i="4"/>
  <c r="G193" i="4"/>
  <c r="B193" i="4"/>
  <c r="E194" i="1"/>
  <c r="I194" i="4" l="1"/>
  <c r="H194" i="4"/>
  <c r="D194" i="4"/>
  <c r="E194" i="4"/>
  <c r="F194" i="4"/>
  <c r="G194" i="4"/>
  <c r="B194" i="4"/>
  <c r="E195" i="1"/>
  <c r="H195" i="4" l="1"/>
  <c r="I195" i="4"/>
  <c r="E195" i="4"/>
  <c r="F195" i="4"/>
  <c r="D195" i="4"/>
  <c r="G195" i="4"/>
  <c r="B195" i="4"/>
  <c r="E196" i="1"/>
  <c r="H196" i="4" l="1"/>
  <c r="I196" i="4"/>
  <c r="D196" i="4"/>
  <c r="E196" i="4"/>
  <c r="G196" i="4"/>
  <c r="F196" i="4"/>
  <c r="B196" i="4"/>
  <c r="E197" i="1"/>
  <c r="H197" i="4" l="1"/>
  <c r="I197" i="4"/>
  <c r="D197" i="4"/>
  <c r="G197" i="4"/>
  <c r="E197" i="4"/>
  <c r="F197" i="4"/>
  <c r="B197" i="4"/>
  <c r="E198" i="1"/>
  <c r="I198" i="4" l="1"/>
  <c r="H198" i="4"/>
  <c r="D198" i="4"/>
  <c r="G198" i="4"/>
  <c r="E198" i="4"/>
  <c r="F198" i="4"/>
  <c r="B198" i="4"/>
  <c r="E199" i="1"/>
  <c r="H199" i="4" l="1"/>
  <c r="I199" i="4"/>
  <c r="D199" i="4"/>
  <c r="G199" i="4"/>
  <c r="E199" i="4"/>
  <c r="F199" i="4"/>
  <c r="B199" i="4"/>
  <c r="E200" i="1"/>
  <c r="H200" i="4" l="1"/>
  <c r="I200" i="4"/>
  <c r="D200" i="4"/>
  <c r="F200" i="4"/>
  <c r="G200" i="4"/>
  <c r="E200" i="4"/>
  <c r="B200" i="4"/>
  <c r="E201" i="1"/>
  <c r="H201" i="4" l="1"/>
  <c r="I201" i="4"/>
  <c r="D201" i="4"/>
  <c r="G201" i="4"/>
  <c r="E201" i="4"/>
  <c r="F201" i="4"/>
  <c r="B201" i="4"/>
  <c r="E202" i="1"/>
  <c r="I202" i="4" l="1"/>
  <c r="H202" i="4"/>
  <c r="D202" i="4"/>
  <c r="F202" i="4"/>
  <c r="E202" i="4"/>
  <c r="G202" i="4"/>
  <c r="B202" i="4"/>
  <c r="E203" i="1"/>
  <c r="H203" i="4" l="1"/>
  <c r="I203" i="4"/>
  <c r="D203" i="4"/>
  <c r="F203" i="4"/>
  <c r="E203" i="4"/>
  <c r="G203" i="4"/>
  <c r="B203" i="4"/>
  <c r="E204" i="1"/>
  <c r="H204" i="4" l="1"/>
  <c r="I204" i="4"/>
  <c r="D204" i="4"/>
  <c r="E204" i="4"/>
  <c r="F204" i="4"/>
  <c r="G204" i="4"/>
  <c r="B204" i="4"/>
  <c r="E205" i="1"/>
  <c r="H205" i="4" l="1"/>
  <c r="I205" i="4"/>
  <c r="D205" i="4"/>
  <c r="E205" i="4"/>
  <c r="G205" i="4"/>
  <c r="F205" i="4"/>
  <c r="B205" i="4"/>
  <c r="E206" i="1"/>
  <c r="H206" i="4" l="1"/>
  <c r="I206" i="4"/>
  <c r="D206" i="4"/>
  <c r="G206" i="4"/>
  <c r="E206" i="4"/>
  <c r="F206" i="4"/>
  <c r="B206" i="4"/>
  <c r="E207" i="1"/>
  <c r="H207" i="4" l="1"/>
  <c r="I207" i="4"/>
  <c r="D207" i="4"/>
  <c r="G207" i="4"/>
  <c r="E207" i="4"/>
  <c r="F207" i="4"/>
  <c r="B207" i="4"/>
  <c r="E208" i="1"/>
  <c r="H208" i="4" l="1"/>
  <c r="I208" i="4"/>
  <c r="D208" i="4"/>
  <c r="G208" i="4"/>
  <c r="F208" i="4"/>
  <c r="E208" i="4"/>
  <c r="B208" i="4"/>
  <c r="E209" i="1"/>
  <c r="H209" i="4" l="1"/>
  <c r="I209" i="4"/>
  <c r="D209" i="4"/>
  <c r="F209" i="4"/>
  <c r="G209" i="4"/>
  <c r="E209" i="4"/>
  <c r="B209" i="4"/>
  <c r="E210" i="1"/>
  <c r="H210" i="4" l="1"/>
  <c r="I210" i="4"/>
  <c r="D210" i="4"/>
  <c r="F210" i="4"/>
  <c r="E210" i="4"/>
  <c r="G210" i="4"/>
  <c r="B210" i="4"/>
  <c r="E211" i="1"/>
  <c r="H211" i="4" l="1"/>
  <c r="I211" i="4"/>
  <c r="D211" i="4"/>
  <c r="F211" i="4"/>
  <c r="E211" i="4"/>
  <c r="G211" i="4"/>
  <c r="B211" i="4"/>
  <c r="E212" i="1"/>
  <c r="H212" i="4" l="1"/>
  <c r="I212" i="4"/>
  <c r="E212" i="4"/>
  <c r="D212" i="4"/>
  <c r="G212" i="4"/>
  <c r="F212" i="4"/>
  <c r="B212" i="4"/>
  <c r="E213" i="1"/>
  <c r="I213" i="4" l="1"/>
  <c r="H213" i="4"/>
  <c r="D213" i="4"/>
  <c r="E213" i="4"/>
  <c r="G213" i="4"/>
  <c r="F213" i="4"/>
  <c r="B213" i="4"/>
  <c r="E214" i="1"/>
  <c r="H214" i="4" l="1"/>
  <c r="I214" i="4"/>
  <c r="D214" i="4"/>
  <c r="G214" i="4"/>
  <c r="E214" i="4"/>
  <c r="F214" i="4"/>
  <c r="B214" i="4"/>
  <c r="E215" i="1"/>
  <c r="H215" i="4" l="1"/>
  <c r="I215" i="4"/>
  <c r="D215" i="4"/>
  <c r="G215" i="4"/>
  <c r="F215" i="4"/>
  <c r="E215" i="4"/>
  <c r="B215" i="4"/>
  <c r="E216" i="1"/>
  <c r="H216" i="4" l="1"/>
  <c r="I216" i="4"/>
  <c r="D216" i="4"/>
  <c r="G216" i="4"/>
  <c r="F216" i="4"/>
  <c r="E216" i="4"/>
  <c r="B216" i="4"/>
  <c r="E217" i="1"/>
  <c r="H217" i="4" l="1"/>
  <c r="I217" i="4"/>
  <c r="D217" i="4"/>
  <c r="E217" i="4"/>
  <c r="F217" i="4"/>
  <c r="G217" i="4"/>
  <c r="B217" i="4"/>
  <c r="E218" i="1"/>
  <c r="H218" i="4" l="1"/>
  <c r="I218" i="4"/>
  <c r="D218" i="4"/>
  <c r="E218" i="4"/>
  <c r="F218" i="4"/>
  <c r="G218" i="4"/>
  <c r="B218" i="4"/>
  <c r="E219" i="1"/>
  <c r="H219" i="4" l="1"/>
  <c r="I219" i="4"/>
  <c r="D219" i="4"/>
  <c r="F219" i="4"/>
  <c r="E219" i="4"/>
  <c r="G219" i="4"/>
  <c r="B219" i="4"/>
  <c r="E220" i="1"/>
  <c r="H220" i="4" l="1"/>
  <c r="I220" i="4"/>
  <c r="D220" i="4"/>
  <c r="E220" i="4"/>
  <c r="G220" i="4"/>
  <c r="F220" i="4"/>
  <c r="B220" i="4"/>
  <c r="E221" i="1"/>
  <c r="H221" i="4" l="1"/>
  <c r="I221" i="4"/>
  <c r="D221" i="4"/>
  <c r="G221" i="4"/>
  <c r="F221" i="4"/>
  <c r="E221" i="4"/>
  <c r="B221" i="4"/>
  <c r="E222" i="1"/>
  <c r="H222" i="4" l="1"/>
  <c r="I222" i="4"/>
  <c r="D222" i="4"/>
  <c r="G222" i="4"/>
  <c r="E222" i="4"/>
  <c r="F222" i="4"/>
  <c r="B222" i="4"/>
  <c r="E223" i="1"/>
  <c r="H223" i="4" l="1"/>
  <c r="I223" i="4"/>
  <c r="D223" i="4"/>
  <c r="G223" i="4"/>
  <c r="E223" i="4"/>
  <c r="F223" i="4"/>
  <c r="B223" i="4"/>
  <c r="E224" i="1"/>
  <c r="H224" i="4" l="1"/>
  <c r="I224" i="4"/>
  <c r="D224" i="4"/>
  <c r="G224" i="4"/>
  <c r="F224" i="4"/>
  <c r="E224" i="4"/>
  <c r="B224" i="4"/>
  <c r="E225" i="1"/>
  <c r="I225" i="4" l="1"/>
  <c r="H225" i="4"/>
  <c r="D225" i="4"/>
  <c r="F225" i="4"/>
  <c r="G225" i="4"/>
  <c r="E225" i="4"/>
  <c r="B225" i="4"/>
  <c r="E226" i="1"/>
  <c r="H226" i="4" l="1"/>
  <c r="I226" i="4"/>
  <c r="D226" i="4"/>
  <c r="F226" i="4"/>
  <c r="E226" i="4"/>
  <c r="G226" i="4"/>
  <c r="B226" i="4"/>
  <c r="E227" i="1"/>
  <c r="H227" i="4" l="1"/>
  <c r="I227" i="4"/>
  <c r="D227" i="4"/>
  <c r="F227" i="4"/>
  <c r="E227" i="4"/>
  <c r="G227" i="4"/>
  <c r="B227" i="4"/>
  <c r="E228" i="1"/>
  <c r="H228" i="4" l="1"/>
  <c r="I228" i="4"/>
  <c r="F228" i="4"/>
  <c r="E228" i="4"/>
  <c r="G228" i="4"/>
  <c r="D228" i="4"/>
  <c r="B228" i="4"/>
  <c r="E229" i="1"/>
  <c r="I229" i="4" l="1"/>
  <c r="H229" i="4"/>
  <c r="D229" i="4"/>
  <c r="E229" i="4"/>
  <c r="G229" i="4"/>
  <c r="F229" i="4"/>
  <c r="B229" i="4"/>
  <c r="E230" i="1"/>
  <c r="H230" i="4" l="1"/>
  <c r="I230" i="4"/>
  <c r="D230" i="4"/>
  <c r="G230" i="4"/>
  <c r="F230" i="4"/>
  <c r="E230" i="4"/>
  <c r="B230" i="4"/>
  <c r="E231" i="1"/>
  <c r="H231" i="4" l="1"/>
  <c r="I231" i="4"/>
  <c r="D231" i="4"/>
  <c r="G231" i="4"/>
  <c r="F231" i="4"/>
  <c r="E231" i="4"/>
  <c r="B231" i="4"/>
  <c r="E232" i="1"/>
  <c r="H232" i="4" l="1"/>
  <c r="I232" i="4"/>
  <c r="D232" i="4"/>
  <c r="G232" i="4"/>
  <c r="E232" i="4"/>
  <c r="F232" i="4"/>
  <c r="B232" i="4"/>
  <c r="E233" i="1"/>
  <c r="H233" i="4" l="1"/>
  <c r="I233" i="4"/>
  <c r="D233" i="4"/>
  <c r="F233" i="4"/>
  <c r="E233" i="4"/>
  <c r="G233" i="4"/>
  <c r="B233" i="4"/>
  <c r="E234" i="1"/>
  <c r="H234" i="4" l="1"/>
  <c r="I234" i="4"/>
  <c r="D234" i="4"/>
  <c r="F234" i="4"/>
  <c r="E234" i="4"/>
  <c r="G234" i="4"/>
  <c r="B234" i="4"/>
  <c r="E235" i="1"/>
  <c r="H235" i="4" l="1"/>
  <c r="I235" i="4"/>
  <c r="D235" i="4"/>
  <c r="F235" i="4"/>
  <c r="E235" i="4"/>
  <c r="G235" i="4"/>
  <c r="B235" i="4"/>
  <c r="E236" i="1"/>
  <c r="H236" i="4" l="1"/>
  <c r="I236" i="4"/>
  <c r="D236" i="4"/>
  <c r="E236" i="4"/>
  <c r="F236" i="4"/>
  <c r="G236" i="4"/>
  <c r="B236" i="4"/>
  <c r="E237" i="1"/>
  <c r="H237" i="4" l="1"/>
  <c r="I237" i="4"/>
  <c r="D237" i="4"/>
  <c r="G237" i="4"/>
  <c r="F237" i="4"/>
  <c r="E237" i="4"/>
  <c r="B237" i="4"/>
  <c r="E238" i="1"/>
  <c r="H238" i="4" l="1"/>
  <c r="I238" i="4"/>
  <c r="D238" i="4"/>
  <c r="G238" i="4"/>
  <c r="E238" i="4"/>
  <c r="F238" i="4"/>
  <c r="B238" i="4"/>
  <c r="E239" i="1"/>
  <c r="H239" i="4" l="1"/>
  <c r="I239" i="4"/>
  <c r="D239" i="4"/>
  <c r="G239" i="4"/>
  <c r="F239" i="4"/>
  <c r="E239" i="4"/>
  <c r="B239" i="4"/>
  <c r="E240" i="1"/>
  <c r="H240" i="4" l="1"/>
  <c r="I240" i="4"/>
  <c r="D240" i="4"/>
  <c r="G240" i="4"/>
  <c r="F240" i="4"/>
  <c r="E240" i="4"/>
  <c r="B240" i="4"/>
  <c r="E241" i="1"/>
  <c r="I241" i="4" l="1"/>
  <c r="H241" i="4"/>
  <c r="D241" i="4"/>
  <c r="F241" i="4"/>
  <c r="E241" i="4"/>
  <c r="G241" i="4"/>
  <c r="B241" i="4"/>
  <c r="E242" i="1"/>
  <c r="H242" i="4" l="1"/>
  <c r="I242" i="4"/>
  <c r="D242" i="4"/>
  <c r="F242" i="4"/>
  <c r="E242" i="4"/>
  <c r="G242" i="4"/>
  <c r="B242" i="4"/>
  <c r="E243" i="1"/>
  <c r="H243" i="4" l="1"/>
  <c r="I243" i="4"/>
  <c r="D243" i="4"/>
  <c r="E243" i="4"/>
  <c r="F243" i="4"/>
  <c r="G243" i="4"/>
  <c r="B243" i="4"/>
  <c r="E244" i="1"/>
  <c r="H244" i="4" l="1"/>
  <c r="I244" i="4"/>
  <c r="D244" i="4"/>
  <c r="E244" i="4"/>
  <c r="F244" i="4"/>
  <c r="G244" i="4"/>
  <c r="B244" i="4"/>
  <c r="E245" i="1"/>
  <c r="I245" i="4" l="1"/>
  <c r="H245" i="4"/>
  <c r="D245" i="4"/>
  <c r="E245" i="4"/>
  <c r="G245" i="4"/>
  <c r="F245" i="4"/>
  <c r="B245" i="4"/>
  <c r="E246" i="1"/>
  <c r="H246" i="4" l="1"/>
  <c r="I246" i="4"/>
  <c r="D246" i="4"/>
  <c r="G246" i="4"/>
  <c r="F246" i="4"/>
  <c r="E246" i="4"/>
  <c r="B246" i="4"/>
  <c r="E247" i="1"/>
  <c r="H247" i="4" l="1"/>
  <c r="I247" i="4"/>
  <c r="D247" i="4"/>
  <c r="G247" i="4"/>
  <c r="F247" i="4"/>
  <c r="E247" i="4"/>
  <c r="B247" i="4"/>
  <c r="E248" i="1"/>
  <c r="H248" i="4" l="1"/>
  <c r="I248" i="4"/>
  <c r="D248" i="4"/>
  <c r="E248" i="4"/>
  <c r="G248" i="4"/>
  <c r="F248" i="4"/>
  <c r="B248" i="4"/>
  <c r="E249" i="1"/>
  <c r="H249" i="4" l="1"/>
  <c r="I249" i="4"/>
  <c r="F249" i="4"/>
  <c r="G249" i="4"/>
  <c r="D249" i="4"/>
  <c r="E249" i="4"/>
  <c r="B249" i="4"/>
  <c r="E250" i="1"/>
  <c r="H250" i="4" l="1"/>
  <c r="I250" i="4"/>
  <c r="D250" i="4"/>
  <c r="F250" i="4"/>
  <c r="E250" i="4"/>
  <c r="G250" i="4"/>
  <c r="B250" i="4"/>
  <c r="E251" i="1"/>
  <c r="H251" i="4" l="1"/>
  <c r="I251" i="4"/>
  <c r="D251" i="4"/>
  <c r="F251" i="4"/>
  <c r="E251" i="4"/>
  <c r="G251" i="4"/>
  <c r="B251" i="4"/>
  <c r="E252" i="1"/>
  <c r="H252" i="4" l="1"/>
  <c r="I252" i="4"/>
  <c r="D252" i="4"/>
  <c r="E252" i="4"/>
  <c r="G252" i="4"/>
  <c r="F252" i="4"/>
  <c r="B252" i="4"/>
  <c r="E253" i="1"/>
  <c r="H253" i="4" l="1"/>
  <c r="I253" i="4"/>
  <c r="D253" i="4"/>
  <c r="G253" i="4"/>
  <c r="F253" i="4"/>
  <c r="E253" i="4"/>
  <c r="B253" i="4"/>
  <c r="E254" i="1"/>
  <c r="H254" i="4" l="1"/>
  <c r="I254" i="4"/>
  <c r="D254" i="4"/>
  <c r="G254" i="4"/>
  <c r="F254" i="4"/>
  <c r="E254" i="4"/>
  <c r="B254" i="4"/>
  <c r="E255" i="1"/>
  <c r="H255" i="4" l="1"/>
  <c r="I255" i="4"/>
  <c r="D255" i="4"/>
  <c r="G255" i="4"/>
  <c r="E255" i="4"/>
  <c r="F255" i="4"/>
  <c r="B255" i="4"/>
  <c r="E256" i="1"/>
  <c r="H256" i="4" l="1"/>
  <c r="I256" i="4"/>
  <c r="D256" i="4"/>
  <c r="E256" i="4"/>
  <c r="F256" i="4"/>
  <c r="G256" i="4"/>
  <c r="B256" i="4"/>
  <c r="E257" i="1"/>
  <c r="H257" i="4" l="1"/>
  <c r="I257" i="4"/>
  <c r="F257" i="4"/>
  <c r="D257" i="4"/>
  <c r="E257" i="4"/>
  <c r="G257" i="4"/>
  <c r="B257" i="4"/>
  <c r="E258" i="1"/>
  <c r="H258" i="4" l="1"/>
  <c r="I258" i="4"/>
  <c r="D258" i="4"/>
  <c r="F258" i="4"/>
  <c r="G258" i="4"/>
  <c r="E258" i="4"/>
  <c r="B258" i="4"/>
  <c r="E259" i="1"/>
  <c r="H259" i="4" l="1"/>
  <c r="I259" i="4"/>
  <c r="D259" i="4"/>
  <c r="F259" i="4"/>
  <c r="E259" i="4"/>
  <c r="G259" i="4"/>
  <c r="B259" i="4"/>
  <c r="E260" i="1"/>
  <c r="H260" i="4" l="1"/>
  <c r="I260" i="4"/>
  <c r="D260" i="4"/>
  <c r="E260" i="4"/>
  <c r="F260" i="4"/>
  <c r="G260" i="4"/>
  <c r="B260" i="4"/>
  <c r="E261" i="1"/>
  <c r="I261" i="4" l="1"/>
  <c r="H261" i="4"/>
  <c r="D261" i="4"/>
  <c r="E261" i="4"/>
  <c r="G261" i="4"/>
  <c r="F261" i="4"/>
  <c r="B261" i="4"/>
  <c r="E262" i="1"/>
  <c r="H262" i="4" l="1"/>
  <c r="I262" i="4"/>
  <c r="D262" i="4"/>
  <c r="G262" i="4"/>
  <c r="E262" i="4"/>
  <c r="F262" i="4"/>
  <c r="B262" i="4"/>
  <c r="E263" i="1"/>
  <c r="H263" i="4" l="1"/>
  <c r="I263" i="4"/>
  <c r="D263" i="4"/>
  <c r="G263" i="4"/>
  <c r="F263" i="4"/>
  <c r="E263" i="4"/>
  <c r="B263" i="4"/>
  <c r="E264" i="1"/>
  <c r="H264" i="4" l="1"/>
  <c r="I264" i="4"/>
  <c r="D264" i="4"/>
  <c r="G264" i="4"/>
  <c r="E264" i="4"/>
  <c r="F264" i="4"/>
  <c r="B264" i="4"/>
  <c r="E265" i="1"/>
  <c r="H265" i="4" l="1"/>
  <c r="I265" i="4"/>
  <c r="D265" i="4"/>
  <c r="F265" i="4"/>
  <c r="G265" i="4"/>
  <c r="E265" i="4"/>
  <c r="B265" i="4"/>
  <c r="E266" i="1"/>
  <c r="H266" i="4" l="1"/>
  <c r="I266" i="4"/>
  <c r="D266" i="4"/>
  <c r="F266" i="4"/>
  <c r="E266" i="4"/>
  <c r="G266" i="4"/>
  <c r="B266" i="4"/>
  <c r="E267" i="1"/>
  <c r="H267" i="4" l="1"/>
  <c r="I267" i="4"/>
  <c r="D267" i="4"/>
  <c r="F267" i="4"/>
  <c r="E267" i="4"/>
  <c r="G267" i="4"/>
  <c r="B267" i="4"/>
  <c r="E268" i="1"/>
  <c r="H268" i="4" l="1"/>
  <c r="I268" i="4"/>
  <c r="D268" i="4"/>
  <c r="E268" i="4"/>
  <c r="F268" i="4"/>
  <c r="G268" i="4"/>
  <c r="B268" i="4"/>
  <c r="E269" i="1"/>
  <c r="H269" i="4" l="1"/>
  <c r="I269" i="4"/>
  <c r="D269" i="4"/>
  <c r="E269" i="4"/>
  <c r="G269" i="4"/>
  <c r="F269" i="4"/>
  <c r="B269" i="4"/>
  <c r="E270" i="1"/>
  <c r="H270" i="4" l="1"/>
  <c r="I270" i="4"/>
  <c r="D270" i="4"/>
  <c r="E270" i="4"/>
  <c r="G270" i="4"/>
  <c r="F270" i="4"/>
  <c r="B270" i="4"/>
  <c r="E271" i="1"/>
  <c r="H271" i="4" l="1"/>
  <c r="I271" i="4"/>
  <c r="D271" i="4"/>
  <c r="G271" i="4"/>
  <c r="E271" i="4"/>
  <c r="F271" i="4"/>
  <c r="B271" i="4"/>
  <c r="E272" i="1"/>
  <c r="H272" i="4" l="1"/>
  <c r="I272" i="4"/>
  <c r="D272" i="4"/>
  <c r="E272" i="4"/>
  <c r="G272" i="4"/>
  <c r="F272" i="4"/>
  <c r="B272" i="4"/>
  <c r="E273" i="1"/>
  <c r="I273" i="4" l="1"/>
  <c r="H273" i="4"/>
  <c r="D273" i="4"/>
  <c r="G273" i="4"/>
  <c r="F273" i="4"/>
  <c r="E273" i="4"/>
  <c r="B273" i="4"/>
  <c r="E274" i="1"/>
  <c r="H274" i="4" l="1"/>
  <c r="I274" i="4"/>
  <c r="D274" i="4"/>
  <c r="F274" i="4"/>
  <c r="E274" i="4"/>
  <c r="G274" i="4"/>
  <c r="B274" i="4"/>
  <c r="E275" i="1"/>
  <c r="H275" i="4" l="1"/>
  <c r="I275" i="4"/>
  <c r="D275" i="4"/>
  <c r="F275" i="4"/>
  <c r="E275" i="4"/>
  <c r="G275" i="4"/>
  <c r="B275" i="4"/>
  <c r="E276" i="1"/>
  <c r="H276" i="4" l="1"/>
  <c r="I276" i="4"/>
  <c r="D276" i="4"/>
  <c r="E276" i="4"/>
  <c r="F276" i="4"/>
  <c r="G276" i="4"/>
  <c r="B276" i="4"/>
  <c r="E277" i="1"/>
  <c r="I277" i="4" l="1"/>
  <c r="H277" i="4"/>
  <c r="D277" i="4"/>
  <c r="G277" i="4"/>
  <c r="F277" i="4"/>
  <c r="E277" i="4"/>
  <c r="B277" i="4"/>
  <c r="E278" i="1"/>
  <c r="H278" i="4" l="1"/>
  <c r="I278" i="4"/>
  <c r="D278" i="4"/>
  <c r="G278" i="4"/>
  <c r="F278" i="4"/>
  <c r="E278" i="4"/>
  <c r="B278" i="4"/>
  <c r="E279" i="1"/>
  <c r="H279" i="4" l="1"/>
  <c r="I279" i="4"/>
  <c r="D279" i="4"/>
  <c r="G279" i="4"/>
  <c r="F279" i="4"/>
  <c r="E279" i="4"/>
  <c r="B279" i="4"/>
  <c r="E280" i="1"/>
  <c r="H280" i="4" l="1"/>
  <c r="I280" i="4"/>
  <c r="D280" i="4"/>
  <c r="F280" i="4"/>
  <c r="G280" i="4"/>
  <c r="E280" i="4"/>
  <c r="B280" i="4"/>
  <c r="E281" i="1"/>
  <c r="H281" i="4" l="1"/>
  <c r="I281" i="4"/>
  <c r="D281" i="4"/>
  <c r="F281" i="4"/>
  <c r="G281" i="4"/>
  <c r="E281" i="4"/>
  <c r="B281" i="4"/>
  <c r="E282" i="1"/>
  <c r="H282" i="4" l="1"/>
  <c r="I282" i="4"/>
  <c r="D282" i="4"/>
  <c r="E282" i="4"/>
  <c r="F282" i="4"/>
  <c r="G282" i="4"/>
  <c r="B282" i="4"/>
  <c r="E283" i="1"/>
  <c r="H283" i="4" l="1"/>
  <c r="I283" i="4"/>
  <c r="D283" i="4"/>
  <c r="F283" i="4"/>
  <c r="E283" i="4"/>
  <c r="G283" i="4"/>
  <c r="B283" i="4"/>
  <c r="E284" i="1"/>
  <c r="H284" i="4" l="1"/>
  <c r="I284" i="4"/>
  <c r="E284" i="4"/>
  <c r="D284" i="4"/>
  <c r="F284" i="4"/>
  <c r="G284" i="4"/>
  <c r="B284" i="4"/>
  <c r="E285" i="1"/>
  <c r="H285" i="4" l="1"/>
  <c r="I285" i="4"/>
  <c r="D285" i="4"/>
  <c r="G285" i="4"/>
  <c r="E285" i="4"/>
  <c r="F285" i="4"/>
  <c r="B285" i="4"/>
  <c r="E286" i="1"/>
  <c r="H286" i="4" l="1"/>
  <c r="I286" i="4"/>
  <c r="D286" i="4"/>
  <c r="G286" i="4"/>
  <c r="F286" i="4"/>
  <c r="E286" i="4"/>
  <c r="B286" i="4"/>
  <c r="E287" i="1"/>
  <c r="H287" i="4" l="1"/>
  <c r="I287" i="4"/>
  <c r="D287" i="4"/>
  <c r="G287" i="4"/>
  <c r="E287" i="4"/>
  <c r="F287" i="4"/>
  <c r="B287" i="4"/>
  <c r="E288" i="1"/>
  <c r="H288" i="4" l="1"/>
  <c r="I288" i="4"/>
  <c r="G288" i="4"/>
  <c r="F288" i="4"/>
  <c r="D288" i="4"/>
  <c r="E288" i="4"/>
  <c r="B288" i="4"/>
  <c r="E289" i="1"/>
  <c r="I289" i="4" l="1"/>
  <c r="H289" i="4"/>
  <c r="D289" i="4"/>
  <c r="E289" i="4"/>
  <c r="F289" i="4"/>
  <c r="G289" i="4"/>
  <c r="B289" i="4"/>
  <c r="E290" i="1"/>
  <c r="H290" i="4" l="1"/>
  <c r="I290" i="4"/>
  <c r="D290" i="4"/>
  <c r="F290" i="4"/>
  <c r="E290" i="4"/>
  <c r="G290" i="4"/>
  <c r="B290" i="4"/>
  <c r="E291" i="1"/>
  <c r="H291" i="4" l="1"/>
  <c r="I291" i="4"/>
  <c r="F291" i="4"/>
  <c r="E291" i="4"/>
  <c r="D291" i="4"/>
  <c r="G291" i="4"/>
  <c r="B291" i="4"/>
  <c r="E292" i="1"/>
  <c r="H292" i="4" l="1"/>
  <c r="I292" i="4"/>
  <c r="D292" i="4"/>
  <c r="F292" i="4"/>
  <c r="E292" i="4"/>
  <c r="G292" i="4"/>
  <c r="B292" i="4"/>
  <c r="E293" i="1"/>
  <c r="I293" i="4" l="1"/>
  <c r="H293" i="4"/>
  <c r="D293" i="4"/>
  <c r="F293" i="4"/>
  <c r="G293" i="4"/>
  <c r="E293" i="4"/>
  <c r="B293" i="4"/>
  <c r="E294" i="1"/>
  <c r="H294" i="4" l="1"/>
  <c r="I294" i="4"/>
  <c r="D294" i="4"/>
  <c r="G294" i="4"/>
  <c r="E294" i="4"/>
  <c r="F294" i="4"/>
  <c r="B294" i="4"/>
  <c r="E295" i="1"/>
  <c r="H295" i="4" l="1"/>
  <c r="I295" i="4"/>
  <c r="D295" i="4"/>
  <c r="G295" i="4"/>
  <c r="E295" i="4"/>
  <c r="F295" i="4"/>
  <c r="B295" i="4"/>
  <c r="E296" i="1"/>
  <c r="H296" i="4" l="1"/>
  <c r="I296" i="4"/>
  <c r="D296" i="4"/>
  <c r="G296" i="4"/>
  <c r="F296" i="4"/>
  <c r="E296" i="4"/>
  <c r="B296" i="4"/>
  <c r="E297" i="1"/>
  <c r="H297" i="4" l="1"/>
  <c r="I297" i="4"/>
  <c r="D297" i="4"/>
  <c r="F297" i="4"/>
  <c r="G297" i="4"/>
  <c r="E297" i="4"/>
  <c r="B297" i="4"/>
  <c r="E298" i="1"/>
  <c r="H298" i="4" l="1"/>
  <c r="I298" i="4"/>
  <c r="D298" i="4"/>
  <c r="E298" i="4"/>
  <c r="F298" i="4"/>
  <c r="G298" i="4"/>
  <c r="B298" i="4"/>
  <c r="E299" i="1"/>
  <c r="H299" i="4" l="1"/>
  <c r="I299" i="4"/>
  <c r="D299" i="4"/>
  <c r="F299" i="4"/>
  <c r="E299" i="4"/>
  <c r="G299" i="4"/>
  <c r="B299" i="4"/>
  <c r="E300" i="1"/>
  <c r="H300" i="4" l="1"/>
  <c r="I300" i="4"/>
  <c r="D300" i="4"/>
  <c r="E300" i="4"/>
  <c r="G300" i="4"/>
  <c r="F300" i="4"/>
  <c r="B300" i="4"/>
  <c r="E301" i="1"/>
  <c r="H301" i="4" l="1"/>
  <c r="I301" i="4"/>
  <c r="D301" i="4"/>
  <c r="E301" i="4"/>
  <c r="G301" i="4"/>
  <c r="F301" i="4"/>
  <c r="B301" i="4"/>
  <c r="E302" i="1"/>
  <c r="H302" i="4" l="1"/>
  <c r="I302" i="4"/>
  <c r="D302" i="4"/>
  <c r="G302" i="4"/>
  <c r="F302" i="4"/>
  <c r="E302" i="4"/>
  <c r="B302" i="4"/>
  <c r="E303" i="1"/>
  <c r="H303" i="4" l="1"/>
  <c r="I303" i="4"/>
  <c r="D303" i="4"/>
  <c r="G303" i="4"/>
  <c r="E303" i="4"/>
  <c r="F303" i="4"/>
  <c r="B303" i="4"/>
  <c r="E304" i="1"/>
  <c r="H304" i="4" l="1"/>
  <c r="I304" i="4"/>
  <c r="D304" i="4"/>
  <c r="G304" i="4"/>
  <c r="F304" i="4"/>
  <c r="E304" i="4"/>
  <c r="B304" i="4"/>
  <c r="E305" i="1"/>
  <c r="I305" i="4" l="1"/>
  <c r="H305" i="4"/>
  <c r="D305" i="4"/>
  <c r="F305" i="4"/>
  <c r="E305" i="4"/>
  <c r="G305" i="4"/>
  <c r="B305" i="4"/>
  <c r="E306" i="1"/>
  <c r="H306" i="4" l="1"/>
  <c r="I306" i="4"/>
  <c r="D306" i="4"/>
  <c r="F306" i="4"/>
  <c r="E306" i="4"/>
  <c r="G306" i="4"/>
  <c r="B306" i="4"/>
  <c r="E307" i="1"/>
  <c r="H307" i="4" l="1"/>
  <c r="I307" i="4"/>
  <c r="F307" i="4"/>
  <c r="E307" i="4"/>
  <c r="D307" i="4"/>
  <c r="G307" i="4"/>
  <c r="B307" i="4"/>
  <c r="E308" i="1"/>
  <c r="H308" i="4" l="1"/>
  <c r="I308" i="4"/>
  <c r="D308" i="4"/>
  <c r="E308" i="4"/>
  <c r="F308" i="4"/>
  <c r="G308" i="4"/>
  <c r="B308" i="4"/>
  <c r="E309" i="1"/>
  <c r="I309" i="4" l="1"/>
  <c r="H309" i="4"/>
  <c r="D309" i="4"/>
  <c r="F309" i="4"/>
  <c r="G309" i="4"/>
  <c r="E309" i="4"/>
  <c r="B309" i="4"/>
  <c r="E310" i="1"/>
  <c r="H310" i="4" l="1"/>
  <c r="I310" i="4"/>
  <c r="D310" i="4"/>
  <c r="E310" i="4"/>
  <c r="F310" i="4"/>
  <c r="G310" i="4"/>
  <c r="B310" i="4"/>
  <c r="E311" i="1"/>
  <c r="H311" i="4" l="1"/>
  <c r="I311" i="4"/>
  <c r="D311" i="4"/>
  <c r="G311" i="4"/>
  <c r="E311" i="4"/>
  <c r="F311" i="4"/>
  <c r="B311" i="4"/>
  <c r="E312" i="1"/>
  <c r="H312" i="4" l="1"/>
  <c r="I312" i="4"/>
  <c r="D312" i="4"/>
  <c r="F312" i="4"/>
  <c r="G312" i="4"/>
  <c r="E312" i="4"/>
  <c r="B312" i="4"/>
  <c r="E313" i="1"/>
  <c r="H313" i="4" l="1"/>
  <c r="I313" i="4"/>
  <c r="D313" i="4"/>
  <c r="F313" i="4"/>
  <c r="G313" i="4"/>
  <c r="E313" i="4"/>
  <c r="B313" i="4"/>
  <c r="E314" i="1"/>
  <c r="H314" i="4" l="1"/>
  <c r="I314" i="4"/>
  <c r="D314" i="4"/>
  <c r="F314" i="4"/>
  <c r="G314" i="4"/>
  <c r="E314" i="4"/>
  <c r="B314" i="4"/>
  <c r="E315" i="1"/>
  <c r="H315" i="4" l="1"/>
  <c r="I315" i="4"/>
  <c r="D315" i="4"/>
  <c r="F315" i="4"/>
  <c r="E315" i="4"/>
  <c r="G315" i="4"/>
  <c r="B315" i="4"/>
  <c r="E316" i="1"/>
  <c r="H316" i="4" l="1"/>
  <c r="I316" i="4"/>
  <c r="D316" i="4"/>
  <c r="E316" i="4"/>
  <c r="G316" i="4"/>
  <c r="F316" i="4"/>
  <c r="B316" i="4"/>
  <c r="E317" i="1"/>
  <c r="H317" i="4" l="1"/>
  <c r="I317" i="4"/>
  <c r="D317" i="4"/>
  <c r="E317" i="4"/>
  <c r="G317" i="4"/>
  <c r="F317" i="4"/>
  <c r="B317" i="4"/>
  <c r="E318" i="1"/>
  <c r="H318" i="4" l="1"/>
  <c r="I318" i="4"/>
  <c r="D318" i="4"/>
  <c r="G318" i="4"/>
  <c r="F318" i="4"/>
  <c r="E318" i="4"/>
  <c r="B318" i="4"/>
  <c r="E319" i="1"/>
  <c r="H319" i="4" l="1"/>
  <c r="I319" i="4"/>
  <c r="D319" i="4"/>
  <c r="G319" i="4"/>
  <c r="F319" i="4"/>
  <c r="E319" i="4"/>
  <c r="B319" i="4"/>
  <c r="E320" i="1"/>
  <c r="H320" i="4" l="1"/>
  <c r="I320" i="4"/>
  <c r="D320" i="4"/>
  <c r="F320" i="4"/>
  <c r="G320" i="4"/>
  <c r="E320" i="4"/>
  <c r="B320" i="4"/>
  <c r="E321" i="1"/>
  <c r="H321" i="4" l="1"/>
  <c r="I321" i="4"/>
  <c r="D321" i="4"/>
  <c r="F321" i="4"/>
  <c r="E321" i="4"/>
  <c r="G321" i="4"/>
  <c r="B321" i="4"/>
  <c r="E322" i="1"/>
  <c r="H322" i="4" l="1"/>
  <c r="I322" i="4"/>
  <c r="D322" i="4"/>
  <c r="E322" i="4"/>
  <c r="G322" i="4"/>
  <c r="F322" i="4"/>
  <c r="B322" i="4"/>
  <c r="E323" i="1"/>
  <c r="H323" i="4" l="1"/>
  <c r="I323" i="4"/>
  <c r="F323" i="4"/>
  <c r="D323" i="4"/>
  <c r="E323" i="4"/>
  <c r="G323" i="4"/>
  <c r="B323" i="4"/>
  <c r="E324" i="1"/>
  <c r="H324" i="4" l="1"/>
  <c r="I324" i="4"/>
  <c r="D324" i="4"/>
  <c r="E324" i="4"/>
  <c r="F324" i="4"/>
  <c r="G324" i="4"/>
  <c r="B324" i="4"/>
  <c r="E325" i="1"/>
  <c r="I325" i="4" l="1"/>
  <c r="H325" i="4"/>
  <c r="D325" i="4"/>
  <c r="E325" i="4"/>
  <c r="F325" i="4"/>
  <c r="G325" i="4"/>
  <c r="B325" i="4"/>
  <c r="E326" i="1"/>
  <c r="H326" i="4" l="1"/>
  <c r="I326" i="4"/>
  <c r="D326" i="4"/>
  <c r="G326" i="4"/>
  <c r="E326" i="4"/>
  <c r="F326" i="4"/>
  <c r="B326" i="4"/>
  <c r="E327" i="1"/>
  <c r="H327" i="4" l="1"/>
  <c r="I327" i="4"/>
  <c r="D327" i="4"/>
  <c r="G327" i="4"/>
  <c r="F327" i="4"/>
  <c r="E327" i="4"/>
  <c r="B327" i="4"/>
  <c r="E328" i="1"/>
  <c r="H328" i="4" l="1"/>
  <c r="I328" i="4"/>
  <c r="D328" i="4"/>
  <c r="G328" i="4"/>
  <c r="F328" i="4"/>
  <c r="E328" i="4"/>
  <c r="B328" i="4"/>
  <c r="E329" i="1"/>
  <c r="H329" i="4" l="1"/>
  <c r="I329" i="4"/>
  <c r="D329" i="4"/>
  <c r="F329" i="4"/>
  <c r="G329" i="4"/>
  <c r="E329" i="4"/>
  <c r="B329" i="4"/>
  <c r="E330" i="1"/>
  <c r="H330" i="4" l="1"/>
  <c r="I330" i="4"/>
  <c r="D330" i="4"/>
  <c r="F330" i="4"/>
  <c r="E330" i="4"/>
  <c r="G330" i="4"/>
  <c r="B330" i="4"/>
  <c r="E331" i="1"/>
  <c r="H331" i="4" l="1"/>
  <c r="I331" i="4"/>
  <c r="D331" i="4"/>
  <c r="F331" i="4"/>
  <c r="E331" i="4"/>
  <c r="G331" i="4"/>
  <c r="B331" i="4"/>
  <c r="E332" i="1"/>
  <c r="H332" i="4" l="1"/>
  <c r="I332" i="4"/>
  <c r="D332" i="4"/>
  <c r="E332" i="4"/>
  <c r="F332" i="4"/>
  <c r="G332" i="4"/>
  <c r="B332" i="4"/>
  <c r="E333" i="1"/>
  <c r="H333" i="4" l="1"/>
  <c r="I333" i="4"/>
  <c r="D333" i="4"/>
  <c r="G333" i="4"/>
  <c r="F333" i="4"/>
  <c r="E333" i="4"/>
  <c r="B333" i="4"/>
  <c r="E334" i="1"/>
  <c r="H334" i="4" l="1"/>
  <c r="I334" i="4"/>
  <c r="D334" i="4"/>
  <c r="E334" i="4"/>
  <c r="F334" i="4"/>
  <c r="G334" i="4"/>
  <c r="B334" i="4"/>
  <c r="E335" i="1"/>
  <c r="H335" i="4" l="1"/>
  <c r="I335" i="4"/>
  <c r="D335" i="4"/>
  <c r="G335" i="4"/>
  <c r="F335" i="4"/>
  <c r="E335" i="4"/>
  <c r="B335" i="4"/>
  <c r="E336" i="1"/>
  <c r="H336" i="4" l="1"/>
  <c r="I336" i="4"/>
  <c r="D336" i="4"/>
  <c r="E336" i="4"/>
  <c r="F336" i="4"/>
  <c r="G336" i="4"/>
  <c r="B336" i="4"/>
  <c r="E337" i="1"/>
  <c r="I337" i="4" l="1"/>
  <c r="H337" i="4"/>
  <c r="D337" i="4"/>
  <c r="F337" i="4"/>
  <c r="E337" i="4"/>
  <c r="G337" i="4"/>
  <c r="B337" i="4"/>
  <c r="E338" i="1"/>
  <c r="H338" i="4" l="1"/>
  <c r="I338" i="4"/>
  <c r="D338" i="4"/>
  <c r="F338" i="4"/>
  <c r="E338" i="4"/>
  <c r="G338" i="4"/>
  <c r="B338" i="4"/>
  <c r="E339" i="1"/>
  <c r="H339" i="4" l="1"/>
  <c r="I339" i="4"/>
  <c r="D339" i="4"/>
  <c r="F339" i="4"/>
  <c r="E339" i="4"/>
  <c r="G339" i="4"/>
  <c r="B339" i="4"/>
  <c r="E340" i="1"/>
  <c r="H340" i="4" l="1"/>
  <c r="I340" i="4"/>
  <c r="D340" i="4"/>
  <c r="F340" i="4"/>
  <c r="E340" i="4"/>
  <c r="G340" i="4"/>
  <c r="B340" i="4"/>
  <c r="E341" i="1"/>
  <c r="I341" i="4" l="1"/>
  <c r="H341" i="4"/>
  <c r="D341" i="4"/>
  <c r="G341" i="4"/>
  <c r="E341" i="4"/>
  <c r="F341" i="4"/>
  <c r="B341" i="4"/>
  <c r="E342" i="1"/>
  <c r="H342" i="4" l="1"/>
  <c r="I342" i="4"/>
  <c r="D342" i="4"/>
  <c r="G342" i="4"/>
  <c r="E342" i="4"/>
  <c r="F342" i="4"/>
  <c r="B342" i="4"/>
  <c r="E343" i="1"/>
  <c r="H343" i="4" l="1"/>
  <c r="I343" i="4"/>
  <c r="D343" i="4"/>
  <c r="G343" i="4"/>
  <c r="F343" i="4"/>
  <c r="E343" i="4"/>
  <c r="B343" i="4"/>
  <c r="E344" i="1"/>
  <c r="H344" i="4" l="1"/>
  <c r="I344" i="4"/>
  <c r="D344" i="4"/>
  <c r="G344" i="4"/>
  <c r="F344" i="4"/>
  <c r="E344" i="4"/>
  <c r="B344" i="4"/>
  <c r="E345" i="1"/>
  <c r="H345" i="4" l="1"/>
  <c r="I345" i="4"/>
  <c r="D345" i="4"/>
  <c r="F345" i="4"/>
  <c r="E345" i="4"/>
  <c r="G345" i="4"/>
  <c r="B345" i="4"/>
  <c r="E346" i="1"/>
  <c r="H346" i="4" l="1"/>
  <c r="I346" i="4"/>
  <c r="D346" i="4"/>
  <c r="F346" i="4"/>
  <c r="E346" i="4"/>
  <c r="G346" i="4"/>
  <c r="B346" i="4"/>
  <c r="E347" i="1"/>
  <c r="H347" i="4" l="1"/>
  <c r="I347" i="4"/>
  <c r="D347" i="4"/>
  <c r="F347" i="4"/>
  <c r="E347" i="4"/>
  <c r="G347" i="4"/>
  <c r="B347" i="4"/>
  <c r="E348" i="1"/>
  <c r="H348" i="4" l="1"/>
  <c r="I348" i="4"/>
  <c r="D348" i="4"/>
  <c r="E348" i="4"/>
  <c r="F348" i="4"/>
  <c r="G348" i="4"/>
  <c r="B348" i="4"/>
  <c r="E349" i="1"/>
  <c r="H349" i="4" l="1"/>
  <c r="I349" i="4"/>
  <c r="D349" i="4"/>
  <c r="G349" i="4"/>
  <c r="E349" i="4"/>
  <c r="F349" i="4"/>
  <c r="B349" i="4"/>
  <c r="E350" i="1"/>
  <c r="H350" i="4" l="1"/>
  <c r="I350" i="4"/>
  <c r="D350" i="4"/>
  <c r="G350" i="4"/>
  <c r="F350" i="4"/>
  <c r="E350" i="4"/>
  <c r="B350" i="4"/>
  <c r="E351" i="1"/>
  <c r="H351" i="4" l="1"/>
  <c r="I351" i="4"/>
  <c r="D351" i="4"/>
  <c r="G351" i="4"/>
  <c r="F351" i="4"/>
  <c r="E351" i="4"/>
  <c r="B351" i="4"/>
  <c r="E352" i="1"/>
  <c r="H352" i="4" l="1"/>
  <c r="I352" i="4"/>
  <c r="D352" i="4"/>
  <c r="G352" i="4"/>
  <c r="F352" i="4"/>
  <c r="E352" i="4"/>
  <c r="B352" i="4"/>
  <c r="E353" i="1"/>
  <c r="I353" i="4" l="1"/>
  <c r="H353" i="4"/>
  <c r="D353" i="4"/>
  <c r="F353" i="4"/>
  <c r="E353" i="4"/>
  <c r="G353" i="4"/>
  <c r="B353" i="4"/>
  <c r="E354" i="1"/>
  <c r="H354" i="4" l="1"/>
  <c r="I354" i="4"/>
  <c r="D354" i="4"/>
  <c r="F354" i="4"/>
  <c r="E354" i="4"/>
  <c r="G354" i="4"/>
  <c r="B354" i="4"/>
  <c r="E355" i="1"/>
  <c r="H355" i="4" l="1"/>
  <c r="I355" i="4"/>
  <c r="D355" i="4"/>
  <c r="F355" i="4"/>
  <c r="E355" i="4"/>
  <c r="G355" i="4"/>
  <c r="B355" i="4"/>
  <c r="E356" i="1"/>
  <c r="H356" i="4" l="1"/>
  <c r="I356" i="4"/>
  <c r="D356" i="4"/>
  <c r="E356" i="4"/>
  <c r="G356" i="4"/>
  <c r="F356" i="4"/>
  <c r="B356" i="4"/>
  <c r="E357" i="1"/>
  <c r="I357" i="4" l="1"/>
  <c r="H357" i="4"/>
  <c r="D357" i="4"/>
  <c r="E357" i="4"/>
  <c r="G357" i="4"/>
  <c r="F357" i="4"/>
  <c r="B357" i="4"/>
  <c r="E358" i="1"/>
  <c r="H358" i="4" l="1"/>
  <c r="I358" i="4"/>
  <c r="D358" i="4"/>
  <c r="G358" i="4"/>
  <c r="E358" i="4"/>
  <c r="F358" i="4"/>
  <c r="B358" i="4"/>
  <c r="E359" i="1"/>
  <c r="H359" i="4" l="1"/>
  <c r="I359" i="4"/>
  <c r="G359" i="4"/>
  <c r="D359" i="4"/>
  <c r="E359" i="4"/>
  <c r="F359" i="4"/>
  <c r="B359" i="4"/>
  <c r="E360" i="1"/>
  <c r="H360" i="4" l="1"/>
  <c r="I360" i="4"/>
  <c r="D360" i="4"/>
  <c r="G360" i="4"/>
  <c r="E360" i="4"/>
  <c r="F360" i="4"/>
  <c r="B360" i="4"/>
  <c r="E361" i="1"/>
  <c r="H361" i="4" l="1"/>
  <c r="I361" i="4"/>
  <c r="D361" i="4"/>
  <c r="F361" i="4"/>
  <c r="E361" i="4"/>
  <c r="G361" i="4"/>
  <c r="B361" i="4"/>
  <c r="E362" i="1"/>
  <c r="H362" i="4" l="1"/>
  <c r="I362" i="4"/>
  <c r="D362" i="4"/>
  <c r="F362" i="4"/>
  <c r="E362" i="4"/>
  <c r="G362" i="4"/>
  <c r="B362" i="4"/>
  <c r="E363" i="1"/>
  <c r="H363" i="4" l="1"/>
  <c r="I363" i="4"/>
  <c r="F363" i="4"/>
  <c r="E363" i="4"/>
  <c r="D363" i="4"/>
  <c r="G363" i="4"/>
  <c r="B363" i="4"/>
  <c r="E364" i="1"/>
  <c r="H364" i="4" l="1"/>
  <c r="I364" i="4"/>
  <c r="D364" i="4"/>
  <c r="E364" i="4"/>
  <c r="G364" i="4"/>
  <c r="F364" i="4"/>
  <c r="B364" i="4"/>
  <c r="E365" i="1"/>
  <c r="H365" i="4" l="1"/>
  <c r="I365" i="4"/>
  <c r="D365" i="4"/>
  <c r="E365" i="4"/>
  <c r="G365" i="4"/>
  <c r="F365" i="4"/>
  <c r="B365" i="4"/>
  <c r="E366" i="1"/>
  <c r="H366" i="4" l="1"/>
  <c r="I366" i="4"/>
  <c r="D366" i="4"/>
  <c r="G366" i="4"/>
  <c r="F366" i="4"/>
  <c r="E366" i="4"/>
  <c r="B366" i="4"/>
  <c r="E367" i="1"/>
  <c r="H367" i="4" l="1"/>
  <c r="I367" i="4"/>
  <c r="D367" i="4"/>
  <c r="G367" i="4"/>
  <c r="E367" i="4"/>
  <c r="F367" i="4"/>
  <c r="B367" i="4"/>
  <c r="E368" i="1"/>
  <c r="H368" i="4" l="1"/>
  <c r="I368" i="4"/>
  <c r="D368" i="4"/>
  <c r="G368" i="4"/>
  <c r="F368" i="4"/>
  <c r="E368" i="4"/>
  <c r="B368" i="4"/>
  <c r="E369" i="1"/>
  <c r="H369" i="4" l="1"/>
  <c r="I369" i="4"/>
  <c r="D369" i="4"/>
  <c r="E369" i="4"/>
  <c r="G369" i="4"/>
  <c r="F369" i="4"/>
  <c r="B369" i="4"/>
  <c r="E370" i="1"/>
  <c r="H370" i="4" l="1"/>
  <c r="I370" i="4"/>
  <c r="D370" i="4"/>
  <c r="F370" i="4"/>
  <c r="E370" i="4"/>
  <c r="G370" i="4"/>
  <c r="B370" i="4"/>
  <c r="E371" i="1"/>
  <c r="H371" i="4" l="1"/>
  <c r="I371" i="4"/>
  <c r="D371" i="4"/>
  <c r="F371" i="4"/>
  <c r="E371" i="4"/>
  <c r="G371" i="4"/>
  <c r="B371" i="4"/>
  <c r="E372" i="1"/>
  <c r="H372" i="4" l="1"/>
  <c r="I372" i="4"/>
  <c r="D372" i="4"/>
  <c r="E372" i="4"/>
  <c r="G372" i="4"/>
  <c r="F372" i="4"/>
  <c r="B372" i="4"/>
  <c r="E373" i="1"/>
  <c r="I373" i="4" l="1"/>
  <c r="H373" i="4"/>
  <c r="D373" i="4"/>
  <c r="G373" i="4"/>
  <c r="F373" i="4"/>
  <c r="E373" i="4"/>
  <c r="B373" i="4"/>
  <c r="E374" i="1"/>
  <c r="H374" i="4" l="1"/>
  <c r="I374" i="4"/>
  <c r="D374" i="4"/>
  <c r="E374" i="4"/>
  <c r="G374" i="4"/>
  <c r="F374" i="4"/>
  <c r="B374" i="4"/>
  <c r="E375" i="1"/>
  <c r="H375" i="4" l="1"/>
  <c r="I375" i="4"/>
  <c r="D375" i="4"/>
  <c r="G375" i="4"/>
  <c r="F375" i="4"/>
  <c r="E375" i="4"/>
  <c r="B375" i="4"/>
  <c r="E376" i="1"/>
  <c r="H376" i="4" l="1"/>
  <c r="I376" i="4"/>
  <c r="D376" i="4"/>
  <c r="F376" i="4"/>
  <c r="E376" i="4"/>
  <c r="G376" i="4"/>
  <c r="B376" i="4"/>
  <c r="E377" i="1"/>
  <c r="H377" i="4" l="1"/>
  <c r="I377" i="4"/>
  <c r="D377" i="4"/>
  <c r="F377" i="4"/>
  <c r="G377" i="4"/>
  <c r="E377" i="4"/>
  <c r="B377" i="4"/>
  <c r="E378" i="1"/>
  <c r="H378" i="4" l="1"/>
  <c r="I378" i="4"/>
  <c r="D378" i="4"/>
  <c r="F378" i="4"/>
  <c r="E378" i="4"/>
  <c r="G378" i="4"/>
  <c r="B378" i="4"/>
  <c r="E379" i="1"/>
  <c r="H379" i="4" l="1"/>
  <c r="I379" i="4"/>
  <c r="D379" i="4"/>
  <c r="F379" i="4"/>
  <c r="E379" i="4"/>
  <c r="G379" i="4"/>
  <c r="B379" i="4"/>
  <c r="E380" i="1"/>
  <c r="H380" i="4" l="1"/>
  <c r="I380" i="4"/>
  <c r="E380" i="4"/>
  <c r="D380" i="4"/>
  <c r="F380" i="4"/>
  <c r="G380" i="4"/>
  <c r="B380" i="4"/>
  <c r="E381" i="1"/>
  <c r="H381" i="4" l="1"/>
  <c r="I381" i="4"/>
  <c r="D381" i="4"/>
  <c r="E381" i="4"/>
  <c r="F381" i="4"/>
  <c r="G381" i="4"/>
  <c r="B381" i="4"/>
  <c r="E382" i="1"/>
  <c r="H382" i="4" l="1"/>
  <c r="I382" i="4"/>
  <c r="D382" i="4"/>
  <c r="G382" i="4"/>
  <c r="F382" i="4"/>
  <c r="E382" i="4"/>
  <c r="B382" i="4"/>
  <c r="E383" i="1"/>
  <c r="H383" i="4" l="1"/>
  <c r="I383" i="4"/>
  <c r="D383" i="4"/>
  <c r="G383" i="4"/>
  <c r="F383" i="4"/>
  <c r="E383" i="4"/>
  <c r="B383" i="4"/>
  <c r="E384" i="1"/>
  <c r="H384" i="4" l="1"/>
  <c r="I384" i="4"/>
  <c r="D384" i="4"/>
  <c r="G384" i="4"/>
  <c r="F384" i="4"/>
  <c r="E384" i="4"/>
  <c r="B384" i="4"/>
  <c r="E385" i="1"/>
  <c r="I385" i="4" l="1"/>
  <c r="H385" i="4"/>
  <c r="D385" i="4"/>
  <c r="F385" i="4"/>
  <c r="E385" i="4"/>
  <c r="G385" i="4"/>
  <c r="B385" i="4"/>
  <c r="E386" i="1"/>
  <c r="H386" i="4" l="1"/>
  <c r="I386" i="4"/>
  <c r="D386" i="4"/>
  <c r="F386" i="4"/>
  <c r="E386" i="4"/>
  <c r="G386" i="4"/>
  <c r="B386" i="4"/>
  <c r="E387" i="1"/>
  <c r="H387" i="4" l="1"/>
  <c r="I387" i="4"/>
  <c r="D387" i="4"/>
  <c r="F387" i="4"/>
  <c r="E387" i="4"/>
  <c r="G387" i="4"/>
  <c r="B387" i="4"/>
  <c r="E388" i="1"/>
  <c r="H388" i="4" l="1"/>
  <c r="I388" i="4"/>
  <c r="D388" i="4"/>
  <c r="E388" i="4"/>
  <c r="G388" i="4"/>
  <c r="F388" i="4"/>
  <c r="B388" i="4"/>
  <c r="E389" i="1"/>
  <c r="I389" i="4" l="1"/>
  <c r="D389" i="4"/>
  <c r="E389" i="4"/>
  <c r="G389" i="4"/>
  <c r="F389" i="4"/>
  <c r="H389" i="4"/>
  <c r="B389" i="4"/>
  <c r="E390" i="1"/>
  <c r="I390" i="4" l="1"/>
  <c r="D390" i="4"/>
  <c r="G390" i="4"/>
  <c r="H390" i="4"/>
  <c r="E390" i="4"/>
  <c r="F390" i="4"/>
  <c r="B390" i="4"/>
  <c r="E391" i="1"/>
  <c r="I391" i="4" l="1"/>
  <c r="D391" i="4"/>
  <c r="G391" i="4"/>
  <c r="H391" i="4"/>
  <c r="F391" i="4"/>
  <c r="E391" i="4"/>
  <c r="B391" i="4"/>
  <c r="E392" i="1"/>
  <c r="I392" i="4" l="1"/>
  <c r="D392" i="4"/>
  <c r="H392" i="4"/>
  <c r="F392" i="4"/>
  <c r="G392" i="4"/>
  <c r="E392" i="4"/>
  <c r="B392" i="4"/>
  <c r="E393" i="1"/>
  <c r="I393" i="4" l="1"/>
  <c r="D393" i="4"/>
  <c r="F393" i="4"/>
  <c r="E393" i="4"/>
  <c r="H393" i="4"/>
  <c r="G393" i="4"/>
  <c r="B393" i="4"/>
  <c r="E394" i="1"/>
  <c r="I394" i="4" l="1"/>
  <c r="D394" i="4"/>
  <c r="F394" i="4"/>
  <c r="E394" i="4"/>
  <c r="H394" i="4"/>
  <c r="G394" i="4"/>
  <c r="B394" i="4"/>
  <c r="E395" i="1"/>
  <c r="I395" i="4" l="1"/>
  <c r="D395" i="4"/>
  <c r="H395" i="4"/>
  <c r="F395" i="4"/>
  <c r="E395" i="4"/>
  <c r="G395" i="4"/>
  <c r="B395" i="4"/>
  <c r="E396" i="1"/>
  <c r="I396" i="4" l="1"/>
  <c r="D396" i="4"/>
  <c r="E396" i="4"/>
  <c r="F396" i="4"/>
  <c r="G396" i="4"/>
  <c r="H396" i="4"/>
  <c r="B396" i="4"/>
  <c r="E397" i="1"/>
  <c r="I397" i="4" l="1"/>
  <c r="D397" i="4"/>
  <c r="G397" i="4"/>
  <c r="E397" i="4"/>
  <c r="F397" i="4"/>
  <c r="H397" i="4"/>
  <c r="B397" i="4"/>
  <c r="E398" i="1"/>
  <c r="I398" i="4" l="1"/>
  <c r="D398" i="4"/>
  <c r="G398" i="4"/>
  <c r="H398" i="4"/>
  <c r="F398" i="4"/>
  <c r="E398" i="4"/>
  <c r="B398" i="4"/>
  <c r="E399" i="1"/>
  <c r="I399" i="4" l="1"/>
  <c r="D399" i="4"/>
  <c r="H399" i="4"/>
  <c r="G399" i="4"/>
  <c r="F399" i="4"/>
  <c r="E399" i="4"/>
  <c r="B399" i="4"/>
  <c r="E400" i="1"/>
  <c r="I400" i="4" l="1"/>
  <c r="D400" i="4"/>
  <c r="G400" i="4"/>
  <c r="F400" i="4"/>
  <c r="E400" i="4"/>
  <c r="H400" i="4"/>
  <c r="B400" i="4"/>
  <c r="E401" i="1"/>
  <c r="I401" i="4" l="1"/>
  <c r="D401" i="4"/>
  <c r="F401" i="4"/>
  <c r="H401" i="4"/>
  <c r="E401" i="4"/>
  <c r="G401" i="4"/>
  <c r="B401" i="4"/>
  <c r="E402" i="1"/>
  <c r="H402" i="4" l="1"/>
  <c r="I402" i="4"/>
  <c r="F402" i="4"/>
  <c r="E402" i="4"/>
  <c r="D402" i="4"/>
  <c r="G402" i="4"/>
  <c r="B402" i="4"/>
  <c r="E403" i="1"/>
  <c r="I403" i="4" l="1"/>
  <c r="D403" i="4"/>
  <c r="H403" i="4"/>
  <c r="F403" i="4"/>
  <c r="E403" i="4"/>
  <c r="G403" i="4"/>
  <c r="B403" i="4"/>
  <c r="E404" i="1"/>
  <c r="I404" i="4" l="1"/>
  <c r="D404" i="4"/>
  <c r="E404" i="4"/>
  <c r="G404" i="4"/>
  <c r="F404" i="4"/>
  <c r="H404" i="4"/>
  <c r="B404" i="4"/>
  <c r="E405" i="1"/>
  <c r="I405" i="4" l="1"/>
  <c r="D405" i="4"/>
  <c r="E405" i="4"/>
  <c r="H405" i="4"/>
  <c r="F405" i="4"/>
  <c r="G405" i="4"/>
  <c r="B405" i="4"/>
  <c r="E406" i="1"/>
  <c r="I406" i="4" l="1"/>
  <c r="D406" i="4"/>
  <c r="G406" i="4"/>
  <c r="E406" i="4"/>
  <c r="F406" i="4"/>
  <c r="H406" i="4"/>
  <c r="B406" i="4"/>
  <c r="E407" i="1"/>
  <c r="I407" i="4" l="1"/>
  <c r="D407" i="4"/>
  <c r="G407" i="4"/>
  <c r="H407" i="4"/>
  <c r="E407" i="4"/>
  <c r="F407" i="4"/>
  <c r="B407" i="4"/>
  <c r="E408" i="1"/>
  <c r="I408" i="4" l="1"/>
  <c r="D408" i="4"/>
  <c r="G408" i="4"/>
  <c r="H408" i="4"/>
  <c r="F408" i="4"/>
  <c r="E408" i="4"/>
  <c r="B408" i="4"/>
  <c r="E409" i="1"/>
  <c r="I409" i="4" l="1"/>
  <c r="D409" i="4"/>
  <c r="F409" i="4"/>
  <c r="H409" i="4"/>
  <c r="E409" i="4"/>
  <c r="G409" i="4"/>
  <c r="B409" i="4"/>
  <c r="E410" i="1"/>
  <c r="H410" i="4" l="1"/>
  <c r="I410" i="4"/>
  <c r="D410" i="4"/>
  <c r="F410" i="4"/>
  <c r="E410" i="4"/>
  <c r="G410" i="4"/>
  <c r="B410" i="4"/>
  <c r="E411" i="1"/>
  <c r="I411" i="4" l="1"/>
  <c r="H411" i="4"/>
  <c r="D411" i="4"/>
  <c r="F411" i="4"/>
  <c r="E411" i="4"/>
  <c r="G411" i="4"/>
  <c r="B411" i="4"/>
  <c r="E412" i="1"/>
  <c r="H412" i="4" l="1"/>
  <c r="I412" i="4"/>
  <c r="D412" i="4"/>
  <c r="E412" i="4"/>
  <c r="F412" i="4"/>
  <c r="G412" i="4"/>
  <c r="B412" i="4"/>
  <c r="E413" i="1"/>
  <c r="H413" i="4" l="1"/>
  <c r="I413" i="4"/>
  <c r="D413" i="4"/>
  <c r="G413" i="4"/>
  <c r="E413" i="4"/>
  <c r="F413" i="4"/>
  <c r="B413" i="4"/>
  <c r="E414" i="1"/>
  <c r="H414" i="4" l="1"/>
  <c r="I414" i="4"/>
  <c r="G414" i="4"/>
  <c r="D414" i="4"/>
  <c r="F414" i="4"/>
  <c r="E414" i="4"/>
  <c r="B414" i="4"/>
  <c r="E415" i="1"/>
  <c r="I415" i="4" l="1"/>
  <c r="H415" i="4"/>
  <c r="D415" i="4"/>
  <c r="G415" i="4"/>
  <c r="E415" i="4"/>
  <c r="F415" i="4"/>
  <c r="B415" i="4"/>
  <c r="E416" i="1"/>
  <c r="H416" i="4" l="1"/>
  <c r="I416" i="4"/>
  <c r="D416" i="4"/>
  <c r="G416" i="4"/>
  <c r="F416" i="4"/>
  <c r="E416" i="4"/>
  <c r="B416" i="4"/>
  <c r="E417" i="1"/>
  <c r="H417" i="4" l="1"/>
  <c r="I417" i="4"/>
  <c r="F417" i="4"/>
  <c r="D417" i="4"/>
  <c r="E417" i="4"/>
  <c r="G417" i="4"/>
  <c r="B417" i="4"/>
  <c r="E418" i="1"/>
  <c r="H418" i="4" l="1"/>
  <c r="I418" i="4"/>
  <c r="D418" i="4"/>
  <c r="F418" i="4"/>
  <c r="E418" i="4"/>
  <c r="G418" i="4"/>
  <c r="B418" i="4"/>
  <c r="E419" i="1"/>
  <c r="H419" i="4" l="1"/>
  <c r="I419" i="4"/>
  <c r="D419" i="4"/>
  <c r="E419" i="4"/>
  <c r="G419" i="4"/>
  <c r="F419" i="4"/>
  <c r="B419" i="4"/>
  <c r="E420" i="1"/>
  <c r="H420" i="4" l="1"/>
  <c r="I420" i="4"/>
  <c r="D420" i="4"/>
  <c r="E420" i="4"/>
  <c r="G420" i="4"/>
  <c r="F420" i="4"/>
  <c r="B420" i="4"/>
  <c r="E421" i="1"/>
  <c r="H421" i="4" l="1"/>
  <c r="I421" i="4"/>
  <c r="D421" i="4"/>
  <c r="G421" i="4"/>
  <c r="E421" i="4"/>
  <c r="F421" i="4"/>
  <c r="B421" i="4"/>
  <c r="E422" i="1"/>
  <c r="H422" i="4" l="1"/>
  <c r="I422" i="4"/>
  <c r="D422" i="4"/>
  <c r="F422" i="4"/>
  <c r="G422" i="4"/>
  <c r="E422" i="4"/>
  <c r="B422" i="4"/>
  <c r="E423" i="1"/>
  <c r="H423" i="4" l="1"/>
  <c r="I423" i="4"/>
  <c r="D423" i="4"/>
  <c r="G423" i="4"/>
  <c r="F423" i="4"/>
  <c r="E423" i="4"/>
  <c r="B423" i="4"/>
  <c r="E424" i="1"/>
  <c r="H424" i="4" l="1"/>
  <c r="I424" i="4"/>
  <c r="D424" i="4"/>
  <c r="G424" i="4"/>
  <c r="F424" i="4"/>
  <c r="E424" i="4"/>
  <c r="B424" i="4"/>
  <c r="E425" i="1"/>
  <c r="H425" i="4" l="1"/>
  <c r="I425" i="4"/>
  <c r="D425" i="4"/>
  <c r="F425" i="4"/>
  <c r="E425" i="4"/>
  <c r="G425" i="4"/>
  <c r="B425" i="4"/>
  <c r="E426" i="1"/>
  <c r="H426" i="4" l="1"/>
  <c r="I426" i="4"/>
  <c r="D426" i="4"/>
  <c r="F426" i="4"/>
  <c r="E426" i="4"/>
  <c r="G426" i="4"/>
  <c r="B426" i="4"/>
  <c r="E427" i="1"/>
  <c r="I427" i="4" l="1"/>
  <c r="D427" i="4"/>
  <c r="F427" i="4"/>
  <c r="E427" i="4"/>
  <c r="G427" i="4"/>
  <c r="H427" i="4"/>
  <c r="B427" i="4"/>
  <c r="E428" i="1"/>
  <c r="I428" i="4" l="1"/>
  <c r="D428" i="4"/>
  <c r="E428" i="4"/>
  <c r="G428" i="4"/>
  <c r="H428" i="4"/>
  <c r="F428" i="4"/>
  <c r="B428" i="4"/>
  <c r="E429" i="1"/>
  <c r="I429" i="4" l="1"/>
  <c r="D429" i="4"/>
  <c r="G429" i="4"/>
  <c r="E429" i="4"/>
  <c r="H429" i="4"/>
  <c r="F429" i="4"/>
  <c r="B429" i="4"/>
  <c r="E430" i="1"/>
  <c r="I430" i="4" l="1"/>
  <c r="D430" i="4"/>
  <c r="G430" i="4"/>
  <c r="E430" i="4"/>
  <c r="H430" i="4"/>
  <c r="F430" i="4"/>
  <c r="B430" i="4"/>
  <c r="E431" i="1"/>
  <c r="I431" i="4" l="1"/>
  <c r="D431" i="4"/>
  <c r="H431" i="4"/>
  <c r="G431" i="4"/>
  <c r="E431" i="4"/>
  <c r="F431" i="4"/>
  <c r="B431" i="4"/>
  <c r="E432" i="1"/>
  <c r="I432" i="4" l="1"/>
  <c r="D432" i="4"/>
  <c r="F432" i="4"/>
  <c r="H432" i="4"/>
  <c r="G432" i="4"/>
  <c r="E432" i="4"/>
  <c r="B432" i="4"/>
  <c r="E433" i="1"/>
  <c r="I433" i="4" l="1"/>
  <c r="D433" i="4"/>
  <c r="E433" i="4"/>
  <c r="H433" i="4"/>
  <c r="F433" i="4"/>
  <c r="G433" i="4"/>
  <c r="B433" i="4"/>
  <c r="E434" i="1"/>
  <c r="I434" i="4" l="1"/>
  <c r="D434" i="4"/>
  <c r="F434" i="4"/>
  <c r="E434" i="4"/>
  <c r="H434" i="4"/>
  <c r="G434" i="4"/>
  <c r="B434" i="4"/>
  <c r="E435" i="1"/>
  <c r="I435" i="4" l="1"/>
  <c r="D435" i="4"/>
  <c r="H435" i="4"/>
  <c r="E435" i="4"/>
  <c r="F435" i="4"/>
  <c r="G435" i="4"/>
  <c r="B435" i="4"/>
  <c r="E436" i="1"/>
  <c r="I436" i="4" l="1"/>
  <c r="D436" i="4"/>
  <c r="E436" i="4"/>
  <c r="F436" i="4"/>
  <c r="H436" i="4"/>
  <c r="G436" i="4"/>
  <c r="B436" i="4"/>
  <c r="E437" i="1"/>
  <c r="I437" i="4" l="1"/>
  <c r="D437" i="4"/>
  <c r="G437" i="4"/>
  <c r="E437" i="4"/>
  <c r="F437" i="4"/>
  <c r="H437" i="4"/>
  <c r="B437" i="4"/>
  <c r="E438" i="1"/>
  <c r="I438" i="4" l="1"/>
  <c r="D438" i="4"/>
  <c r="G438" i="4"/>
  <c r="F438" i="4"/>
  <c r="H438" i="4"/>
  <c r="E438" i="4"/>
  <c r="B438" i="4"/>
  <c r="E439" i="1"/>
  <c r="I439" i="4" l="1"/>
  <c r="D439" i="4"/>
  <c r="G439" i="4"/>
  <c r="H439" i="4"/>
  <c r="E439" i="4"/>
  <c r="F439" i="4"/>
  <c r="B439" i="4"/>
  <c r="E440" i="1"/>
  <c r="I440" i="4" l="1"/>
  <c r="G440" i="4"/>
  <c r="D440" i="4"/>
  <c r="E440" i="4"/>
  <c r="H440" i="4"/>
  <c r="F440" i="4"/>
  <c r="B440" i="4"/>
  <c r="E441" i="1"/>
  <c r="I441" i="4" l="1"/>
  <c r="D441" i="4"/>
  <c r="F441" i="4"/>
  <c r="H441" i="4"/>
  <c r="G441" i="4"/>
  <c r="E441" i="4"/>
  <c r="B441" i="4"/>
  <c r="E442" i="1"/>
  <c r="I442" i="4" l="1"/>
  <c r="D442" i="4"/>
  <c r="E442" i="4"/>
  <c r="H442" i="4"/>
  <c r="G442" i="4"/>
  <c r="F442" i="4"/>
  <c r="B442" i="4"/>
  <c r="E443" i="1"/>
  <c r="I443" i="4" l="1"/>
  <c r="D443" i="4"/>
  <c r="H443" i="4"/>
  <c r="F443" i="4"/>
  <c r="E443" i="4"/>
  <c r="G443" i="4"/>
  <c r="B443" i="4"/>
  <c r="E444" i="1"/>
  <c r="I444" i="4" l="1"/>
  <c r="D444" i="4"/>
  <c r="E444" i="4"/>
  <c r="G444" i="4"/>
  <c r="H444" i="4"/>
  <c r="F444" i="4"/>
  <c r="B444" i="4"/>
  <c r="E445" i="1"/>
  <c r="I445" i="4" l="1"/>
  <c r="D445" i="4"/>
  <c r="E445" i="4"/>
  <c r="G445" i="4"/>
  <c r="F445" i="4"/>
  <c r="H445" i="4"/>
  <c r="B445" i="4"/>
  <c r="E446" i="1"/>
  <c r="I446" i="4" l="1"/>
  <c r="D446" i="4"/>
  <c r="G446" i="4"/>
  <c r="H446" i="4"/>
  <c r="E446" i="4"/>
  <c r="F446" i="4"/>
  <c r="B446" i="4"/>
  <c r="E447" i="1"/>
  <c r="I447" i="4" l="1"/>
  <c r="D447" i="4"/>
  <c r="H447" i="4"/>
  <c r="G447" i="4"/>
  <c r="F447" i="4"/>
  <c r="E447" i="4"/>
  <c r="B447" i="4"/>
  <c r="E448" i="1"/>
  <c r="I448" i="4" l="1"/>
  <c r="D448" i="4"/>
  <c r="F448" i="4"/>
  <c r="H448" i="4"/>
  <c r="G448" i="4"/>
  <c r="E448" i="4"/>
  <c r="B448" i="4"/>
  <c r="E449" i="1"/>
  <c r="I449" i="4" l="1"/>
  <c r="D449" i="4"/>
  <c r="H449" i="4"/>
  <c r="F449" i="4"/>
  <c r="E449" i="4"/>
  <c r="G449" i="4"/>
  <c r="B449" i="4"/>
  <c r="E450" i="1"/>
  <c r="I450" i="4" l="1"/>
  <c r="D450" i="4"/>
  <c r="F450" i="4"/>
  <c r="E450" i="4"/>
  <c r="H450" i="4"/>
  <c r="G450" i="4"/>
  <c r="B450" i="4"/>
  <c r="E451" i="1"/>
  <c r="I451" i="4" l="1"/>
  <c r="D451" i="4"/>
  <c r="H451" i="4"/>
  <c r="F451" i="4"/>
  <c r="E451" i="4"/>
  <c r="G451" i="4"/>
  <c r="B451" i="4"/>
  <c r="E452" i="1"/>
  <c r="I452" i="4" l="1"/>
  <c r="D452" i="4"/>
  <c r="F452" i="4"/>
  <c r="E452" i="4"/>
  <c r="H452" i="4"/>
  <c r="G452" i="4"/>
  <c r="B452" i="4"/>
  <c r="E453" i="1"/>
  <c r="I453" i="4" l="1"/>
  <c r="D453" i="4"/>
  <c r="G453" i="4"/>
  <c r="E453" i="4"/>
  <c r="H453" i="4"/>
  <c r="F453" i="4"/>
  <c r="B453" i="4"/>
  <c r="E454" i="1"/>
  <c r="I454" i="4" l="1"/>
  <c r="D454" i="4"/>
  <c r="H454" i="4"/>
  <c r="E454" i="4"/>
  <c r="G454" i="4"/>
  <c r="F454" i="4"/>
  <c r="B454" i="4"/>
  <c r="E455" i="1"/>
  <c r="I455" i="4" l="1"/>
  <c r="D455" i="4"/>
  <c r="G455" i="4"/>
  <c r="H455" i="4"/>
  <c r="E455" i="4"/>
  <c r="F455" i="4"/>
  <c r="B455" i="4"/>
  <c r="E456" i="1"/>
  <c r="I456" i="4" l="1"/>
  <c r="G456" i="4"/>
  <c r="D456" i="4"/>
  <c r="E456" i="4"/>
  <c r="F456" i="4"/>
  <c r="H456" i="4"/>
  <c r="B456" i="4"/>
  <c r="E457" i="1"/>
  <c r="I457" i="4" l="1"/>
  <c r="D457" i="4"/>
  <c r="F457" i="4"/>
  <c r="E457" i="4"/>
  <c r="H457" i="4"/>
  <c r="G457" i="4"/>
  <c r="B457" i="4"/>
  <c r="E458" i="1"/>
  <c r="I458" i="4" l="1"/>
  <c r="D458" i="4"/>
  <c r="F458" i="4"/>
  <c r="H458" i="4"/>
  <c r="E458" i="4"/>
  <c r="G458" i="4"/>
  <c r="B458" i="4"/>
  <c r="E459" i="1"/>
  <c r="I459" i="4" l="1"/>
  <c r="D459" i="4"/>
  <c r="F459" i="4"/>
  <c r="E459" i="4"/>
  <c r="H459" i="4"/>
  <c r="G459" i="4"/>
  <c r="B459" i="4"/>
  <c r="E460" i="1"/>
  <c r="I460" i="4" l="1"/>
  <c r="E460" i="4"/>
  <c r="D460" i="4"/>
  <c r="G460" i="4"/>
  <c r="H460" i="4"/>
  <c r="F460" i="4"/>
  <c r="B460" i="4"/>
  <c r="E461" i="1"/>
  <c r="I461" i="4" l="1"/>
  <c r="D461" i="4"/>
  <c r="E461" i="4"/>
  <c r="G461" i="4"/>
  <c r="F461" i="4"/>
  <c r="H461" i="4"/>
  <c r="B461" i="4"/>
  <c r="E462" i="1"/>
  <c r="I462" i="4" l="1"/>
  <c r="D462" i="4"/>
  <c r="G462" i="4"/>
  <c r="E462" i="4"/>
  <c r="H462" i="4"/>
  <c r="F462" i="4"/>
  <c r="B462" i="4"/>
  <c r="E463" i="1"/>
  <c r="I463" i="4" l="1"/>
  <c r="D463" i="4"/>
  <c r="G463" i="4"/>
  <c r="H463" i="4"/>
  <c r="F463" i="4"/>
  <c r="E463" i="4"/>
  <c r="B463" i="4"/>
  <c r="E464" i="1"/>
  <c r="I464" i="4" l="1"/>
  <c r="D464" i="4"/>
  <c r="G464" i="4"/>
  <c r="E464" i="4"/>
  <c r="H464" i="4"/>
  <c r="F464" i="4"/>
  <c r="B464" i="4"/>
  <c r="E465" i="1"/>
  <c r="I465" i="4" l="1"/>
  <c r="D465" i="4"/>
  <c r="F465" i="4"/>
  <c r="E465" i="4"/>
  <c r="G465" i="4"/>
  <c r="H465" i="4"/>
  <c r="B465" i="4"/>
  <c r="E466" i="1"/>
  <c r="I466" i="4" l="1"/>
  <c r="D466" i="4"/>
  <c r="F466" i="4"/>
  <c r="H466" i="4"/>
  <c r="G466" i="4"/>
  <c r="E466" i="4"/>
  <c r="B466" i="4"/>
  <c r="E467" i="1"/>
  <c r="I467" i="4" l="1"/>
  <c r="D467" i="4"/>
  <c r="F467" i="4"/>
  <c r="E467" i="4"/>
  <c r="H467" i="4"/>
  <c r="G467" i="4"/>
  <c r="B467" i="4"/>
  <c r="E468" i="1"/>
  <c r="I468" i="4" l="1"/>
  <c r="D468" i="4"/>
  <c r="F468" i="4"/>
  <c r="E468" i="4"/>
  <c r="G468" i="4"/>
  <c r="H468" i="4"/>
  <c r="B468" i="4"/>
  <c r="E469" i="1"/>
  <c r="I469" i="4" l="1"/>
  <c r="D469" i="4"/>
  <c r="G469" i="4"/>
  <c r="E469" i="4"/>
  <c r="F469" i="4"/>
  <c r="H469" i="4"/>
  <c r="B469" i="4"/>
  <c r="E470" i="1"/>
  <c r="I470" i="4" l="1"/>
  <c r="D470" i="4"/>
  <c r="G470" i="4"/>
  <c r="F470" i="4"/>
  <c r="E470" i="4"/>
  <c r="H470" i="4"/>
  <c r="B470" i="4"/>
  <c r="E471" i="1"/>
  <c r="I471" i="4" l="1"/>
  <c r="D471" i="4"/>
  <c r="F471" i="4"/>
  <c r="E471" i="4"/>
  <c r="H471" i="4"/>
  <c r="G471" i="4"/>
  <c r="B471" i="4"/>
  <c r="E472" i="1"/>
  <c r="I472" i="4" l="1"/>
  <c r="D472" i="4"/>
  <c r="G472" i="4"/>
  <c r="E472" i="4"/>
  <c r="H472" i="4"/>
  <c r="F472" i="4"/>
  <c r="B472" i="4"/>
  <c r="E473" i="1"/>
  <c r="I473" i="4" l="1"/>
  <c r="H473" i="4"/>
  <c r="D473" i="4"/>
  <c r="E473" i="4"/>
  <c r="F473" i="4"/>
  <c r="G473" i="4"/>
  <c r="B473" i="4"/>
  <c r="E474" i="1"/>
  <c r="I474" i="4" l="1"/>
  <c r="D474" i="4"/>
  <c r="H474" i="4"/>
  <c r="F474" i="4"/>
  <c r="G474" i="4"/>
  <c r="E474" i="4"/>
  <c r="B474" i="4"/>
  <c r="E475" i="1"/>
  <c r="I475" i="4" l="1"/>
  <c r="D475" i="4"/>
  <c r="F475" i="4"/>
  <c r="E475" i="4"/>
  <c r="G475" i="4"/>
  <c r="H475" i="4"/>
  <c r="B475" i="4"/>
  <c r="E476" i="1"/>
  <c r="I476" i="4" l="1"/>
  <c r="D476" i="4"/>
  <c r="E476" i="4"/>
  <c r="G476" i="4"/>
  <c r="H476" i="4"/>
  <c r="F476" i="4"/>
  <c r="B476" i="4"/>
  <c r="E477" i="1"/>
  <c r="I477" i="4" l="1"/>
  <c r="D477" i="4"/>
  <c r="G477" i="4"/>
  <c r="E477" i="4"/>
  <c r="H477" i="4"/>
  <c r="F477" i="4"/>
  <c r="B477" i="4"/>
  <c r="E478" i="1"/>
  <c r="I478" i="4" l="1"/>
  <c r="G478" i="4"/>
  <c r="D478" i="4"/>
  <c r="F478" i="4"/>
  <c r="E478" i="4"/>
  <c r="H478" i="4"/>
  <c r="B478" i="4"/>
  <c r="E479" i="1"/>
  <c r="I479" i="4" l="1"/>
  <c r="D479" i="4"/>
  <c r="G479" i="4"/>
  <c r="H479" i="4"/>
  <c r="F479" i="4"/>
  <c r="E479" i="4"/>
  <c r="B479" i="4"/>
  <c r="E480" i="1"/>
  <c r="I480" i="4" l="1"/>
  <c r="D480" i="4"/>
  <c r="H480" i="4"/>
  <c r="F480" i="4"/>
  <c r="E480" i="4"/>
  <c r="G480" i="4"/>
  <c r="B480" i="4"/>
  <c r="E481" i="1"/>
  <c r="I481" i="4" l="1"/>
  <c r="D481" i="4"/>
  <c r="F481" i="4"/>
  <c r="H481" i="4"/>
  <c r="E481" i="4"/>
  <c r="G481" i="4"/>
  <c r="B481" i="4"/>
  <c r="E482" i="1"/>
  <c r="I482" i="4" l="1"/>
  <c r="D482" i="4"/>
  <c r="H482" i="4"/>
  <c r="F482" i="4"/>
  <c r="E482" i="4"/>
  <c r="G482" i="4"/>
  <c r="B482" i="4"/>
  <c r="E483" i="1"/>
  <c r="I483" i="4" l="1"/>
  <c r="D483" i="4"/>
  <c r="E483" i="4"/>
  <c r="F483" i="4"/>
  <c r="G483" i="4"/>
  <c r="H483" i="4"/>
  <c r="B483" i="4"/>
  <c r="E484" i="1"/>
  <c r="I484" i="4" l="1"/>
  <c r="D484" i="4"/>
  <c r="E484" i="4"/>
  <c r="F484" i="4"/>
  <c r="G484" i="4"/>
  <c r="H484" i="4"/>
  <c r="B484" i="4"/>
  <c r="E485" i="1"/>
  <c r="I485" i="4" l="1"/>
  <c r="D485" i="4"/>
  <c r="E485" i="4"/>
  <c r="F485" i="4"/>
  <c r="H485" i="4"/>
  <c r="G485" i="4"/>
  <c r="B485" i="4"/>
  <c r="E486" i="1"/>
  <c r="I486" i="4" l="1"/>
  <c r="D486" i="4"/>
  <c r="G486" i="4"/>
  <c r="F486" i="4"/>
  <c r="E486" i="4"/>
  <c r="H486" i="4"/>
  <c r="B486" i="4"/>
  <c r="E487" i="1"/>
  <c r="I487" i="4" l="1"/>
  <c r="D487" i="4"/>
  <c r="G487" i="4"/>
  <c r="H487" i="4"/>
  <c r="E487" i="4"/>
  <c r="F487" i="4"/>
  <c r="B487" i="4"/>
  <c r="E488" i="1"/>
  <c r="I488" i="4" l="1"/>
  <c r="D488" i="4"/>
  <c r="E488" i="4"/>
  <c r="G488" i="4"/>
  <c r="H488" i="4"/>
  <c r="F488" i="4"/>
  <c r="B488" i="4"/>
  <c r="E489" i="1"/>
  <c r="I489" i="4" l="1"/>
  <c r="D489" i="4"/>
  <c r="H489" i="4"/>
  <c r="F489" i="4"/>
  <c r="E489" i="4"/>
  <c r="G489" i="4"/>
  <c r="B489" i="4"/>
  <c r="E490" i="1"/>
  <c r="I490" i="4" l="1"/>
  <c r="D490" i="4"/>
  <c r="F490" i="4"/>
  <c r="G490" i="4"/>
  <c r="E490" i="4"/>
  <c r="H490" i="4"/>
  <c r="B490" i="4"/>
  <c r="E491" i="1"/>
  <c r="I491" i="4" l="1"/>
  <c r="D491" i="4"/>
  <c r="F491" i="4"/>
  <c r="E491" i="4"/>
  <c r="G491" i="4"/>
  <c r="H491" i="4"/>
  <c r="B491" i="4"/>
  <c r="E492" i="1"/>
  <c r="I492" i="4" l="1"/>
  <c r="D492" i="4"/>
  <c r="E492" i="4"/>
  <c r="H492" i="4"/>
  <c r="F492" i="4"/>
  <c r="G492" i="4"/>
  <c r="B492" i="4"/>
  <c r="E493" i="1"/>
  <c r="I493" i="4" l="1"/>
  <c r="D493" i="4"/>
  <c r="E493" i="4"/>
  <c r="H493" i="4"/>
  <c r="F493" i="4"/>
  <c r="G493" i="4"/>
  <c r="B493" i="4"/>
  <c r="E494" i="1"/>
  <c r="I494" i="4" l="1"/>
  <c r="G494" i="4"/>
  <c r="H494" i="4"/>
  <c r="F494" i="4"/>
  <c r="D494" i="4"/>
  <c r="E494" i="4"/>
  <c r="B494" i="4"/>
  <c r="E495" i="1"/>
  <c r="I495" i="4" l="1"/>
  <c r="D495" i="4"/>
  <c r="G495" i="4"/>
  <c r="E495" i="4"/>
  <c r="H495" i="4"/>
  <c r="F495" i="4"/>
  <c r="B495" i="4"/>
  <c r="E496" i="1"/>
  <c r="I496" i="4" l="1"/>
  <c r="D496" i="4"/>
  <c r="H496" i="4"/>
  <c r="F496" i="4"/>
  <c r="E496" i="4"/>
  <c r="G496" i="4"/>
  <c r="B496" i="4"/>
  <c r="E497" i="1"/>
  <c r="I497" i="4" l="1"/>
  <c r="D497" i="4"/>
  <c r="F497" i="4"/>
  <c r="E497" i="4"/>
  <c r="H497" i="4"/>
  <c r="G497" i="4"/>
  <c r="B497" i="4"/>
  <c r="E498" i="1"/>
  <c r="I498" i="4" l="1"/>
  <c r="D498" i="4"/>
  <c r="H498" i="4"/>
  <c r="E498" i="4"/>
  <c r="F498" i="4"/>
  <c r="G498" i="4"/>
  <c r="B498" i="4"/>
  <c r="E499" i="1"/>
  <c r="I499" i="4" l="1"/>
  <c r="D499" i="4"/>
  <c r="E499" i="4"/>
  <c r="F499" i="4"/>
  <c r="G499" i="4"/>
  <c r="H499" i="4"/>
  <c r="B499" i="4"/>
  <c r="E500" i="1"/>
  <c r="I500" i="4" l="1"/>
  <c r="D500" i="4"/>
  <c r="E500" i="4"/>
  <c r="H500" i="4"/>
  <c r="G500" i="4"/>
  <c r="F500" i="4"/>
  <c r="B500" i="4"/>
  <c r="E501" i="1"/>
  <c r="I501" i="4" l="1"/>
  <c r="D501" i="4"/>
  <c r="E501" i="4"/>
  <c r="G501" i="4"/>
  <c r="F501" i="4"/>
  <c r="H501" i="4"/>
  <c r="B501" i="4"/>
  <c r="E502" i="1"/>
  <c r="I502" i="4" l="1"/>
  <c r="D502" i="4"/>
  <c r="G502" i="4"/>
  <c r="H502" i="4"/>
  <c r="E502" i="4"/>
  <c r="F502" i="4"/>
  <c r="B502" i="4"/>
  <c r="E503" i="1"/>
  <c r="I503" i="4" l="1"/>
  <c r="D503" i="4"/>
  <c r="G503" i="4"/>
  <c r="F503" i="4"/>
  <c r="H503" i="4"/>
  <c r="E503" i="4"/>
  <c r="B503" i="4"/>
  <c r="E504" i="1"/>
  <c r="I504" i="4" l="1"/>
  <c r="D504" i="4"/>
  <c r="H504" i="4"/>
  <c r="E504" i="4"/>
  <c r="F504" i="4"/>
  <c r="G504" i="4"/>
  <c r="B504" i="4"/>
  <c r="E505" i="1"/>
  <c r="I505" i="4" l="1"/>
  <c r="D505" i="4"/>
  <c r="F505" i="4"/>
  <c r="G505" i="4"/>
  <c r="H505" i="4"/>
  <c r="E505" i="4"/>
  <c r="B505" i="4"/>
  <c r="E506" i="1"/>
  <c r="I506" i="4" l="1"/>
  <c r="D506" i="4"/>
  <c r="H506" i="4"/>
  <c r="E506" i="4"/>
  <c r="G506" i="4"/>
  <c r="F506" i="4"/>
  <c r="B506" i="4"/>
  <c r="E507" i="1"/>
  <c r="I507" i="4" l="1"/>
  <c r="D507" i="4"/>
  <c r="F507" i="4"/>
  <c r="E507" i="4"/>
  <c r="G507" i="4"/>
  <c r="H507" i="4"/>
  <c r="B507" i="4"/>
  <c r="E508" i="1"/>
  <c r="I508" i="4" l="1"/>
  <c r="D508" i="4"/>
  <c r="E508" i="4"/>
  <c r="F508" i="4"/>
  <c r="G508" i="4"/>
  <c r="H508" i="4"/>
  <c r="B508" i="4"/>
  <c r="E509" i="1"/>
  <c r="I509" i="4" l="1"/>
  <c r="D509" i="4"/>
  <c r="E509" i="4"/>
  <c r="F509" i="4"/>
  <c r="H509" i="4"/>
  <c r="G509" i="4"/>
  <c r="B509" i="4"/>
  <c r="E510" i="1"/>
  <c r="I510" i="4" l="1"/>
  <c r="D510" i="4"/>
  <c r="E510" i="4"/>
  <c r="G510" i="4"/>
  <c r="F510" i="4"/>
  <c r="H510" i="4"/>
  <c r="B510" i="4"/>
  <c r="E511" i="1"/>
  <c r="I511" i="4" l="1"/>
  <c r="D511" i="4"/>
  <c r="G511" i="4"/>
  <c r="F511" i="4"/>
  <c r="H511" i="4"/>
  <c r="E511" i="4"/>
  <c r="B511" i="4"/>
  <c r="E512" i="1"/>
  <c r="I512" i="4" l="1"/>
  <c r="D512" i="4"/>
  <c r="G512" i="4"/>
  <c r="H512" i="4"/>
  <c r="E512" i="4"/>
  <c r="F512" i="4"/>
  <c r="B512" i="4"/>
  <c r="E513" i="1"/>
  <c r="I513" i="4" l="1"/>
  <c r="H513" i="4"/>
  <c r="F513" i="4"/>
  <c r="D513" i="4"/>
  <c r="E513" i="4"/>
  <c r="G513" i="4"/>
  <c r="B513" i="4"/>
  <c r="E514" i="1"/>
  <c r="I514" i="4" l="1"/>
  <c r="D514" i="4"/>
  <c r="H514" i="4"/>
  <c r="F514" i="4"/>
  <c r="G514" i="4"/>
  <c r="E514" i="4"/>
  <c r="B514" i="4"/>
  <c r="E515" i="1"/>
  <c r="I515" i="4" l="1"/>
  <c r="D515" i="4"/>
  <c r="E515" i="4"/>
  <c r="H515" i="4"/>
  <c r="F515" i="4"/>
  <c r="G515" i="4"/>
  <c r="B515" i="4"/>
  <c r="E516" i="1"/>
  <c r="I516" i="4" l="1"/>
  <c r="D516" i="4"/>
  <c r="E516" i="4"/>
  <c r="G516" i="4"/>
  <c r="F516" i="4"/>
  <c r="H516" i="4"/>
  <c r="B516" i="4"/>
  <c r="E517" i="1"/>
  <c r="I517" i="4" l="1"/>
  <c r="D517" i="4"/>
  <c r="E517" i="4"/>
  <c r="H517" i="4"/>
  <c r="G517" i="4"/>
  <c r="F517" i="4"/>
  <c r="B517" i="4"/>
  <c r="E518" i="1"/>
  <c r="I518" i="4" l="1"/>
  <c r="D518" i="4"/>
  <c r="G518" i="4"/>
  <c r="H518" i="4"/>
  <c r="F518" i="4"/>
  <c r="E518" i="4"/>
  <c r="B518" i="4"/>
  <c r="E519" i="1"/>
  <c r="I519" i="4" l="1"/>
  <c r="D519" i="4"/>
  <c r="G519" i="4"/>
  <c r="E519" i="4"/>
  <c r="H519" i="4"/>
  <c r="F519" i="4"/>
  <c r="B519" i="4"/>
  <c r="E520" i="1"/>
  <c r="I520" i="4" l="1"/>
  <c r="D520" i="4"/>
  <c r="H520" i="4"/>
  <c r="E520" i="4"/>
  <c r="F520" i="4"/>
  <c r="G520" i="4"/>
  <c r="B520" i="4"/>
  <c r="E521" i="1"/>
  <c r="I521" i="4" l="1"/>
  <c r="H521" i="4"/>
  <c r="D521" i="4"/>
  <c r="F521" i="4"/>
  <c r="G521" i="4"/>
  <c r="E521" i="4"/>
  <c r="B521" i="4"/>
  <c r="E522" i="1"/>
  <c r="I522" i="4" l="1"/>
  <c r="D522" i="4"/>
  <c r="H522" i="4"/>
  <c r="F522" i="4"/>
  <c r="E522" i="4"/>
  <c r="G522" i="4"/>
  <c r="B522" i="4"/>
  <c r="E523" i="1"/>
  <c r="I523" i="4" l="1"/>
  <c r="D523" i="4"/>
  <c r="F523" i="4"/>
  <c r="E523" i="4"/>
  <c r="H523" i="4"/>
  <c r="G523" i="4"/>
  <c r="B523" i="4"/>
  <c r="E524" i="1"/>
  <c r="I524" i="4" l="1"/>
  <c r="D524" i="4"/>
  <c r="E524" i="4"/>
  <c r="F524" i="4"/>
  <c r="G524" i="4"/>
  <c r="H524" i="4"/>
  <c r="B524" i="4"/>
  <c r="E525" i="1"/>
  <c r="I525" i="4" l="1"/>
  <c r="D525" i="4"/>
  <c r="G525" i="4"/>
  <c r="H525" i="4"/>
  <c r="E525" i="4"/>
  <c r="F525" i="4"/>
  <c r="B525" i="4"/>
  <c r="E526" i="1"/>
  <c r="I526" i="4" l="1"/>
  <c r="D526" i="4"/>
  <c r="G526" i="4"/>
  <c r="F526" i="4"/>
  <c r="E526" i="4"/>
  <c r="H526" i="4"/>
  <c r="B526" i="4"/>
  <c r="E527" i="1"/>
  <c r="I527" i="4" l="1"/>
  <c r="D527" i="4"/>
  <c r="G527" i="4"/>
  <c r="E527" i="4"/>
  <c r="H527" i="4"/>
  <c r="F527" i="4"/>
  <c r="B527" i="4"/>
  <c r="E528" i="1"/>
  <c r="I528" i="4" l="1"/>
  <c r="D528" i="4"/>
  <c r="G528" i="4"/>
  <c r="H528" i="4"/>
  <c r="E528" i="4"/>
  <c r="F528" i="4"/>
  <c r="B528" i="4"/>
  <c r="E529" i="1"/>
  <c r="I529" i="4" l="1"/>
  <c r="D529" i="4"/>
  <c r="F529" i="4"/>
  <c r="H529" i="4"/>
  <c r="E529" i="4"/>
  <c r="G529" i="4"/>
  <c r="B529" i="4"/>
  <c r="E530" i="1"/>
  <c r="I530" i="4" l="1"/>
  <c r="D530" i="4"/>
  <c r="F530" i="4"/>
  <c r="H530" i="4"/>
  <c r="E530" i="4"/>
  <c r="G530" i="4"/>
  <c r="B530" i="4"/>
  <c r="E531" i="1"/>
  <c r="I531" i="4" l="1"/>
  <c r="D531" i="4"/>
  <c r="E531" i="4"/>
  <c r="F531" i="4"/>
  <c r="G531" i="4"/>
  <c r="H531" i="4"/>
  <c r="B531" i="4"/>
  <c r="E532" i="1"/>
  <c r="I532" i="4" l="1"/>
  <c r="D532" i="4"/>
  <c r="E532" i="4"/>
  <c r="F532" i="4"/>
  <c r="G532" i="4"/>
  <c r="H532" i="4"/>
  <c r="B532" i="4"/>
  <c r="E533" i="1"/>
  <c r="I533" i="4" l="1"/>
  <c r="D533" i="4"/>
  <c r="G533" i="4"/>
  <c r="H533" i="4"/>
  <c r="E533" i="4"/>
  <c r="F533" i="4"/>
  <c r="B533" i="4"/>
  <c r="E534" i="1"/>
  <c r="I534" i="4" l="1"/>
  <c r="D534" i="4"/>
  <c r="G534" i="4"/>
  <c r="F534" i="4"/>
  <c r="H534" i="4"/>
  <c r="E534" i="4"/>
  <c r="B534" i="4"/>
  <c r="E535" i="1"/>
  <c r="I535" i="4" l="1"/>
  <c r="D535" i="4"/>
  <c r="G535" i="4"/>
  <c r="E535" i="4"/>
  <c r="F535" i="4"/>
  <c r="H535" i="4"/>
  <c r="B535" i="4"/>
  <c r="E536" i="1"/>
  <c r="I536" i="4" l="1"/>
  <c r="G536" i="4"/>
  <c r="D536" i="4"/>
  <c r="H536" i="4"/>
  <c r="E536" i="4"/>
  <c r="F536" i="4"/>
  <c r="B536" i="4"/>
  <c r="E537" i="1"/>
  <c r="I537" i="4" l="1"/>
  <c r="D537" i="4"/>
  <c r="H537" i="4"/>
  <c r="E537" i="4"/>
  <c r="G537" i="4"/>
  <c r="F537" i="4"/>
  <c r="B537" i="4"/>
  <c r="E538" i="1"/>
  <c r="I538" i="4" l="1"/>
  <c r="D538" i="4"/>
  <c r="H538" i="4"/>
  <c r="F538" i="4"/>
  <c r="E538" i="4"/>
  <c r="G538" i="4"/>
  <c r="B538" i="4"/>
  <c r="E539" i="1"/>
  <c r="I539" i="4" l="1"/>
  <c r="D539" i="4"/>
  <c r="F539" i="4"/>
  <c r="E539" i="4"/>
  <c r="H539" i="4"/>
  <c r="G539" i="4"/>
  <c r="B539" i="4"/>
  <c r="E540" i="1"/>
  <c r="I540" i="4" l="1"/>
  <c r="D540" i="4"/>
  <c r="E540" i="4"/>
  <c r="F540" i="4"/>
  <c r="G540" i="4"/>
  <c r="H540" i="4"/>
  <c r="B540" i="4"/>
  <c r="E541" i="1"/>
  <c r="I541" i="4" l="1"/>
  <c r="D541" i="4"/>
  <c r="E541" i="4"/>
  <c r="G541" i="4"/>
  <c r="F541" i="4"/>
  <c r="H541" i="4"/>
  <c r="B541" i="4"/>
  <c r="E542" i="1"/>
  <c r="I542" i="4" l="1"/>
  <c r="D542" i="4"/>
  <c r="G542" i="4"/>
  <c r="E542" i="4"/>
  <c r="F542" i="4"/>
  <c r="H542" i="4"/>
  <c r="B542" i="4"/>
  <c r="E543" i="1"/>
  <c r="I543" i="4" l="1"/>
  <c r="D543" i="4"/>
  <c r="G543" i="4"/>
  <c r="H543" i="4"/>
  <c r="E543" i="4"/>
  <c r="F543" i="4"/>
  <c r="B543" i="4"/>
  <c r="E544" i="1"/>
  <c r="I544" i="4" l="1"/>
  <c r="D544" i="4"/>
  <c r="G544" i="4"/>
  <c r="H544" i="4"/>
  <c r="F544" i="4"/>
  <c r="E544" i="4"/>
  <c r="B544" i="4"/>
  <c r="E545" i="1"/>
  <c r="I545" i="4" l="1"/>
  <c r="D545" i="4"/>
  <c r="F545" i="4"/>
  <c r="H545" i="4"/>
  <c r="E545" i="4"/>
  <c r="G545" i="4"/>
  <c r="B545" i="4"/>
  <c r="E546" i="1"/>
  <c r="I546" i="4" l="1"/>
  <c r="D546" i="4"/>
  <c r="E546" i="4"/>
  <c r="F546" i="4"/>
  <c r="G546" i="4"/>
  <c r="H546" i="4"/>
  <c r="B546" i="4"/>
  <c r="E547" i="1"/>
  <c r="I547" i="4" l="1"/>
  <c r="E547" i="4"/>
  <c r="D547" i="4"/>
  <c r="G547" i="4"/>
  <c r="F547" i="4"/>
  <c r="H547" i="4"/>
  <c r="B547" i="4"/>
  <c r="E548" i="1"/>
  <c r="I548" i="4" l="1"/>
  <c r="D548" i="4"/>
  <c r="E548" i="4"/>
  <c r="G548" i="4"/>
  <c r="F548" i="4"/>
  <c r="H548" i="4"/>
  <c r="B548" i="4"/>
  <c r="E549" i="1"/>
  <c r="I549" i="4" l="1"/>
  <c r="D549" i="4"/>
  <c r="E549" i="4"/>
  <c r="G549" i="4"/>
  <c r="H549" i="4"/>
  <c r="F549" i="4"/>
  <c r="B549" i="4"/>
  <c r="E550" i="1"/>
  <c r="I550" i="4" l="1"/>
  <c r="D550" i="4"/>
  <c r="G550" i="4"/>
  <c r="H550" i="4"/>
  <c r="E550" i="4"/>
  <c r="F550" i="4"/>
  <c r="B550" i="4"/>
  <c r="E551" i="1"/>
  <c r="I551" i="4" l="1"/>
  <c r="D551" i="4"/>
  <c r="G551" i="4"/>
  <c r="H551" i="4"/>
  <c r="F551" i="4"/>
  <c r="E551" i="4"/>
  <c r="B551" i="4"/>
  <c r="E552" i="1"/>
  <c r="I552" i="4" l="1"/>
  <c r="D552" i="4"/>
  <c r="G552" i="4"/>
  <c r="E552" i="4"/>
  <c r="H552" i="4"/>
  <c r="F552" i="4"/>
  <c r="B552" i="4"/>
  <c r="E553" i="1"/>
  <c r="I553" i="4" l="1"/>
  <c r="D553" i="4"/>
  <c r="H553" i="4"/>
  <c r="F553" i="4"/>
  <c r="G553" i="4"/>
  <c r="E553" i="4"/>
  <c r="B553" i="4"/>
  <c r="E554" i="1"/>
  <c r="I554" i="4" l="1"/>
  <c r="D554" i="4"/>
  <c r="F554" i="4"/>
  <c r="E554" i="4"/>
  <c r="H554" i="4"/>
  <c r="G554" i="4"/>
  <c r="B554" i="4"/>
  <c r="E555" i="1"/>
  <c r="I555" i="4" l="1"/>
  <c r="D555" i="4"/>
  <c r="F555" i="4"/>
  <c r="E555" i="4"/>
  <c r="H555" i="4"/>
  <c r="G555" i="4"/>
  <c r="B555" i="4"/>
  <c r="E556" i="1"/>
  <c r="I556" i="4" l="1"/>
  <c r="D556" i="4"/>
  <c r="E556" i="4"/>
  <c r="G556" i="4"/>
  <c r="H556" i="4"/>
  <c r="F556" i="4"/>
  <c r="B556" i="4"/>
  <c r="E557" i="1"/>
  <c r="I557" i="4" l="1"/>
  <c r="D557" i="4"/>
  <c r="H557" i="4"/>
  <c r="F557" i="4"/>
  <c r="G557" i="4"/>
  <c r="E557" i="4"/>
  <c r="B557" i="4"/>
  <c r="E558" i="1"/>
  <c r="I558" i="4" l="1"/>
  <c r="D558" i="4"/>
  <c r="G558" i="4"/>
  <c r="H558" i="4"/>
  <c r="E558" i="4"/>
  <c r="F558" i="4"/>
  <c r="B558" i="4"/>
  <c r="E559" i="1"/>
  <c r="I559" i="4" l="1"/>
  <c r="D559" i="4"/>
  <c r="G559" i="4"/>
  <c r="H559" i="4"/>
  <c r="F559" i="4"/>
  <c r="E559" i="4"/>
  <c r="B559" i="4"/>
  <c r="E560" i="1"/>
  <c r="I560" i="4" l="1"/>
  <c r="D560" i="4"/>
  <c r="H560" i="4"/>
  <c r="F560" i="4"/>
  <c r="G560" i="4"/>
  <c r="E560" i="4"/>
  <c r="B560" i="4"/>
  <c r="E561" i="1"/>
  <c r="I561" i="4" l="1"/>
  <c r="D561" i="4"/>
  <c r="F561" i="4"/>
  <c r="H561" i="4"/>
  <c r="E561" i="4"/>
  <c r="G561" i="4"/>
  <c r="B561" i="4"/>
  <c r="E562" i="1"/>
  <c r="I562" i="4" l="1"/>
  <c r="D562" i="4"/>
  <c r="H562" i="4"/>
  <c r="E562" i="4"/>
  <c r="F562" i="4"/>
  <c r="G562" i="4"/>
  <c r="B562" i="4"/>
  <c r="E563" i="1"/>
  <c r="I563" i="4" l="1"/>
  <c r="D563" i="4"/>
  <c r="H563" i="4"/>
  <c r="F563" i="4"/>
  <c r="E563" i="4"/>
  <c r="G563" i="4"/>
  <c r="B563" i="4"/>
  <c r="E564" i="1"/>
  <c r="I564" i="4" l="1"/>
  <c r="D564" i="4"/>
  <c r="F564" i="4"/>
  <c r="E564" i="4"/>
  <c r="H564" i="4"/>
  <c r="G564" i="4"/>
  <c r="B564" i="4"/>
  <c r="E565" i="1"/>
  <c r="I565" i="4" l="1"/>
  <c r="D565" i="4"/>
  <c r="G565" i="4"/>
  <c r="E565" i="4"/>
  <c r="H565" i="4"/>
  <c r="F565" i="4"/>
  <c r="B565" i="4"/>
  <c r="E566" i="1"/>
  <c r="I566" i="4" l="1"/>
  <c r="D566" i="4"/>
  <c r="G566" i="4"/>
  <c r="E566" i="4"/>
  <c r="H566" i="4"/>
  <c r="F566" i="4"/>
  <c r="B566" i="4"/>
  <c r="E567" i="1"/>
  <c r="I567" i="4" l="1"/>
  <c r="D567" i="4"/>
  <c r="G567" i="4"/>
  <c r="F567" i="4"/>
  <c r="H567" i="4"/>
  <c r="E567" i="4"/>
  <c r="B567" i="4"/>
  <c r="E568" i="1"/>
  <c r="I568" i="4" l="1"/>
  <c r="D568" i="4"/>
  <c r="H568" i="4"/>
  <c r="G568" i="4"/>
  <c r="E568" i="4"/>
  <c r="F568" i="4"/>
  <c r="B568" i="4"/>
  <c r="E569" i="1"/>
  <c r="I569" i="4" l="1"/>
  <c r="D569" i="4"/>
  <c r="H569" i="4"/>
  <c r="G569" i="4"/>
  <c r="E569" i="4"/>
  <c r="F569" i="4"/>
  <c r="B569" i="4"/>
  <c r="E570" i="1"/>
  <c r="I570" i="4" l="1"/>
  <c r="D570" i="4"/>
  <c r="H570" i="4"/>
  <c r="F570" i="4"/>
  <c r="E570" i="4"/>
  <c r="G570" i="4"/>
  <c r="B570" i="4"/>
  <c r="E571" i="1"/>
  <c r="I571" i="4" l="1"/>
  <c r="D571" i="4"/>
  <c r="H571" i="4"/>
  <c r="F571" i="4"/>
  <c r="E571" i="4"/>
  <c r="G571" i="4"/>
  <c r="B571" i="4"/>
  <c r="E572" i="1"/>
  <c r="I572" i="4" l="1"/>
  <c r="D572" i="4"/>
  <c r="E572" i="4"/>
  <c r="F572" i="4"/>
  <c r="G572" i="4"/>
  <c r="H572" i="4"/>
  <c r="B572" i="4"/>
  <c r="E573" i="1"/>
  <c r="I573" i="4" l="1"/>
  <c r="D573" i="4"/>
  <c r="E573" i="4"/>
  <c r="H573" i="4"/>
  <c r="F573" i="4"/>
  <c r="G573" i="4"/>
  <c r="B573" i="4"/>
  <c r="E574" i="1"/>
  <c r="I574" i="4" l="1"/>
  <c r="D574" i="4"/>
  <c r="G574" i="4"/>
  <c r="F574" i="4"/>
  <c r="E574" i="4"/>
  <c r="H574" i="4"/>
  <c r="B574" i="4"/>
  <c r="E575" i="1"/>
  <c r="I575" i="4" l="1"/>
  <c r="D575" i="4"/>
  <c r="G575" i="4"/>
  <c r="H575" i="4"/>
  <c r="F575" i="4"/>
  <c r="E575" i="4"/>
  <c r="B575" i="4"/>
  <c r="E576" i="1"/>
  <c r="I576" i="4" l="1"/>
  <c r="D576" i="4"/>
  <c r="H576" i="4"/>
  <c r="F576" i="4"/>
  <c r="G576" i="4"/>
  <c r="E576" i="4"/>
  <c r="B576" i="4"/>
  <c r="E577" i="1"/>
  <c r="I577" i="4" l="1"/>
  <c r="D577" i="4"/>
  <c r="H577" i="4"/>
  <c r="F577" i="4"/>
  <c r="E577" i="4"/>
  <c r="G577" i="4"/>
  <c r="B577" i="4"/>
  <c r="E578" i="1"/>
  <c r="I578" i="4" l="1"/>
  <c r="D578" i="4"/>
  <c r="F578" i="4"/>
  <c r="H578" i="4"/>
  <c r="E578" i="4"/>
  <c r="G578" i="4"/>
  <c r="B578" i="4"/>
  <c r="E579" i="1"/>
  <c r="I579" i="4" l="1"/>
  <c r="D579" i="4"/>
  <c r="F579" i="4"/>
  <c r="E579" i="4"/>
  <c r="H579" i="4"/>
  <c r="G579" i="4"/>
  <c r="B579" i="4"/>
  <c r="E580" i="1"/>
  <c r="I580" i="4" l="1"/>
  <c r="D580" i="4"/>
  <c r="E580" i="4"/>
  <c r="F580" i="4"/>
  <c r="G580" i="4"/>
  <c r="H580" i="4"/>
  <c r="B580" i="4"/>
  <c r="E581" i="1"/>
  <c r="I581" i="4" l="1"/>
  <c r="D581" i="4"/>
  <c r="G581" i="4"/>
  <c r="E581" i="4"/>
  <c r="F581" i="4"/>
  <c r="H581" i="4"/>
  <c r="B581" i="4"/>
  <c r="E582" i="1"/>
  <c r="I582" i="4" l="1"/>
  <c r="D582" i="4"/>
  <c r="G582" i="4"/>
  <c r="H582" i="4"/>
  <c r="E582" i="4"/>
  <c r="F582" i="4"/>
  <c r="B582" i="4"/>
  <c r="E583" i="1"/>
  <c r="I583" i="4" l="1"/>
  <c r="D583" i="4"/>
  <c r="G583" i="4"/>
  <c r="H583" i="4"/>
  <c r="F583" i="4"/>
  <c r="E583" i="4"/>
  <c r="B583" i="4"/>
  <c r="E584" i="1"/>
  <c r="I584" i="4" l="1"/>
  <c r="D584" i="4"/>
  <c r="G584" i="4"/>
  <c r="H584" i="4"/>
  <c r="F584" i="4"/>
  <c r="E584" i="4"/>
  <c r="B584" i="4"/>
  <c r="E585" i="1"/>
  <c r="I585" i="4" l="1"/>
  <c r="D585" i="4"/>
  <c r="F585" i="4"/>
  <c r="G585" i="4"/>
  <c r="H585" i="4"/>
  <c r="E585" i="4"/>
  <c r="B585" i="4"/>
  <c r="E586" i="1"/>
  <c r="I586" i="4" l="1"/>
  <c r="D586" i="4"/>
  <c r="H586" i="4"/>
  <c r="E586" i="4"/>
  <c r="F586" i="4"/>
  <c r="G586" i="4"/>
  <c r="B586" i="4"/>
  <c r="E587" i="1"/>
  <c r="I587" i="4" l="1"/>
  <c r="D587" i="4"/>
  <c r="F587" i="4"/>
  <c r="E587" i="4"/>
  <c r="G587" i="4"/>
  <c r="H587" i="4"/>
  <c r="B587" i="4"/>
  <c r="E588" i="1"/>
  <c r="I588" i="4" l="1"/>
  <c r="D588" i="4"/>
  <c r="E588" i="4"/>
  <c r="G588" i="4"/>
  <c r="F588" i="4"/>
  <c r="H588" i="4"/>
  <c r="B588" i="4"/>
  <c r="E589" i="1"/>
  <c r="I589" i="4" l="1"/>
  <c r="D589" i="4"/>
  <c r="G589" i="4"/>
  <c r="H589" i="4"/>
  <c r="E589" i="4"/>
  <c r="F589" i="4"/>
  <c r="B589" i="4"/>
  <c r="E590" i="1"/>
  <c r="I590" i="4" l="1"/>
  <c r="D590" i="4"/>
  <c r="G590" i="4"/>
  <c r="F590" i="4"/>
  <c r="H590" i="4"/>
  <c r="E590" i="4"/>
  <c r="B590" i="4"/>
  <c r="E591" i="1"/>
  <c r="I591" i="4" l="1"/>
  <c r="D591" i="4"/>
  <c r="G591" i="4"/>
  <c r="F591" i="4"/>
  <c r="H591" i="4"/>
  <c r="E591" i="4"/>
  <c r="B591" i="4"/>
  <c r="E592" i="1"/>
  <c r="I592" i="4" l="1"/>
  <c r="D592" i="4"/>
  <c r="H592" i="4"/>
  <c r="E592" i="4"/>
  <c r="G592" i="4"/>
  <c r="F592" i="4"/>
  <c r="B592" i="4"/>
  <c r="E593" i="1"/>
  <c r="I593" i="4" l="1"/>
  <c r="D593" i="4"/>
  <c r="H593" i="4"/>
  <c r="F593" i="4"/>
  <c r="E593" i="4"/>
  <c r="G593" i="4"/>
  <c r="B593" i="4"/>
  <c r="E594" i="1"/>
  <c r="I594" i="4" l="1"/>
  <c r="D594" i="4"/>
  <c r="H594" i="4"/>
  <c r="E594" i="4"/>
  <c r="F594" i="4"/>
  <c r="G594" i="4"/>
  <c r="B594" i="4"/>
  <c r="E595" i="1"/>
  <c r="I595" i="4" l="1"/>
  <c r="D595" i="4"/>
  <c r="F595" i="4"/>
  <c r="G595" i="4"/>
  <c r="E595" i="4"/>
  <c r="H595" i="4"/>
  <c r="B595" i="4"/>
  <c r="E596" i="1"/>
  <c r="I596" i="4" l="1"/>
  <c r="D596" i="4"/>
  <c r="F596" i="4"/>
  <c r="E596" i="4"/>
  <c r="H596" i="4"/>
  <c r="G596" i="4"/>
  <c r="B596" i="4"/>
  <c r="E597" i="1"/>
  <c r="I597" i="4" l="1"/>
  <c r="D597" i="4"/>
  <c r="E597" i="4"/>
  <c r="G597" i="4"/>
  <c r="F597" i="4"/>
  <c r="H597" i="4"/>
  <c r="B597" i="4"/>
  <c r="E598" i="1"/>
  <c r="I598" i="4" l="1"/>
  <c r="D598" i="4"/>
  <c r="G598" i="4"/>
  <c r="F598" i="4"/>
  <c r="E598" i="4"/>
  <c r="H598" i="4"/>
  <c r="B598" i="4"/>
  <c r="E599" i="1"/>
  <c r="I599" i="4" l="1"/>
  <c r="D599" i="4"/>
  <c r="G599" i="4"/>
  <c r="H599" i="4"/>
  <c r="F599" i="4"/>
  <c r="E599" i="4"/>
  <c r="B599" i="4"/>
  <c r="E600" i="1"/>
  <c r="I600" i="4" l="1"/>
  <c r="D600" i="4"/>
  <c r="H600" i="4"/>
  <c r="G600" i="4"/>
  <c r="F600" i="4"/>
  <c r="E600" i="4"/>
  <c r="B600" i="4"/>
  <c r="E601" i="1"/>
  <c r="I601" i="4" l="1"/>
  <c r="D601" i="4"/>
  <c r="F601" i="4"/>
  <c r="H601" i="4"/>
  <c r="E601" i="4"/>
  <c r="G601" i="4"/>
  <c r="B601" i="4"/>
  <c r="E602" i="1"/>
  <c r="I602" i="4" l="1"/>
  <c r="D602" i="4"/>
  <c r="F602" i="4"/>
  <c r="E602" i="4"/>
  <c r="H602" i="4"/>
  <c r="G602" i="4"/>
  <c r="B602" i="4"/>
  <c r="E603" i="1"/>
  <c r="I603" i="4" l="1"/>
  <c r="D603" i="4"/>
  <c r="E603" i="4"/>
  <c r="F603" i="4"/>
  <c r="H603" i="4"/>
  <c r="G603" i="4"/>
  <c r="B603" i="4"/>
  <c r="E604" i="1"/>
  <c r="I604" i="4" l="1"/>
  <c r="D604" i="4"/>
  <c r="E604" i="4"/>
  <c r="G604" i="4"/>
  <c r="F604" i="4"/>
  <c r="H604" i="4"/>
  <c r="B604" i="4"/>
  <c r="E605" i="1"/>
  <c r="I605" i="4" l="1"/>
  <c r="D605" i="4"/>
  <c r="H605" i="4"/>
  <c r="F605" i="4"/>
  <c r="G605" i="4"/>
  <c r="E605" i="4"/>
  <c r="B605" i="4"/>
  <c r="E606" i="1"/>
  <c r="I606" i="4" l="1"/>
  <c r="D606" i="4"/>
  <c r="G606" i="4"/>
  <c r="E606" i="4"/>
  <c r="F606" i="4"/>
  <c r="H606" i="4"/>
  <c r="B606" i="4"/>
  <c r="E607" i="1"/>
  <c r="I607" i="4" l="1"/>
  <c r="D607" i="4"/>
  <c r="G607" i="4"/>
  <c r="H607" i="4"/>
  <c r="F607" i="4"/>
  <c r="E607" i="4"/>
  <c r="B607" i="4"/>
  <c r="E608" i="1"/>
  <c r="I608" i="4" l="1"/>
  <c r="D608" i="4"/>
  <c r="G608" i="4"/>
  <c r="E608" i="4"/>
  <c r="F608" i="4"/>
  <c r="H608" i="4"/>
  <c r="B608" i="4"/>
  <c r="E609" i="1"/>
  <c r="I609" i="4" l="1"/>
  <c r="D609" i="4"/>
  <c r="H609" i="4"/>
  <c r="F609" i="4"/>
  <c r="E609" i="4"/>
  <c r="G609" i="4"/>
  <c r="B609" i="4"/>
  <c r="E610" i="1"/>
  <c r="I610" i="4" l="1"/>
  <c r="D610" i="4"/>
  <c r="F610" i="4"/>
  <c r="H610" i="4"/>
  <c r="G610" i="4"/>
  <c r="E610" i="4"/>
  <c r="B610" i="4"/>
  <c r="E611" i="1"/>
  <c r="I611" i="4" l="1"/>
  <c r="D611" i="4"/>
  <c r="F611" i="4"/>
  <c r="E611" i="4"/>
  <c r="G611" i="4"/>
  <c r="H611" i="4"/>
  <c r="B611" i="4"/>
  <c r="E612" i="1"/>
  <c r="I612" i="4" l="1"/>
  <c r="E612" i="4"/>
  <c r="D612" i="4"/>
  <c r="F612" i="4"/>
  <c r="H612" i="4"/>
  <c r="G612" i="4"/>
  <c r="B612" i="4"/>
  <c r="E613" i="1"/>
  <c r="I613" i="4" l="1"/>
  <c r="D613" i="4"/>
  <c r="E613" i="4"/>
  <c r="G613" i="4"/>
  <c r="H613" i="4"/>
  <c r="F613" i="4"/>
  <c r="B613" i="4"/>
  <c r="E614" i="1"/>
  <c r="I614" i="4" l="1"/>
  <c r="D614" i="4"/>
  <c r="G614" i="4"/>
  <c r="F614" i="4"/>
  <c r="H614" i="4"/>
  <c r="E614" i="4"/>
  <c r="B614" i="4"/>
  <c r="E615" i="1"/>
  <c r="I615" i="4" l="1"/>
  <c r="D615" i="4"/>
  <c r="G615" i="4"/>
  <c r="H615" i="4"/>
  <c r="F615" i="4"/>
  <c r="E615" i="4"/>
  <c r="B615" i="4"/>
  <c r="E616" i="1"/>
  <c r="I616" i="4" l="1"/>
  <c r="D616" i="4"/>
  <c r="H616" i="4"/>
  <c r="E616" i="4"/>
  <c r="F616" i="4"/>
  <c r="G616" i="4"/>
  <c r="B616" i="4"/>
  <c r="E617" i="1"/>
  <c r="I617" i="4" l="1"/>
  <c r="D617" i="4"/>
  <c r="H617" i="4"/>
  <c r="F617" i="4"/>
  <c r="E617" i="4"/>
  <c r="G617" i="4"/>
  <c r="B617" i="4"/>
  <c r="E618" i="1"/>
  <c r="I618" i="4" l="1"/>
  <c r="D618" i="4"/>
  <c r="H618" i="4"/>
  <c r="E618" i="4"/>
  <c r="F618" i="4"/>
  <c r="G618" i="4"/>
  <c r="B618" i="4"/>
  <c r="E619" i="1"/>
  <c r="I619" i="4" l="1"/>
  <c r="D619" i="4"/>
  <c r="F619" i="4"/>
  <c r="H619" i="4"/>
  <c r="E619" i="4"/>
  <c r="G619" i="4"/>
  <c r="B619" i="4"/>
  <c r="E620" i="1"/>
  <c r="I620" i="4" l="1"/>
  <c r="D620" i="4"/>
  <c r="F620" i="4"/>
  <c r="E620" i="4"/>
  <c r="G620" i="4"/>
  <c r="H620" i="4"/>
  <c r="B620" i="4"/>
  <c r="E621" i="1"/>
  <c r="I621" i="4" l="1"/>
  <c r="D621" i="4"/>
  <c r="G621" i="4"/>
  <c r="H621" i="4"/>
  <c r="E621" i="4"/>
  <c r="F621" i="4"/>
  <c r="B621" i="4"/>
  <c r="E622" i="1"/>
  <c r="I622" i="4" l="1"/>
  <c r="D622" i="4"/>
  <c r="G622" i="4"/>
  <c r="H622" i="4"/>
  <c r="F622" i="4"/>
  <c r="E622" i="4"/>
  <c r="B622" i="4"/>
  <c r="E623" i="1"/>
  <c r="I623" i="4" l="1"/>
  <c r="D623" i="4"/>
  <c r="E623" i="4"/>
  <c r="F623" i="4"/>
  <c r="G623" i="4"/>
  <c r="H623" i="4"/>
  <c r="B623" i="4"/>
  <c r="E624" i="1"/>
  <c r="I624" i="4" l="1"/>
  <c r="D624" i="4"/>
  <c r="G624" i="4"/>
  <c r="F624" i="4"/>
  <c r="H624" i="4"/>
  <c r="E624" i="4"/>
  <c r="B624" i="4"/>
  <c r="E625" i="1"/>
  <c r="I625" i="4" l="1"/>
  <c r="D625" i="4"/>
  <c r="H625" i="4"/>
  <c r="E625" i="4"/>
  <c r="F625" i="4"/>
  <c r="G625" i="4"/>
  <c r="B625" i="4"/>
  <c r="E626" i="1"/>
  <c r="I626" i="4" l="1"/>
  <c r="D626" i="4"/>
  <c r="F626" i="4"/>
  <c r="E626" i="4"/>
  <c r="H626" i="4"/>
  <c r="G626" i="4"/>
  <c r="B626" i="4"/>
  <c r="E627" i="1"/>
  <c r="I627" i="4" l="1"/>
  <c r="D627" i="4"/>
  <c r="F627" i="4"/>
  <c r="E627" i="4"/>
  <c r="G627" i="4"/>
  <c r="H627" i="4"/>
  <c r="B627" i="4"/>
  <c r="E628" i="1"/>
  <c r="I628" i="4" l="1"/>
  <c r="D628" i="4"/>
  <c r="E628" i="4"/>
  <c r="G628" i="4"/>
  <c r="F628" i="4"/>
  <c r="H628" i="4"/>
  <c r="B628" i="4"/>
  <c r="E629" i="1"/>
  <c r="I629" i="4" l="1"/>
  <c r="D629" i="4"/>
  <c r="G629" i="4"/>
  <c r="E629" i="4"/>
  <c r="F629" i="4"/>
  <c r="H629" i="4"/>
  <c r="B629" i="4"/>
  <c r="E630" i="1"/>
  <c r="I630" i="4" l="1"/>
  <c r="D630" i="4"/>
  <c r="G630" i="4"/>
  <c r="H630" i="4"/>
  <c r="F630" i="4"/>
  <c r="E630" i="4"/>
  <c r="B630" i="4"/>
  <c r="E631" i="1"/>
  <c r="I631" i="4" l="1"/>
  <c r="D631" i="4"/>
  <c r="G631" i="4"/>
  <c r="H631" i="4"/>
  <c r="E631" i="4"/>
  <c r="F631" i="4"/>
  <c r="B631" i="4"/>
  <c r="E632" i="1"/>
  <c r="I632" i="4" l="1"/>
  <c r="D632" i="4"/>
  <c r="H632" i="4"/>
  <c r="G632" i="4"/>
  <c r="F632" i="4"/>
  <c r="E632" i="4"/>
  <c r="B632" i="4"/>
  <c r="E633" i="1"/>
  <c r="I633" i="4" l="1"/>
  <c r="D633" i="4"/>
  <c r="H633" i="4"/>
  <c r="F633" i="4"/>
  <c r="G633" i="4"/>
  <c r="E633" i="4"/>
  <c r="B633" i="4"/>
  <c r="E634" i="1"/>
  <c r="I634" i="4" l="1"/>
  <c r="D634" i="4"/>
  <c r="F634" i="4"/>
  <c r="H634" i="4"/>
  <c r="E634" i="4"/>
  <c r="G634" i="4"/>
  <c r="B634" i="4"/>
  <c r="E635" i="1"/>
  <c r="I635" i="4" l="1"/>
  <c r="D635" i="4"/>
  <c r="F635" i="4"/>
  <c r="E635" i="4"/>
  <c r="G635" i="4"/>
  <c r="H635" i="4"/>
  <c r="B635" i="4"/>
  <c r="E636" i="1"/>
  <c r="I636" i="4" l="1"/>
  <c r="D636" i="4"/>
  <c r="E636" i="4"/>
  <c r="F636" i="4"/>
  <c r="H636" i="4"/>
  <c r="G636" i="4"/>
  <c r="B636" i="4"/>
  <c r="E637" i="1"/>
  <c r="I637" i="4" l="1"/>
  <c r="D637" i="4"/>
  <c r="H637" i="4"/>
  <c r="F637" i="4"/>
  <c r="E637" i="4"/>
  <c r="G637" i="4"/>
  <c r="B637" i="4"/>
  <c r="E638" i="1"/>
  <c r="I638" i="4" l="1"/>
  <c r="G638" i="4"/>
  <c r="D638" i="4"/>
  <c r="H638" i="4"/>
  <c r="F638" i="4"/>
  <c r="E638" i="4"/>
  <c r="B638" i="4"/>
  <c r="E639" i="1"/>
  <c r="I639" i="4" l="1"/>
  <c r="D639" i="4"/>
  <c r="G639" i="4"/>
  <c r="F639" i="4"/>
  <c r="E639" i="4"/>
  <c r="H639" i="4"/>
  <c r="B639" i="4"/>
  <c r="E640" i="1"/>
  <c r="I640" i="4" l="1"/>
  <c r="D640" i="4"/>
  <c r="H640" i="4"/>
  <c r="F640" i="4"/>
  <c r="E640" i="4"/>
  <c r="G640" i="4"/>
  <c r="B640" i="4"/>
  <c r="E641" i="1"/>
  <c r="I641" i="4" l="1"/>
  <c r="D641" i="4"/>
  <c r="H641" i="4"/>
  <c r="E641" i="4"/>
  <c r="F641" i="4"/>
  <c r="G641" i="4"/>
  <c r="B641" i="4"/>
  <c r="E642" i="1"/>
  <c r="I642" i="4" l="1"/>
  <c r="D642" i="4"/>
  <c r="H642" i="4"/>
  <c r="G642" i="4"/>
  <c r="E642" i="4"/>
  <c r="F642" i="4"/>
  <c r="B642" i="4"/>
  <c r="E643" i="1"/>
  <c r="I643" i="4" l="1"/>
  <c r="F643" i="4"/>
  <c r="D643" i="4"/>
  <c r="E643" i="4"/>
  <c r="G643" i="4"/>
  <c r="H643" i="4"/>
  <c r="B643" i="4"/>
  <c r="E644" i="1"/>
  <c r="I644" i="4" l="1"/>
  <c r="D644" i="4"/>
  <c r="E644" i="4"/>
  <c r="F644" i="4"/>
  <c r="G644" i="4"/>
  <c r="H644" i="4"/>
  <c r="B644" i="4"/>
  <c r="E645" i="1"/>
  <c r="I645" i="4" l="1"/>
  <c r="D645" i="4"/>
  <c r="G645" i="4"/>
  <c r="E645" i="4"/>
  <c r="F645" i="4"/>
  <c r="H645" i="4"/>
  <c r="B645" i="4"/>
  <c r="E646" i="1"/>
  <c r="I646" i="4" l="1"/>
  <c r="D646" i="4"/>
  <c r="G646" i="4"/>
  <c r="E646" i="4"/>
  <c r="H646" i="4"/>
  <c r="F646" i="4"/>
  <c r="B646" i="4"/>
  <c r="E647" i="1"/>
  <c r="I647" i="4" l="1"/>
  <c r="D647" i="4"/>
  <c r="G647" i="4"/>
  <c r="F647" i="4"/>
  <c r="H647" i="4"/>
  <c r="E647" i="4"/>
  <c r="B647" i="4"/>
  <c r="E648" i="1"/>
  <c r="I648" i="4" l="1"/>
  <c r="D648" i="4"/>
  <c r="G648" i="4"/>
  <c r="H648" i="4"/>
  <c r="F648" i="4"/>
  <c r="E648" i="4"/>
  <c r="B648" i="4"/>
  <c r="E649" i="1"/>
  <c r="I649" i="4" l="1"/>
  <c r="D649" i="4"/>
  <c r="F649" i="4"/>
  <c r="E649" i="4"/>
  <c r="H649" i="4"/>
  <c r="G649" i="4"/>
  <c r="B649" i="4"/>
  <c r="E650" i="1"/>
  <c r="I650" i="4" l="1"/>
  <c r="D650" i="4"/>
  <c r="E650" i="4"/>
  <c r="H650" i="4"/>
  <c r="F650" i="4"/>
  <c r="G650" i="4"/>
  <c r="B650" i="4"/>
  <c r="E651" i="1"/>
  <c r="I651" i="4" l="1"/>
  <c r="D651" i="4"/>
  <c r="F651" i="4"/>
  <c r="E651" i="4"/>
  <c r="H651" i="4"/>
  <c r="G651" i="4"/>
  <c r="B651" i="4"/>
  <c r="E652" i="1"/>
  <c r="I652" i="4" l="1"/>
  <c r="D652" i="4"/>
  <c r="E652" i="4"/>
  <c r="G652" i="4"/>
  <c r="H652" i="4"/>
  <c r="F652" i="4"/>
  <c r="B652" i="4"/>
  <c r="E653" i="1"/>
  <c r="I653" i="4" l="1"/>
  <c r="D653" i="4"/>
  <c r="E653" i="4"/>
  <c r="G653" i="4"/>
  <c r="H653" i="4"/>
  <c r="F653" i="4"/>
  <c r="B653" i="4"/>
  <c r="E654" i="1"/>
  <c r="I654" i="4" l="1"/>
  <c r="D654" i="4"/>
  <c r="G654" i="4"/>
  <c r="F654" i="4"/>
  <c r="H654" i="4"/>
  <c r="E654" i="4"/>
  <c r="B654" i="4"/>
  <c r="E655" i="1"/>
  <c r="I655" i="4" l="1"/>
  <c r="D655" i="4"/>
  <c r="G655" i="4"/>
  <c r="F655" i="4"/>
  <c r="E655" i="4"/>
  <c r="H655" i="4"/>
  <c r="B655" i="4"/>
  <c r="E656" i="1"/>
  <c r="I656" i="4" l="1"/>
  <c r="D656" i="4"/>
  <c r="G656" i="4"/>
  <c r="E656" i="4"/>
  <c r="F656" i="4"/>
  <c r="H656" i="4"/>
  <c r="B656" i="4"/>
  <c r="E657" i="1"/>
  <c r="I657" i="4" l="1"/>
  <c r="D657" i="4"/>
  <c r="H657" i="4"/>
  <c r="E657" i="4"/>
  <c r="G657" i="4"/>
  <c r="F657" i="4"/>
  <c r="B657" i="4"/>
  <c r="E658" i="1"/>
  <c r="I658" i="4" l="1"/>
  <c r="D658" i="4"/>
  <c r="H658" i="4"/>
  <c r="E658" i="4"/>
  <c r="F658" i="4"/>
  <c r="G658" i="4"/>
  <c r="B658" i="4"/>
  <c r="E659" i="1"/>
  <c r="I659" i="4" l="1"/>
  <c r="D659" i="4"/>
  <c r="F659" i="4"/>
  <c r="E659" i="4"/>
  <c r="H659" i="4"/>
  <c r="G659" i="4"/>
  <c r="B659" i="4"/>
  <c r="E660" i="1"/>
  <c r="I660" i="4" l="1"/>
  <c r="D660" i="4"/>
  <c r="E660" i="4"/>
  <c r="G660" i="4"/>
  <c r="F660" i="4"/>
  <c r="H660" i="4"/>
  <c r="B660" i="4"/>
  <c r="E661" i="1"/>
  <c r="I661" i="4" l="1"/>
  <c r="D661" i="4"/>
  <c r="G661" i="4"/>
  <c r="E661" i="4"/>
  <c r="H661" i="4"/>
  <c r="F661" i="4"/>
  <c r="B661" i="4"/>
  <c r="E662" i="1"/>
  <c r="I662" i="4" l="1"/>
  <c r="D662" i="4"/>
  <c r="G662" i="4"/>
  <c r="H662" i="4"/>
  <c r="F662" i="4"/>
  <c r="E662" i="4"/>
  <c r="B662" i="4"/>
  <c r="E663" i="1"/>
  <c r="I663" i="4" l="1"/>
  <c r="D663" i="4"/>
  <c r="G663" i="4"/>
  <c r="E663" i="4"/>
  <c r="F663" i="4"/>
  <c r="H663" i="4"/>
  <c r="B663" i="4"/>
  <c r="E664" i="1"/>
  <c r="I664" i="4" l="1"/>
  <c r="D664" i="4"/>
  <c r="F664" i="4"/>
  <c r="G664" i="4"/>
  <c r="E664" i="4"/>
  <c r="H664" i="4"/>
  <c r="B664" i="4"/>
  <c r="E665" i="1"/>
  <c r="I665" i="4" l="1"/>
  <c r="D665" i="4"/>
  <c r="H665" i="4"/>
  <c r="E665" i="4"/>
  <c r="F665" i="4"/>
  <c r="G665" i="4"/>
  <c r="B665" i="4"/>
  <c r="E666" i="1"/>
  <c r="I666" i="4" l="1"/>
  <c r="D666" i="4"/>
  <c r="H666" i="4"/>
  <c r="F666" i="4"/>
  <c r="E666" i="4"/>
  <c r="G666" i="4"/>
  <c r="B666" i="4"/>
  <c r="E667" i="1"/>
  <c r="I667" i="4" l="1"/>
  <c r="D667" i="4"/>
  <c r="E667" i="4"/>
  <c r="F667" i="4"/>
  <c r="H667" i="4"/>
  <c r="G667" i="4"/>
  <c r="B667" i="4"/>
  <c r="E668" i="1"/>
  <c r="I668" i="4" l="1"/>
  <c r="E668" i="4"/>
  <c r="D668" i="4"/>
  <c r="G668" i="4"/>
  <c r="F668" i="4"/>
  <c r="H668" i="4"/>
  <c r="B668" i="4"/>
  <c r="E669" i="1"/>
  <c r="I669" i="4" l="1"/>
  <c r="D669" i="4"/>
  <c r="E669" i="4"/>
  <c r="H669" i="4"/>
  <c r="G669" i="4"/>
  <c r="F669" i="4"/>
  <c r="B669" i="4"/>
  <c r="E670" i="1"/>
  <c r="I670" i="4" l="1"/>
  <c r="G670" i="4"/>
  <c r="D670" i="4"/>
  <c r="H670" i="4"/>
  <c r="E670" i="4"/>
  <c r="F670" i="4"/>
  <c r="B670" i="4"/>
  <c r="E671" i="1"/>
  <c r="I671" i="4" l="1"/>
  <c r="D671" i="4"/>
  <c r="G671" i="4"/>
  <c r="H671" i="4"/>
  <c r="F671" i="4"/>
  <c r="E671" i="4"/>
  <c r="B671" i="4"/>
  <c r="E672" i="1"/>
  <c r="I672" i="4" l="1"/>
  <c r="D672" i="4"/>
  <c r="H672" i="4"/>
  <c r="E672" i="4"/>
  <c r="G672" i="4"/>
  <c r="F672" i="4"/>
  <c r="B672" i="4"/>
  <c r="E673" i="1"/>
  <c r="I673" i="4" l="1"/>
  <c r="D673" i="4"/>
  <c r="H673" i="4"/>
  <c r="F673" i="4"/>
  <c r="G673" i="4"/>
  <c r="E673" i="4"/>
  <c r="B673" i="4"/>
  <c r="E674" i="1"/>
  <c r="I674" i="4" l="1"/>
  <c r="D674" i="4"/>
  <c r="E674" i="4"/>
  <c r="H674" i="4"/>
  <c r="F674" i="4"/>
  <c r="G674" i="4"/>
  <c r="B674" i="4"/>
  <c r="E675" i="1"/>
  <c r="I675" i="4" l="1"/>
  <c r="D675" i="4"/>
  <c r="H675" i="4"/>
  <c r="F675" i="4"/>
  <c r="E675" i="4"/>
  <c r="G675" i="4"/>
  <c r="B675" i="4"/>
  <c r="E676" i="1"/>
  <c r="I676" i="4" l="1"/>
  <c r="D676" i="4"/>
  <c r="E676" i="4"/>
  <c r="F676" i="4"/>
  <c r="G676" i="4"/>
  <c r="H676" i="4"/>
  <c r="B676" i="4"/>
  <c r="E677" i="1"/>
  <c r="I677" i="4" l="1"/>
  <c r="D677" i="4"/>
  <c r="G677" i="4"/>
  <c r="E677" i="4"/>
  <c r="F677" i="4"/>
  <c r="H677" i="4"/>
  <c r="B677" i="4"/>
  <c r="E678" i="1"/>
  <c r="I678" i="4" l="1"/>
  <c r="D678" i="4"/>
  <c r="G678" i="4"/>
  <c r="H678" i="4"/>
  <c r="F678" i="4"/>
  <c r="E678" i="4"/>
  <c r="B678" i="4"/>
  <c r="E679" i="1"/>
  <c r="I679" i="4" l="1"/>
  <c r="D679" i="4"/>
  <c r="G679" i="4"/>
  <c r="H679" i="4"/>
  <c r="E679" i="4"/>
  <c r="F679" i="4"/>
  <c r="B679" i="4"/>
  <c r="E680" i="1"/>
  <c r="I680" i="4" l="1"/>
  <c r="D680" i="4"/>
  <c r="G680" i="4"/>
  <c r="H680" i="4"/>
  <c r="F680" i="4"/>
  <c r="E680" i="4"/>
  <c r="B680" i="4"/>
  <c r="E681" i="1"/>
  <c r="I681" i="4" l="1"/>
  <c r="D681" i="4"/>
  <c r="H681" i="4"/>
  <c r="F681" i="4"/>
  <c r="G681" i="4"/>
  <c r="E681" i="4"/>
  <c r="B681" i="4"/>
  <c r="E682" i="1"/>
  <c r="I682" i="4" l="1"/>
  <c r="F682" i="4"/>
  <c r="D682" i="4"/>
  <c r="H682" i="4"/>
  <c r="E682" i="4"/>
  <c r="G682" i="4"/>
  <c r="B682" i="4"/>
  <c r="E683" i="1"/>
  <c r="I683" i="4" l="1"/>
  <c r="D683" i="4"/>
  <c r="H683" i="4"/>
  <c r="E683" i="4"/>
  <c r="F683" i="4"/>
  <c r="G683" i="4"/>
  <c r="B683" i="4"/>
  <c r="E684" i="1"/>
  <c r="I684" i="4" l="1"/>
  <c r="D684" i="4"/>
  <c r="E684" i="4"/>
  <c r="F684" i="4"/>
  <c r="G684" i="4"/>
  <c r="H684" i="4"/>
  <c r="B684" i="4"/>
  <c r="E685" i="1"/>
  <c r="I685" i="4" l="1"/>
  <c r="D685" i="4"/>
  <c r="H685" i="4"/>
  <c r="G685" i="4"/>
  <c r="E685" i="4"/>
  <c r="F685" i="4"/>
  <c r="B685" i="4"/>
  <c r="E686" i="1"/>
  <c r="I686" i="4" l="1"/>
  <c r="D686" i="4"/>
  <c r="G686" i="4"/>
  <c r="E686" i="4"/>
  <c r="F686" i="4"/>
  <c r="H686" i="4"/>
  <c r="B686" i="4"/>
  <c r="E687" i="1"/>
  <c r="I687" i="4" l="1"/>
  <c r="D687" i="4"/>
  <c r="G687" i="4"/>
  <c r="E687" i="4"/>
  <c r="H687" i="4"/>
  <c r="F687" i="4"/>
  <c r="B687" i="4"/>
  <c r="E688" i="1"/>
  <c r="I688" i="4" l="1"/>
  <c r="D688" i="4"/>
  <c r="F688" i="4"/>
  <c r="H688" i="4"/>
  <c r="G688" i="4"/>
  <c r="E688" i="4"/>
  <c r="B688" i="4"/>
  <c r="E689" i="1"/>
  <c r="I689" i="4" l="1"/>
  <c r="H689" i="4"/>
  <c r="F689" i="4"/>
  <c r="D689" i="4"/>
  <c r="E689" i="4"/>
  <c r="G689" i="4"/>
  <c r="B689" i="4"/>
  <c r="E690" i="1"/>
  <c r="I690" i="4" l="1"/>
  <c r="D690" i="4"/>
  <c r="F690" i="4"/>
  <c r="H690" i="4"/>
  <c r="G690" i="4"/>
  <c r="E690" i="4"/>
  <c r="B690" i="4"/>
  <c r="E691" i="1"/>
  <c r="I691" i="4" l="1"/>
  <c r="F691" i="4"/>
  <c r="E691" i="4"/>
  <c r="D691" i="4"/>
  <c r="G691" i="4"/>
  <c r="H691" i="4"/>
  <c r="B691" i="4"/>
  <c r="E692" i="1"/>
  <c r="I692" i="4" l="1"/>
  <c r="D692" i="4"/>
  <c r="E692" i="4"/>
  <c r="F692" i="4"/>
  <c r="H692" i="4"/>
  <c r="G692" i="4"/>
  <c r="B692" i="4"/>
  <c r="E693" i="1"/>
  <c r="I693" i="4" l="1"/>
  <c r="D693" i="4"/>
  <c r="G693" i="4"/>
  <c r="E693" i="4"/>
  <c r="H693" i="4"/>
  <c r="F693" i="4"/>
  <c r="B693" i="4"/>
  <c r="E694" i="1"/>
  <c r="I694" i="4" l="1"/>
  <c r="D694" i="4"/>
  <c r="G694" i="4"/>
  <c r="H694" i="4"/>
  <c r="F694" i="4"/>
  <c r="E694" i="4"/>
  <c r="B694" i="4"/>
  <c r="E695" i="1"/>
  <c r="I695" i="4" l="1"/>
  <c r="D695" i="4"/>
  <c r="G695" i="4"/>
  <c r="E695" i="4"/>
  <c r="F695" i="4"/>
  <c r="H695" i="4"/>
  <c r="B695" i="4"/>
  <c r="E696" i="1"/>
  <c r="I696" i="4" l="1"/>
  <c r="D696" i="4"/>
  <c r="H696" i="4"/>
  <c r="E696" i="4"/>
  <c r="G696" i="4"/>
  <c r="F696" i="4"/>
  <c r="B696" i="4"/>
  <c r="E697" i="1"/>
  <c r="I697" i="4" l="1"/>
  <c r="D697" i="4"/>
  <c r="F697" i="4"/>
  <c r="H697" i="4"/>
  <c r="E697" i="4"/>
  <c r="G697" i="4"/>
  <c r="B697" i="4"/>
  <c r="E698" i="1"/>
  <c r="I698" i="4" l="1"/>
  <c r="D698" i="4"/>
  <c r="E698" i="4"/>
  <c r="F698" i="4"/>
  <c r="G698" i="4"/>
  <c r="H698" i="4"/>
  <c r="B698" i="4"/>
  <c r="E699" i="1"/>
  <c r="I699" i="4" l="1"/>
  <c r="D699" i="4"/>
  <c r="H699" i="4"/>
  <c r="E699" i="4"/>
  <c r="F699" i="4"/>
  <c r="G699" i="4"/>
  <c r="B699" i="4"/>
  <c r="E700" i="1"/>
  <c r="I700" i="4" l="1"/>
  <c r="D700" i="4"/>
  <c r="E700" i="4"/>
  <c r="F700" i="4"/>
  <c r="H700" i="4"/>
  <c r="G700" i="4"/>
  <c r="B700" i="4"/>
  <c r="E701" i="1"/>
  <c r="I701" i="4" l="1"/>
  <c r="D701" i="4"/>
  <c r="E701" i="4"/>
  <c r="F701" i="4"/>
  <c r="H701" i="4"/>
  <c r="G701" i="4"/>
  <c r="B701" i="4"/>
  <c r="E702" i="1"/>
  <c r="I702" i="4" l="1"/>
  <c r="D702" i="4"/>
  <c r="G702" i="4"/>
  <c r="H702" i="4"/>
  <c r="E702" i="4"/>
  <c r="F702" i="4"/>
  <c r="B702" i="4"/>
  <c r="E703" i="1"/>
  <c r="I703" i="4" l="1"/>
  <c r="D703" i="4"/>
  <c r="G703" i="4"/>
  <c r="F703" i="4"/>
  <c r="H703" i="4"/>
  <c r="E703" i="4"/>
  <c r="B703" i="4"/>
  <c r="E704" i="1"/>
  <c r="I704" i="4" l="1"/>
  <c r="D704" i="4"/>
  <c r="G704" i="4"/>
  <c r="F704" i="4"/>
  <c r="H704" i="4"/>
  <c r="E704" i="4"/>
  <c r="B704" i="4"/>
  <c r="E705" i="1"/>
  <c r="I705" i="4" l="1"/>
  <c r="D705" i="4"/>
  <c r="H705" i="4"/>
  <c r="E705" i="4"/>
  <c r="F705" i="4"/>
  <c r="G705" i="4"/>
  <c r="B705" i="4"/>
  <c r="E706" i="1"/>
  <c r="I706" i="4" l="1"/>
  <c r="D706" i="4"/>
  <c r="E706" i="4"/>
  <c r="H706" i="4"/>
  <c r="F706" i="4"/>
  <c r="G706" i="4"/>
  <c r="B706" i="4"/>
  <c r="E707" i="1"/>
  <c r="I707" i="4" l="1"/>
  <c r="D707" i="4"/>
  <c r="F707" i="4"/>
  <c r="E707" i="4"/>
  <c r="H707" i="4"/>
  <c r="G707" i="4"/>
  <c r="B707" i="4"/>
  <c r="E708" i="1"/>
  <c r="I708" i="4" l="1"/>
  <c r="D708" i="4"/>
  <c r="E708" i="4"/>
  <c r="G708" i="4"/>
  <c r="F708" i="4"/>
  <c r="H708" i="4"/>
  <c r="B708" i="4"/>
  <c r="E709" i="1"/>
  <c r="I709" i="4" l="1"/>
  <c r="D709" i="4"/>
  <c r="E709" i="4"/>
  <c r="G709" i="4"/>
  <c r="F709" i="4"/>
  <c r="H709" i="4"/>
  <c r="B709" i="4"/>
  <c r="E710" i="1"/>
  <c r="I710" i="4" l="1"/>
  <c r="D710" i="4"/>
  <c r="G710" i="4"/>
  <c r="H710" i="4"/>
  <c r="E710" i="4"/>
  <c r="F710" i="4"/>
  <c r="B710" i="4"/>
  <c r="E711" i="1"/>
  <c r="I711" i="4" l="1"/>
  <c r="D711" i="4"/>
  <c r="F711" i="4"/>
  <c r="G711" i="4"/>
  <c r="H711" i="4"/>
  <c r="E711" i="4"/>
  <c r="B711" i="4"/>
  <c r="E712" i="1"/>
  <c r="I712" i="4" l="1"/>
  <c r="D712" i="4"/>
  <c r="F712" i="4"/>
  <c r="H712" i="4"/>
  <c r="G712" i="4"/>
  <c r="E712" i="4"/>
  <c r="B712" i="4"/>
  <c r="E713" i="1"/>
  <c r="I713" i="4" l="1"/>
  <c r="D713" i="4"/>
  <c r="H713" i="4"/>
  <c r="F713" i="4"/>
  <c r="G713" i="4"/>
  <c r="E713" i="4"/>
  <c r="B713" i="4"/>
  <c r="E714" i="1"/>
  <c r="I714" i="4" l="1"/>
  <c r="D714" i="4"/>
  <c r="F714" i="4"/>
  <c r="H714" i="4"/>
  <c r="E714" i="4"/>
  <c r="G714" i="4"/>
  <c r="B714" i="4"/>
  <c r="E715" i="1"/>
  <c r="I715" i="4" l="1"/>
  <c r="D715" i="4"/>
  <c r="F715" i="4"/>
  <c r="E715" i="4"/>
  <c r="H715" i="4"/>
  <c r="G715" i="4"/>
  <c r="B715" i="4"/>
  <c r="E716" i="1"/>
  <c r="I716" i="4" l="1"/>
  <c r="E716" i="4"/>
  <c r="D716" i="4"/>
  <c r="G716" i="4"/>
  <c r="H716" i="4"/>
  <c r="F716" i="4"/>
  <c r="B716" i="4"/>
  <c r="E717" i="1"/>
  <c r="I717" i="4" l="1"/>
  <c r="D717" i="4"/>
  <c r="G717" i="4"/>
  <c r="F717" i="4"/>
  <c r="H717" i="4"/>
  <c r="E717" i="4"/>
  <c r="B717" i="4"/>
  <c r="E718" i="1"/>
  <c r="I718" i="4" l="1"/>
  <c r="D718" i="4"/>
  <c r="G718" i="4"/>
  <c r="H718" i="4"/>
  <c r="F718" i="4"/>
  <c r="E718" i="4"/>
  <c r="B718" i="4"/>
  <c r="E719" i="1"/>
  <c r="I719" i="4" l="1"/>
  <c r="D719" i="4"/>
  <c r="G719" i="4"/>
  <c r="E719" i="4"/>
  <c r="F719" i="4"/>
  <c r="H719" i="4"/>
  <c r="B719" i="4"/>
  <c r="E720" i="1"/>
  <c r="I720" i="4" l="1"/>
  <c r="D720" i="4"/>
  <c r="F720" i="4"/>
  <c r="G720" i="4"/>
  <c r="H720" i="4"/>
  <c r="E720" i="4"/>
  <c r="B720" i="4"/>
  <c r="E721" i="1"/>
  <c r="I721" i="4" l="1"/>
  <c r="D721" i="4"/>
  <c r="H721" i="4"/>
  <c r="F721" i="4"/>
  <c r="E721" i="4"/>
  <c r="G721" i="4"/>
  <c r="B721" i="4"/>
  <c r="E722" i="1"/>
  <c r="I722" i="4" l="1"/>
  <c r="D722" i="4"/>
  <c r="F722" i="4"/>
  <c r="E722" i="4"/>
  <c r="H722" i="4"/>
  <c r="G722" i="4"/>
  <c r="B722" i="4"/>
  <c r="E723" i="1"/>
  <c r="I723" i="4" l="1"/>
  <c r="D723" i="4"/>
  <c r="F723" i="4"/>
  <c r="E723" i="4"/>
  <c r="G723" i="4"/>
  <c r="H723" i="4"/>
  <c r="B723" i="4"/>
  <c r="E724" i="1"/>
  <c r="I724" i="4" l="1"/>
  <c r="D724" i="4"/>
  <c r="E724" i="4"/>
  <c r="F724" i="4"/>
  <c r="H724" i="4"/>
  <c r="G724" i="4"/>
  <c r="B724" i="4"/>
  <c r="E725" i="1"/>
  <c r="I725" i="4" l="1"/>
  <c r="G725" i="4"/>
  <c r="D725" i="4"/>
  <c r="E725" i="4"/>
  <c r="F725" i="4"/>
  <c r="H725" i="4"/>
  <c r="B725" i="4"/>
  <c r="E726" i="1"/>
  <c r="I726" i="4" l="1"/>
  <c r="D726" i="4"/>
  <c r="G726" i="4"/>
  <c r="H726" i="4"/>
  <c r="F726" i="4"/>
  <c r="E726" i="4"/>
  <c r="B726" i="4"/>
  <c r="E727" i="1"/>
  <c r="I727" i="4" l="1"/>
  <c r="D727" i="4"/>
  <c r="G727" i="4"/>
  <c r="F727" i="4"/>
  <c r="E727" i="4"/>
  <c r="H727" i="4"/>
  <c r="B727" i="4"/>
  <c r="E728" i="1"/>
  <c r="I728" i="4" l="1"/>
  <c r="D728" i="4"/>
  <c r="F728" i="4"/>
  <c r="E728" i="4"/>
  <c r="G728" i="4"/>
  <c r="H728" i="4"/>
  <c r="B728" i="4"/>
  <c r="E729" i="1"/>
  <c r="I729" i="4" l="1"/>
  <c r="D729" i="4"/>
  <c r="F729" i="4"/>
  <c r="H729" i="4"/>
  <c r="E729" i="4"/>
  <c r="G729" i="4"/>
  <c r="B729" i="4"/>
  <c r="E730" i="1"/>
  <c r="I730" i="4" l="1"/>
  <c r="D730" i="4"/>
  <c r="H730" i="4"/>
  <c r="F730" i="4"/>
  <c r="E730" i="4"/>
  <c r="G730" i="4"/>
  <c r="B730" i="4"/>
  <c r="E731" i="1"/>
  <c r="I731" i="4" l="1"/>
  <c r="D731" i="4"/>
  <c r="E731" i="4"/>
  <c r="F731" i="4"/>
  <c r="H731" i="4"/>
  <c r="G731" i="4"/>
  <c r="B731" i="4"/>
  <c r="E732" i="1"/>
  <c r="I732" i="4" l="1"/>
  <c r="D732" i="4"/>
  <c r="E732" i="4"/>
  <c r="F732" i="4"/>
  <c r="H732" i="4"/>
  <c r="G732" i="4"/>
  <c r="B732" i="4"/>
  <c r="E733" i="1"/>
  <c r="I733" i="4" l="1"/>
  <c r="D733" i="4"/>
  <c r="E733" i="4"/>
  <c r="G733" i="4"/>
  <c r="F733" i="4"/>
  <c r="H733" i="4"/>
  <c r="B733" i="4"/>
  <c r="E734" i="1"/>
  <c r="I734" i="4" l="1"/>
  <c r="D734" i="4"/>
  <c r="G734" i="4"/>
  <c r="H734" i="4"/>
  <c r="F734" i="4"/>
  <c r="E734" i="4"/>
  <c r="B734" i="4"/>
  <c r="E735" i="1"/>
  <c r="I735" i="4" l="1"/>
  <c r="D735" i="4"/>
  <c r="G735" i="4"/>
  <c r="H735" i="4"/>
  <c r="F735" i="4"/>
  <c r="E735" i="4"/>
  <c r="B735" i="4"/>
  <c r="E736" i="1"/>
  <c r="I736" i="4" l="1"/>
  <c r="G736" i="4"/>
  <c r="D736" i="4"/>
  <c r="H736" i="4"/>
  <c r="E736" i="4"/>
  <c r="F736" i="4"/>
  <c r="B736" i="4"/>
  <c r="E737" i="1"/>
  <c r="I737" i="4" l="1"/>
  <c r="D737" i="4"/>
  <c r="H737" i="4"/>
  <c r="F737" i="4"/>
  <c r="G737" i="4"/>
  <c r="E737" i="4"/>
  <c r="B737" i="4"/>
  <c r="E738" i="1"/>
  <c r="I738" i="4" l="1"/>
  <c r="D738" i="4"/>
  <c r="F738" i="4"/>
  <c r="H738" i="4"/>
  <c r="E738" i="4"/>
  <c r="G738" i="4"/>
  <c r="B738" i="4"/>
  <c r="E739" i="1"/>
  <c r="I739" i="4" l="1"/>
  <c r="D739" i="4"/>
  <c r="F739" i="4"/>
  <c r="E739" i="4"/>
  <c r="H739" i="4"/>
  <c r="G739" i="4"/>
  <c r="B739" i="4"/>
  <c r="E740" i="1"/>
  <c r="I740" i="4" l="1"/>
  <c r="D740" i="4"/>
  <c r="E740" i="4"/>
  <c r="F740" i="4"/>
  <c r="G740" i="4"/>
  <c r="H740" i="4"/>
  <c r="B740" i="4"/>
  <c r="E741" i="1"/>
  <c r="I741" i="4" l="1"/>
  <c r="D741" i="4"/>
  <c r="G741" i="4"/>
  <c r="H741" i="4"/>
  <c r="F741" i="4"/>
  <c r="E741" i="4"/>
  <c r="B741" i="4"/>
  <c r="E742" i="1"/>
  <c r="I742" i="4" l="1"/>
  <c r="D742" i="4"/>
  <c r="G742" i="4"/>
  <c r="H742" i="4"/>
  <c r="F742" i="4"/>
  <c r="E742" i="4"/>
  <c r="B742" i="4"/>
  <c r="E743" i="1"/>
  <c r="I743" i="4" l="1"/>
  <c r="D743" i="4"/>
  <c r="G743" i="4"/>
  <c r="F743" i="4"/>
  <c r="H743" i="4"/>
  <c r="E743" i="4"/>
  <c r="B743" i="4"/>
  <c r="E744" i="1"/>
  <c r="I744" i="4" l="1"/>
  <c r="D744" i="4"/>
  <c r="H744" i="4"/>
  <c r="G744" i="4"/>
  <c r="F744" i="4"/>
  <c r="E744" i="4"/>
  <c r="B744" i="4"/>
  <c r="E745" i="1"/>
  <c r="I745" i="4" l="1"/>
  <c r="D745" i="4"/>
  <c r="F745" i="4"/>
  <c r="E745" i="4"/>
  <c r="H745" i="4"/>
  <c r="G745" i="4"/>
  <c r="B745" i="4"/>
  <c r="E746" i="1"/>
  <c r="I746" i="4" l="1"/>
  <c r="H746" i="4"/>
  <c r="E746" i="4"/>
  <c r="D746" i="4"/>
  <c r="F746" i="4"/>
  <c r="G746" i="4"/>
  <c r="B746" i="4"/>
  <c r="E747" i="1"/>
  <c r="I747" i="4" l="1"/>
  <c r="E747" i="4"/>
  <c r="F747" i="4"/>
  <c r="D747" i="4"/>
  <c r="H747" i="4"/>
  <c r="G747" i="4"/>
  <c r="B747" i="4"/>
  <c r="E748" i="1"/>
  <c r="I748" i="4" l="1"/>
  <c r="D748" i="4"/>
  <c r="E748" i="4"/>
  <c r="F748" i="4"/>
  <c r="G748" i="4"/>
  <c r="H748" i="4"/>
  <c r="B748" i="4"/>
  <c r="E749" i="1"/>
  <c r="I749" i="4" l="1"/>
  <c r="D749" i="4"/>
  <c r="G749" i="4"/>
  <c r="E749" i="4"/>
  <c r="F749" i="4"/>
  <c r="H749" i="4"/>
  <c r="B749" i="4"/>
  <c r="E750" i="1"/>
  <c r="I750" i="4" l="1"/>
  <c r="D750" i="4"/>
  <c r="G750" i="4"/>
  <c r="F750" i="4"/>
  <c r="E750" i="4"/>
  <c r="H750" i="4"/>
  <c r="B750" i="4"/>
  <c r="E751" i="1"/>
  <c r="I751" i="4" l="1"/>
  <c r="D751" i="4"/>
  <c r="G751" i="4"/>
  <c r="F751" i="4"/>
  <c r="H751" i="4"/>
  <c r="E751" i="4"/>
  <c r="B751" i="4"/>
  <c r="E752" i="1"/>
  <c r="I752" i="4" l="1"/>
  <c r="G752" i="4"/>
  <c r="D752" i="4"/>
  <c r="H752" i="4"/>
  <c r="F752" i="4"/>
  <c r="E752" i="4"/>
  <c r="B752" i="4"/>
  <c r="E753" i="1"/>
  <c r="I753" i="4" l="1"/>
  <c r="D753" i="4"/>
  <c r="H753" i="4"/>
  <c r="F753" i="4"/>
  <c r="G753" i="4"/>
  <c r="E753" i="4"/>
  <c r="B753" i="4"/>
  <c r="E754" i="1"/>
  <c r="D754" i="4" l="1"/>
  <c r="F754" i="4"/>
  <c r="E754" i="4"/>
  <c r="H754" i="4"/>
  <c r="I754" i="4"/>
  <c r="G754" i="4"/>
  <c r="B754" i="4"/>
  <c r="E755" i="1"/>
  <c r="D755" i="4" l="1"/>
  <c r="E755" i="4"/>
  <c r="F755" i="4"/>
  <c r="H755" i="4"/>
  <c r="G755" i="4"/>
  <c r="I755" i="4"/>
  <c r="B755" i="4"/>
  <c r="E756" i="1"/>
  <c r="D756" i="4" l="1"/>
  <c r="I756" i="4"/>
  <c r="E756" i="4"/>
  <c r="F756" i="4"/>
  <c r="G756" i="4"/>
  <c r="H756" i="4"/>
  <c r="B756" i="4"/>
  <c r="E757" i="1"/>
  <c r="D757" i="4" l="1"/>
  <c r="G757" i="4"/>
  <c r="F757" i="4"/>
  <c r="E757" i="4"/>
  <c r="H757" i="4"/>
  <c r="I757" i="4"/>
  <c r="B757" i="4"/>
  <c r="E758" i="1"/>
  <c r="D758" i="4" l="1"/>
  <c r="H758" i="4"/>
  <c r="E758" i="4"/>
  <c r="I758" i="4"/>
  <c r="F758" i="4"/>
  <c r="G758" i="4"/>
  <c r="B758" i="4"/>
  <c r="E759" i="1"/>
  <c r="D759" i="4" l="1"/>
  <c r="G759" i="4"/>
  <c r="E759" i="4"/>
  <c r="I759" i="4"/>
  <c r="H759" i="4"/>
  <c r="F759" i="4"/>
  <c r="B759" i="4"/>
  <c r="E760" i="1"/>
  <c r="D760" i="4" l="1"/>
  <c r="I760" i="4"/>
  <c r="H760" i="4"/>
  <c r="G760" i="4"/>
  <c r="F760" i="4"/>
  <c r="E760" i="4"/>
  <c r="B760" i="4"/>
  <c r="E761" i="1"/>
  <c r="D761" i="4" l="1"/>
  <c r="F761" i="4"/>
  <c r="H761" i="4"/>
  <c r="E761" i="4"/>
  <c r="G761" i="4"/>
  <c r="I761" i="4"/>
  <c r="B761" i="4"/>
  <c r="E762" i="1"/>
  <c r="D762" i="4" l="1"/>
  <c r="H762" i="4"/>
  <c r="E762" i="4"/>
  <c r="F762" i="4"/>
  <c r="G762" i="4"/>
  <c r="I762" i="4"/>
  <c r="B762" i="4"/>
  <c r="E763" i="1"/>
  <c r="D763" i="4" l="1"/>
  <c r="F763" i="4"/>
  <c r="E763" i="4"/>
  <c r="H763" i="4"/>
  <c r="I763" i="4"/>
  <c r="G763" i="4"/>
  <c r="B763" i="4"/>
  <c r="E764" i="1"/>
  <c r="D764" i="4" l="1"/>
  <c r="E764" i="4"/>
  <c r="I764" i="4"/>
  <c r="H764" i="4"/>
  <c r="G764" i="4"/>
  <c r="F764" i="4"/>
  <c r="B764" i="4"/>
  <c r="E765" i="1"/>
  <c r="D765" i="4" l="1"/>
  <c r="E765" i="4"/>
  <c r="G765" i="4"/>
  <c r="H765" i="4"/>
  <c r="F765" i="4"/>
  <c r="I765" i="4"/>
  <c r="B765" i="4"/>
  <c r="E766" i="1"/>
  <c r="D766" i="4" l="1"/>
  <c r="F766" i="4"/>
  <c r="I766" i="4"/>
  <c r="E766" i="4"/>
  <c r="G766" i="4"/>
  <c r="H766" i="4"/>
  <c r="B766" i="4"/>
  <c r="E767" i="1"/>
  <c r="I767" i="4" l="1"/>
  <c r="G767" i="4"/>
  <c r="D767" i="4"/>
  <c r="F767" i="4"/>
  <c r="E767" i="4"/>
  <c r="H767" i="4"/>
  <c r="B767" i="4"/>
  <c r="E768" i="1"/>
  <c r="D768" i="4" l="1"/>
  <c r="I768" i="4"/>
  <c r="F768" i="4"/>
  <c r="E768" i="4"/>
  <c r="H768" i="4"/>
  <c r="G768" i="4"/>
  <c r="B768" i="4"/>
  <c r="E769" i="1"/>
  <c r="D769" i="4" l="1"/>
  <c r="H769" i="4"/>
  <c r="E769" i="4"/>
  <c r="F769" i="4"/>
  <c r="I769" i="4"/>
  <c r="G769" i="4"/>
  <c r="B769" i="4"/>
  <c r="E770" i="1"/>
  <c r="D770" i="4" l="1"/>
  <c r="H770" i="4"/>
  <c r="F770" i="4"/>
  <c r="E770" i="4"/>
  <c r="G770" i="4"/>
  <c r="I770" i="4"/>
  <c r="B770" i="4"/>
  <c r="E771" i="1"/>
  <c r="D771" i="4" l="1"/>
  <c r="F771" i="4"/>
  <c r="E771" i="4"/>
  <c r="I771" i="4"/>
  <c r="H771" i="4"/>
  <c r="G771" i="4"/>
  <c r="B771" i="4"/>
  <c r="E772" i="1"/>
  <c r="D772" i="4" l="1"/>
  <c r="I772" i="4"/>
  <c r="E772" i="4"/>
  <c r="G772" i="4"/>
  <c r="F772" i="4"/>
  <c r="H772" i="4"/>
  <c r="B772" i="4"/>
  <c r="E773" i="1"/>
  <c r="D773" i="4" l="1"/>
  <c r="G773" i="4"/>
  <c r="E773" i="4"/>
  <c r="H773" i="4"/>
  <c r="F773" i="4"/>
  <c r="I773" i="4"/>
  <c r="B773" i="4"/>
  <c r="E774" i="1"/>
  <c r="D774" i="4" l="1"/>
  <c r="G774" i="4"/>
  <c r="H774" i="4"/>
  <c r="I774" i="4"/>
  <c r="E774" i="4"/>
  <c r="F774" i="4"/>
  <c r="B774" i="4"/>
  <c r="E775" i="1"/>
  <c r="I775" i="4" l="1"/>
  <c r="D775" i="4"/>
  <c r="G775" i="4"/>
  <c r="F775" i="4"/>
  <c r="H775" i="4"/>
  <c r="E775" i="4"/>
  <c r="B775" i="4"/>
  <c r="E776" i="1"/>
  <c r="I776" i="4" l="1"/>
  <c r="D776" i="4"/>
  <c r="H776" i="4"/>
  <c r="E776" i="4"/>
  <c r="F776" i="4"/>
  <c r="G776" i="4"/>
  <c r="B776" i="4"/>
  <c r="E777" i="1"/>
  <c r="I777" i="4" l="1"/>
  <c r="D777" i="4"/>
  <c r="F777" i="4"/>
  <c r="G777" i="4"/>
  <c r="E777" i="4"/>
  <c r="H777" i="4"/>
  <c r="B777" i="4"/>
  <c r="E778" i="1"/>
  <c r="I778" i="4" l="1"/>
  <c r="D778" i="4"/>
  <c r="F778" i="4"/>
  <c r="H778" i="4"/>
  <c r="E778" i="4"/>
  <c r="G778" i="4"/>
  <c r="B778" i="4"/>
  <c r="E779" i="1"/>
  <c r="I779" i="4" l="1"/>
  <c r="D779" i="4"/>
  <c r="F779" i="4"/>
  <c r="E779" i="4"/>
  <c r="G779" i="4"/>
  <c r="H779" i="4"/>
  <c r="B779" i="4"/>
  <c r="E780" i="1"/>
  <c r="I780" i="4" l="1"/>
  <c r="D780" i="4"/>
  <c r="E780" i="4"/>
  <c r="F780" i="4"/>
  <c r="G780" i="4"/>
  <c r="H780" i="4"/>
  <c r="B780" i="4"/>
  <c r="E781" i="1"/>
  <c r="I781" i="4" l="1"/>
  <c r="D781" i="4"/>
  <c r="G781" i="4"/>
  <c r="E781" i="4"/>
  <c r="H781" i="4"/>
  <c r="F781" i="4"/>
  <c r="B781" i="4"/>
  <c r="E782" i="1"/>
  <c r="I782" i="4" l="1"/>
  <c r="D782" i="4"/>
  <c r="G782" i="4"/>
  <c r="H782" i="4"/>
  <c r="F782" i="4"/>
  <c r="E782" i="4"/>
  <c r="B782" i="4"/>
  <c r="E783" i="1"/>
  <c r="I783" i="4" l="1"/>
  <c r="D783" i="4"/>
  <c r="G783" i="4"/>
  <c r="F783" i="4"/>
  <c r="E783" i="4"/>
  <c r="H783" i="4"/>
  <c r="B783" i="4"/>
  <c r="E784" i="1"/>
  <c r="I784" i="4" l="1"/>
  <c r="D784" i="4"/>
  <c r="H784" i="4"/>
  <c r="G784" i="4"/>
  <c r="E784" i="4"/>
  <c r="F784" i="4"/>
  <c r="B784" i="4"/>
  <c r="E785" i="1"/>
  <c r="I785" i="4" l="1"/>
  <c r="D785" i="4"/>
  <c r="H785" i="4"/>
  <c r="F785" i="4"/>
  <c r="E785" i="4"/>
  <c r="G785" i="4"/>
  <c r="B785" i="4"/>
  <c r="E786" i="1"/>
  <c r="I786" i="4" l="1"/>
  <c r="D786" i="4"/>
  <c r="F786" i="4"/>
  <c r="E786" i="4"/>
  <c r="H786" i="4"/>
  <c r="G786" i="4"/>
  <c r="B786" i="4"/>
  <c r="E787" i="1"/>
  <c r="I787" i="4" l="1"/>
  <c r="D787" i="4"/>
  <c r="F787" i="4"/>
  <c r="H787" i="4"/>
  <c r="E787" i="4"/>
  <c r="G787" i="4"/>
  <c r="B787" i="4"/>
  <c r="E788" i="1"/>
  <c r="I788" i="4" l="1"/>
  <c r="D788" i="4"/>
  <c r="F788" i="4"/>
  <c r="E788" i="4"/>
  <c r="G788" i="4"/>
  <c r="H788" i="4"/>
  <c r="B788" i="4"/>
  <c r="E789" i="1"/>
  <c r="I789" i="4" l="1"/>
  <c r="D789" i="4"/>
  <c r="G789" i="4"/>
  <c r="E789" i="4"/>
  <c r="F789" i="4"/>
  <c r="H789" i="4"/>
  <c r="B789" i="4"/>
  <c r="E790" i="1"/>
  <c r="I790" i="4" l="1"/>
  <c r="D790" i="4"/>
  <c r="G790" i="4"/>
  <c r="H790" i="4"/>
  <c r="E790" i="4"/>
  <c r="F790" i="4"/>
  <c r="B790" i="4"/>
  <c r="E791" i="1"/>
  <c r="I791" i="4" l="1"/>
  <c r="D791" i="4"/>
  <c r="G791" i="4"/>
  <c r="E791" i="4"/>
  <c r="H791" i="4"/>
  <c r="F791" i="4"/>
  <c r="B791" i="4"/>
  <c r="E792" i="1"/>
  <c r="D792" i="4" l="1"/>
  <c r="G792" i="4"/>
  <c r="F792" i="4"/>
  <c r="I792" i="4"/>
  <c r="H792" i="4"/>
  <c r="E792" i="4"/>
  <c r="B792" i="4"/>
  <c r="E793" i="1"/>
  <c r="D793" i="4" l="1"/>
  <c r="I793" i="4"/>
  <c r="H793" i="4"/>
  <c r="E793" i="4"/>
  <c r="F793" i="4"/>
  <c r="G793" i="4"/>
  <c r="B793" i="4"/>
  <c r="E794" i="1"/>
  <c r="D794" i="4" l="1"/>
  <c r="F794" i="4"/>
  <c r="H794" i="4"/>
  <c r="E794" i="4"/>
  <c r="I794" i="4"/>
  <c r="G794" i="4"/>
  <c r="B794" i="4"/>
  <c r="E795" i="1"/>
  <c r="D795" i="4" l="1"/>
  <c r="F795" i="4"/>
  <c r="E795" i="4"/>
  <c r="I795" i="4"/>
  <c r="G795" i="4"/>
  <c r="H795" i="4"/>
  <c r="B795" i="4"/>
  <c r="E796" i="1"/>
  <c r="D796" i="4" l="1"/>
  <c r="E796" i="4"/>
  <c r="I796" i="4"/>
  <c r="F796" i="4"/>
  <c r="G796" i="4"/>
  <c r="H796" i="4"/>
  <c r="B796" i="4"/>
  <c r="E797" i="1"/>
  <c r="D797" i="4" l="1"/>
  <c r="I797" i="4"/>
  <c r="G797" i="4"/>
  <c r="F797" i="4"/>
  <c r="E797" i="4"/>
  <c r="H797" i="4"/>
  <c r="B797" i="4"/>
  <c r="E798" i="1"/>
  <c r="D798" i="4" l="1"/>
  <c r="G798" i="4"/>
  <c r="F798" i="4"/>
  <c r="I798" i="4"/>
  <c r="E798" i="4"/>
  <c r="H798" i="4"/>
  <c r="B798" i="4"/>
  <c r="E799" i="1"/>
  <c r="D799" i="4" l="1"/>
  <c r="G799" i="4"/>
  <c r="I799" i="4"/>
  <c r="H799" i="4"/>
  <c r="E799" i="4"/>
  <c r="F799" i="4"/>
  <c r="B799" i="4"/>
  <c r="E800" i="1"/>
  <c r="D800" i="4" l="1"/>
  <c r="I800" i="4"/>
  <c r="H800" i="4"/>
  <c r="F800" i="4"/>
  <c r="G800" i="4"/>
  <c r="E800" i="4"/>
  <c r="B800" i="4"/>
  <c r="E801" i="1"/>
  <c r="D801" i="4" l="1"/>
  <c r="H801" i="4"/>
  <c r="F801" i="4"/>
  <c r="G801" i="4"/>
  <c r="I801" i="4"/>
  <c r="E801" i="4"/>
  <c r="B801" i="4"/>
  <c r="E802" i="1"/>
  <c r="F802" i="4" l="1"/>
  <c r="D802" i="4"/>
  <c r="E802" i="4"/>
  <c r="H802" i="4"/>
  <c r="I802" i="4"/>
  <c r="G802" i="4"/>
  <c r="B802" i="4"/>
  <c r="E803" i="1"/>
  <c r="D803" i="4" l="1"/>
  <c r="H803" i="4"/>
  <c r="F803" i="4"/>
  <c r="E803" i="4"/>
  <c r="I803" i="4"/>
  <c r="G803" i="4"/>
  <c r="B803" i="4"/>
  <c r="E804" i="1"/>
  <c r="D804" i="4" l="1"/>
  <c r="I804" i="4"/>
  <c r="F804" i="4"/>
  <c r="E804" i="4"/>
  <c r="G804" i="4"/>
  <c r="H804" i="4"/>
  <c r="B804" i="4"/>
  <c r="E805" i="1"/>
  <c r="G805" i="4" l="1"/>
  <c r="D805" i="4"/>
  <c r="F805" i="4"/>
  <c r="I805" i="4"/>
  <c r="H805" i="4"/>
  <c r="E805" i="4"/>
  <c r="B805" i="4"/>
  <c r="E806" i="1"/>
  <c r="G806" i="4" l="1"/>
  <c r="D806" i="4"/>
  <c r="I806" i="4"/>
  <c r="H806" i="4"/>
  <c r="E806" i="4"/>
  <c r="F806" i="4"/>
  <c r="B806" i="4"/>
  <c r="E807" i="1"/>
  <c r="D807" i="4" l="1"/>
  <c r="G807" i="4"/>
  <c r="I807" i="4"/>
  <c r="E807" i="4"/>
  <c r="H807" i="4"/>
  <c r="F807" i="4"/>
  <c r="B807" i="4"/>
  <c r="E808" i="1"/>
  <c r="D808" i="4" l="1"/>
  <c r="G808" i="4"/>
  <c r="I808" i="4"/>
  <c r="H808" i="4"/>
  <c r="E808" i="4"/>
  <c r="F808" i="4"/>
  <c r="B808" i="4"/>
  <c r="E809" i="1"/>
  <c r="D809" i="4" l="1"/>
  <c r="H809" i="4"/>
  <c r="F809" i="4"/>
  <c r="I809" i="4"/>
  <c r="E809" i="4"/>
  <c r="G809" i="4"/>
  <c r="B809" i="4"/>
  <c r="E810" i="1"/>
  <c r="D810" i="4" l="1"/>
  <c r="E810" i="4"/>
  <c r="G810" i="4"/>
  <c r="F810" i="4"/>
  <c r="H810" i="4"/>
  <c r="I810" i="4"/>
  <c r="B810" i="4"/>
  <c r="E811" i="1"/>
  <c r="F811" i="4" l="1"/>
  <c r="D811" i="4"/>
  <c r="E811" i="4"/>
  <c r="H811" i="4"/>
  <c r="G811" i="4"/>
  <c r="I811" i="4"/>
  <c r="B811" i="4"/>
  <c r="E812" i="1"/>
  <c r="D812" i="4" l="1"/>
  <c r="E812" i="4"/>
  <c r="I812" i="4"/>
  <c r="G812" i="4"/>
  <c r="F812" i="4"/>
  <c r="H812" i="4"/>
  <c r="B812" i="4"/>
  <c r="E813" i="1"/>
  <c r="D813" i="4" l="1"/>
  <c r="G813" i="4"/>
  <c r="E813" i="4"/>
  <c r="H813" i="4"/>
  <c r="F813" i="4"/>
  <c r="I813" i="4"/>
  <c r="B813" i="4"/>
  <c r="E814" i="1"/>
  <c r="D814" i="4" l="1"/>
  <c r="G814" i="4"/>
  <c r="F814" i="4"/>
  <c r="I814" i="4"/>
  <c r="H814" i="4"/>
  <c r="E814" i="4"/>
  <c r="B814" i="4"/>
  <c r="E815" i="1"/>
  <c r="D815" i="4" l="1"/>
  <c r="I815" i="4"/>
  <c r="G815" i="4"/>
  <c r="F815" i="4"/>
  <c r="H815" i="4"/>
  <c r="E815" i="4"/>
  <c r="B815" i="4"/>
  <c r="E816" i="1"/>
  <c r="D816" i="4" l="1"/>
  <c r="G816" i="4"/>
  <c r="I816" i="4"/>
  <c r="H816" i="4"/>
  <c r="F816" i="4"/>
  <c r="E816" i="4"/>
  <c r="B816" i="4"/>
  <c r="E817" i="1"/>
  <c r="D817" i="4" l="1"/>
  <c r="F817" i="4"/>
  <c r="H817" i="4"/>
  <c r="E817" i="4"/>
  <c r="G817" i="4"/>
  <c r="I817" i="4"/>
  <c r="B817" i="4"/>
  <c r="E818" i="1"/>
  <c r="D818" i="4" l="1"/>
  <c r="F818" i="4"/>
  <c r="H818" i="4"/>
  <c r="E818" i="4"/>
  <c r="G818" i="4"/>
  <c r="I818" i="4"/>
  <c r="B818" i="4"/>
  <c r="E819" i="1"/>
  <c r="D819" i="4" l="1"/>
  <c r="G819" i="4"/>
  <c r="E819" i="4"/>
  <c r="H819" i="4"/>
  <c r="F819" i="4"/>
  <c r="I819" i="4"/>
  <c r="B819" i="4"/>
  <c r="E820" i="1"/>
  <c r="D820" i="4" l="1"/>
  <c r="E820" i="4"/>
  <c r="I820" i="4"/>
  <c r="G820" i="4"/>
  <c r="F820" i="4"/>
  <c r="H820" i="4"/>
  <c r="B820" i="4"/>
  <c r="E821" i="1"/>
  <c r="F821" i="4" l="1"/>
  <c r="D821" i="4"/>
  <c r="E821" i="4"/>
  <c r="I821" i="4"/>
  <c r="H821" i="4"/>
  <c r="G821" i="4"/>
  <c r="B821" i="4"/>
  <c r="E822" i="1"/>
  <c r="D822" i="4" l="1"/>
  <c r="G822" i="4"/>
  <c r="F822" i="4"/>
  <c r="H822" i="4"/>
  <c r="I822" i="4"/>
  <c r="E822" i="4"/>
  <c r="B822" i="4"/>
  <c r="E823" i="1"/>
  <c r="D823" i="4" l="1"/>
  <c r="G823" i="4"/>
  <c r="E823" i="4"/>
  <c r="I823" i="4"/>
  <c r="H823" i="4"/>
  <c r="F823" i="4"/>
  <c r="B823" i="4"/>
  <c r="E824" i="1"/>
  <c r="D824" i="4" l="1"/>
  <c r="H824" i="4"/>
  <c r="F824" i="4"/>
  <c r="E824" i="4"/>
  <c r="I824" i="4"/>
  <c r="G824" i="4"/>
  <c r="B824" i="4"/>
  <c r="E825" i="1"/>
  <c r="D825" i="4" l="1"/>
  <c r="H825" i="4"/>
  <c r="G825" i="4"/>
  <c r="F825" i="4"/>
  <c r="E825" i="4"/>
  <c r="I825" i="4"/>
  <c r="B825" i="4"/>
  <c r="E826" i="1"/>
  <c r="D826" i="4" l="1"/>
  <c r="F826" i="4"/>
  <c r="E826" i="4"/>
  <c r="H826" i="4"/>
  <c r="G826" i="4"/>
  <c r="I826" i="4"/>
  <c r="B826" i="4"/>
  <c r="E827" i="1"/>
  <c r="D827" i="4" l="1"/>
  <c r="F827" i="4"/>
  <c r="E827" i="4"/>
  <c r="I827" i="4"/>
  <c r="H827" i="4"/>
  <c r="G827" i="4"/>
  <c r="B827" i="4"/>
  <c r="E828" i="1"/>
  <c r="I828" i="4" l="1"/>
  <c r="D828" i="4"/>
  <c r="H828" i="4"/>
  <c r="F828" i="4"/>
  <c r="G828" i="4"/>
  <c r="E828" i="4"/>
  <c r="B828" i="4"/>
  <c r="E829" i="1"/>
  <c r="D829" i="4" l="1"/>
  <c r="H829" i="4"/>
  <c r="E829" i="4"/>
  <c r="G829" i="4"/>
  <c r="I829" i="4"/>
  <c r="F829" i="4"/>
  <c r="B829" i="4"/>
  <c r="E830" i="1"/>
  <c r="D830" i="4" l="1"/>
  <c r="G830" i="4"/>
  <c r="F830" i="4"/>
  <c r="H830" i="4"/>
  <c r="E830" i="4"/>
  <c r="I830" i="4"/>
  <c r="B830" i="4"/>
  <c r="E831" i="1"/>
  <c r="D831" i="4" l="1"/>
  <c r="I831" i="4"/>
  <c r="E831" i="4"/>
  <c r="H831" i="4"/>
  <c r="F831" i="4"/>
  <c r="G831" i="4"/>
  <c r="B831" i="4"/>
  <c r="E832" i="1"/>
  <c r="D832" i="4" l="1"/>
  <c r="I832" i="4"/>
  <c r="H832" i="4"/>
  <c r="E832" i="4"/>
  <c r="F832" i="4"/>
  <c r="G832" i="4"/>
  <c r="B832" i="4"/>
  <c r="E833" i="1"/>
  <c r="D833" i="4" l="1"/>
  <c r="H833" i="4"/>
  <c r="F833" i="4"/>
  <c r="I833" i="4"/>
  <c r="E833" i="4"/>
  <c r="G833" i="4"/>
  <c r="B833" i="4"/>
  <c r="E834" i="1"/>
  <c r="D834" i="4" l="1"/>
  <c r="G834" i="4"/>
  <c r="F834" i="4"/>
  <c r="E834" i="4"/>
  <c r="H834" i="4"/>
  <c r="I834" i="4"/>
  <c r="B834" i="4"/>
  <c r="E835" i="1"/>
  <c r="D835" i="4" l="1"/>
  <c r="E835" i="4"/>
  <c r="F835" i="4"/>
  <c r="I835" i="4"/>
  <c r="H835" i="4"/>
  <c r="G835" i="4"/>
  <c r="B835" i="4"/>
  <c r="E836" i="1"/>
  <c r="E836" i="4" l="1"/>
  <c r="D836" i="4"/>
  <c r="F836" i="4"/>
  <c r="G836" i="4"/>
  <c r="H836" i="4"/>
  <c r="I836" i="4"/>
  <c r="B836" i="4"/>
  <c r="E837" i="1"/>
  <c r="D837" i="4" l="1"/>
  <c r="G837" i="4"/>
  <c r="E837" i="4"/>
  <c r="I837" i="4"/>
  <c r="F837" i="4"/>
  <c r="H837" i="4"/>
  <c r="B837" i="4"/>
  <c r="E838" i="1"/>
  <c r="D838" i="4" l="1"/>
  <c r="E838" i="4"/>
  <c r="I838" i="4"/>
  <c r="G838" i="4"/>
  <c r="F838" i="4"/>
  <c r="H838" i="4"/>
  <c r="B838" i="4"/>
  <c r="E839" i="1"/>
  <c r="D839" i="4" l="1"/>
  <c r="I839" i="4"/>
  <c r="G839" i="4"/>
  <c r="H839" i="4"/>
  <c r="F839" i="4"/>
  <c r="E839" i="4"/>
  <c r="B839" i="4"/>
  <c r="E840" i="1"/>
  <c r="I840" i="4" l="1"/>
  <c r="D840" i="4"/>
  <c r="F840" i="4"/>
  <c r="H840" i="4"/>
  <c r="G840" i="4"/>
  <c r="E840" i="4"/>
  <c r="B840" i="4"/>
  <c r="E841" i="1"/>
  <c r="D841" i="4" l="1"/>
  <c r="H841" i="4"/>
  <c r="F841" i="4"/>
  <c r="E841" i="4"/>
  <c r="I841" i="4"/>
  <c r="G841" i="4"/>
  <c r="B841" i="4"/>
  <c r="E842" i="1"/>
  <c r="D842" i="4" l="1"/>
  <c r="F842" i="4"/>
  <c r="H842" i="4"/>
  <c r="E842" i="4"/>
  <c r="G842" i="4"/>
  <c r="I842" i="4"/>
  <c r="B842" i="4"/>
  <c r="E843" i="1"/>
  <c r="D843" i="4" l="1"/>
  <c r="F843" i="4"/>
  <c r="E843" i="4"/>
  <c r="H843" i="4"/>
  <c r="I843" i="4"/>
  <c r="G843" i="4"/>
  <c r="B843" i="4"/>
  <c r="E844" i="1"/>
  <c r="D844" i="4" l="1"/>
  <c r="E844" i="4"/>
  <c r="F844" i="4"/>
  <c r="G844" i="4"/>
  <c r="I844" i="4"/>
  <c r="H844" i="4"/>
  <c r="B844" i="4"/>
  <c r="E845" i="1"/>
  <c r="D845" i="4" l="1"/>
  <c r="E845" i="4"/>
  <c r="I845" i="4"/>
  <c r="H845" i="4"/>
  <c r="F845" i="4"/>
  <c r="G845" i="4"/>
  <c r="B845" i="4"/>
  <c r="E846" i="1"/>
  <c r="D846" i="4" l="1"/>
  <c r="G846" i="4"/>
  <c r="F846" i="4"/>
  <c r="H846" i="4"/>
  <c r="E846" i="4"/>
  <c r="I846" i="4"/>
  <c r="B846" i="4"/>
  <c r="E847" i="1"/>
  <c r="F847" i="4" l="1"/>
  <c r="D847" i="4"/>
  <c r="G847" i="4"/>
  <c r="I847" i="4"/>
  <c r="E847" i="4"/>
  <c r="H847" i="4"/>
  <c r="B847" i="4"/>
  <c r="E848" i="1"/>
  <c r="D848" i="4" l="1"/>
  <c r="G848" i="4"/>
  <c r="H848" i="4"/>
  <c r="I848" i="4"/>
  <c r="F848" i="4"/>
  <c r="E848" i="4"/>
  <c r="B848" i="4"/>
  <c r="E849" i="1"/>
  <c r="D849" i="4" l="1"/>
  <c r="H849" i="4"/>
  <c r="F849" i="4"/>
  <c r="E849" i="4"/>
  <c r="G849" i="4"/>
  <c r="I849" i="4"/>
  <c r="B849" i="4"/>
  <c r="E850" i="1"/>
  <c r="D850" i="4" l="1"/>
  <c r="E850" i="4"/>
  <c r="F850" i="4"/>
  <c r="H850" i="4"/>
  <c r="I850" i="4"/>
  <c r="G850" i="4"/>
  <c r="B850" i="4"/>
  <c r="E851" i="1"/>
  <c r="D851" i="4" l="1"/>
  <c r="F851" i="4"/>
  <c r="I851" i="4"/>
  <c r="E851" i="4"/>
  <c r="H851" i="4"/>
  <c r="G851" i="4"/>
  <c r="B851" i="4"/>
  <c r="E852" i="1"/>
  <c r="D852" i="4" l="1"/>
  <c r="F852" i="4"/>
  <c r="G852" i="4"/>
  <c r="E852" i="4"/>
  <c r="H852" i="4"/>
  <c r="I852" i="4"/>
  <c r="B852" i="4"/>
  <c r="E853" i="1"/>
  <c r="D853" i="4" l="1"/>
  <c r="G853" i="4"/>
  <c r="I853" i="4"/>
  <c r="H853" i="4"/>
  <c r="F853" i="4"/>
  <c r="E853" i="4"/>
  <c r="B853" i="4"/>
  <c r="E854" i="1"/>
  <c r="D854" i="4" l="1"/>
  <c r="G854" i="4"/>
  <c r="I854" i="4"/>
  <c r="F854" i="4"/>
  <c r="H854" i="4"/>
  <c r="E854" i="4"/>
  <c r="B854" i="4"/>
  <c r="E855" i="1"/>
  <c r="F855" i="4" l="1"/>
  <c r="D855" i="4"/>
  <c r="I855" i="4"/>
  <c r="G855" i="4"/>
  <c r="E855" i="4"/>
  <c r="H855" i="4"/>
  <c r="B855" i="4"/>
  <c r="E856" i="1"/>
  <c r="I856" i="4" l="1"/>
  <c r="D856" i="4"/>
  <c r="G856" i="4"/>
  <c r="H856" i="4"/>
  <c r="F856" i="4"/>
  <c r="E856" i="4"/>
  <c r="B856" i="4"/>
  <c r="E857" i="1"/>
  <c r="D857" i="4" l="1"/>
  <c r="H857" i="4"/>
  <c r="F857" i="4"/>
  <c r="G857" i="4"/>
  <c r="I857" i="4"/>
  <c r="E857" i="4"/>
  <c r="B857" i="4"/>
  <c r="E858" i="1"/>
  <c r="D858" i="4" l="1"/>
  <c r="F858" i="4"/>
  <c r="G858" i="4"/>
  <c r="H858" i="4"/>
  <c r="I858" i="4"/>
  <c r="E858" i="4"/>
  <c r="B858" i="4"/>
  <c r="E859" i="1"/>
  <c r="F859" i="4" l="1"/>
  <c r="H859" i="4"/>
  <c r="E859" i="4"/>
  <c r="D859" i="4"/>
  <c r="G859" i="4"/>
  <c r="I859" i="4"/>
  <c r="B859" i="4"/>
  <c r="E860" i="1"/>
  <c r="D860" i="4" l="1"/>
  <c r="E860" i="4"/>
  <c r="I860" i="4"/>
  <c r="F860" i="4"/>
  <c r="H860" i="4"/>
  <c r="G860" i="4"/>
  <c r="B860" i="4"/>
  <c r="E861" i="1"/>
  <c r="H861" i="4" l="1"/>
  <c r="D861" i="4"/>
  <c r="G861" i="4"/>
  <c r="I861" i="4"/>
  <c r="E861" i="4"/>
  <c r="F861" i="4"/>
  <c r="B861" i="4"/>
  <c r="E862" i="1"/>
  <c r="D862" i="4" l="1"/>
  <c r="G862" i="4"/>
  <c r="I862" i="4"/>
  <c r="F862" i="4"/>
  <c r="E862" i="4"/>
  <c r="H862" i="4"/>
  <c r="B862" i="4"/>
  <c r="E863" i="1"/>
  <c r="D863" i="4" l="1"/>
  <c r="G863" i="4"/>
  <c r="I863" i="4"/>
  <c r="E863" i="4"/>
  <c r="H863" i="4"/>
  <c r="F863" i="4"/>
  <c r="B863" i="4"/>
  <c r="E864" i="1"/>
  <c r="D864" i="4" l="1"/>
  <c r="G864" i="4"/>
  <c r="H864" i="4"/>
  <c r="F864" i="4"/>
  <c r="E864" i="4"/>
  <c r="I864" i="4"/>
  <c r="B864" i="4"/>
  <c r="E865" i="1"/>
  <c r="D865" i="4" l="1"/>
  <c r="H865" i="4"/>
  <c r="F865" i="4"/>
  <c r="G865" i="4"/>
  <c r="I865" i="4"/>
  <c r="E865" i="4"/>
  <c r="B865" i="4"/>
  <c r="E866" i="1"/>
  <c r="D866" i="4" l="1"/>
  <c r="G866" i="4"/>
  <c r="F866" i="4"/>
  <c r="H866" i="4"/>
  <c r="E866" i="4"/>
  <c r="I866" i="4"/>
  <c r="B866" i="4"/>
  <c r="E867" i="1"/>
  <c r="D867" i="4" l="1"/>
  <c r="E867" i="4"/>
  <c r="F867" i="4"/>
  <c r="I867" i="4"/>
  <c r="G867" i="4"/>
  <c r="H867" i="4"/>
  <c r="B867" i="4"/>
  <c r="E868" i="1"/>
  <c r="D868" i="4" l="1"/>
  <c r="F868" i="4"/>
  <c r="G868" i="4"/>
  <c r="H868" i="4"/>
  <c r="I868" i="4"/>
  <c r="E868" i="4"/>
  <c r="B868" i="4"/>
  <c r="E869" i="1"/>
  <c r="D869" i="4" l="1"/>
  <c r="H869" i="4"/>
  <c r="G869" i="4"/>
  <c r="E869" i="4"/>
  <c r="I869" i="4"/>
  <c r="F869" i="4"/>
  <c r="B869" i="4"/>
  <c r="E870" i="1"/>
  <c r="D870" i="4" l="1"/>
  <c r="G870" i="4"/>
  <c r="I870" i="4"/>
  <c r="F870" i="4"/>
  <c r="E870" i="4"/>
  <c r="H870" i="4"/>
  <c r="B870" i="4"/>
  <c r="E871" i="1"/>
  <c r="D871" i="4" l="1"/>
  <c r="F871" i="4"/>
  <c r="G871" i="4"/>
  <c r="I871" i="4"/>
  <c r="H871" i="4"/>
  <c r="E871" i="4"/>
  <c r="B871" i="4"/>
  <c r="E872" i="1"/>
  <c r="D872" i="4" l="1"/>
  <c r="I872" i="4"/>
  <c r="H872" i="4"/>
  <c r="G872" i="4"/>
  <c r="F872" i="4"/>
  <c r="E872" i="4"/>
  <c r="B872" i="4"/>
  <c r="E873" i="1"/>
  <c r="D873" i="4" l="1"/>
  <c r="H873" i="4"/>
  <c r="F873" i="4"/>
  <c r="E873" i="4"/>
  <c r="I873" i="4"/>
  <c r="G873" i="4"/>
  <c r="B873" i="4"/>
  <c r="E874" i="1"/>
  <c r="D874" i="4" l="1"/>
  <c r="H874" i="4"/>
  <c r="E874" i="4"/>
  <c r="G874" i="4"/>
  <c r="F874" i="4"/>
  <c r="I874" i="4"/>
  <c r="B874" i="4"/>
  <c r="E875" i="1"/>
  <c r="D875" i="4" l="1"/>
  <c r="F875" i="4"/>
  <c r="H875" i="4"/>
  <c r="G875" i="4"/>
  <c r="E875" i="4"/>
  <c r="I875" i="4"/>
  <c r="B875" i="4"/>
  <c r="E876" i="1"/>
  <c r="D876" i="4" l="1"/>
  <c r="I876" i="4"/>
  <c r="G876" i="4"/>
  <c r="F876" i="4"/>
  <c r="E876" i="4"/>
  <c r="H876" i="4"/>
  <c r="B876" i="4"/>
  <c r="E877" i="1"/>
  <c r="D877" i="4" l="1"/>
  <c r="G877" i="4"/>
  <c r="I877" i="4"/>
  <c r="F877" i="4"/>
  <c r="H877" i="4"/>
  <c r="E877" i="4"/>
  <c r="B877" i="4"/>
  <c r="E878" i="1"/>
  <c r="D878" i="4" l="1"/>
  <c r="G878" i="4"/>
  <c r="I878" i="4"/>
  <c r="F878" i="4"/>
  <c r="H878" i="4"/>
  <c r="E878" i="4"/>
  <c r="B878" i="4"/>
  <c r="E879" i="1"/>
  <c r="D879" i="4" l="1"/>
  <c r="I879" i="4"/>
  <c r="G879" i="4"/>
  <c r="H879" i="4"/>
  <c r="F879" i="4"/>
  <c r="E879" i="4"/>
  <c r="B879" i="4"/>
  <c r="E880" i="1"/>
  <c r="D880" i="4" l="1"/>
  <c r="H880" i="4"/>
  <c r="G880" i="4"/>
  <c r="F880" i="4"/>
  <c r="E880" i="4"/>
  <c r="I880" i="4"/>
  <c r="B880" i="4"/>
  <c r="E881" i="1"/>
  <c r="D881" i="4" l="1"/>
  <c r="H881" i="4"/>
  <c r="F881" i="4"/>
  <c r="E881" i="4"/>
  <c r="G881" i="4"/>
  <c r="I881" i="4"/>
  <c r="B881" i="4"/>
  <c r="E882" i="1"/>
  <c r="D882" i="4" l="1"/>
  <c r="G882" i="4"/>
  <c r="E882" i="4"/>
  <c r="F882" i="4"/>
  <c r="I882" i="4"/>
  <c r="H882" i="4"/>
  <c r="B882" i="4"/>
  <c r="E883" i="1"/>
  <c r="D883" i="4" l="1"/>
  <c r="F883" i="4"/>
  <c r="E883" i="4"/>
  <c r="G883" i="4"/>
  <c r="I883" i="4"/>
  <c r="H883" i="4"/>
  <c r="B883" i="4"/>
  <c r="E884" i="1"/>
  <c r="D884" i="4" l="1"/>
  <c r="E884" i="4"/>
  <c r="I884" i="4"/>
  <c r="G884" i="4"/>
  <c r="F884" i="4"/>
  <c r="H884" i="4"/>
  <c r="B884" i="4"/>
  <c r="E885" i="1"/>
  <c r="D885" i="4" l="1"/>
  <c r="H885" i="4"/>
  <c r="G885" i="4"/>
  <c r="E885" i="4"/>
  <c r="F885" i="4"/>
  <c r="I885" i="4"/>
  <c r="B885" i="4"/>
  <c r="E886" i="1"/>
  <c r="D886" i="4" l="1"/>
  <c r="G886" i="4"/>
  <c r="I886" i="4"/>
  <c r="H886" i="4"/>
  <c r="E886" i="4"/>
  <c r="F886" i="4"/>
  <c r="B886" i="4"/>
  <c r="E887" i="1"/>
  <c r="F887" i="4" l="1"/>
  <c r="D887" i="4"/>
  <c r="G887" i="4"/>
  <c r="I887" i="4"/>
  <c r="E887" i="4"/>
  <c r="H887" i="4"/>
  <c r="B887" i="4"/>
  <c r="E888" i="1"/>
  <c r="D888" i="4" l="1"/>
  <c r="H888" i="4"/>
  <c r="F888" i="4"/>
  <c r="E888" i="4"/>
  <c r="I888" i="4"/>
  <c r="G888" i="4"/>
  <c r="B888" i="4"/>
  <c r="E889" i="1"/>
  <c r="D889" i="4" l="1"/>
  <c r="H889" i="4"/>
  <c r="F889" i="4"/>
  <c r="G889" i="4"/>
  <c r="I889" i="4"/>
  <c r="E889" i="4"/>
  <c r="B889" i="4"/>
  <c r="E890" i="1"/>
  <c r="D890" i="4" l="1"/>
  <c r="F890" i="4"/>
  <c r="H890" i="4"/>
  <c r="E890" i="4"/>
  <c r="G890" i="4"/>
  <c r="I890" i="4"/>
  <c r="B890" i="4"/>
  <c r="E891" i="1"/>
  <c r="G891" i="4" l="1"/>
  <c r="D891" i="4"/>
  <c r="E891" i="4"/>
  <c r="F891" i="4"/>
  <c r="H891" i="4"/>
  <c r="I891" i="4"/>
  <c r="B891" i="4"/>
  <c r="E892" i="1"/>
  <c r="F892" i="4" l="1"/>
  <c r="D892" i="4"/>
  <c r="G892" i="4"/>
  <c r="I892" i="4"/>
  <c r="E892" i="4"/>
  <c r="H892" i="4"/>
  <c r="B892" i="4"/>
  <c r="E893" i="1"/>
  <c r="D893" i="4" l="1"/>
  <c r="H893" i="4"/>
  <c r="G893" i="4"/>
  <c r="I893" i="4"/>
  <c r="F893" i="4"/>
  <c r="E893" i="4"/>
  <c r="B893" i="4"/>
  <c r="E894" i="1"/>
  <c r="I894" i="4" l="1"/>
  <c r="D894" i="4"/>
  <c r="G894" i="4"/>
  <c r="H894" i="4"/>
  <c r="F894" i="4"/>
  <c r="E894" i="4"/>
  <c r="B894" i="4"/>
  <c r="E895" i="1"/>
  <c r="F895" i="4" l="1"/>
  <c r="D895" i="4"/>
  <c r="G895" i="4"/>
  <c r="I895" i="4"/>
  <c r="E895" i="4"/>
  <c r="H895" i="4"/>
  <c r="B895" i="4"/>
  <c r="E896" i="1"/>
  <c r="E896" i="4" l="1"/>
  <c r="G896" i="4"/>
  <c r="I896" i="4"/>
  <c r="H896" i="4"/>
  <c r="D896" i="4"/>
  <c r="F896" i="4"/>
  <c r="B896" i="4"/>
  <c r="E897" i="1"/>
  <c r="D897" i="4" l="1"/>
  <c r="H897" i="4"/>
  <c r="F897" i="4"/>
  <c r="I897" i="4"/>
  <c r="E897" i="4"/>
  <c r="G897" i="4"/>
  <c r="B897" i="4"/>
  <c r="E898" i="1"/>
  <c r="D898" i="4" l="1"/>
  <c r="G898" i="4"/>
  <c r="F898" i="4"/>
  <c r="H898" i="4"/>
  <c r="E898" i="4"/>
  <c r="I898" i="4"/>
  <c r="B898" i="4"/>
  <c r="E899" i="1"/>
  <c r="D899" i="4" l="1"/>
  <c r="H899" i="4"/>
  <c r="E899" i="4"/>
  <c r="F899" i="4"/>
  <c r="I899" i="4"/>
  <c r="G899" i="4"/>
  <c r="B899" i="4"/>
  <c r="E900" i="1"/>
  <c r="E900" i="4" l="1"/>
  <c r="D900" i="4"/>
  <c r="G900" i="4"/>
  <c r="F900" i="4"/>
  <c r="I900" i="4"/>
  <c r="H900" i="4"/>
  <c r="B900" i="4"/>
  <c r="E901" i="1"/>
  <c r="D901" i="4" l="1"/>
  <c r="E901" i="4"/>
  <c r="F901" i="4"/>
  <c r="H901" i="4"/>
  <c r="I901" i="4"/>
  <c r="G901" i="4"/>
  <c r="B901" i="4"/>
  <c r="E902" i="1"/>
  <c r="D902" i="4" l="1"/>
  <c r="G902" i="4"/>
  <c r="I902" i="4"/>
  <c r="F902" i="4"/>
  <c r="E902" i="4"/>
  <c r="H902" i="4"/>
  <c r="B902" i="4"/>
  <c r="E903" i="1"/>
  <c r="D903" i="4" l="1"/>
  <c r="G903" i="4"/>
  <c r="I903" i="4"/>
  <c r="F903" i="4"/>
  <c r="E903" i="4"/>
  <c r="H903" i="4"/>
  <c r="B903" i="4"/>
  <c r="E904" i="1"/>
  <c r="E904" i="4" l="1"/>
  <c r="D904" i="4"/>
  <c r="H904" i="4"/>
  <c r="G904" i="4"/>
  <c r="F904" i="4"/>
  <c r="I904" i="4"/>
  <c r="B904" i="4"/>
  <c r="E905" i="1"/>
  <c r="D905" i="4" l="1"/>
  <c r="H905" i="4"/>
  <c r="F905" i="4"/>
  <c r="E905" i="4"/>
  <c r="I905" i="4"/>
  <c r="G905" i="4"/>
  <c r="B905" i="4"/>
  <c r="E906" i="1"/>
  <c r="D906" i="4" l="1"/>
  <c r="F906" i="4"/>
  <c r="H906" i="4"/>
  <c r="E906" i="4"/>
  <c r="G906" i="4"/>
  <c r="I906" i="4"/>
  <c r="B906" i="4"/>
  <c r="E907" i="1"/>
  <c r="D907" i="4" l="1"/>
  <c r="H907" i="4"/>
  <c r="F907" i="4"/>
  <c r="E907" i="4"/>
  <c r="G907" i="4"/>
  <c r="I907" i="4"/>
  <c r="B907" i="4"/>
  <c r="E908" i="1"/>
  <c r="F908" i="4" l="1"/>
  <c r="D908" i="4"/>
  <c r="E908" i="4"/>
  <c r="G908" i="4"/>
  <c r="H908" i="4"/>
  <c r="I908" i="4"/>
  <c r="B908" i="4"/>
  <c r="E909" i="1"/>
  <c r="D909" i="4" l="1"/>
  <c r="H909" i="4"/>
  <c r="E909" i="4"/>
  <c r="I909" i="4"/>
  <c r="G909" i="4"/>
  <c r="F909" i="4"/>
  <c r="B909" i="4"/>
  <c r="E910" i="1"/>
  <c r="D910" i="4" l="1"/>
  <c r="G910" i="4"/>
  <c r="I910" i="4"/>
  <c r="H910" i="4"/>
  <c r="F910" i="4"/>
  <c r="E910" i="4"/>
  <c r="B910" i="4"/>
  <c r="E911" i="1"/>
  <c r="F911" i="4" l="1"/>
  <c r="D911" i="4"/>
  <c r="G911" i="4"/>
  <c r="E911" i="4"/>
  <c r="I911" i="4"/>
  <c r="H911" i="4"/>
  <c r="B911" i="4"/>
  <c r="E912" i="1"/>
  <c r="I912" i="4" l="1"/>
  <c r="D912" i="4"/>
  <c r="E912" i="4"/>
  <c r="G912" i="4"/>
  <c r="H912" i="4"/>
  <c r="F912" i="4"/>
  <c r="B912" i="4"/>
  <c r="E913" i="1"/>
  <c r="D913" i="4" l="1"/>
  <c r="F913" i="4"/>
  <c r="H913" i="4"/>
  <c r="E913" i="4"/>
  <c r="G913" i="4"/>
  <c r="I913" i="4"/>
  <c r="B913" i="4"/>
  <c r="E914" i="1"/>
  <c r="D914" i="4" l="1"/>
  <c r="H914" i="4"/>
  <c r="E914" i="4"/>
  <c r="F914" i="4"/>
  <c r="I914" i="4"/>
  <c r="G914" i="4"/>
  <c r="B914" i="4"/>
  <c r="E915" i="1"/>
  <c r="D915" i="4" l="1"/>
  <c r="F915" i="4"/>
  <c r="E915" i="4"/>
  <c r="G915" i="4"/>
  <c r="H915" i="4"/>
  <c r="I915" i="4"/>
  <c r="B915" i="4"/>
  <c r="E916" i="1"/>
  <c r="D916" i="4" l="1"/>
  <c r="G916" i="4"/>
  <c r="F916" i="4"/>
  <c r="E916" i="4"/>
  <c r="I916" i="4"/>
  <c r="H916" i="4"/>
  <c r="B916" i="4"/>
  <c r="E917" i="1"/>
  <c r="D917" i="4" l="1"/>
  <c r="G917" i="4"/>
  <c r="H917" i="4"/>
  <c r="I917" i="4"/>
  <c r="E917" i="4"/>
  <c r="F917" i="4"/>
  <c r="B917" i="4"/>
  <c r="E918" i="1"/>
  <c r="D918" i="4" l="1"/>
  <c r="G918" i="4"/>
  <c r="I918" i="4"/>
  <c r="F918" i="4"/>
  <c r="E918" i="4"/>
  <c r="H918" i="4"/>
  <c r="B918" i="4"/>
  <c r="E919" i="1"/>
  <c r="D919" i="4" l="1"/>
  <c r="I919" i="4"/>
  <c r="E919" i="4"/>
  <c r="H919" i="4"/>
  <c r="G919" i="4"/>
  <c r="F919" i="4"/>
  <c r="B919" i="4"/>
  <c r="E920" i="1"/>
  <c r="I920" i="4" l="1"/>
  <c r="E920" i="4"/>
  <c r="H920" i="4"/>
  <c r="D920" i="4"/>
  <c r="F920" i="4"/>
  <c r="G920" i="4"/>
  <c r="B920" i="4"/>
  <c r="E921" i="1"/>
  <c r="D921" i="4" l="1"/>
  <c r="F921" i="4"/>
  <c r="H921" i="4"/>
  <c r="G921" i="4"/>
  <c r="I921" i="4"/>
  <c r="E921" i="4"/>
  <c r="B921" i="4"/>
  <c r="E922" i="1"/>
  <c r="G922" i="4" l="1"/>
  <c r="D922" i="4"/>
  <c r="H922" i="4"/>
  <c r="E922" i="4"/>
  <c r="F922" i="4"/>
  <c r="I922" i="4"/>
  <c r="B922" i="4"/>
  <c r="E923" i="1"/>
  <c r="D923" i="4" l="1"/>
  <c r="F923" i="4"/>
  <c r="E923" i="4"/>
  <c r="H923" i="4"/>
  <c r="G923" i="4"/>
  <c r="I923" i="4"/>
  <c r="B923" i="4"/>
  <c r="E924" i="1"/>
  <c r="H924" i="4" l="1"/>
  <c r="D924" i="4"/>
  <c r="F924" i="4"/>
  <c r="G924" i="4"/>
  <c r="E924" i="4"/>
  <c r="I924" i="4"/>
  <c r="B924" i="4"/>
  <c r="E925" i="1"/>
  <c r="D925" i="4" l="1"/>
  <c r="E925" i="4"/>
  <c r="H925" i="4"/>
  <c r="G925" i="4"/>
  <c r="I925" i="4"/>
  <c r="F925" i="4"/>
  <c r="B925" i="4"/>
  <c r="E926" i="1"/>
  <c r="G926" i="4" l="1"/>
  <c r="E926" i="4"/>
  <c r="D926" i="4"/>
  <c r="F926" i="4"/>
  <c r="I926" i="4"/>
  <c r="H926" i="4"/>
  <c r="B926" i="4"/>
  <c r="E927" i="1"/>
  <c r="D927" i="4" l="1"/>
  <c r="E927" i="4"/>
  <c r="F927" i="4"/>
  <c r="G927" i="4"/>
  <c r="I927" i="4"/>
  <c r="H927" i="4"/>
  <c r="B927" i="4"/>
  <c r="E928" i="1"/>
  <c r="D928" i="4" l="1"/>
  <c r="E928" i="4"/>
  <c r="H928" i="4"/>
  <c r="F928" i="4"/>
  <c r="I928" i="4"/>
  <c r="G928" i="4"/>
  <c r="B928" i="4"/>
  <c r="E929" i="1"/>
  <c r="G929" i="4" l="1"/>
  <c r="D929" i="4"/>
  <c r="H929" i="4"/>
  <c r="F929" i="4"/>
  <c r="E929" i="4"/>
  <c r="I929" i="4"/>
  <c r="B929" i="4"/>
  <c r="E930" i="1"/>
  <c r="D930" i="4" l="1"/>
  <c r="I930" i="4"/>
  <c r="G930" i="4"/>
  <c r="H930" i="4"/>
  <c r="F930" i="4"/>
  <c r="E930" i="4"/>
  <c r="B930" i="4"/>
  <c r="E931" i="1"/>
  <c r="D931" i="4" l="1"/>
  <c r="E931" i="4"/>
  <c r="F931" i="4"/>
  <c r="H931" i="4"/>
  <c r="I931" i="4"/>
  <c r="G931" i="4"/>
  <c r="B931" i="4"/>
  <c r="E932" i="1"/>
  <c r="D932" i="4" l="1"/>
  <c r="H932" i="4"/>
  <c r="F932" i="4"/>
  <c r="I932" i="4"/>
  <c r="G932" i="4"/>
  <c r="E932" i="4"/>
  <c r="B932" i="4"/>
  <c r="E933" i="1"/>
  <c r="D933" i="4" l="1"/>
  <c r="H933" i="4"/>
  <c r="G933" i="4"/>
  <c r="I933" i="4"/>
  <c r="F933" i="4"/>
  <c r="E933" i="4"/>
  <c r="B933" i="4"/>
  <c r="E934" i="1"/>
  <c r="D934" i="4" l="1"/>
  <c r="G934" i="4"/>
  <c r="I934" i="4"/>
  <c r="F934" i="4"/>
  <c r="H934" i="4"/>
  <c r="E934" i="4"/>
  <c r="B934" i="4"/>
  <c r="E935" i="1"/>
  <c r="D935" i="4" l="1"/>
  <c r="E935" i="4"/>
  <c r="G935" i="4"/>
  <c r="F935" i="4"/>
  <c r="H935" i="4"/>
  <c r="I935" i="4"/>
  <c r="B935" i="4"/>
  <c r="E936" i="1"/>
  <c r="E936" i="4" l="1"/>
  <c r="D936" i="4"/>
  <c r="H936" i="4"/>
  <c r="G936" i="4"/>
  <c r="I936" i="4"/>
  <c r="F936" i="4"/>
  <c r="B936" i="4"/>
  <c r="E937" i="1"/>
  <c r="D937" i="4" l="1"/>
  <c r="H937" i="4"/>
  <c r="E937" i="4"/>
  <c r="G937" i="4"/>
  <c r="F937" i="4"/>
  <c r="I937" i="4"/>
  <c r="B937" i="4"/>
  <c r="E938" i="1"/>
  <c r="D938" i="4" l="1"/>
  <c r="H938" i="4"/>
  <c r="I938" i="4"/>
  <c r="G938" i="4"/>
  <c r="E938" i="4"/>
  <c r="F938" i="4"/>
  <c r="B938" i="4"/>
  <c r="E939" i="1"/>
  <c r="D939" i="4" l="1"/>
  <c r="F939" i="4"/>
  <c r="E939" i="4"/>
  <c r="G939" i="4"/>
  <c r="I939" i="4"/>
  <c r="H939" i="4"/>
  <c r="B939" i="4"/>
  <c r="E940" i="1"/>
  <c r="D940" i="4" l="1"/>
  <c r="E940" i="4"/>
  <c r="H940" i="4"/>
  <c r="I940" i="4"/>
  <c r="F940" i="4"/>
  <c r="G940" i="4"/>
  <c r="B940" i="4"/>
  <c r="E941" i="1"/>
  <c r="D941" i="4" l="1"/>
  <c r="H941" i="4"/>
  <c r="F941" i="4"/>
  <c r="E941" i="4"/>
  <c r="G941" i="4"/>
  <c r="I941" i="4"/>
  <c r="B941" i="4"/>
  <c r="E942" i="1"/>
  <c r="D942" i="4" l="1"/>
  <c r="G942" i="4"/>
  <c r="I942" i="4"/>
  <c r="F942" i="4"/>
  <c r="E942" i="4"/>
  <c r="H942" i="4"/>
  <c r="B942" i="4"/>
  <c r="E943" i="1"/>
  <c r="I943" i="4" l="1"/>
  <c r="G943" i="4"/>
  <c r="H943" i="4"/>
  <c r="D943" i="4"/>
  <c r="E943" i="4"/>
  <c r="F943" i="4"/>
  <c r="B943" i="4"/>
  <c r="E944" i="1"/>
  <c r="D944" i="4" l="1"/>
  <c r="H944" i="4"/>
  <c r="E944" i="4"/>
  <c r="F944" i="4"/>
  <c r="G944" i="4"/>
  <c r="I944" i="4"/>
  <c r="B944" i="4"/>
  <c r="E945" i="1"/>
  <c r="G945" i="4" l="1"/>
  <c r="D945" i="4"/>
  <c r="H945" i="4"/>
  <c r="E945" i="4"/>
  <c r="I945" i="4"/>
  <c r="F945" i="4"/>
  <c r="B945" i="4"/>
  <c r="E946" i="1"/>
  <c r="D946" i="4" l="1"/>
  <c r="I946" i="4"/>
  <c r="G946" i="4"/>
  <c r="E946" i="4"/>
  <c r="H946" i="4"/>
  <c r="F946" i="4"/>
  <c r="B946" i="4"/>
  <c r="E947" i="1"/>
  <c r="D947" i="4" l="1"/>
  <c r="F947" i="4"/>
  <c r="E947" i="4"/>
  <c r="G947" i="4"/>
  <c r="I947" i="4"/>
  <c r="H947" i="4"/>
  <c r="B947" i="4"/>
  <c r="E948" i="1"/>
  <c r="D948" i="4" l="1"/>
  <c r="F948" i="4"/>
  <c r="G948" i="4"/>
  <c r="E948" i="4"/>
  <c r="I948" i="4"/>
  <c r="H948" i="4"/>
  <c r="B948" i="4"/>
  <c r="E949" i="1"/>
  <c r="D949" i="4" l="1"/>
  <c r="F949" i="4"/>
  <c r="I949" i="4"/>
  <c r="E949" i="4"/>
  <c r="G949" i="4"/>
  <c r="H949" i="4"/>
  <c r="B949" i="4"/>
  <c r="E950" i="1"/>
  <c r="D950" i="4" l="1"/>
  <c r="G950" i="4"/>
  <c r="I950" i="4"/>
  <c r="F950" i="4"/>
  <c r="E950" i="4"/>
  <c r="H950" i="4"/>
  <c r="B950" i="4"/>
  <c r="E951" i="1"/>
  <c r="D951" i="4" l="1"/>
  <c r="E951" i="4"/>
  <c r="G951" i="4"/>
  <c r="I951" i="4"/>
  <c r="H951" i="4"/>
  <c r="F951" i="4"/>
  <c r="B951" i="4"/>
  <c r="E952" i="1"/>
  <c r="D952" i="4" l="1"/>
  <c r="E952" i="4"/>
  <c r="I952" i="4"/>
  <c r="G952" i="4"/>
  <c r="H952" i="4"/>
  <c r="F952" i="4"/>
  <c r="B952" i="4"/>
  <c r="E953" i="1"/>
  <c r="D953" i="4" l="1"/>
  <c r="H953" i="4"/>
  <c r="G953" i="4"/>
  <c r="F953" i="4"/>
  <c r="E953" i="4"/>
  <c r="I953" i="4"/>
  <c r="B953" i="4"/>
  <c r="E954" i="1"/>
  <c r="I954" i="4" l="1"/>
  <c r="H954" i="4"/>
  <c r="F954" i="4"/>
  <c r="D954" i="4"/>
  <c r="G954" i="4"/>
  <c r="E954" i="4"/>
  <c r="B954" i="4"/>
  <c r="E955" i="1"/>
  <c r="D955" i="4" l="1"/>
  <c r="H955" i="4"/>
  <c r="F955" i="4"/>
  <c r="G955" i="4"/>
  <c r="E955" i="4"/>
  <c r="I955" i="4"/>
  <c r="B955" i="4"/>
  <c r="E956" i="1"/>
  <c r="G956" i="4" l="1"/>
  <c r="H956" i="4"/>
  <c r="D956" i="4"/>
  <c r="E956" i="4"/>
  <c r="F956" i="4"/>
  <c r="I956" i="4"/>
  <c r="B956" i="4"/>
  <c r="E957" i="1"/>
  <c r="D957" i="4" l="1"/>
  <c r="F957" i="4"/>
  <c r="G957" i="4"/>
  <c r="E957" i="4"/>
  <c r="I957" i="4"/>
  <c r="H957" i="4"/>
  <c r="B957" i="4"/>
  <c r="E958" i="1"/>
  <c r="D958" i="4" l="1"/>
  <c r="G958" i="4"/>
  <c r="I958" i="4"/>
  <c r="E958" i="4"/>
  <c r="H958" i="4"/>
  <c r="F958" i="4"/>
  <c r="B958" i="4"/>
  <c r="E959" i="1"/>
  <c r="D959" i="4" l="1"/>
  <c r="E959" i="4"/>
  <c r="H959" i="4"/>
  <c r="G959" i="4"/>
  <c r="F959" i="4"/>
  <c r="I959" i="4"/>
  <c r="B959" i="4"/>
  <c r="E960" i="1"/>
  <c r="E960" i="4" l="1"/>
  <c r="I960" i="4"/>
  <c r="D960" i="4"/>
  <c r="H960" i="4"/>
  <c r="F960" i="4"/>
  <c r="G960" i="4"/>
  <c r="B960" i="4"/>
  <c r="E961" i="1"/>
  <c r="D961" i="4" l="1"/>
  <c r="F961" i="4"/>
  <c r="I961" i="4"/>
  <c r="H961" i="4"/>
  <c r="E961" i="4"/>
  <c r="G961" i="4"/>
  <c r="B961" i="4"/>
  <c r="E962" i="1"/>
  <c r="E962" i="4" l="1"/>
  <c r="H962" i="4"/>
  <c r="F962" i="4"/>
  <c r="D962" i="4"/>
  <c r="I962" i="4"/>
  <c r="G962" i="4"/>
  <c r="B962" i="4"/>
  <c r="E963" i="1"/>
  <c r="D963" i="4" l="1"/>
  <c r="F963" i="4"/>
  <c r="I963" i="4"/>
  <c r="E963" i="4"/>
  <c r="G963" i="4"/>
  <c r="H963" i="4"/>
  <c r="B963" i="4"/>
  <c r="E964" i="1"/>
  <c r="G964" i="4" l="1"/>
  <c r="D964" i="4"/>
  <c r="H964" i="4"/>
  <c r="F964" i="4"/>
  <c r="E964" i="4"/>
  <c r="I964" i="4"/>
  <c r="B964" i="4"/>
  <c r="E965" i="1"/>
  <c r="D965" i="4" l="1"/>
  <c r="H965" i="4"/>
  <c r="E965" i="4"/>
  <c r="F965" i="4"/>
  <c r="G965" i="4"/>
  <c r="I965" i="4"/>
  <c r="B965" i="4"/>
  <c r="E966" i="1"/>
  <c r="D966" i="4" l="1"/>
  <c r="G966" i="4"/>
  <c r="I966" i="4"/>
  <c r="H966" i="4"/>
  <c r="E966" i="4"/>
  <c r="F966" i="4"/>
  <c r="B966" i="4"/>
  <c r="E967" i="1"/>
  <c r="D967" i="4" l="1"/>
  <c r="E967" i="4"/>
  <c r="G967" i="4"/>
  <c r="I967" i="4"/>
  <c r="H967" i="4"/>
  <c r="F967" i="4"/>
  <c r="B967" i="4"/>
  <c r="E968" i="1"/>
  <c r="E968" i="4" l="1"/>
  <c r="I968" i="4"/>
  <c r="D968" i="4"/>
  <c r="H968" i="4"/>
  <c r="G968" i="4"/>
  <c r="F968" i="4"/>
  <c r="B968" i="4"/>
  <c r="E969" i="1"/>
  <c r="D969" i="4" l="1"/>
  <c r="G969" i="4"/>
  <c r="F969" i="4"/>
  <c r="H969" i="4"/>
  <c r="E969" i="4"/>
  <c r="I969" i="4"/>
  <c r="B969" i="4"/>
  <c r="E970" i="1"/>
  <c r="D970" i="4" l="1"/>
  <c r="H970" i="4"/>
  <c r="E970" i="4"/>
  <c r="F970" i="4"/>
  <c r="I970" i="4"/>
  <c r="G970" i="4"/>
  <c r="B970" i="4"/>
  <c r="E971" i="1"/>
  <c r="D971" i="4" l="1"/>
  <c r="F971" i="4"/>
  <c r="H971" i="4"/>
  <c r="G971" i="4"/>
  <c r="I971" i="4"/>
  <c r="E971" i="4"/>
  <c r="B971" i="4"/>
  <c r="E972" i="1"/>
  <c r="G972" i="4" l="1"/>
  <c r="H972" i="4"/>
  <c r="D972" i="4"/>
  <c r="E972" i="4"/>
  <c r="F972" i="4"/>
  <c r="I972" i="4"/>
  <c r="B972" i="4"/>
  <c r="E973" i="1"/>
  <c r="D973" i="4" l="1"/>
  <c r="F973" i="4"/>
  <c r="H973" i="4"/>
  <c r="I973" i="4"/>
  <c r="G973" i="4"/>
  <c r="E973" i="4"/>
  <c r="B973" i="4"/>
  <c r="E974" i="1"/>
  <c r="D974" i="4" l="1"/>
  <c r="E974" i="4"/>
  <c r="I974" i="4"/>
  <c r="G974" i="4"/>
  <c r="H974" i="4"/>
  <c r="F974" i="4"/>
  <c r="B974" i="4"/>
  <c r="E975" i="1"/>
  <c r="D975" i="4" l="1"/>
  <c r="G975" i="4"/>
  <c r="E975" i="4"/>
  <c r="F975" i="4"/>
  <c r="H975" i="4"/>
  <c r="I975" i="4"/>
  <c r="B975" i="4"/>
  <c r="E976" i="1"/>
  <c r="D976" i="4" l="1"/>
  <c r="I976" i="4"/>
  <c r="E976" i="4"/>
  <c r="F976" i="4"/>
  <c r="H976" i="4"/>
  <c r="G976" i="4"/>
  <c r="B976" i="4"/>
  <c r="E977" i="1"/>
  <c r="D977" i="4" l="1"/>
  <c r="G977" i="4"/>
  <c r="H977" i="4"/>
  <c r="F977" i="4"/>
  <c r="E977" i="4"/>
  <c r="I977" i="4"/>
  <c r="B977" i="4"/>
  <c r="E978" i="1"/>
  <c r="E978" i="4" l="1"/>
  <c r="D978" i="4"/>
  <c r="I978" i="4"/>
  <c r="F978" i="4"/>
  <c r="G978" i="4"/>
  <c r="H978" i="4"/>
  <c r="B978" i="4"/>
  <c r="E979" i="1"/>
  <c r="D979" i="4" l="1"/>
  <c r="F979" i="4"/>
  <c r="G979" i="4"/>
  <c r="H979" i="4"/>
  <c r="E979" i="4"/>
  <c r="I979" i="4"/>
  <c r="B979" i="4"/>
  <c r="E980" i="1"/>
  <c r="D980" i="4" l="1"/>
  <c r="H980" i="4"/>
  <c r="G980" i="4"/>
  <c r="E980" i="4"/>
  <c r="I980" i="4"/>
  <c r="F980" i="4"/>
  <c r="B980" i="4"/>
  <c r="E981" i="1"/>
  <c r="D981" i="4" l="1"/>
  <c r="F981" i="4"/>
  <c r="G981" i="4"/>
  <c r="I981" i="4"/>
  <c r="H981" i="4"/>
  <c r="E981" i="4"/>
  <c r="B981" i="4"/>
  <c r="E982" i="1"/>
  <c r="D982" i="4" l="1"/>
  <c r="G982" i="4"/>
  <c r="I982" i="4"/>
  <c r="H982" i="4"/>
  <c r="F982" i="4"/>
  <c r="E982" i="4"/>
  <c r="B982" i="4"/>
  <c r="E983" i="1"/>
  <c r="D983" i="4" l="1"/>
  <c r="E983" i="4"/>
  <c r="H983" i="4"/>
  <c r="I983" i="4"/>
  <c r="G983" i="4"/>
  <c r="F983" i="4"/>
  <c r="B983" i="4"/>
  <c r="E984" i="1"/>
  <c r="E984" i="4" l="1"/>
  <c r="D984" i="4"/>
  <c r="H984" i="4"/>
  <c r="G984" i="4"/>
  <c r="I984" i="4"/>
  <c r="F984" i="4"/>
  <c r="B984" i="4"/>
  <c r="E985" i="1"/>
  <c r="D985" i="4" l="1"/>
  <c r="G985" i="4"/>
  <c r="I985" i="4"/>
  <c r="H985" i="4"/>
  <c r="E985" i="4"/>
  <c r="F985" i="4"/>
  <c r="B985" i="4"/>
  <c r="E986" i="1"/>
  <c r="D986" i="4" l="1"/>
  <c r="H986" i="4"/>
  <c r="E986" i="4"/>
  <c r="F986" i="4"/>
  <c r="G986" i="4"/>
  <c r="I986" i="4"/>
  <c r="B986" i="4"/>
  <c r="E987" i="1"/>
  <c r="E987" i="4" l="1"/>
  <c r="F987" i="4"/>
  <c r="D987" i="4"/>
  <c r="H987" i="4"/>
  <c r="I987" i="4"/>
  <c r="G987" i="4"/>
  <c r="B987" i="4"/>
  <c r="E988" i="1"/>
  <c r="H988" i="4" l="1"/>
  <c r="D988" i="4"/>
  <c r="F988" i="4"/>
  <c r="E988" i="4"/>
  <c r="G988" i="4"/>
  <c r="I988" i="4"/>
  <c r="B988" i="4"/>
  <c r="E989" i="1"/>
  <c r="F989" i="4" l="1"/>
  <c r="D989" i="4"/>
  <c r="H989" i="4"/>
  <c r="E989" i="4"/>
  <c r="I989" i="4"/>
  <c r="G989" i="4"/>
  <c r="B989" i="4"/>
  <c r="E990" i="1"/>
  <c r="F990" i="4" l="1"/>
  <c r="D990" i="4"/>
  <c r="E990" i="4"/>
  <c r="G990" i="4"/>
  <c r="I990" i="4"/>
  <c r="H990" i="4"/>
  <c r="B990" i="4"/>
  <c r="E991" i="1"/>
  <c r="D991" i="4" l="1"/>
  <c r="G991" i="4"/>
  <c r="E991" i="4"/>
  <c r="I991" i="4"/>
  <c r="H991" i="4"/>
  <c r="F991" i="4"/>
  <c r="B991" i="4"/>
  <c r="E992" i="1"/>
  <c r="F992" i="4" l="1"/>
  <c r="D992" i="4"/>
  <c r="E992" i="4"/>
  <c r="G992" i="4"/>
  <c r="H992" i="4"/>
  <c r="I992" i="4"/>
  <c r="B992" i="4"/>
  <c r="E993" i="1"/>
  <c r="G993" i="4" l="1"/>
  <c r="D993" i="4"/>
  <c r="H993" i="4"/>
  <c r="F993" i="4"/>
  <c r="E993" i="4"/>
  <c r="I993" i="4"/>
  <c r="B993" i="4"/>
  <c r="E994" i="1"/>
  <c r="D994" i="4" l="1"/>
  <c r="E994" i="4"/>
  <c r="F994" i="4"/>
  <c r="I994" i="4"/>
  <c r="H994" i="4"/>
  <c r="G994" i="4"/>
  <c r="B994" i="4"/>
  <c r="E995" i="1"/>
  <c r="F995" i="4" l="1"/>
  <c r="D995" i="4"/>
  <c r="E995" i="4"/>
  <c r="G995" i="4"/>
  <c r="H995" i="4"/>
  <c r="I995" i="4"/>
  <c r="B995" i="4"/>
  <c r="E996" i="1"/>
  <c r="G996" i="4" l="1"/>
  <c r="H996" i="4"/>
  <c r="D996" i="4"/>
  <c r="F996" i="4"/>
  <c r="I996" i="4"/>
  <c r="E996" i="4"/>
  <c r="B996" i="4"/>
  <c r="E997" i="1"/>
  <c r="F997" i="4" l="1"/>
  <c r="D997" i="4"/>
  <c r="I997" i="4"/>
  <c r="G997" i="4"/>
  <c r="H997" i="4"/>
  <c r="E997" i="4"/>
  <c r="B997" i="4"/>
  <c r="E998" i="1"/>
  <c r="D998" i="4" l="1"/>
  <c r="H998" i="4"/>
  <c r="G998" i="4"/>
  <c r="I998" i="4"/>
  <c r="F998" i="4"/>
  <c r="E998" i="4"/>
  <c r="B998" i="4"/>
  <c r="E999" i="1"/>
  <c r="D999" i="4" l="1"/>
  <c r="E999" i="4"/>
  <c r="H999" i="4"/>
  <c r="G999" i="4"/>
  <c r="I999" i="4"/>
  <c r="F999" i="4"/>
  <c r="B999" i="4"/>
  <c r="E1000" i="1"/>
  <c r="E1000" i="4" l="1"/>
  <c r="D1000" i="4"/>
  <c r="H1000" i="4"/>
  <c r="G1000" i="4"/>
  <c r="I1000" i="4"/>
  <c r="F1000" i="4"/>
  <c r="B1000" i="4"/>
  <c r="E1001" i="1"/>
  <c r="G1001" i="4" l="1"/>
  <c r="I1001" i="4"/>
  <c r="D1001" i="4"/>
  <c r="H1001" i="4"/>
  <c r="E1001" i="4"/>
  <c r="F1001" i="4"/>
  <c r="B1001" i="4"/>
  <c r="E1002" i="1"/>
  <c r="D1002" i="4" l="1"/>
  <c r="E1002" i="4"/>
  <c r="H1002" i="4"/>
  <c r="F1002" i="4"/>
  <c r="I1002" i="4"/>
  <c r="G1002" i="4"/>
  <c r="B1002" i="4"/>
  <c r="E1003" i="1"/>
  <c r="F1003" i="4" l="1"/>
  <c r="E1003" i="4"/>
  <c r="D1003" i="4"/>
  <c r="I1003" i="4"/>
  <c r="H1003" i="4"/>
  <c r="G1003" i="4"/>
  <c r="B1003" i="4"/>
  <c r="E1004" i="1"/>
  <c r="D1004" i="4" l="1"/>
  <c r="H1004" i="4"/>
  <c r="F1004" i="4"/>
  <c r="G1004" i="4"/>
  <c r="E1004" i="4"/>
  <c r="I1004" i="4"/>
  <c r="B1004" i="4"/>
  <c r="E1005" i="1"/>
  <c r="F1005" i="4" l="1"/>
  <c r="D1005" i="4"/>
  <c r="H1005" i="4"/>
  <c r="G1005" i="4"/>
  <c r="I1005" i="4"/>
  <c r="E1005" i="4"/>
  <c r="B1005" i="4"/>
  <c r="E1006" i="1"/>
  <c r="D1006" i="4" l="1"/>
  <c r="G1006" i="4"/>
  <c r="E1006" i="4"/>
  <c r="I1006" i="4"/>
  <c r="F1006" i="4"/>
  <c r="H1006" i="4"/>
  <c r="B1006" i="4"/>
  <c r="E1007" i="1"/>
  <c r="D1007" i="4" l="1"/>
  <c r="G1007" i="4"/>
  <c r="E1007" i="4"/>
  <c r="I1007" i="4"/>
  <c r="F1007" i="4"/>
  <c r="H1007" i="4"/>
  <c r="B1007" i="4"/>
  <c r="E1008" i="1"/>
  <c r="E1008" i="4" l="1"/>
  <c r="D1008" i="4"/>
  <c r="G1008" i="4"/>
  <c r="F1008" i="4"/>
  <c r="I1008" i="4"/>
  <c r="H1008" i="4"/>
  <c r="B1008" i="4"/>
  <c r="E1009" i="1"/>
  <c r="D1009" i="4" l="1"/>
  <c r="G1009" i="4"/>
  <c r="H1009" i="4"/>
  <c r="F1009" i="4"/>
  <c r="E1009" i="4"/>
  <c r="I1009" i="4"/>
  <c r="B1009" i="4"/>
  <c r="E1010" i="1"/>
  <c r="D1010" i="4" l="1"/>
  <c r="E1010" i="4"/>
  <c r="F1010" i="4"/>
  <c r="I1010" i="4"/>
  <c r="H1010" i="4"/>
  <c r="G1010" i="4"/>
  <c r="B1010" i="4"/>
  <c r="E1011" i="1"/>
  <c r="D1011" i="4" l="1"/>
  <c r="H1011" i="4"/>
  <c r="F1011" i="4"/>
  <c r="E1011" i="4"/>
  <c r="G1011" i="4"/>
  <c r="I1011" i="4"/>
  <c r="B1011" i="4"/>
  <c r="E1012" i="1"/>
  <c r="D1012" i="4" l="1"/>
  <c r="F1012" i="4"/>
  <c r="H1012" i="4"/>
  <c r="G1012" i="4"/>
  <c r="E1012" i="4"/>
  <c r="I1012" i="4"/>
  <c r="B1012" i="4"/>
  <c r="E1013" i="1"/>
  <c r="D1013" i="4" l="1"/>
  <c r="E1013" i="4"/>
  <c r="F1013" i="4"/>
  <c r="G1013" i="4"/>
  <c r="I1013" i="4"/>
  <c r="H1013" i="4"/>
  <c r="B1013" i="4"/>
  <c r="E1014" i="1"/>
  <c r="D1014" i="4" l="1"/>
  <c r="E1014" i="4"/>
  <c r="H1014" i="4"/>
  <c r="G1014" i="4"/>
  <c r="I1014" i="4"/>
  <c r="F1014" i="4"/>
  <c r="B1014" i="4"/>
  <c r="E1015" i="1"/>
  <c r="I1015" i="4" l="1"/>
  <c r="D1015" i="4"/>
  <c r="E1015" i="4"/>
  <c r="G1015" i="4"/>
  <c r="F1015" i="4"/>
  <c r="H1015" i="4"/>
  <c r="B1015" i="4"/>
  <c r="E1016" i="1"/>
  <c r="E1016" i="4" l="1"/>
  <c r="I1016" i="4"/>
  <c r="D1016" i="4"/>
  <c r="H1016" i="4"/>
  <c r="F1016" i="4"/>
  <c r="G1016" i="4"/>
  <c r="B1016" i="4"/>
  <c r="E1017" i="1"/>
  <c r="D1017" i="4" l="1"/>
  <c r="I1017" i="4"/>
  <c r="H1017" i="4"/>
  <c r="E1017" i="4"/>
  <c r="F1017" i="4"/>
  <c r="G1017" i="4"/>
  <c r="B1017" i="4"/>
  <c r="E1018" i="1"/>
  <c r="D1018" i="4" l="1"/>
  <c r="H1018" i="4"/>
  <c r="I1018" i="4"/>
  <c r="G1018" i="4"/>
  <c r="F1018" i="4"/>
  <c r="E1018" i="4"/>
  <c r="B1018" i="4"/>
  <c r="E1019" i="1"/>
  <c r="D1019" i="4" l="1"/>
  <c r="E1019" i="4"/>
  <c r="F1019" i="4"/>
  <c r="I1019" i="4"/>
  <c r="H1019" i="4"/>
  <c r="G1019" i="4"/>
  <c r="B1019" i="4"/>
  <c r="E1020" i="1"/>
  <c r="H1020" i="4" l="1"/>
  <c r="F1020" i="4"/>
  <c r="D1020" i="4"/>
  <c r="G1020" i="4"/>
  <c r="I1020" i="4"/>
  <c r="E1020" i="4"/>
  <c r="B1020" i="4"/>
  <c r="E1021" i="1"/>
  <c r="E1021" i="4" l="1"/>
  <c r="D1021" i="4"/>
  <c r="F1021" i="4"/>
  <c r="I1021" i="4"/>
  <c r="H1021" i="4"/>
  <c r="G1021" i="4"/>
  <c r="B1021" i="4"/>
  <c r="E1022" i="1"/>
  <c r="D1022" i="4" l="1"/>
  <c r="G1022" i="4"/>
  <c r="E1022" i="4"/>
  <c r="H1022" i="4"/>
  <c r="F1022" i="4"/>
  <c r="I1022" i="4"/>
  <c r="B1022" i="4"/>
  <c r="E1023" i="1"/>
  <c r="E1023" i="4" l="1"/>
  <c r="I1023" i="4"/>
  <c r="G1023" i="4"/>
  <c r="D1023" i="4"/>
  <c r="H1023" i="4"/>
  <c r="F1023" i="4"/>
  <c r="B1023" i="4"/>
  <c r="E1024" i="1"/>
  <c r="D1024" i="4" l="1"/>
  <c r="E1024" i="4"/>
  <c r="I1024" i="4"/>
  <c r="H1024" i="4"/>
  <c r="G1024" i="4"/>
  <c r="F1024" i="4"/>
  <c r="B1024" i="4"/>
  <c r="E1025" i="1"/>
  <c r="D1025" i="4" l="1"/>
  <c r="I1025" i="4"/>
  <c r="G1025" i="4"/>
  <c r="F1025" i="4"/>
  <c r="E1025" i="4"/>
  <c r="H1025" i="4"/>
  <c r="B1025" i="4"/>
  <c r="E1026" i="1"/>
  <c r="D1026" i="4" l="1"/>
  <c r="E1026" i="4"/>
  <c r="I1026" i="4"/>
  <c r="H1026" i="4"/>
  <c r="F1026" i="4"/>
  <c r="G1026" i="4"/>
  <c r="B1026" i="4"/>
  <c r="E1027" i="1"/>
  <c r="D1027" i="4" l="1"/>
  <c r="I1027" i="4"/>
  <c r="F1027" i="4"/>
  <c r="E1027" i="4"/>
  <c r="H1027" i="4"/>
  <c r="G1027" i="4"/>
  <c r="B1027" i="4"/>
  <c r="E1028" i="1"/>
  <c r="H1028" i="4" l="1"/>
  <c r="G1028" i="4"/>
  <c r="D1028" i="4"/>
  <c r="F1028" i="4"/>
  <c r="E1028" i="4"/>
  <c r="I1028" i="4"/>
  <c r="B1028" i="4"/>
  <c r="E1029" i="1"/>
  <c r="F1029" i="4" l="1"/>
  <c r="E1029" i="4"/>
  <c r="H1029" i="4"/>
  <c r="D1029" i="4"/>
  <c r="I1029" i="4"/>
  <c r="G1029" i="4"/>
  <c r="B1029" i="4"/>
  <c r="E1030" i="1"/>
  <c r="D1030" i="4" l="1"/>
  <c r="F1030" i="4"/>
  <c r="E1030" i="4"/>
  <c r="H1030" i="4"/>
  <c r="I1030" i="4"/>
  <c r="G1030" i="4"/>
  <c r="B1030" i="4"/>
  <c r="E1031" i="1"/>
  <c r="D1031" i="4" l="1"/>
  <c r="I1031" i="4"/>
  <c r="H1031" i="4"/>
  <c r="G1031" i="4"/>
  <c r="F1031" i="4"/>
  <c r="E1031" i="4"/>
  <c r="B1031" i="4"/>
  <c r="E1032" i="1"/>
  <c r="D1032" i="4" l="1"/>
  <c r="G1032" i="4"/>
  <c r="E1032" i="4"/>
  <c r="I1032" i="4"/>
  <c r="H1032" i="4"/>
  <c r="F1032" i="4"/>
  <c r="B1032" i="4"/>
  <c r="E1033" i="1"/>
  <c r="D1033" i="4" l="1"/>
  <c r="I1033" i="4"/>
  <c r="F1033" i="4"/>
  <c r="G1033" i="4"/>
  <c r="H1033" i="4"/>
  <c r="E1033" i="4"/>
  <c r="B1033" i="4"/>
  <c r="E1034" i="1"/>
  <c r="D1034" i="4" l="1"/>
  <c r="E1034" i="4"/>
  <c r="I1034" i="4"/>
  <c r="H1034" i="4"/>
  <c r="G1034" i="4"/>
  <c r="F1034" i="4"/>
  <c r="B1034" i="4"/>
  <c r="E1035" i="1"/>
  <c r="D1035" i="4" l="1"/>
  <c r="E1035" i="4"/>
  <c r="F1035" i="4"/>
  <c r="I1035" i="4"/>
  <c r="H1035" i="4"/>
  <c r="G1035" i="4"/>
  <c r="B1035" i="4"/>
  <c r="E1036" i="1"/>
  <c r="H1036" i="4" l="1"/>
  <c r="D1036" i="4"/>
  <c r="F1036" i="4"/>
  <c r="G1036" i="4"/>
  <c r="E1036" i="4"/>
  <c r="I1036" i="4"/>
  <c r="B1036" i="4"/>
  <c r="E1037" i="1"/>
  <c r="D1037" i="4" l="1"/>
  <c r="E1037" i="4"/>
  <c r="I1037" i="4"/>
  <c r="H1037" i="4"/>
  <c r="G1037" i="4"/>
  <c r="F1037" i="4"/>
  <c r="B1037" i="4"/>
  <c r="E1038" i="1"/>
  <c r="D1038" i="4" l="1"/>
  <c r="E1038" i="4"/>
  <c r="F1038" i="4"/>
  <c r="H1038" i="4"/>
  <c r="I1038" i="4"/>
  <c r="G1038" i="4"/>
  <c r="B1038" i="4"/>
  <c r="E1039" i="1"/>
  <c r="D1039" i="4" l="1"/>
  <c r="I1039" i="4"/>
  <c r="H1039" i="4"/>
  <c r="G1039" i="4"/>
  <c r="E1039" i="4"/>
  <c r="F1039" i="4"/>
  <c r="B1039" i="4"/>
  <c r="E1040" i="1"/>
  <c r="D1040" i="4" l="1"/>
  <c r="E1040" i="4"/>
  <c r="G1040" i="4"/>
  <c r="H1040" i="4"/>
  <c r="I1040" i="4"/>
  <c r="F1040" i="4"/>
  <c r="B1040" i="4"/>
  <c r="E1041" i="1"/>
  <c r="D1041" i="4" l="1"/>
  <c r="I1041" i="4"/>
  <c r="G1041" i="4"/>
  <c r="F1041" i="4"/>
  <c r="E1041" i="4"/>
  <c r="H1041" i="4"/>
  <c r="B1041" i="4"/>
  <c r="E1042" i="1"/>
  <c r="D1042" i="4" l="1"/>
  <c r="E1042" i="4"/>
  <c r="I1042" i="4"/>
  <c r="G1042" i="4"/>
  <c r="F1042" i="4"/>
  <c r="H1042" i="4"/>
  <c r="B1042" i="4"/>
  <c r="E1043" i="1"/>
  <c r="D1043" i="4" l="1"/>
  <c r="F1043" i="4"/>
  <c r="E1043" i="4"/>
  <c r="I1043" i="4"/>
  <c r="G1043" i="4"/>
  <c r="H1043" i="4"/>
  <c r="B1043" i="4"/>
  <c r="E1044" i="1"/>
  <c r="D1044" i="4" l="1"/>
  <c r="G1044" i="4"/>
  <c r="H1044" i="4"/>
  <c r="F1044" i="4"/>
  <c r="E1044" i="4"/>
  <c r="I1044" i="4"/>
  <c r="B1044" i="4"/>
  <c r="E1045" i="1"/>
  <c r="D1045" i="4" l="1"/>
  <c r="F1045" i="4"/>
  <c r="H1045" i="4"/>
  <c r="I1045" i="4"/>
  <c r="E1045" i="4"/>
  <c r="G1045" i="4"/>
  <c r="B1045" i="4"/>
  <c r="E1046" i="1"/>
  <c r="D1046" i="4" l="1"/>
  <c r="F1046" i="4"/>
  <c r="H1046" i="4"/>
  <c r="E1046" i="4"/>
  <c r="I1046" i="4"/>
  <c r="G1046" i="4"/>
  <c r="B1046" i="4"/>
  <c r="E1047" i="1"/>
  <c r="D1047" i="4" l="1"/>
  <c r="I1047" i="4"/>
  <c r="E1047" i="4"/>
  <c r="H1047" i="4"/>
  <c r="F1047" i="4"/>
  <c r="G1047" i="4"/>
  <c r="B1047" i="4"/>
  <c r="E1048" i="1"/>
  <c r="E1048" i="4" l="1"/>
  <c r="D1048" i="4"/>
  <c r="F1048" i="4"/>
  <c r="I1048" i="4"/>
  <c r="G1048" i="4"/>
  <c r="H1048" i="4"/>
  <c r="B1048" i="4"/>
  <c r="E1049" i="1"/>
  <c r="D1049" i="4" l="1"/>
  <c r="I1049" i="4"/>
  <c r="G1049" i="4"/>
  <c r="F1049" i="4"/>
  <c r="E1049" i="4"/>
  <c r="H1049" i="4"/>
  <c r="B1049" i="4"/>
  <c r="E1050" i="1"/>
  <c r="D1050" i="4" l="1"/>
  <c r="F1050" i="4"/>
  <c r="I1050" i="4"/>
  <c r="H1050" i="4"/>
  <c r="E1050" i="4"/>
  <c r="G1050" i="4"/>
  <c r="B1050" i="4"/>
  <c r="E1051" i="1"/>
  <c r="H1051" i="4" l="1"/>
  <c r="F1051" i="4"/>
  <c r="E1051" i="4"/>
  <c r="I1051" i="4"/>
  <c r="D1051" i="4"/>
  <c r="G1051" i="4"/>
  <c r="B1051" i="4"/>
  <c r="E1052" i="1"/>
  <c r="D1052" i="4" l="1"/>
  <c r="H1052" i="4"/>
  <c r="F1052" i="4"/>
  <c r="G1052" i="4"/>
  <c r="E1052" i="4"/>
  <c r="I1052" i="4"/>
  <c r="B1052" i="4"/>
  <c r="E1053" i="1"/>
  <c r="F1053" i="4" l="1"/>
  <c r="E1053" i="4"/>
  <c r="D1053" i="4"/>
  <c r="I1053" i="4"/>
  <c r="H1053" i="4"/>
  <c r="G1053" i="4"/>
  <c r="B1053" i="4"/>
  <c r="E1054" i="1"/>
  <c r="F1054" i="4" l="1"/>
  <c r="D1054" i="4"/>
  <c r="E1054" i="4"/>
  <c r="H1054" i="4"/>
  <c r="G1054" i="4"/>
  <c r="I1054" i="4"/>
  <c r="B1054" i="4"/>
  <c r="E1055" i="1"/>
  <c r="D1055" i="4" l="1"/>
  <c r="I1055" i="4"/>
  <c r="G1055" i="4"/>
  <c r="E1055" i="4"/>
  <c r="H1055" i="4"/>
  <c r="F1055" i="4"/>
  <c r="B1055" i="4"/>
  <c r="E1056" i="1"/>
  <c r="D1056" i="4" l="1"/>
  <c r="I1056" i="4"/>
  <c r="E1056" i="4"/>
  <c r="F1056" i="4"/>
  <c r="G1056" i="4"/>
  <c r="H1056" i="4"/>
  <c r="B1056" i="4"/>
  <c r="E1057" i="1"/>
  <c r="I1057" i="4" l="1"/>
  <c r="D1057" i="4"/>
  <c r="F1057" i="4"/>
  <c r="G1057" i="4"/>
  <c r="E1057" i="4"/>
  <c r="H1057" i="4"/>
  <c r="B1057" i="4"/>
  <c r="E1058" i="1"/>
  <c r="F1058" i="4" l="1"/>
  <c r="D1058" i="4"/>
  <c r="H1058" i="4"/>
  <c r="I1058" i="4"/>
  <c r="E1058" i="4"/>
  <c r="G1058" i="4"/>
  <c r="B1058" i="4"/>
  <c r="E1059" i="1"/>
  <c r="F1059" i="4" l="1"/>
  <c r="D1059" i="4"/>
  <c r="I1059" i="4"/>
  <c r="E1059" i="4"/>
  <c r="H1059" i="4"/>
  <c r="G1059" i="4"/>
  <c r="B1059" i="4"/>
  <c r="E1060" i="1"/>
  <c r="H1060" i="4" l="1"/>
  <c r="D1060" i="4"/>
  <c r="G1060" i="4"/>
  <c r="F1060" i="4"/>
  <c r="E1060" i="4"/>
  <c r="I1060" i="4"/>
  <c r="B1060" i="4"/>
  <c r="E1061" i="1"/>
  <c r="F1061" i="4" l="1"/>
  <c r="E1061" i="4"/>
  <c r="D1061" i="4"/>
  <c r="I1061" i="4"/>
  <c r="H1061" i="4"/>
  <c r="G1061" i="4"/>
  <c r="B1061" i="4"/>
  <c r="E1062" i="1"/>
  <c r="D1062" i="4" l="1"/>
  <c r="F1062" i="4"/>
  <c r="E1062" i="4"/>
  <c r="I1062" i="4"/>
  <c r="H1062" i="4"/>
  <c r="G1062" i="4"/>
  <c r="B1062" i="4"/>
  <c r="E1063" i="1"/>
  <c r="D1063" i="4" l="1"/>
  <c r="E1063" i="4"/>
  <c r="H1063" i="4"/>
  <c r="G1063" i="4"/>
  <c r="I1063" i="4"/>
  <c r="F1063" i="4"/>
  <c r="B1063" i="4"/>
  <c r="E1064" i="1"/>
  <c r="F1064" i="4" l="1"/>
  <c r="D1064" i="4"/>
  <c r="E1064" i="4"/>
  <c r="I1064" i="4"/>
  <c r="H1064" i="4"/>
  <c r="G1064" i="4"/>
  <c r="B1064" i="4"/>
  <c r="E1065" i="1"/>
  <c r="I1065" i="4" l="1"/>
  <c r="D1065" i="4"/>
  <c r="F1065" i="4"/>
  <c r="G1065" i="4"/>
  <c r="E1065" i="4"/>
  <c r="H1065" i="4"/>
  <c r="B1065" i="4"/>
  <c r="E1066" i="1"/>
  <c r="E1066" i="4" l="1"/>
  <c r="F1066" i="4"/>
  <c r="I1066" i="4"/>
  <c r="H1066" i="4"/>
  <c r="G1066" i="4"/>
  <c r="D1066" i="4"/>
  <c r="B1066" i="4"/>
  <c r="E1067" i="1"/>
  <c r="F1067" i="4" l="1"/>
  <c r="E1067" i="4"/>
  <c r="D1067" i="4"/>
  <c r="G1067" i="4"/>
  <c r="I1067" i="4"/>
  <c r="H1067" i="4"/>
  <c r="B1067" i="4"/>
  <c r="E1068" i="1"/>
  <c r="D1068" i="4" l="1"/>
  <c r="H1068" i="4"/>
  <c r="G1068" i="4"/>
  <c r="F1068" i="4"/>
  <c r="E1068" i="4"/>
  <c r="I1068" i="4"/>
  <c r="B1068" i="4"/>
  <c r="E1069" i="1"/>
  <c r="F1069" i="4" l="1"/>
  <c r="E1069" i="4"/>
  <c r="D1069" i="4"/>
  <c r="H1069" i="4"/>
  <c r="I1069" i="4"/>
  <c r="G1069" i="4"/>
  <c r="B1069" i="4"/>
  <c r="E1070" i="1"/>
  <c r="D1070" i="4" l="1"/>
  <c r="F1070" i="4"/>
  <c r="E1070" i="4"/>
  <c r="I1070" i="4"/>
  <c r="H1070" i="4"/>
  <c r="G1070" i="4"/>
  <c r="B1070" i="4"/>
  <c r="E1071" i="1"/>
  <c r="I1071" i="4" l="1"/>
  <c r="E1071" i="4"/>
  <c r="H1071" i="4"/>
  <c r="D1071" i="4"/>
  <c r="G1071" i="4"/>
  <c r="F1071" i="4"/>
  <c r="B1071" i="4"/>
  <c r="E1072" i="1"/>
  <c r="F1072" i="4" l="1"/>
  <c r="D1072" i="4"/>
  <c r="E1072" i="4"/>
  <c r="I1072" i="4"/>
  <c r="H1072" i="4"/>
  <c r="G1072" i="4"/>
  <c r="B1072" i="4"/>
  <c r="E1073" i="1"/>
  <c r="I1073" i="4" l="1"/>
  <c r="F1073" i="4"/>
  <c r="D1073" i="4"/>
  <c r="E1073" i="4"/>
  <c r="G1073" i="4"/>
  <c r="H1073" i="4"/>
  <c r="B1073" i="4"/>
  <c r="E1074" i="1"/>
  <c r="D1074" i="4" l="1"/>
  <c r="F1074" i="4"/>
  <c r="I1074" i="4"/>
  <c r="E1074" i="4"/>
  <c r="G1074" i="4"/>
  <c r="H1074" i="4"/>
  <c r="B1074" i="4"/>
  <c r="E1075" i="1"/>
  <c r="D1075" i="4" l="1"/>
  <c r="H1075" i="4"/>
  <c r="E1075" i="4"/>
  <c r="F1075" i="4"/>
  <c r="I1075" i="4"/>
  <c r="G1075" i="4"/>
  <c r="B1075" i="4"/>
  <c r="E1076" i="1"/>
  <c r="D1076" i="4" l="1"/>
  <c r="G1076" i="4"/>
  <c r="H1076" i="4"/>
  <c r="F1076" i="4"/>
  <c r="I1076" i="4"/>
  <c r="E1076" i="4"/>
  <c r="B1076" i="4"/>
  <c r="E1077" i="1"/>
  <c r="E1077" i="4" l="1"/>
  <c r="D1077" i="4"/>
  <c r="H1077" i="4"/>
  <c r="I1077" i="4"/>
  <c r="F1077" i="4"/>
  <c r="G1077" i="4"/>
  <c r="B1077" i="4"/>
  <c r="E1078" i="1"/>
  <c r="D1078" i="4" l="1"/>
  <c r="F1078" i="4"/>
  <c r="H1078" i="4"/>
  <c r="E1078" i="4"/>
  <c r="G1078" i="4"/>
  <c r="I1078" i="4"/>
  <c r="B1078" i="4"/>
  <c r="E1079" i="1"/>
  <c r="D1079" i="4" l="1"/>
  <c r="I1079" i="4"/>
  <c r="H1079" i="4"/>
  <c r="G1079" i="4"/>
  <c r="E1079" i="4"/>
  <c r="F1079" i="4"/>
  <c r="B1079" i="4"/>
  <c r="E1080" i="1"/>
  <c r="D1080" i="4" l="1"/>
  <c r="F1080" i="4"/>
  <c r="E1080" i="4"/>
  <c r="I1080" i="4"/>
  <c r="G1080" i="4"/>
  <c r="H1080" i="4"/>
  <c r="B1080" i="4"/>
  <c r="E1081" i="1"/>
  <c r="E1081" i="4" l="1"/>
  <c r="D1081" i="4"/>
  <c r="I1081" i="4"/>
  <c r="G1081" i="4"/>
  <c r="F1081" i="4"/>
  <c r="H1081" i="4"/>
  <c r="B1081" i="4"/>
  <c r="E1082" i="1"/>
  <c r="D1082" i="4" l="1"/>
  <c r="I1082" i="4"/>
  <c r="E1082" i="4"/>
  <c r="F1082" i="4"/>
  <c r="H1082" i="4"/>
  <c r="G1082" i="4"/>
  <c r="B1082" i="4"/>
  <c r="E1083" i="1"/>
  <c r="D1083" i="4" l="1"/>
  <c r="F1083" i="4"/>
  <c r="I1083" i="4"/>
  <c r="E1083" i="4"/>
  <c r="G1083" i="4"/>
  <c r="H1083" i="4"/>
  <c r="B1083" i="4"/>
  <c r="E1084" i="1"/>
  <c r="G1084" i="4" l="1"/>
  <c r="E1084" i="4"/>
  <c r="H1084" i="4"/>
  <c r="D1084" i="4"/>
  <c r="F1084" i="4"/>
  <c r="I1084" i="4"/>
  <c r="B1084" i="4"/>
  <c r="E1085" i="1"/>
  <c r="E1085" i="4" l="1"/>
  <c r="D1085" i="4"/>
  <c r="I1085" i="4"/>
  <c r="F1085" i="4"/>
  <c r="H1085" i="4"/>
  <c r="G1085" i="4"/>
  <c r="B1085" i="4"/>
  <c r="E1086" i="1"/>
  <c r="D1086" i="4" l="1"/>
  <c r="E1086" i="4"/>
  <c r="F1086" i="4"/>
  <c r="G1086" i="4"/>
  <c r="H1086" i="4"/>
  <c r="I1086" i="4"/>
  <c r="B1086" i="4"/>
  <c r="E1087" i="1"/>
  <c r="H1087" i="4" l="1"/>
  <c r="E1087" i="4"/>
  <c r="G1087" i="4"/>
  <c r="D1087" i="4"/>
  <c r="F1087" i="4"/>
  <c r="I1087" i="4"/>
  <c r="B1087" i="4"/>
  <c r="E1088" i="1"/>
  <c r="D1088" i="4" l="1"/>
  <c r="F1088" i="4"/>
  <c r="G1088" i="4"/>
  <c r="E1088" i="4"/>
  <c r="I1088" i="4"/>
  <c r="H1088" i="4"/>
  <c r="B1088" i="4"/>
  <c r="E1089" i="1"/>
  <c r="E1089" i="4" l="1"/>
  <c r="D1089" i="4"/>
  <c r="I1089" i="4"/>
  <c r="G1089" i="4"/>
  <c r="F1089" i="4"/>
  <c r="H1089" i="4"/>
  <c r="B1089" i="4"/>
  <c r="E1090" i="1"/>
  <c r="E1090" i="4" l="1"/>
  <c r="D1090" i="4"/>
  <c r="I1090" i="4"/>
  <c r="F1090" i="4"/>
  <c r="H1090" i="4"/>
  <c r="G1090" i="4"/>
  <c r="B1090" i="4"/>
  <c r="E1091" i="1"/>
  <c r="E1091" i="4" l="1"/>
  <c r="D1091" i="4"/>
  <c r="I1091" i="4"/>
  <c r="F1091" i="4"/>
  <c r="H1091" i="4"/>
  <c r="G1091" i="4"/>
  <c r="B1091" i="4"/>
  <c r="E1092" i="1"/>
  <c r="E1092" i="4" l="1"/>
  <c r="H1092" i="4"/>
  <c r="G1092" i="4"/>
  <c r="D1092" i="4"/>
  <c r="F1092" i="4"/>
  <c r="I1092" i="4"/>
  <c r="B1092" i="4"/>
  <c r="E1093" i="1"/>
  <c r="D1093" i="4" l="1"/>
  <c r="I1093" i="4"/>
  <c r="F1093" i="4"/>
  <c r="E1093" i="4"/>
  <c r="G1093" i="4"/>
  <c r="H1093" i="4"/>
  <c r="B1093" i="4"/>
  <c r="E1094" i="1"/>
  <c r="E1094" i="4" l="1"/>
  <c r="D1094" i="4"/>
  <c r="F1094" i="4"/>
  <c r="G1094" i="4"/>
  <c r="H1094" i="4"/>
  <c r="I1094" i="4"/>
  <c r="B1094" i="4"/>
  <c r="E1095" i="1"/>
  <c r="I1095" i="4" l="1"/>
  <c r="H1095" i="4"/>
  <c r="D1095" i="4"/>
  <c r="E1095" i="4"/>
  <c r="G1095" i="4"/>
  <c r="F1095" i="4"/>
  <c r="B1095" i="4"/>
  <c r="E1096" i="1"/>
  <c r="F1096" i="4" l="1"/>
  <c r="D1096" i="4"/>
  <c r="E1096" i="4"/>
  <c r="H1096" i="4"/>
  <c r="I1096" i="4"/>
  <c r="G1096" i="4"/>
  <c r="B1096" i="4"/>
  <c r="E1097" i="1"/>
  <c r="D1097" i="4" l="1"/>
  <c r="I1097" i="4"/>
  <c r="E1097" i="4"/>
  <c r="G1097" i="4"/>
  <c r="F1097" i="4"/>
  <c r="H1097" i="4"/>
  <c r="B1097" i="4"/>
  <c r="E1098" i="1"/>
  <c r="D1098" i="4" l="1"/>
  <c r="E1098" i="4"/>
  <c r="F1098" i="4"/>
  <c r="I1098" i="4"/>
  <c r="H1098" i="4"/>
  <c r="G1098" i="4"/>
  <c r="B1098" i="4"/>
  <c r="E1099" i="1"/>
  <c r="D1099" i="4" l="1"/>
  <c r="E1099" i="4"/>
  <c r="F1099" i="4"/>
  <c r="I1099" i="4"/>
  <c r="G1099" i="4"/>
  <c r="H1099" i="4"/>
  <c r="B1099" i="4"/>
  <c r="E1100" i="1"/>
  <c r="E1100" i="4" l="1"/>
  <c r="H1100" i="4"/>
  <c r="G1100" i="4"/>
  <c r="D1100" i="4"/>
  <c r="F1100" i="4"/>
  <c r="I1100" i="4"/>
  <c r="B1100" i="4"/>
  <c r="E1101" i="1"/>
  <c r="D1101" i="4" l="1"/>
  <c r="F1101" i="4"/>
  <c r="E1101" i="4"/>
  <c r="I1101" i="4"/>
  <c r="H1101" i="4"/>
  <c r="G1101" i="4"/>
  <c r="B1101" i="4"/>
  <c r="E1102" i="1"/>
  <c r="D1102" i="4" l="1"/>
  <c r="F1102" i="4"/>
  <c r="E1102" i="4"/>
  <c r="G1102" i="4"/>
  <c r="I1102" i="4"/>
  <c r="H1102" i="4"/>
  <c r="B1102" i="4"/>
  <c r="F46" i="5" l="1" a="1"/>
  <c r="G47" i="5" l="1"/>
  <c r="G8" i="5" s="1" a="1"/>
  <c r="G8" i="5" s="1"/>
  <c r="G9" i="5"/>
  <c r="H9" i="5"/>
  <c r="J47" i="5"/>
  <c r="J8" i="5" s="1" a="1"/>
  <c r="J8" i="5" s="1"/>
  <c r="L9" i="5"/>
  <c r="L47" i="5"/>
  <c r="L8" i="5" s="1" a="1"/>
  <c r="L8" i="5" s="1"/>
  <c r="I47" i="5"/>
  <c r="I8" i="5" s="1" a="1"/>
  <c r="I8" i="5" s="1"/>
  <c r="I9" i="5"/>
  <c r="K47" i="5"/>
  <c r="K8" i="5" s="1" a="1"/>
  <c r="K8" i="5" s="1"/>
  <c r="J9" i="5"/>
  <c r="H47" i="5"/>
  <c r="H8" i="5" s="1" a="1"/>
  <c r="H8" i="5" s="1"/>
  <c r="K9" i="5"/>
  <c r="F46" i="5"/>
  <c r="F9" i="5" l="1"/>
  <c r="F47" i="5"/>
  <c r="F8" i="5" s="1" a="1"/>
  <c r="F8"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<sst xmlns="http://schemas.openxmlformats.org/spreadsheetml/2006/main" count="2168" uniqueCount="440">
  <si>
    <t>Day</t>
  </si>
  <si>
    <t>Subject</t>
  </si>
  <si>
    <t>Topic</t>
  </si>
  <si>
    <t>Today:</t>
  </si>
  <si>
    <t>C:\Users\Rebecca\OneDrive\Documents\Review\image.png</t>
  </si>
  <si>
    <t>Today</t>
  </si>
  <si>
    <t>Yesterday</t>
  </si>
  <si>
    <t>Last Week</t>
  </si>
  <si>
    <t>Last Month</t>
  </si>
  <si>
    <t>Three Months</t>
  </si>
  <si>
    <t>Last Year</t>
  </si>
  <si>
    <t>Two Years Ago</t>
  </si>
  <si>
    <t>File Name</t>
  </si>
  <si>
    <t>Date</t>
  </si>
  <si>
    <t>file path</t>
  </si>
  <si>
    <t>C:\Users\Rebecca\OneDrive\Documents\Review\</t>
  </si>
  <si>
    <t>File</t>
  </si>
  <si>
    <t>Schedule for:</t>
  </si>
  <si>
    <t>s</t>
  </si>
  <si>
    <t>math</t>
  </si>
  <si>
    <t>prob</t>
  </si>
  <si>
    <r>
      <t xml:space="preserve">Material for each day should in the form a file (any file type is ok). All files should be in the following folder:                              </t>
    </r>
    <r>
      <rPr>
        <b/>
        <i/>
        <sz val="13"/>
        <color theme="1"/>
        <rFont val="Calibri"/>
        <family val="2"/>
        <scheme val="minor"/>
      </rPr>
      <t>C:\Users\Rebecca\OneDrive\Documents\Review</t>
    </r>
    <r>
      <rPr>
        <sz val="13"/>
        <color theme="1"/>
        <rFont val="Calibri"/>
        <family val="2"/>
        <scheme val="minor"/>
      </rPr>
      <t xml:space="preserve">. The file path should be input into the File Name folder, and the subject and topic should be input into the two subsequent columns. The Dashboard page will display the material for todays date, while the Full Review Schedule page displays the entire schedule. Both the Dashboard page and the Full Review Schedule page provide the file paths as clickable links to the actual files.                                                   </t>
    </r>
  </si>
  <si>
    <t>Psychological Testing</t>
  </si>
  <si>
    <t>Theories of Personality</t>
  </si>
  <si>
    <t>Sociology</t>
  </si>
  <si>
    <t>Social Theory</t>
  </si>
  <si>
    <t>Sociology of Education</t>
  </si>
  <si>
    <t>Urban Sociology</t>
  </si>
  <si>
    <t>Social Movements</t>
  </si>
  <si>
    <t>Crime and Deviance</t>
  </si>
  <si>
    <t>Family and Relationships</t>
  </si>
  <si>
    <t>Gender Studies</t>
  </si>
  <si>
    <t>Race and Ethnicity</t>
  </si>
  <si>
    <t>Social Stratification</t>
  </si>
  <si>
    <t>Globalization</t>
  </si>
  <si>
    <t>Business &amp; Economics</t>
  </si>
  <si>
    <t>Microeconomics</t>
  </si>
  <si>
    <t>International Business</t>
  </si>
  <si>
    <t>Marketing</t>
  </si>
  <si>
    <t>Accounting</t>
  </si>
  <si>
    <t>Mathematics</t>
  </si>
  <si>
    <t>Algebra</t>
  </si>
  <si>
    <t>Geometry</t>
  </si>
  <si>
    <t>Trigonometry</t>
  </si>
  <si>
    <t>Calculus</t>
  </si>
  <si>
    <t>Probability and Statistics</t>
  </si>
  <si>
    <t>Linear Algebra</t>
  </si>
  <si>
    <t>Number Theory</t>
  </si>
  <si>
    <t>Mathematical Logic</t>
  </si>
  <si>
    <t>Graph Theory</t>
  </si>
  <si>
    <t>Differential Equations</t>
  </si>
  <si>
    <t>Science</t>
  </si>
  <si>
    <t>Physics</t>
  </si>
  <si>
    <t>Classical Mechanics</t>
  </si>
  <si>
    <t>Electromagnetism</t>
  </si>
  <si>
    <t>Quantum Mechanics</t>
  </si>
  <si>
    <t>Thermodynamics</t>
  </si>
  <si>
    <t>Optics</t>
  </si>
  <si>
    <t>Nuclear Physics</t>
  </si>
  <si>
    <t>Chemistry</t>
  </si>
  <si>
    <t>Inorganic Chemistry</t>
  </si>
  <si>
    <t>Analytical Chemistry</t>
  </si>
  <si>
    <t>Biochemistry</t>
  </si>
  <si>
    <t>Physical Chemistry</t>
  </si>
  <si>
    <t>Biology</t>
  </si>
  <si>
    <t>Cell Biology</t>
  </si>
  <si>
    <t>Genetics</t>
  </si>
  <si>
    <t>Evolutionary Biology</t>
  </si>
  <si>
    <t>Ecology</t>
  </si>
  <si>
    <t>Human Anatomy and Physiology</t>
  </si>
  <si>
    <t>Earth Science</t>
  </si>
  <si>
    <t>Geology</t>
  </si>
  <si>
    <t>Meteorology</t>
  </si>
  <si>
    <t>Paleontology</t>
  </si>
  <si>
    <t>Astronomy</t>
  </si>
  <si>
    <t>Cosmology</t>
  </si>
  <si>
    <t>Stellar Evolution</t>
  </si>
  <si>
    <t>Literature</t>
  </si>
  <si>
    <t>Shakespeare</t>
  </si>
  <si>
    <t>Modern Fiction</t>
  </si>
  <si>
    <t>Literary Analysis</t>
  </si>
  <si>
    <t>Classical Literature</t>
  </si>
  <si>
    <t>Creative Writing</t>
  </si>
  <si>
    <t>Mythology</t>
  </si>
  <si>
    <t>Comparative Literature</t>
  </si>
  <si>
    <t>Literary Theory</t>
  </si>
  <si>
    <t>Science Fiction</t>
  </si>
  <si>
    <t>History</t>
  </si>
  <si>
    <t>Ancient Civilizations</t>
  </si>
  <si>
    <t>World War I</t>
  </si>
  <si>
    <t>World War II</t>
  </si>
  <si>
    <t>U.S. History</t>
  </si>
  <si>
    <t>European History</t>
  </si>
  <si>
    <t>Medieval History</t>
  </si>
  <si>
    <t>Renaissance Period</t>
  </si>
  <si>
    <t>American Revolution</t>
  </si>
  <si>
    <t>Colonialism</t>
  </si>
  <si>
    <t>Modern History</t>
  </si>
  <si>
    <t>Geography</t>
  </si>
  <si>
    <t>Physical Geography</t>
  </si>
  <si>
    <t>Human Geography</t>
  </si>
  <si>
    <t>Cartography</t>
  </si>
  <si>
    <t>Urban Geography</t>
  </si>
  <si>
    <t>Population Studies</t>
  </si>
  <si>
    <t>Climate Change</t>
  </si>
  <si>
    <t>Environmental Geography</t>
  </si>
  <si>
    <t>Languages</t>
  </si>
  <si>
    <t>English Grammar</t>
  </si>
  <si>
    <t>French Language</t>
  </si>
  <si>
    <t>Spanish Language</t>
  </si>
  <si>
    <t>Syntax and Semantics</t>
  </si>
  <si>
    <t>Phonetics and Phonology</t>
  </si>
  <si>
    <t>Translation Studies</t>
  </si>
  <si>
    <t>Language Acquisition</t>
  </si>
  <si>
    <t>Language Teaching</t>
  </si>
  <si>
    <t>Art</t>
  </si>
  <si>
    <t>Art History</t>
  </si>
  <si>
    <t>Modern Art</t>
  </si>
  <si>
    <t>Classical Art</t>
  </si>
  <si>
    <t>Painting Techniques</t>
  </si>
  <si>
    <t>Sculpture</t>
  </si>
  <si>
    <t>Art Theory</t>
  </si>
  <si>
    <t>Photography</t>
  </si>
  <si>
    <t>Digital Art</t>
  </si>
  <si>
    <t>Architecture</t>
  </si>
  <si>
    <t>Art Movements</t>
  </si>
  <si>
    <t>Music</t>
  </si>
  <si>
    <t>Music Theory</t>
  </si>
  <si>
    <t>Classical Music</t>
  </si>
  <si>
    <t>Jazz</t>
  </si>
  <si>
    <t>Music History</t>
  </si>
  <si>
    <t>Composition</t>
  </si>
  <si>
    <t>Music Production</t>
  </si>
  <si>
    <t>Instruments (Piano, Violin, Guitar)</t>
  </si>
  <si>
    <t>Music Genres (Rock, Pop, Blues)</t>
  </si>
  <si>
    <t>Conducting</t>
  </si>
  <si>
    <t>Vocal Techniques</t>
  </si>
  <si>
    <t>Computer Science</t>
  </si>
  <si>
    <t>Programming Languages (Python, Java)</t>
  </si>
  <si>
    <t>Data Structures and Algorithms</t>
  </si>
  <si>
    <t>Machine Learning</t>
  </si>
  <si>
    <t>Web Development</t>
  </si>
  <si>
    <t>Database Management</t>
  </si>
  <si>
    <t>Computer Networks</t>
  </si>
  <si>
    <t>Cybersecurity</t>
  </si>
  <si>
    <t>Software Engineering</t>
  </si>
  <si>
    <t>Human-Computer Interaction</t>
  </si>
  <si>
    <t>Philosophy</t>
  </si>
  <si>
    <t>Ethics</t>
  </si>
  <si>
    <t>Epistemology</t>
  </si>
  <si>
    <t>Metaphysics</t>
  </si>
  <si>
    <t>Logic</t>
  </si>
  <si>
    <t>Political Philosophy</t>
  </si>
  <si>
    <t>Aesthetics</t>
  </si>
  <si>
    <t>Existentialism</t>
  </si>
  <si>
    <t>Philosophy of Science</t>
  </si>
  <si>
    <t>History of Philosophy</t>
  </si>
  <si>
    <t>Eastern Philosophy (Buddhism, Taoism)</t>
  </si>
  <si>
    <t>Psychology</t>
  </si>
  <si>
    <t>Cognitive Psychology</t>
  </si>
  <si>
    <t>Developmental Psychology</t>
  </si>
  <si>
    <t>Social Psychology</t>
  </si>
  <si>
    <t>Clinical Psychology</t>
  </si>
  <si>
    <t>Behavioral Psychology</t>
  </si>
  <si>
    <t>Neuropsychology</t>
  </si>
  <si>
    <t>Health Psychology</t>
  </si>
  <si>
    <t>Industrial-Organizational Psychology</t>
  </si>
  <si>
    <t>Finance</t>
  </si>
  <si>
    <t>Management</t>
  </si>
  <si>
    <t>Organizational Behavior</t>
  </si>
  <si>
    <t>Entrepreneurship</t>
  </si>
  <si>
    <t>Business Ethics</t>
  </si>
  <si>
    <t>Political Science</t>
  </si>
  <si>
    <t>Political Theory</t>
  </si>
  <si>
    <t>International Relations</t>
  </si>
  <si>
    <t>Comparative Politics</t>
  </si>
  <si>
    <t>Political Economy</t>
  </si>
  <si>
    <t>Democracy and Governance</t>
  </si>
  <si>
    <t>Political Institutions</t>
  </si>
  <si>
    <t>Political Ideologies</t>
  </si>
  <si>
    <t>Conflict Resolution</t>
  </si>
  <si>
    <t>Health &amp; Medicine</t>
  </si>
  <si>
    <t>Public Health</t>
  </si>
  <si>
    <t>Medical Research</t>
  </si>
  <si>
    <t>Epidemiology</t>
  </si>
  <si>
    <t>Medical Ethics</t>
  </si>
  <si>
    <t>Nursing</t>
  </si>
  <si>
    <t>Surgery</t>
  </si>
  <si>
    <t>Psychiatry</t>
  </si>
  <si>
    <t>Nutrition</t>
  </si>
  <si>
    <t>Genetics and Biotechnology</t>
  </si>
  <si>
    <t>Engineering</t>
  </si>
  <si>
    <t>Electrical Engineering</t>
  </si>
  <si>
    <t>Civil Engineering</t>
  </si>
  <si>
    <t>Mechanical Engineering</t>
  </si>
  <si>
    <t>Chemical Engineering</t>
  </si>
  <si>
    <t>Aerospace Engineering</t>
  </si>
  <si>
    <t>Biomedical Engineering</t>
  </si>
  <si>
    <t>Environmental Engineering</t>
  </si>
  <si>
    <t>Structural Engineering</t>
  </si>
  <si>
    <t>Robotics</t>
  </si>
  <si>
    <t>Education</t>
  </si>
  <si>
    <t>Pedagogy</t>
  </si>
  <si>
    <t>Curriculum Development</t>
  </si>
  <si>
    <t>Educational Psychology</t>
  </si>
  <si>
    <t>Special Education</t>
  </si>
  <si>
    <t>Educational Leadership</t>
  </si>
  <si>
    <t>Technology in Education</t>
  </si>
  <si>
    <t>Classroom Management</t>
  </si>
  <si>
    <t>Learning Theories</t>
  </si>
  <si>
    <t>Instructional Design</t>
  </si>
  <si>
    <t>Assessment and Evaluation</t>
  </si>
  <si>
    <t>Law</t>
  </si>
  <si>
    <t>Constitutional Law</t>
  </si>
  <si>
    <t>Criminal Law</t>
  </si>
  <si>
    <t>Civil Law</t>
  </si>
  <si>
    <t>International Law</t>
  </si>
  <si>
    <t>Environmental Law</t>
  </si>
  <si>
    <t>Corporate Law</t>
  </si>
  <si>
    <t>Human Rights Law</t>
  </si>
  <si>
    <t>Legal Writing</t>
  </si>
  <si>
    <t>Environmental Studies</t>
  </si>
  <si>
    <t>Sustainability</t>
  </si>
  <si>
    <t>Climate Change Mitigation</t>
  </si>
  <si>
    <t>Renewable Energy</t>
  </si>
  <si>
    <t>Environmental Ethics</t>
  </si>
  <si>
    <t>Green Technologies</t>
  </si>
  <si>
    <t>Waste Management</t>
  </si>
  <si>
    <t>Urban Sustainability</t>
  </si>
  <si>
    <t>Sports &amp; Physical Education</t>
  </si>
  <si>
    <t>Sports Science</t>
  </si>
  <si>
    <t>Exercise Physiology</t>
  </si>
  <si>
    <t>Kinesiology</t>
  </si>
  <si>
    <t>Sports Psychology</t>
  </si>
  <si>
    <t>Physical Fitness</t>
  </si>
  <si>
    <t>Nutrition for Athletes</t>
  </si>
  <si>
    <t>Sports Management</t>
  </si>
  <si>
    <t>Coaching Techniques</t>
  </si>
  <si>
    <t>Sports Medicine</t>
  </si>
  <si>
    <t>C:\Users\Rebecca\OneDrive\Documents\Review\MusJaz</t>
  </si>
  <si>
    <t>C:\Users\Rebecca\OneDrive\Documents\Review\HistoryEuropean History</t>
  </si>
  <si>
    <t>C:\Users\Rebecca\OneDrive\Documents\Review\GeographyCartography</t>
  </si>
  <si>
    <t>C:\Users\Rebecca\OneDrive\Documents\Review\EducationClassroom Management</t>
  </si>
  <si>
    <t>C:\Users\Rebecca\OneDrive\Documents\Review\LiteratureScience Fiction</t>
  </si>
  <si>
    <t>C:\Users\Rebecca\OneDrive\Documents\Review\LanguagesEnglish Grammar</t>
  </si>
  <si>
    <t>C:\Users\Rebecca\OneDrive\Documents\Review\SociologySocial Theory</t>
  </si>
  <si>
    <t>C:\Users\Rebecca\OneDrive\Documents\Review\ScienceBiology</t>
  </si>
  <si>
    <t>C:\Users\Rebecca\OneDrive\Documents\Review\HistoryColonialism</t>
  </si>
  <si>
    <t>C:\Users\Rebecca\OneDrive\Documents\Review\GeographyPhysical Geography</t>
  </si>
  <si>
    <t>C:\Users\Rebecca\OneDrive\Documents\Review\MusicComposition</t>
  </si>
  <si>
    <t>C:\Users\Rebecca\OneDrive\Documents\Review\PhilosophyPolitical Philosophy</t>
  </si>
  <si>
    <t>C:\Users\Rebecca\OneDrive\Documents\Review\LiteratureLiterary Analysis</t>
  </si>
  <si>
    <t>C:\Users\Rebecca\OneDrive\Documents\Review\LawEnvironmental Law</t>
  </si>
  <si>
    <t>C:\Users\Rebecca\OneDrive\Documents\Review\HistoryModern History</t>
  </si>
  <si>
    <t>C:\Users\Rebecca\OneDrive\Documents\Review\SociologySocial Movements</t>
  </si>
  <si>
    <t>C:\Users\Rebecca\OneDrive\Documents\Review\SciencePaleontology</t>
  </si>
  <si>
    <t>C:\Users\Rebecca\OneDrive\Documents\Review\ScienceEarth Science</t>
  </si>
  <si>
    <t>C:\Users\Rebecca\OneDrive\Documents\Review\LanguagesPhonetics and Phonology</t>
  </si>
  <si>
    <t>C:\Users\Rebecca\OneDrive\Documents\Review\ScienceElectromagnetism</t>
  </si>
  <si>
    <t>C:\Users\Rebecca\OneDrive\Documents\Review\Business &amp; EconomicsAccounting</t>
  </si>
  <si>
    <t>C:\Users\Rebecca\OneDrive\Documents\Review\PsychologyNeuropsychology</t>
  </si>
  <si>
    <t>C:\Users\Rebecca\OneDrive\Documents\Review\ScienceStellar Evolution</t>
  </si>
  <si>
    <t>C:\Users\Rebecca\OneDrive\Documents\Review\Computer ScienceSoftware Engineering</t>
  </si>
  <si>
    <t>C:\Users\Rebecca\OneDrive\Documents\Review\Environmental StudiesUrban Sustainability</t>
  </si>
  <si>
    <t>C:\Users\Rebecca\OneDrive\Documents\Review\Health &amp; MedicineMedical Ethics</t>
  </si>
  <si>
    <t>C:\Users\Rebecca\OneDrive\Documents\Review\Political SciencePolitical Economy</t>
  </si>
  <si>
    <t>C:\Users\Rebecca\OneDrive\Documents\Review\Political ScienceConflict Resolution</t>
  </si>
  <si>
    <t>C:\Users\Rebecca\OneDrive\Documents\Review\SciencePhysical Chemistry</t>
  </si>
  <si>
    <t>C:\Users\Rebecca\OneDrive\Documents\Review\Computer ScienceProgramming Languages (Python, Java)</t>
  </si>
  <si>
    <t>C:\Users\Rebecca\OneDrive\Documents\Review\PsychologyIndustrial-Organizational Psychology</t>
  </si>
  <si>
    <t>C:\Users\Rebecca\OneDrive\Documents\Review\PhilosophyLogic</t>
  </si>
  <si>
    <t>C:\Users\Rebecca\OneDrive\Documents\Review\Computer ScienceData Structures and Algorithms</t>
  </si>
  <si>
    <t>C:\Users\Rebecca\OneDrive\Documents\Review\Business &amp; EconomicsInternational Business</t>
  </si>
  <si>
    <t>C:\Users\Rebecca\OneDrive\Documents\Review\SociologyGlobalization</t>
  </si>
  <si>
    <t>C:\Users\Rebecca\OneDrive\Documents\Review\LawInternational Law</t>
  </si>
  <si>
    <t>C:\Users\Rebecca\OneDrive\Documents\Review\Political SciencePolitical Ideologies</t>
  </si>
  <si>
    <t>C:\Users\Rebecca\OneDrive\Documents\Review\EducationEducational Psychology</t>
  </si>
  <si>
    <t>C:\Users\Rebecca\OneDrive\Documents\Review\ArtArt History</t>
  </si>
  <si>
    <t>C:\Users\Rebecca\OneDrive\Documents\Review\Sports &amp; Physical EducationCoaching Techniques</t>
  </si>
  <si>
    <t>C:\Users\Rebecca\OneDrive\Documents\Review\LanguagesLanguage Acquisition</t>
  </si>
  <si>
    <t>C:\Users\Rebecca\OneDrive\Documents\Review\Computer ScienceHuman-Computer Interaction</t>
  </si>
  <si>
    <t>C:\Users\Rebecca\OneDrive\Documents\Review\HistoryMedieval History</t>
  </si>
  <si>
    <t>C:\Users\Rebecca\OneDrive\Documents\Review\Computer ScienceWeb Development</t>
  </si>
  <si>
    <t>C:\Users\Rebecca\OneDrive\Documents\Review\GeographyClimate Change</t>
  </si>
  <si>
    <t>C:\Users\Rebecca\OneDrive\Documents\Review\HistoryRenaissance Period</t>
  </si>
  <si>
    <t>C:\Users\Rebecca\OneDrive\Documents\Review\ArtSculpture</t>
  </si>
  <si>
    <t>C:\Users\Rebecca\OneDrive\Documents\Review\MusicMusic Production</t>
  </si>
  <si>
    <t>C:\Users\Rebecca\OneDrive\Documents\Review\Political ScienceInternational Relations</t>
  </si>
  <si>
    <t>C:\Users\Rebecca\OneDrive\Documents\Review\Health &amp; MedicineGenetics and Biotechnology</t>
  </si>
  <si>
    <t>C:\Users\Rebecca\OneDrive\Documents\Review\Sports &amp; Physical EducationKinesiology</t>
  </si>
  <si>
    <t>C:\Users\Rebecca\OneDrive\Documents\Review\LawCriminal Law</t>
  </si>
  <si>
    <t>C:\Users\Rebecca\OneDrive\Documents\Review\SociologyRace and Ethnicity</t>
  </si>
  <si>
    <t>C:\Users\Rebecca\OneDrive\Documents\Review\EducationTechnology in Education</t>
  </si>
  <si>
    <t>C:\Users\Rebecca\OneDrive\Documents\Review\ScienceGenetics</t>
  </si>
  <si>
    <t>C:\Users\Rebecca\OneDrive\Documents\Review\EducationEducational Leadership</t>
  </si>
  <si>
    <t>C:\Users\Rebecca\OneDrive\Documents\Review\PsychologyCognitive Psychology</t>
  </si>
  <si>
    <t>C:\Users\Rebecca\OneDrive\Documents\Review\PsychologyBehavioral Psychology</t>
  </si>
  <si>
    <t>C:\Users\Rebecca\OneDrive\Documents\Review\ScienceAnalytical Chemistry</t>
  </si>
  <si>
    <t>C:\Users\Rebecca\OneDrive\Documents\Review\HistoryAmerican Revolution</t>
  </si>
  <si>
    <t>C:\Users\Rebecca\OneDrive\Documents\Review\ScienceOptics</t>
  </si>
  <si>
    <t>C:\Users\Rebecca\OneDrive\Documents\Review\LanguagesSyntax and Semantics</t>
  </si>
  <si>
    <t>C:\Users\Rebecca\OneDrive\Documents\Review\EducationAssessment and Evaluation</t>
  </si>
  <si>
    <t>C:\Users\Rebecca\OneDrive\Documents\Review\HistoryWorld War I</t>
  </si>
  <si>
    <t>C:\Users\Rebecca\OneDrive\Documents\Review\Sports &amp; Physical EducationSports Science</t>
  </si>
  <si>
    <t>C:\Users\Rebecca\OneDrive\Documents\Review\ScienceCosmology</t>
  </si>
  <si>
    <t>C:\Users\Rebecca\OneDrive\Documents\Review\ScienceNuclear Physics</t>
  </si>
  <si>
    <t>C:\Users\Rebecca\OneDrive\Documents\Review\Business &amp; EconomicsMicroeconomics</t>
  </si>
  <si>
    <t>C:\Users\Rebecca\OneDrive\Documents\Review\ArtPainting Techniques</t>
  </si>
  <si>
    <t>C:\Users\Rebecca\OneDrive\Documents\Review\ArtArt Theory</t>
  </si>
  <si>
    <t>C:\Users\Rebecca\OneDrive\Documents\Review\MathematicsNumber Theory</t>
  </si>
  <si>
    <t>C:\Users\Rebecca\OneDrive\Documents\Review\EngineeringElectrical Engineering</t>
  </si>
  <si>
    <t>C:\Users\Rebecca\OneDrive\Documents\Review\SociologyGender Studies</t>
  </si>
  <si>
    <t>C:\Users\Rebecca\OneDrive\Documents\Review\Health &amp; MedicineNursing</t>
  </si>
  <si>
    <t>C:\Users\Rebecca\OneDrive\Documents\Review\Environmental StudiesWaste Management</t>
  </si>
  <si>
    <t>C:\Users\Rebecca\OneDrive\Documents\Review\MusicMusic History</t>
  </si>
  <si>
    <t>C:\Users\Rebecca\OneDrive\Documents\Review\MathematicsAlgebra</t>
  </si>
  <si>
    <t>C:\Users\Rebecca\OneDrive\Documents\Review\ScienceChemistry</t>
  </si>
  <si>
    <t>C:\Users\Rebecca\OneDrive\Documents\Review\MathematicsGraph Theory</t>
  </si>
  <si>
    <t>C:\Users\Rebecca\OneDrive\Documents\Review\MusicMusic Theory</t>
  </si>
  <si>
    <t>C:\Users\Rebecca\OneDrive\Documents\Review\Environmental StudiesGreen Technologies</t>
  </si>
  <si>
    <t>C:\Users\Rebecca\OneDrive\Documents\Review\HistoryU.S. History</t>
  </si>
  <si>
    <t>C:\Users\Rebecca\OneDrive\Documents\Review\Business &amp; EconomicsFinance</t>
  </si>
  <si>
    <t>C:\Users\Rebecca\OneDrive\Documents\Review\PhilosophyExistentialism</t>
  </si>
  <si>
    <t>C:\Users\Rebecca\OneDrive\Documents\Review\Sports &amp; Physical EducationNutrition for Athletes</t>
  </si>
  <si>
    <t>C:\Users\Rebecca\OneDrive\Documents\Review\SociologySociology of Education</t>
  </si>
  <si>
    <t>C:\Users\Rebecca\OneDrive\Documents\Review\MusicJazz</t>
  </si>
  <si>
    <t>C:\Users\Rebecca\OneDrive\Documents\Review\Political SciencePolitical Theory</t>
  </si>
  <si>
    <t>C:\Users\Rebecca\OneDrive\Documents\Review\Sports &amp; Physical EducationExercise Physiology</t>
  </si>
  <si>
    <t>C:\Users\Rebecca\OneDrive\Documents\Review\MathematicsGeometry</t>
  </si>
  <si>
    <t>C:\Users\Rebecca\OneDrive\Documents\Review\MathematicsProbability and Statistics</t>
  </si>
  <si>
    <t>C:\Users\Rebecca\OneDrive\Documents\Review\EducationInstructional Design</t>
  </si>
  <si>
    <t>C:\Users\Rebecca\OneDrive\Documents\Review\EngineeringCivil Engineering</t>
  </si>
  <si>
    <t>C:\Users\Rebecca\OneDrive\Documents\Review\LiteratureComparative Literature</t>
  </si>
  <si>
    <t>C:\Users\Rebecca\OneDrive\Documents\Review\LanguagesTranslation Studies</t>
  </si>
  <si>
    <t>C:\Users\Rebecca\OneDrive\Documents\Review\PhilosophyPhilosophy of Science</t>
  </si>
  <si>
    <t>C:\Users\Rebecca\OneDrive\Documents\Review\LanguagesSpanish Language</t>
  </si>
  <si>
    <t>C:\Users\Rebecca\OneDrive\Documents\Review\PsychologyTheories of Personality</t>
  </si>
  <si>
    <t>C:\Users\Rebecca\OneDrive\Documents\Review\MathematicsMathematical Logic</t>
  </si>
  <si>
    <t>C:\Users\Rebecca\OneDrive\Documents\Review\LiteratureLiterary Theory</t>
  </si>
  <si>
    <t>C:\Users\Rebecca\OneDrive\Documents\Review\Health &amp; MedicinePublic Health</t>
  </si>
  <si>
    <t>C:\Users\Rebecca\OneDrive\Documents\Review\LiteratureShakespeare</t>
  </si>
  <si>
    <t>C:\Users\Rebecca\OneDrive\Documents\Review\ScienceMeteorology</t>
  </si>
  <si>
    <t>C:\Users\Rebecca\OneDrive\Documents\Review\ScienceThermodynamics</t>
  </si>
  <si>
    <t>C:\Users\Rebecca\OneDrive\Documents\Review\Health &amp; MedicineSurgery</t>
  </si>
  <si>
    <t>C:\Users\Rebecca\OneDrive\Documents\Review\MusicConducting</t>
  </si>
  <si>
    <t>C:\Users\Rebecca\OneDrive\Documents\Review\ScienceEcology</t>
  </si>
  <si>
    <t>C:\Users\Rebecca\OneDrive\Documents\Review\Business &amp; EconomicsOrganizational Behavior</t>
  </si>
  <si>
    <t>C:\Users\Rebecca\OneDrive\Documents\Review\ScienceClassical Mechanics</t>
  </si>
  <si>
    <t>C:\Users\Rebecca\OneDrive\Documents\Review\SociologySocial Stratification</t>
  </si>
  <si>
    <t>C:\Users\Rebecca\OneDrive\Documents\Review\PsychologyDevelopmental Psychology</t>
  </si>
  <si>
    <t>C:\Users\Rebecca\OneDrive\Documents\Review\EducationLearning Theories</t>
  </si>
  <si>
    <t>C:\Users\Rebecca\OneDrive\Documents\Review\PhilosophyMetaphysics</t>
  </si>
  <si>
    <t>C:\Users\Rebecca\OneDrive\Documents\Review\MusicInstruments (Piano, Violin, Guitar)</t>
  </si>
  <si>
    <t>C:\Users\Rebecca\OneDrive\Documents\Review\LiteratureMythology</t>
  </si>
  <si>
    <t>C:\Users\Rebecca\OneDrive\Documents\Review\Health &amp; MedicineMedical Research</t>
  </si>
  <si>
    <t>C:\Users\Rebecca\OneDrive\Documents\Review\Environmental StudiesClimate Change Mitigation</t>
  </si>
  <si>
    <t>C:\Users\Rebecca\OneDrive\Documents\Review\Health &amp; MedicinePsychiatry</t>
  </si>
  <si>
    <t>C:\Users\Rebecca\OneDrive\Documents\Review\ScienceHuman Anatomy and Physiology</t>
  </si>
  <si>
    <t>C:\Users\Rebecca\OneDrive\Documents\Review\MathematicsCalculus</t>
  </si>
  <si>
    <t>C:\Users\Rebecca\OneDrive\Documents\Review\EngineeringEnvironmental Engineering</t>
  </si>
  <si>
    <t>C:\Users\Rebecca\OneDrive\Documents\Review\EducationSpecial Education</t>
  </si>
  <si>
    <t>C:\Users\Rebecca\OneDrive\Documents\Review\ScienceInorganic Chemistry</t>
  </si>
  <si>
    <t>C:\Users\Rebecca\OneDrive\Documents\Review\HistoryAncient Civilizations</t>
  </si>
  <si>
    <t>C:\Users\Rebecca\OneDrive\Documents\Review\ArtModern Art</t>
  </si>
  <si>
    <t>C:\Users\Rebecca\OneDrive\Documents\Review\Political SciencePolitical Philosophy</t>
  </si>
  <si>
    <t>C:\Users\Rebecca\OneDrive\Documents\Review\LawLegal Writing</t>
  </si>
  <si>
    <t>C:\Users\Rebecca\OneDrive\Documents\Review\LiteratureCreative Writing</t>
  </si>
  <si>
    <t>C:\Users\Rebecca\OneDrive\Documents\Review\LanguagesFrench Language</t>
  </si>
  <si>
    <t>C:\Users\Rebecca\OneDrive\Documents\Review\Environmental StudiesEcology</t>
  </si>
  <si>
    <t>C:\Users\Rebecca\OneDrive\Documents\Review\Environmental StudiesEnvironmental Ethics</t>
  </si>
  <si>
    <t>C:\Users\Rebecca\OneDrive\Documents\Review\Political ScienceComparative Politics</t>
  </si>
  <si>
    <t>C:\Users\Rebecca\OneDrive\Documents\Review\Computer ScienceMachine Learning</t>
  </si>
  <si>
    <t>C:\Users\Rebecca\OneDrive\Documents\Review\GeographyPopulation Studies</t>
  </si>
  <si>
    <t>C:\Users\Rebecca\OneDrive\Documents\Review\PsychologyPsychological Testing</t>
  </si>
  <si>
    <t>C:\Users\Rebecca\OneDrive\Documents\Review\SciencePhysics</t>
  </si>
  <si>
    <t>C:\Users\Rebecca\OneDrive\Documents\Review\Business &amp; EconomicsManagement</t>
  </si>
  <si>
    <t>C:\Users\Rebecca\OneDrive\Documents\Review\PhilosophyHistory of Philosophy</t>
  </si>
  <si>
    <t>C:\Users\Rebecca\OneDrive\Documents\Review\Environmental StudiesRenewable Energy</t>
  </si>
  <si>
    <t>C:\Users\Rebecca\OneDrive\Documents\Review\EducationPedagogy</t>
  </si>
  <si>
    <t>C:\Users\Rebecca\OneDrive\Documents\Review\EngineeringStructural Engineering</t>
  </si>
  <si>
    <t>C:\Users\Rebecca\OneDrive\Documents\Review\EngineeringAerospace Engineering</t>
  </si>
  <si>
    <t>C:\Users\Rebecca\OneDrive\Documents\Review\ScienceAstronomy</t>
  </si>
  <si>
    <t>C:\Users\Rebecca\OneDrive\Documents\Review\PsychologyHealth Psychology</t>
  </si>
  <si>
    <t>C:\Users\Rebecca\OneDrive\Documents\Review\EngineeringBiomedical Engineering</t>
  </si>
  <si>
    <t>C:\Users\Rebecca\OneDrive\Documents\Review\Sports &amp; Physical EducationPhysical Fitness</t>
  </si>
  <si>
    <t>C:\Users\Rebecca\OneDrive\Documents\Review\EngineeringRobotics</t>
  </si>
  <si>
    <t>C:\Users\Rebecca\OneDrive\Documents\Review\SociologyCrime and Deviance</t>
  </si>
  <si>
    <t>C:\Users\Rebecca\OneDrive\Documents\Review\MusicClassical Music</t>
  </si>
  <si>
    <t>C:\Users\Rebecca\OneDrive\Documents\Review\MathematicsTrigonometry</t>
  </si>
  <si>
    <t>C:\Users\Rebecca\OneDrive\Documents\Review\MusicMusic Genres (Rock, Pop, Blues)</t>
  </si>
  <si>
    <t>C:\Users\Rebecca\OneDrive\Documents\Review\PhilosophyEthics</t>
  </si>
  <si>
    <t>C:\Users\Rebecca\OneDrive\Documents\Review\ArtPhotography</t>
  </si>
  <si>
    <t>C:\Users\Rebecca\OneDrive\Documents\Review\Health &amp; MedicineNutrition</t>
  </si>
  <si>
    <t>C:\Users\Rebecca\OneDrive\Documents\Review\MusicVocal Techniques</t>
  </si>
  <si>
    <t>C:\Users\Rebecca\OneDrive\Documents\Review\Business &amp; EconomicsMarketing</t>
  </si>
  <si>
    <t>C:\Users\Rebecca\OneDrive\Documents\Review\LiteratureModern Fiction</t>
  </si>
  <si>
    <t>C:\Users\Rebecca\OneDrive\Documents\Review\ScienceQuantum Mechanics</t>
  </si>
  <si>
    <t>C:\Users\Rebecca\OneDrive\Documents\Review\ScienceEvolutionary Biology</t>
  </si>
  <si>
    <t>C:\Users\Rebecca\OneDrive\Documents\Review\Health &amp; MedicineEpidemiology</t>
  </si>
  <si>
    <t>C:\Users\Rebecca\OneDrive\Documents\Review\LanguagesLanguage Teaching</t>
  </si>
  <si>
    <t>C:\Users\Rebecca\OneDrive\Documents\Review\SociologyFamily and Relationships</t>
  </si>
  <si>
    <t>C:\Users\Rebecca\OneDrive\Documents\Review\MathematicsLinear Algebra</t>
  </si>
  <si>
    <t>C:\Users\Rebecca\OneDrive\Documents\Review\ScienceGeology</t>
  </si>
  <si>
    <t>C:\Users\Rebecca\OneDrive\Documents\Review\ScienceCell Biology</t>
  </si>
  <si>
    <t>C:\Users\Rebecca\OneDrive\Documents\Review\PsychologyClinical Psychology</t>
  </si>
  <si>
    <t>C:\Users\Rebecca\OneDrive\Documents\Review\Sports &amp; Physical EducationSports Management</t>
  </si>
  <si>
    <t>C:\Users\Rebecca\OneDrive\Documents\Review\ArtArt Movements</t>
  </si>
  <si>
    <t>C:\Users\Rebecca\OneDrive\Documents\Review\ScienceBiochemistry</t>
  </si>
  <si>
    <t>C:\Users\Rebecca\OneDrive\Documents\Review\GeographyUrban Geography</t>
  </si>
  <si>
    <t>C:\Users\Rebecca\OneDrive\Documents\Review\EngineeringSoftware Engineering</t>
  </si>
  <si>
    <t>C:\Users\Rebecca\OneDrive\Documents\Review\PhilosophyEastern Philosophy (Buddhism, Taoism)</t>
  </si>
  <si>
    <t>C:\Users\Rebecca\OneDrive\Documents\Review\ArtDigital Art</t>
  </si>
  <si>
    <t>C:\Users\Rebecca\OneDrive\Documents\Review\HistoryWorld War II</t>
  </si>
  <si>
    <t>C:\Users\Rebecca\OneDrive\Documents\Review\Political SciencePolitical Institutions</t>
  </si>
  <si>
    <t>C:\Users\Rebecca\OneDrive\Documents\Review\LawHuman Rights Law</t>
  </si>
  <si>
    <t>C:\Users\Rebecca\OneDrive\Documents\Review\GeographyEnvironmental Geography</t>
  </si>
  <si>
    <t>C:\Users\Rebecca\OneDrive\Documents\Review\LawCivil Law</t>
  </si>
  <si>
    <t>C:\Users\Rebecca\OneDrive\Documents\Review\MathematicsDifferential Equations</t>
  </si>
  <si>
    <t>C:\Users\Rebecca\OneDrive\Documents\Review\Computer ScienceDatabase Management</t>
  </si>
  <si>
    <t>C:\Users\Rebecca\OneDrive\Documents\Review\Political ScienceDemocracy and Governance</t>
  </si>
  <si>
    <t>C:\Users\Rebecca\OneDrive\Documents\Review\Sports &amp; Physical EducationSports Medicine</t>
  </si>
  <si>
    <t>C:\Users\Rebecca\OneDrive\Documents\Review\LawConstitutional Law</t>
  </si>
  <si>
    <t>C:\Users\Rebecca\OneDrive\Documents\Review\Environmental StudiesSustainability</t>
  </si>
  <si>
    <t>C:\Users\Rebecca\OneDrive\Documents\Review\Business &amp; EconomicsEntrepreneurship</t>
  </si>
  <si>
    <t>C:\Users\Rebecca\OneDrive\Documents\Review\GeographyHuman Geography</t>
  </si>
  <si>
    <t>C:\Users\Rebecca\OneDrive\Documents\Review\EducationCurriculum Development</t>
  </si>
  <si>
    <t>C:\Users\Rebecca\OneDrive\Documents\Review\Sports &amp; Physical EducationSports Psychology</t>
  </si>
  <si>
    <t>C:\Users\Rebecca\OneDrive\Documents\Review\Computer ScienceComputer Networks</t>
  </si>
  <si>
    <t>C:\Users\Rebecca\OneDrive\Documents\Review\EngineeringChemical Engineering</t>
  </si>
  <si>
    <t>C:\Users\Rebecca\OneDrive\Documents\Review\ArtClassical Art</t>
  </si>
  <si>
    <t>C:\Users\Rebecca\OneDrive\Documents\Review\LiteratureClassical Literature</t>
  </si>
  <si>
    <t>C:\Users\Rebecca\OneDrive\Documents\Review\PhilosophyEpistemology</t>
  </si>
  <si>
    <t>C:\Users\Rebecca\OneDrive\Documents\Review\LawCorporate Law</t>
  </si>
  <si>
    <t>C:\Users\Rebecca\OneDrive\Documents\Review\PsychologySocial Psychology</t>
  </si>
  <si>
    <t>C:\Users\Rebecca\OneDrive\Documents\Review\Business &amp; EconomicsBusiness Ethics</t>
  </si>
  <si>
    <t>C:\Users\Rebecca\OneDrive\Documents\Review\ArtArchitecture</t>
  </si>
  <si>
    <t>C:\Users\Rebecca\OneDrive\Documents\Review\SociologyUrban Sociology</t>
  </si>
  <si>
    <t>C:\Users\Rebecca\OneDrive\Documents\Review\EngineeringMechanical Engineering</t>
  </si>
  <si>
    <t>C:\Users\Rebecca\OneDrive\Documents\Review\PhilosophyAesthetics</t>
  </si>
  <si>
    <t>C:\Users\Rebecca\OneDrive\Documents\Review\Computer ScienceCybersecurity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</si>
</sst>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u/>
      <sz val="11"/>
      <color theme="10"/>
      <name val="Calibri"/>
      <family val="2"/>
      <scheme val="minor"/>
    </font>
    <font>
      <b/>
      <sz val="11"/>
      <color theme="1"/>
      <name val="Calibri"/>
      <family val="2"/>
      <scheme val="minor"/>
    </font>
    <font>
      <sz val="11"/>
      <color theme="0" tint="-0.14999847407452621"/>
      <name val="Calibri"/>
      <family val="2"/>
      <scheme val="minor"/>
    </font>
    <font>
      <b/>
      <sz val="14"/>
      <color theme="1"/>
      <name val="Calibri"/>
      <family val="2"/>
      <scheme val="minor"/>
    </font>
    <font>
      <i/>
      <sz val="11"/>
      <color rgb="FF0070C0"/>
      <name val="Calibri"/>
      <family val="2"/>
      <scheme val="minor"/>
    </font>
    <font>
      <b/>
      <i/>
      <sz val="11"/>
      <color theme="0"/>
      <name val="Calibri"/>
      <family val="2"/>
      <scheme val="minor"/>
    </font>
    <font>
      <b/>
      <i/>
      <sz val="11"/>
      <color theme="8" tint="-0.249977111117893"/>
      <name val="Calibri"/>
      <family val="2"/>
      <scheme val="minor"/>
    </font>
    <font>
      <b/>
      <sz val="18"/>
      <color theme="0"/>
      <name val="Calibri"/>
      <family val="2"/>
      <scheme val="minor"/>
    </font>
    <font>
      <b/>
      <i/>
      <sz val="12"/>
      <color theme="8" tint="-0.249977111117893"/>
      <name val="Calibri"/>
      <family val="2"/>
      <scheme val="minor"/>
    </font>
    <font>
      <sz val="12"/>
      <color theme="1"/>
      <name val="Calibri"/>
      <family val="2"/>
      <scheme val="minor"/>
    </font>
    <font>
      <sz val="13"/>
      <color theme="1"/>
      <name val="Calibri"/>
      <family val="2"/>
      <scheme val="minor"/>
    </font>
    <font>
      <sz val="13"/>
      <color theme="10"/>
      <name val="Calibri"/>
      <family val="2"/>
      <scheme val="minor"/>
    </font>
    <font>
      <sz val="13"/>
      <name val="Calibri"/>
      <family val="2"/>
      <scheme val="minor"/>
    </font>
    <font>
      <i/>
      <sz val="11"/>
      <color theme="0" tint="-0.14999847407452621"/>
      <name val="Calibri"/>
      <family val="2"/>
      <scheme val="minor"/>
    </font>
    <font>
      <sz val="12"/>
      <color theme="0" tint="-0.14999847407452621"/>
      <name val="Calibri"/>
      <family val="2"/>
      <scheme val="minor"/>
    </font>
    <font>
      <b/>
      <sz val="13"/>
      <name val="Calibri"/>
      <family val="2"/>
      <scheme val="minor"/>
    </font>
    <font>
      <b/>
      <sz val="13"/>
      <color theme="10"/>
      <name val="Calibri"/>
      <family val="2"/>
      <scheme val="minor"/>
    </font>
    <font>
      <b/>
      <sz val="14"/>
      <color theme="0" tint="-0.14999847407452621"/>
      <name val="Calibri"/>
      <family val="2"/>
      <scheme val="minor"/>
    </font>
    <font>
      <b/>
      <sz val="14"/>
      <color theme="0"/>
      <name val="Calibri"/>
      <family val="2"/>
      <scheme val="minor"/>
    </font>
    <font>
      <b/>
      <i/>
      <sz val="13"/>
      <color theme="1"/>
      <name val="Calibri"/>
      <family val="2"/>
      <scheme val="minor"/>
    </font>
    <font>
      <b/>
      <sz val="16"/>
      <color theme="1"/>
      <name val="Calibri"/>
      <family val="2"/>
      <scheme val="minor"/>
    </font>
    <font>
      <b/>
      <sz val="16"/>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8"/>
        <bgColor theme="8"/>
      </patternFill>
    </fill>
    <fill>
      <patternFill patternType="solid">
        <fgColor theme="0" tint="-4.9989318521683403E-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9" tint="0.399975585192419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right style="medium">
        <color theme="0" tint="-0.14999847407452621"/>
      </right>
      <top/>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medium">
        <color theme="0" tint="-0.14999847407452621"/>
      </left>
      <right style="medium">
        <color theme="0" tint="-0.14999847407452621"/>
      </right>
      <top style="medium">
        <color theme="0" tint="-0.14999847407452621"/>
      </top>
      <bottom/>
      <diagonal/>
    </border>
    <border>
      <left style="medium">
        <color theme="0" tint="-0.14999847407452621"/>
      </left>
      <right style="medium">
        <color theme="0" tint="-0.14999847407452621"/>
      </right>
      <top/>
      <bottom/>
      <diagonal/>
    </border>
    <border>
      <left style="medium">
        <color theme="0" tint="-0.14999847407452621"/>
      </left>
      <right style="medium">
        <color theme="0" tint="-0.14999847407452621"/>
      </right>
      <top/>
      <bottom style="medium">
        <color theme="0" tint="-0.149998474074526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0" fillId="0" borderId="0" xfId="0" applyAlignment="1">
      <alignment horizontal="center"/>
    </xf>
    <xf numFmtId="14" fontId="2" fillId="0" borderId="0" xfId="0" applyNumberFormat="1" applyFont="1"/>
    <xf numFmtId="14" fontId="0" fillId="0" borderId="0" xfId="0" applyNumberFormat="1"/>
    <xf numFmtId="14" fontId="3" fillId="0" borderId="0" xfId="0" applyNumberFormat="1" applyFont="1"/>
    <xf numFmtId="0" fontId="3" fillId="0" borderId="0" xfId="0" applyFont="1"/>
    <xf numFmtId="0" fontId="4" fillId="2" borderId="1" xfId="0" applyFont="1" applyFill="1" applyBorder="1"/>
    <xf numFmtId="14" fontId="4" fillId="2" borderId="1" xfId="0" applyNumberFormat="1" applyFont="1" applyFill="1" applyBorder="1"/>
    <xf numFmtId="0" fontId="0" fillId="0" borderId="0" xfId="0" quotePrefix="1"/>
    <xf numFmtId="22" fontId="0" fillId="0" borderId="0" xfId="0" applyNumberFormat="1"/>
    <xf numFmtId="0" fontId="6" fillId="0" borderId="2" xfId="0" applyFont="1" applyBorder="1"/>
    <xf numFmtId="0" fontId="7" fillId="0" borderId="2" xfId="0" applyFont="1" applyBorder="1"/>
    <xf numFmtId="0" fontId="7" fillId="0" borderId="2" xfId="0" applyFont="1" applyBorder="1" applyAlignment="1">
      <alignment horizontal="center"/>
    </xf>
    <xf numFmtId="0" fontId="8" fillId="0" borderId="2" xfId="0" applyFont="1" applyBorder="1"/>
    <xf numFmtId="0" fontId="7" fillId="0" borderId="3" xfId="0" applyFont="1" applyBorder="1"/>
    <xf numFmtId="0" fontId="6" fillId="0" borderId="0" xfId="0" applyFont="1"/>
    <xf numFmtId="0" fontId="8" fillId="0" borderId="0" xfId="0" applyFont="1"/>
    <xf numFmtId="0" fontId="7" fillId="0" borderId="0" xfId="0" applyFont="1"/>
    <xf numFmtId="0" fontId="8" fillId="0" borderId="3" xfId="0" applyFont="1" applyBorder="1"/>
    <xf numFmtId="0" fontId="6" fillId="0" borderId="6" xfId="0" applyFont="1" applyBorder="1"/>
    <xf numFmtId="0" fontId="6" fillId="0" borderId="7" xfId="0" applyFont="1" applyBorder="1" applyAlignment="1">
      <alignment horizontal="center"/>
    </xf>
    <xf numFmtId="0" fontId="6" fillId="0" borderId="7" xfId="0" applyFont="1" applyBorder="1"/>
    <xf numFmtId="0" fontId="7" fillId="0" borderId="4" xfId="0" applyFont="1" applyBorder="1"/>
    <xf numFmtId="0" fontId="7" fillId="0" borderId="5" xfId="0" applyFont="1" applyBorder="1" applyAlignment="1">
      <alignment horizontal="center"/>
    </xf>
    <xf numFmtId="0" fontId="7" fillId="0" borderId="5" xfId="0" applyFont="1" applyBorder="1"/>
    <xf numFmtId="0" fontId="7" fillId="0" borderId="0" xfId="1" applyFont="1" applyBorder="1" applyAlignment="1">
      <alignment horizontal="center"/>
    </xf>
    <xf numFmtId="0" fontId="7" fillId="0" borderId="0" xfId="0" applyFont="1" applyAlignment="1">
      <alignment horizontal="center"/>
    </xf>
    <xf numFmtId="0" fontId="8" fillId="3" borderId="8" xfId="0" applyFont="1" applyFill="1" applyBorder="1"/>
    <xf numFmtId="0" fontId="8" fillId="3" borderId="9" xfId="0" applyFont="1" applyFill="1" applyBorder="1" applyAlignment="1">
      <alignment horizontal="center"/>
    </xf>
    <xf numFmtId="0" fontId="8" fillId="3" borderId="9" xfId="0" applyFont="1" applyFill="1" applyBorder="1"/>
    <xf numFmtId="0" fontId="8" fillId="3" borderId="10" xfId="0" applyFont="1" applyFill="1" applyBorder="1"/>
    <xf numFmtId="0" fontId="7" fillId="0" borderId="11" xfId="0" applyFont="1" applyBorder="1" applyAlignment="1">
      <alignment horizontal="center"/>
    </xf>
    <xf numFmtId="0" fontId="7" fillId="0" borderId="12" xfId="1"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14" fontId="9" fillId="0" borderId="14" xfId="0" applyNumberFormat="1" applyFont="1" applyBorder="1"/>
    <xf numFmtId="14" fontId="9" fillId="0" borderId="15" xfId="0" applyNumberFormat="1" applyFont="1" applyBorder="1"/>
    <xf numFmtId="14" fontId="9" fillId="0" borderId="16" xfId="0" applyNumberFormat="1" applyFont="1" applyBorder="1"/>
    <xf numFmtId="0" fontId="10" fillId="0" borderId="0" xfId="0" applyFont="1"/>
    <xf numFmtId="0" fontId="11" fillId="0" borderId="0" xfId="0" applyFont="1" applyAlignment="1">
      <alignment horizontal="center"/>
    </xf>
    <xf numFmtId="0" fontId="12" fillId="0" borderId="0" xfId="1" applyFont="1" applyAlignment="1">
      <alignment horizontal="center"/>
    </xf>
    <xf numFmtId="0" fontId="13" fillId="0" borderId="0" xfId="0" applyFont="1" applyAlignment="1">
      <alignment horizontal="center"/>
    </xf>
    <xf numFmtId="0" fontId="13" fillId="0" borderId="0" xfId="1" applyFont="1" applyAlignment="1">
      <alignment horizontal="center"/>
    </xf>
    <xf numFmtId="0" fontId="14" fillId="0" borderId="0" xfId="1" applyFont="1"/>
    <xf numFmtId="0" fontId="15" fillId="0" borderId="0" xfId="1" applyFont="1" applyAlignment="1">
      <alignment wrapText="1"/>
    </xf>
    <xf numFmtId="0" fontId="0" fillId="0" borderId="18" xfId="0" applyBorder="1"/>
    <xf numFmtId="0" fontId="0" fillId="0" borderId="19" xfId="0" applyBorder="1"/>
    <xf numFmtId="0" fontId="5" fillId="0" borderId="0" xfId="0" applyFont="1" applyAlignment="1">
      <alignment horizontal="center"/>
    </xf>
    <xf numFmtId="0" fontId="17" fillId="4" borderId="29" xfId="1" applyFont="1" applyFill="1" applyBorder="1" applyAlignment="1">
      <alignment horizontal="center"/>
    </xf>
    <xf numFmtId="0" fontId="17" fillId="4" borderId="33" xfId="1" applyFont="1" applyFill="1" applyBorder="1" applyAlignment="1">
      <alignment horizontal="center"/>
    </xf>
    <xf numFmtId="0" fontId="17" fillId="4" borderId="35" xfId="1" applyFont="1" applyFill="1" applyBorder="1" applyAlignment="1">
      <alignment horizontal="center"/>
    </xf>
    <xf numFmtId="0" fontId="5" fillId="5" borderId="17" xfId="0" applyFont="1" applyFill="1" applyBorder="1" applyAlignment="1">
      <alignment horizontal="center"/>
    </xf>
    <xf numFmtId="0" fontId="4" fillId="0" borderId="0" xfId="0" applyFont="1"/>
    <xf numFmtId="0" fontId="18" fillId="0" borderId="0" xfId="0" applyFont="1"/>
    <xf numFmtId="14" fontId="4" fillId="0" borderId="0" xfId="0" applyNumberFormat="1" applyFont="1"/>
    <xf numFmtId="14" fontId="6" fillId="0" borderId="0" xfId="0" applyNumberFormat="1" applyFont="1"/>
    <xf numFmtId="14" fontId="0" fillId="0" borderId="17" xfId="0" applyNumberFormat="1" applyBorder="1"/>
    <xf numFmtId="14" fontId="0" fillId="0" borderId="20" xfId="0" applyNumberFormat="1" applyBorder="1"/>
    <xf numFmtId="0" fontId="0" fillId="0" borderId="21" xfId="0" applyBorder="1"/>
    <xf numFmtId="14" fontId="0" fillId="0" borderId="22" xfId="0" applyNumberFormat="1" applyBorder="1"/>
    <xf numFmtId="0" fontId="0" fillId="0" borderId="23" xfId="0" applyBorder="1"/>
    <xf numFmtId="0" fontId="4" fillId="6" borderId="25" xfId="0" applyFont="1" applyFill="1" applyBorder="1" applyAlignment="1">
      <alignment horizontal="center"/>
    </xf>
    <xf numFmtId="0" fontId="4" fillId="6" borderId="26" xfId="0" applyFont="1" applyFill="1" applyBorder="1" applyAlignment="1">
      <alignment horizontal="center"/>
    </xf>
    <xf numFmtId="0" fontId="4" fillId="6" borderId="26" xfId="0" applyFont="1" applyFill="1" applyBorder="1"/>
    <xf numFmtId="0" fontId="4" fillId="6" borderId="27" xfId="0" applyFont="1" applyFill="1" applyBorder="1"/>
    <xf numFmtId="14" fontId="19" fillId="7" borderId="27" xfId="0" applyNumberFormat="1" applyFont="1" applyFill="1" applyBorder="1" applyAlignment="1">
      <alignment horizontal="left"/>
    </xf>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xf numFmtId="0" fontId="11" fillId="6" borderId="17" xfId="0" applyFont="1" applyFill="1" applyBorder="1" applyAlignment="1">
      <alignment horizontal="left" vertical="top" wrapText="1"/>
    </xf>
    <xf numFmtId="0" fontId="11" fillId="6" borderId="18" xfId="0" applyFont="1" applyFill="1" applyBorder="1" applyAlignment="1">
      <alignment horizontal="left" vertical="top" wrapText="1"/>
    </xf>
    <xf numFmtId="0" fontId="11" fillId="6" borderId="19" xfId="0" applyFont="1" applyFill="1" applyBorder="1" applyAlignment="1">
      <alignment horizontal="left" vertical="top" wrapText="1"/>
    </xf>
    <xf numFmtId="0" fontId="11" fillId="6" borderId="20" xfId="0" applyFont="1" applyFill="1" applyBorder="1" applyAlignment="1">
      <alignment horizontal="left" vertical="top" wrapText="1"/>
    </xf>
    <xf numFmtId="0" fontId="11" fillId="6" borderId="0" xfId="0" applyFont="1" applyFill="1" applyAlignment="1">
      <alignment horizontal="left" vertical="top" wrapText="1"/>
    </xf>
    <xf numFmtId="0" fontId="11" fillId="6" borderId="21" xfId="0" applyFont="1" applyFill="1" applyBorder="1" applyAlignment="1">
      <alignment horizontal="left" vertical="top" wrapText="1"/>
    </xf>
    <xf numFmtId="0" fontId="11" fillId="6" borderId="22" xfId="0" applyFont="1" applyFill="1" applyBorder="1" applyAlignment="1">
      <alignment horizontal="left" vertical="top" wrapText="1"/>
    </xf>
    <xf numFmtId="0" fontId="11" fillId="6" borderId="23" xfId="0" applyFont="1" applyFill="1" applyBorder="1" applyAlignment="1">
      <alignment horizontal="left" vertical="top" wrapText="1"/>
    </xf>
    <xf numFmtId="0" fontId="11" fillId="6" borderId="24" xfId="0" applyFont="1" applyFill="1" applyBorder="1" applyAlignment="1">
      <alignment horizontal="left" vertical="top" wrapText="1"/>
    </xf>
    <xf numFmtId="14" fontId="19" fillId="7" borderId="25" xfId="0" applyNumberFormat="1" applyFont="1" applyFill="1" applyBorder="1" applyAlignment="1">
      <alignment horizontal="right"/>
    </xf>
    <xf numFmtId="14" fontId="19" fillId="7" borderId="26" xfId="0" applyNumberFormat="1" applyFont="1" applyFill="1" applyBorder="1" applyAlignment="1">
      <alignment horizontal="right"/>
    </xf>
    <xf numFmtId="0" fontId="16" fillId="4" borderId="30" xfId="1" applyFont="1" applyFill="1" applyBorder="1" applyAlignment="1">
      <alignment horizontal="center" vertical="center" wrapText="1"/>
    </xf>
    <xf numFmtId="0" fontId="16" fillId="4" borderId="34" xfId="1" applyFont="1" applyFill="1" applyBorder="1" applyAlignment="1">
      <alignment horizontal="center" vertical="center" wrapText="1"/>
    </xf>
    <xf numFmtId="0" fontId="16" fillId="4" borderId="36" xfId="1" applyFont="1" applyFill="1" applyBorder="1" applyAlignment="1">
      <alignment horizontal="center" vertical="center" wrapText="1"/>
    </xf>
    <xf numFmtId="0" fontId="21" fillId="8" borderId="31" xfId="0" applyFont="1" applyFill="1" applyBorder="1" applyAlignment="1">
      <alignment horizontal="center" vertical="center"/>
    </xf>
    <xf numFmtId="0" fontId="22" fillId="8" borderId="32" xfId="0" applyFont="1" applyFill="1" applyBorder="1" applyAlignment="1">
      <alignment horizontal="center" vertical="center"/>
    </xf>
    <xf numFmtId="0" fontId="4" fillId="8" borderId="28" xfId="0" applyFont="1" applyFill="1" applyBorder="1" applyAlignment="1">
      <alignment horizontal="center"/>
    </xf>
    <xf numFmtId="0" fontId="4" fillId="8" borderId="18" xfId="0" applyFont="1" applyFill="1" applyBorder="1" applyAlignment="1">
      <alignment horizontal="center"/>
    </xf>
    <xf numFmtId="0" fontId="4" fillId="8" borderId="19" xfId="0" applyFont="1" applyFill="1" applyBorder="1" applyAlignment="1">
      <alignment horizontal="center"/>
    </xf>
  </cellXfs>
  <cellStyles count="2">
    <cellStyle name="Hyperlink" xfId="1" builtinId="8"/>
    <cellStyle name="Normal" xfId="0" builtinId="0"/>
  </cellStyles>
  <dxfs count="4">
    <dxf>
      <fill>
        <patternFill>
          <bgColor theme="9" tint="0.79998168889431442"/>
        </patternFill>
      </fill>
    </dxf>
    <dxf>
      <font>
        <color theme="0"/>
      </font>
      <fill>
        <patternFill>
          <bgColor rgb="FFFF0000"/>
        </patternFill>
      </fill>
    </dxf>
    <dxf>
      <font>
        <strike/>
      </font>
      <fill>
        <patternFill>
          <bgColor theme="0" tint="-4.9989318521683403E-2"/>
        </patternFill>
      </fill>
      <border>
        <left/>
        <right/>
        <top/>
        <bottom/>
      </border>
    </dxf>
    <dxf>
      <font>
        <b/>
        <i/>
      </font>
      <fill>
        <patternFill>
          <bgColor rgb="FFFF0000"/>
        </patternFill>
      </fill>
    </dxf>
  </dxfs>
  <tableStyles count="1" defaultTableStyle="TableStyleMedium2" defaultPivotStyle="PivotStyleLight16">
    <tableStyle name="Invisible" pivot="0" table="0" count="0" xr9:uid="{409CCFE4-8624-4654-AC15-95D137F9AB46}"/>
  </tableStyles>
  <colors>
    <mruColors>
      <color rgb="FF99EF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02"/>
  <sheetViews>
    <sheetView zoomScale="74" zoomScaleNormal="74" workbookViewId="0">
      <pane ySplit="2" topLeftCell="A3" activePane="bottomLeft" state="frozen"/>
      <selection pane="bottomLeft" activeCell="J5" sqref="J5"/>
    </sheetView>
  </sheetViews>
  <sheetFormatPr defaultRowHeight="20.100000000000001" customHeight="1" x14ac:dyDescent="0.25"/>
  <cols>
    <col min="1" max="1" width="13.7109375" customWidth="1"/>
    <col min="2" max="2" width="13.42578125" customWidth="1"/>
    <col min="4" max="4" width="29" style="5" customWidth="1"/>
    <col min="5" max="5" width="12.140625" customWidth="1"/>
    <col min="6" max="6" width="86.42578125" style="1" customWidth="1"/>
    <col min="7" max="7" width="32.140625" customWidth="1"/>
    <col min="8" max="8" width="19.28515625" customWidth="1"/>
    <col min="9" max="9" width="15" customWidth="1"/>
    <col min="10" max="10" width="22.140625" customWidth="1"/>
    <col min="11" max="11" width="29.140625" customWidth="1"/>
  </cols>
  <sheetData>
    <row r="1" spans="1:11" ht="20.100000000000001" customHeight="1" thickBot="1" x14ac:dyDescent="0.3"/>
    <row r="2" spans="1:11" s="52" customFormat="1" ht="20.100000000000001" customHeight="1" thickBot="1" x14ac:dyDescent="0.35">
      <c r="D2" s="53"/>
      <c r="E2" s="61" t="s">
        <v>0</v>
      </c>
      <c r="F2" s="62" t="s">
        <v>12</v>
      </c>
      <c r="G2" s="63" t="s">
        <v>1</v>
      </c>
      <c r="H2" s="64" t="s">
        <v>2</v>
      </c>
      <c r="I2" s="54"/>
    </row>
    <row r="3" spans="1:11" ht="20.100000000000001" customHeight="1" x14ac:dyDescent="0.3">
      <c r="A3" s="6" t="s">
        <v>3</v>
      </c>
      <c r="B3" s="7">
        <f ca="1">TODAY()</f>
        <v>45727</v>
      </c>
      <c r="D3" s="4"/>
      <c r="E3" s="56">
        <v>45701</v>
      </c>
      <c r="F3" s="1" t="s">
        <v>4</v>
      </c>
      <c r="G3" s="45" t="s">
        <v>18</v>
      </c>
      <c r="H3" s="46">
        <v>44</v>
      </c>
      <c r="I3" s="2"/>
    </row>
    <row r="4" spans="1:11" ht="20.100000000000001" customHeight="1" x14ac:dyDescent="0.25">
      <c r="A4" s="9"/>
      <c r="D4" s="4"/>
      <c r="E4" s="57">
        <f>E3+1</f>
        <v>45702</v>
      </c>
      <c r="F4" s="1" t="s">
        <v>4</v>
      </c>
      <c r="G4" t="s">
        <v>19</v>
      </c>
      <c r="H4" s="58" t="s">
        <v>20</v>
      </c>
      <c r="I4" s="3"/>
      <c r="J4" s="66"/>
      <c r="K4" s="66"/>
    </row>
    <row r="5" spans="1:11" ht="20.100000000000001" customHeight="1" thickBot="1" x14ac:dyDescent="0.3">
      <c r="D5" s="4"/>
      <c r="E5" s="57">
        <f t="shared" ref="E5:E68" si="0">E4+1</f>
        <v>45703</v>
      </c>
      <c r="F5" s="1" t="s">
        <v>239</v>
      </c>
      <c r="G5" t="s">
        <v>126</v>
      </c>
      <c r="H5" s="58" t="s">
        <v>129</v>
      </c>
      <c r="I5" s="68"/>
      <c r="J5" s="67"/>
      <c r="K5" s="67"/>
    </row>
    <row r="6" spans="1:11" ht="20.100000000000001" customHeight="1" x14ac:dyDescent="0.25">
      <c r="B6" s="69" t="s">
        <v>21</v>
      </c>
      <c r="C6" s="70"/>
      <c r="D6" s="71"/>
      <c r="E6" s="57">
        <f t="shared" si="0"/>
        <v>45704</v>
      </c>
      <c r="F6" s="1" t="s">
        <v>240</v>
      </c>
      <c r="G6" t="s">
        <v>87</v>
      </c>
      <c r="H6" s="58" t="s">
        <v>92</v>
      </c>
      <c r="I6" s="68"/>
      <c r="J6" s="67"/>
      <c r="K6" s="67"/>
    </row>
    <row r="7" spans="1:11" ht="20.100000000000001" customHeight="1" x14ac:dyDescent="0.25">
      <c r="B7" s="72"/>
      <c r="C7" s="73"/>
      <c r="D7" s="74"/>
      <c r="E7" s="57">
        <f t="shared" si="0"/>
        <v>45705</v>
      </c>
      <c r="F7" s="1" t="s">
        <v>241</v>
      </c>
      <c r="G7" t="s">
        <v>98</v>
      </c>
      <c r="H7" s="58" t="s">
        <v>101</v>
      </c>
      <c r="I7" s="68"/>
      <c r="J7" s="67"/>
      <c r="K7" s="67"/>
    </row>
    <row r="8" spans="1:11" ht="20.100000000000001" customHeight="1" x14ac:dyDescent="0.25">
      <c r="B8" s="72"/>
      <c r="C8" s="73"/>
      <c r="D8" s="74"/>
      <c r="E8" s="57">
        <f t="shared" si="0"/>
        <v>45706</v>
      </c>
      <c r="F8" s="1" t="s">
        <v>242</v>
      </c>
      <c r="G8" t="s">
        <v>201</v>
      </c>
      <c r="H8" s="58" t="s">
        <v>208</v>
      </c>
      <c r="I8" s="68"/>
      <c r="J8" s="67"/>
      <c r="K8" s="67"/>
    </row>
    <row r="9" spans="1:11" ht="20.100000000000001" customHeight="1" x14ac:dyDescent="0.25">
      <c r="B9" s="72"/>
      <c r="C9" s="73"/>
      <c r="D9" s="74"/>
      <c r="E9" s="57">
        <f t="shared" si="0"/>
        <v>45707</v>
      </c>
      <c r="F9" s="1" t="s">
        <v>243</v>
      </c>
      <c r="G9" t="s">
        <v>77</v>
      </c>
      <c r="H9" s="58" t="s">
        <v>86</v>
      </c>
      <c r="I9" s="68"/>
      <c r="J9" s="67"/>
      <c r="K9" s="67"/>
    </row>
    <row r="10" spans="1:11" ht="20.100000000000001" customHeight="1" x14ac:dyDescent="0.25">
      <c r="B10" s="72"/>
      <c r="C10" s="73"/>
      <c r="D10" s="74"/>
      <c r="E10" s="57">
        <f t="shared" si="0"/>
        <v>45708</v>
      </c>
      <c r="F10" s="1" t="s">
        <v>244</v>
      </c>
      <c r="G10" t="s">
        <v>106</v>
      </c>
      <c r="H10" s="58" t="s">
        <v>107</v>
      </c>
      <c r="I10" s="68"/>
      <c r="J10" s="67"/>
      <c r="K10" s="67"/>
    </row>
    <row r="11" spans="1:11" ht="20.100000000000001" customHeight="1" x14ac:dyDescent="0.25">
      <c r="B11" s="72"/>
      <c r="C11" s="73"/>
      <c r="D11" s="74"/>
      <c r="E11" s="57">
        <f t="shared" si="0"/>
        <v>45709</v>
      </c>
      <c r="F11" s="1" t="s">
        <v>245</v>
      </c>
      <c r="G11" t="s">
        <v>24</v>
      </c>
      <c r="H11" s="58" t="s">
        <v>25</v>
      </c>
      <c r="I11" s="68"/>
      <c r="J11" s="67"/>
      <c r="K11" s="67"/>
    </row>
    <row r="12" spans="1:11" ht="20.100000000000001" customHeight="1" x14ac:dyDescent="0.25">
      <c r="B12" s="72"/>
      <c r="C12" s="73"/>
      <c r="D12" s="74"/>
      <c r="E12" s="57">
        <f t="shared" si="0"/>
        <v>45710</v>
      </c>
      <c r="F12" s="1" t="s">
        <v>246</v>
      </c>
      <c r="G12" t="s">
        <v>51</v>
      </c>
      <c r="H12" s="58" t="s">
        <v>64</v>
      </c>
      <c r="I12" s="68"/>
      <c r="J12" s="67"/>
      <c r="K12" s="67"/>
    </row>
    <row r="13" spans="1:11" ht="20.100000000000001" customHeight="1" x14ac:dyDescent="0.25">
      <c r="B13" s="72"/>
      <c r="C13" s="73"/>
      <c r="D13" s="74"/>
      <c r="E13" s="57">
        <f t="shared" si="0"/>
        <v>45711</v>
      </c>
      <c r="F13" s="1" t="s">
        <v>247</v>
      </c>
      <c r="G13" t="s">
        <v>87</v>
      </c>
      <c r="H13" s="58" t="s">
        <v>96</v>
      </c>
      <c r="I13" s="68"/>
      <c r="J13" s="67"/>
      <c r="K13" s="67"/>
    </row>
    <row r="14" spans="1:11" ht="20.100000000000001" customHeight="1" x14ac:dyDescent="0.25">
      <c r="B14" s="72"/>
      <c r="C14" s="73"/>
      <c r="D14" s="74"/>
      <c r="E14" s="57">
        <f t="shared" si="0"/>
        <v>45712</v>
      </c>
      <c r="F14" s="1" t="s">
        <v>248</v>
      </c>
      <c r="G14" t="s">
        <v>98</v>
      </c>
      <c r="H14" s="58" t="s">
        <v>99</v>
      </c>
      <c r="I14" s="68"/>
      <c r="J14" s="67"/>
      <c r="K14" s="67"/>
    </row>
    <row r="15" spans="1:11" ht="20.100000000000001" customHeight="1" x14ac:dyDescent="0.25">
      <c r="B15" s="72"/>
      <c r="C15" s="73"/>
      <c r="D15" s="74"/>
      <c r="E15" s="57">
        <f t="shared" si="0"/>
        <v>45713</v>
      </c>
      <c r="F15" s="1" t="s">
        <v>249</v>
      </c>
      <c r="G15" t="s">
        <v>126</v>
      </c>
      <c r="H15" s="58" t="s">
        <v>131</v>
      </c>
      <c r="I15" s="68"/>
      <c r="J15" s="67"/>
      <c r="K15" s="67"/>
    </row>
    <row r="16" spans="1:11" ht="20.100000000000001" customHeight="1" x14ac:dyDescent="0.25">
      <c r="B16" s="72"/>
      <c r="C16" s="73"/>
      <c r="D16" s="74"/>
      <c r="E16" s="57">
        <f t="shared" si="0"/>
        <v>45714</v>
      </c>
      <c r="F16" s="1" t="s">
        <v>250</v>
      </c>
      <c r="G16" t="s">
        <v>147</v>
      </c>
      <c r="H16" s="58" t="s">
        <v>152</v>
      </c>
      <c r="I16" s="68"/>
      <c r="J16" s="67"/>
      <c r="K16" s="67"/>
    </row>
    <row r="17" spans="2:11" ht="20.100000000000001" customHeight="1" thickBot="1" x14ac:dyDescent="0.3">
      <c r="B17" s="75"/>
      <c r="C17" s="76"/>
      <c r="D17" s="77"/>
      <c r="E17" s="57">
        <f t="shared" si="0"/>
        <v>45715</v>
      </c>
      <c r="F17" s="1" t="s">
        <v>251</v>
      </c>
      <c r="G17" t="s">
        <v>77</v>
      </c>
      <c r="H17" s="58" t="s">
        <v>80</v>
      </c>
      <c r="I17" s="68"/>
      <c r="J17" s="67"/>
      <c r="K17" s="67"/>
    </row>
    <row r="18" spans="2:11" ht="20.100000000000001" customHeight="1" x14ac:dyDescent="0.25">
      <c r="D18" s="4"/>
      <c r="E18" s="57">
        <f t="shared" si="0"/>
        <v>45716</v>
      </c>
      <c r="F18" s="1" t="s">
        <v>252</v>
      </c>
      <c r="G18" t="s">
        <v>212</v>
      </c>
      <c r="H18" s="58" t="s">
        <v>217</v>
      </c>
      <c r="I18" s="68"/>
      <c r="J18" s="67"/>
      <c r="K18" s="67"/>
    </row>
    <row r="19" spans="2:11" ht="20.100000000000001" customHeight="1" x14ac:dyDescent="0.25">
      <c r="D19" s="4"/>
      <c r="E19" s="57">
        <f t="shared" si="0"/>
        <v>45717</v>
      </c>
      <c r="F19" s="1" t="s">
        <v>253</v>
      </c>
      <c r="G19" t="s">
        <v>87</v>
      </c>
      <c r="H19" s="58" t="s">
        <v>97</v>
      </c>
      <c r="I19" s="68"/>
      <c r="J19" s="67"/>
      <c r="K19" s="67"/>
    </row>
    <row r="20" spans="2:11" ht="20.100000000000001" customHeight="1" x14ac:dyDescent="0.25">
      <c r="D20" s="4"/>
      <c r="E20" s="57">
        <f t="shared" si="0"/>
        <v>45718</v>
      </c>
      <c r="F20" s="1" t="s">
        <v>254</v>
      </c>
      <c r="G20" t="s">
        <v>24</v>
      </c>
      <c r="H20" s="58" t="s">
        <v>28</v>
      </c>
      <c r="I20" s="68"/>
      <c r="J20" s="67"/>
      <c r="K20" s="67"/>
    </row>
    <row r="21" spans="2:11" ht="20.100000000000001" customHeight="1" x14ac:dyDescent="0.25">
      <c r="D21" s="4"/>
      <c r="E21" s="57">
        <f t="shared" si="0"/>
        <v>45719</v>
      </c>
      <c r="F21" s="1" t="s">
        <v>255</v>
      </c>
      <c r="G21" t="s">
        <v>51</v>
      </c>
      <c r="H21" s="58" t="s">
        <v>73</v>
      </c>
      <c r="I21" s="68"/>
      <c r="J21" s="67"/>
      <c r="K21" s="67"/>
    </row>
    <row r="22" spans="2:11" ht="20.100000000000001" customHeight="1" x14ac:dyDescent="0.25">
      <c r="D22" s="4"/>
      <c r="E22" s="57">
        <f t="shared" si="0"/>
        <v>45720</v>
      </c>
      <c r="F22" s="1" t="s">
        <v>256</v>
      </c>
      <c r="G22" t="s">
        <v>51</v>
      </c>
      <c r="H22" s="58" t="s">
        <v>70</v>
      </c>
      <c r="I22" s="68"/>
      <c r="J22" s="67"/>
      <c r="K22" s="67"/>
    </row>
    <row r="23" spans="2:11" ht="20.100000000000001" customHeight="1" x14ac:dyDescent="0.25">
      <c r="D23" s="4"/>
      <c r="E23" s="57">
        <f t="shared" si="0"/>
        <v>45721</v>
      </c>
      <c r="F23" s="1" t="s">
        <v>257</v>
      </c>
      <c r="G23" t="s">
        <v>106</v>
      </c>
      <c r="H23" s="58" t="s">
        <v>111</v>
      </c>
      <c r="I23" s="68"/>
      <c r="J23" s="67"/>
      <c r="K23" s="67"/>
    </row>
    <row r="24" spans="2:11" ht="20.100000000000001" customHeight="1" x14ac:dyDescent="0.25">
      <c r="D24" s="4"/>
      <c r="E24" s="57">
        <f t="shared" si="0"/>
        <v>45722</v>
      </c>
      <c r="F24" s="1" t="s">
        <v>258</v>
      </c>
      <c r="G24" t="s">
        <v>51</v>
      </c>
      <c r="H24" s="58" t="s">
        <v>54</v>
      </c>
      <c r="I24" s="68"/>
      <c r="J24" s="67"/>
      <c r="K24" s="67"/>
    </row>
    <row r="25" spans="2:11" ht="20.100000000000001" customHeight="1" x14ac:dyDescent="0.25">
      <c r="D25" s="4"/>
      <c r="E25" s="57">
        <f t="shared" si="0"/>
        <v>45723</v>
      </c>
      <c r="F25" s="1" t="s">
        <v>259</v>
      </c>
      <c r="G25" t="s">
        <v>35</v>
      </c>
      <c r="H25" s="58" t="s">
        <v>39</v>
      </c>
      <c r="I25" s="68"/>
      <c r="J25" s="67"/>
      <c r="K25" s="67"/>
    </row>
    <row r="26" spans="2:11" ht="20.100000000000001" customHeight="1" x14ac:dyDescent="0.25">
      <c r="B26" s="8"/>
      <c r="D26" s="4"/>
      <c r="E26" s="57">
        <f t="shared" si="0"/>
        <v>45724</v>
      </c>
      <c r="F26" s="1" t="s">
        <v>260</v>
      </c>
      <c r="G26" t="s">
        <v>158</v>
      </c>
      <c r="H26" s="58" t="s">
        <v>164</v>
      </c>
      <c r="I26" s="68"/>
      <c r="J26" s="67"/>
      <c r="K26" s="67"/>
    </row>
    <row r="27" spans="2:11" ht="20.100000000000001" customHeight="1" x14ac:dyDescent="0.25">
      <c r="D27" s="4"/>
      <c r="E27" s="57">
        <f t="shared" si="0"/>
        <v>45725</v>
      </c>
      <c r="F27" s="1" t="s">
        <v>261</v>
      </c>
      <c r="G27" t="s">
        <v>51</v>
      </c>
      <c r="H27" s="58" t="s">
        <v>76</v>
      </c>
      <c r="I27" s="68"/>
      <c r="J27" s="67"/>
      <c r="K27" s="67"/>
    </row>
    <row r="28" spans="2:11" ht="20.100000000000001" customHeight="1" x14ac:dyDescent="0.25">
      <c r="D28" s="4"/>
      <c r="E28" s="57">
        <f t="shared" si="0"/>
        <v>45726</v>
      </c>
      <c r="F28" s="1" t="s">
        <v>262</v>
      </c>
      <c r="G28" t="s">
        <v>137</v>
      </c>
      <c r="H28" s="58" t="s">
        <v>145</v>
      </c>
      <c r="I28" s="68"/>
      <c r="J28" s="67"/>
      <c r="K28" s="67"/>
    </row>
    <row r="29" spans="2:11" ht="20.100000000000001" customHeight="1" x14ac:dyDescent="0.25">
      <c r="D29" s="4"/>
      <c r="E29" s="57">
        <f t="shared" si="0"/>
        <v>45727</v>
      </c>
      <c r="F29" s="1" t="s">
        <v>248</v>
      </c>
      <c r="G29" t="s">
        <v>98</v>
      </c>
      <c r="H29" s="58" t="s">
        <v>99</v>
      </c>
      <c r="I29" s="68"/>
      <c r="J29" s="67"/>
      <c r="K29" s="67"/>
    </row>
    <row r="30" spans="2:11" ht="20.100000000000001" customHeight="1" x14ac:dyDescent="0.25">
      <c r="D30" s="4"/>
      <c r="E30" s="57">
        <f t="shared" si="0"/>
        <v>45728</v>
      </c>
      <c r="F30" s="1" t="s">
        <v>256</v>
      </c>
      <c r="G30" t="s">
        <v>51</v>
      </c>
      <c r="H30" s="58" t="s">
        <v>70</v>
      </c>
      <c r="J30" s="67"/>
      <c r="K30" s="67"/>
    </row>
    <row r="31" spans="2:11" ht="20.100000000000001" customHeight="1" x14ac:dyDescent="0.25">
      <c r="D31" s="4"/>
      <c r="E31" s="57">
        <f t="shared" si="0"/>
        <v>45729</v>
      </c>
      <c r="F31" s="1" t="s">
        <v>263</v>
      </c>
      <c r="G31" t="s">
        <v>221</v>
      </c>
      <c r="H31" s="58" t="s">
        <v>228</v>
      </c>
      <c r="J31" s="67"/>
      <c r="K31" s="67"/>
    </row>
    <row r="32" spans="2:11" ht="20.100000000000001" customHeight="1" x14ac:dyDescent="0.25">
      <c r="D32" s="4"/>
      <c r="E32" s="57">
        <f t="shared" si="0"/>
        <v>45730</v>
      </c>
      <c r="F32" s="1" t="s">
        <v>264</v>
      </c>
      <c r="G32" t="s">
        <v>181</v>
      </c>
      <c r="H32" s="58" t="s">
        <v>185</v>
      </c>
      <c r="J32" s="67"/>
      <c r="K32" s="67"/>
    </row>
    <row r="33" spans="4:11" ht="20.100000000000001" customHeight="1" x14ac:dyDescent="0.25">
      <c r="D33" s="4"/>
      <c r="E33" s="57">
        <f t="shared" si="0"/>
        <v>45731</v>
      </c>
      <c r="F33" s="1" t="s">
        <v>265</v>
      </c>
      <c r="G33" t="s">
        <v>172</v>
      </c>
      <c r="H33" s="58" t="s">
        <v>176</v>
      </c>
      <c r="J33" s="67"/>
      <c r="K33" s="67"/>
    </row>
    <row r="34" spans="4:11" ht="20.100000000000001" customHeight="1" x14ac:dyDescent="0.25">
      <c r="D34" s="4"/>
      <c r="E34" s="57">
        <f t="shared" si="0"/>
        <v>45732</v>
      </c>
      <c r="F34" s="1" t="s">
        <v>266</v>
      </c>
      <c r="G34" t="s">
        <v>172</v>
      </c>
      <c r="H34" s="58" t="s">
        <v>180</v>
      </c>
      <c r="J34" s="67"/>
      <c r="K34" s="67"/>
    </row>
    <row r="35" spans="4:11" ht="20.100000000000001" customHeight="1" x14ac:dyDescent="0.25">
      <c r="D35" s="4"/>
      <c r="E35" s="57">
        <f t="shared" si="0"/>
        <v>45733</v>
      </c>
      <c r="F35" s="1" t="s">
        <v>267</v>
      </c>
      <c r="G35" t="s">
        <v>51</v>
      </c>
      <c r="H35" s="58" t="s">
        <v>63</v>
      </c>
      <c r="J35" s="67"/>
      <c r="K35" s="67"/>
    </row>
    <row r="36" spans="4:11" ht="20.100000000000001" customHeight="1" x14ac:dyDescent="0.25">
      <c r="D36" s="4"/>
      <c r="E36" s="57">
        <f t="shared" si="0"/>
        <v>45734</v>
      </c>
      <c r="F36" s="1" t="s">
        <v>258</v>
      </c>
      <c r="G36" t="s">
        <v>51</v>
      </c>
      <c r="H36" s="58" t="s">
        <v>54</v>
      </c>
      <c r="J36" s="67"/>
      <c r="K36" s="67"/>
    </row>
    <row r="37" spans="4:11" ht="20.100000000000001" customHeight="1" x14ac:dyDescent="0.25">
      <c r="D37" s="4"/>
      <c r="E37" s="57">
        <f t="shared" si="0"/>
        <v>45735</v>
      </c>
      <c r="F37" s="1" t="s">
        <v>268</v>
      </c>
      <c r="G37" t="s">
        <v>137</v>
      </c>
      <c r="H37" s="58" t="s">
        <v>138</v>
      </c>
      <c r="J37" s="67"/>
      <c r="K37" s="67"/>
    </row>
    <row r="38" spans="4:11" ht="20.100000000000001" customHeight="1" x14ac:dyDescent="0.25">
      <c r="D38" s="4"/>
      <c r="E38" s="57">
        <f t="shared" si="0"/>
        <v>45736</v>
      </c>
      <c r="F38" s="1" t="s">
        <v>249</v>
      </c>
      <c r="G38" t="s">
        <v>126</v>
      </c>
      <c r="H38" s="58" t="s">
        <v>131</v>
      </c>
      <c r="J38" s="67"/>
      <c r="K38" s="67"/>
    </row>
    <row r="39" spans="4:11" ht="20.100000000000001" customHeight="1" x14ac:dyDescent="0.25">
      <c r="D39" s="4"/>
      <c r="E39" s="57">
        <f t="shared" si="0"/>
        <v>45737</v>
      </c>
      <c r="F39" s="1" t="s">
        <v>269</v>
      </c>
      <c r="G39" t="s">
        <v>158</v>
      </c>
      <c r="H39" s="58" t="s">
        <v>166</v>
      </c>
      <c r="J39" s="67"/>
      <c r="K39" s="67"/>
    </row>
    <row r="40" spans="4:11" ht="20.100000000000001" customHeight="1" x14ac:dyDescent="0.25">
      <c r="D40" s="4"/>
      <c r="E40" s="57">
        <f t="shared" si="0"/>
        <v>45738</v>
      </c>
      <c r="F40" s="1" t="s">
        <v>270</v>
      </c>
      <c r="G40" t="s">
        <v>147</v>
      </c>
      <c r="H40" s="58" t="s">
        <v>151</v>
      </c>
      <c r="J40" s="67"/>
      <c r="K40" s="67"/>
    </row>
    <row r="41" spans="4:11" ht="20.100000000000001" customHeight="1" x14ac:dyDescent="0.25">
      <c r="D41" s="4"/>
      <c r="E41" s="57">
        <f t="shared" si="0"/>
        <v>45739</v>
      </c>
      <c r="F41" s="1" t="s">
        <v>271</v>
      </c>
      <c r="G41" t="s">
        <v>137</v>
      </c>
      <c r="H41" s="58" t="s">
        <v>139</v>
      </c>
      <c r="J41" s="67"/>
      <c r="K41" s="67"/>
    </row>
    <row r="42" spans="4:11" ht="20.100000000000001" customHeight="1" x14ac:dyDescent="0.25">
      <c r="D42" s="4"/>
      <c r="E42" s="57">
        <f t="shared" si="0"/>
        <v>45740</v>
      </c>
      <c r="F42" s="1" t="s">
        <v>272</v>
      </c>
      <c r="G42" t="s">
        <v>35</v>
      </c>
      <c r="H42" s="58" t="s">
        <v>37</v>
      </c>
      <c r="J42" s="67"/>
      <c r="K42" s="67"/>
    </row>
    <row r="43" spans="4:11" ht="20.100000000000001" customHeight="1" x14ac:dyDescent="0.25">
      <c r="D43" s="4"/>
      <c r="E43" s="57">
        <f t="shared" si="0"/>
        <v>45741</v>
      </c>
      <c r="F43" s="1" t="s">
        <v>273</v>
      </c>
      <c r="G43" t="s">
        <v>24</v>
      </c>
      <c r="H43" s="58" t="s">
        <v>34</v>
      </c>
      <c r="J43" s="67"/>
      <c r="K43" s="67"/>
    </row>
    <row r="44" spans="4:11" ht="20.100000000000001" customHeight="1" x14ac:dyDescent="0.25">
      <c r="D44" s="4"/>
      <c r="E44" s="57">
        <f t="shared" si="0"/>
        <v>45742</v>
      </c>
      <c r="F44" s="1" t="s">
        <v>274</v>
      </c>
      <c r="G44" t="s">
        <v>212</v>
      </c>
      <c r="H44" s="58" t="s">
        <v>216</v>
      </c>
      <c r="J44" s="67"/>
      <c r="K44" s="67"/>
    </row>
    <row r="45" spans="4:11" ht="20.100000000000001" customHeight="1" x14ac:dyDescent="0.25">
      <c r="D45" s="4"/>
      <c r="E45" s="57">
        <f t="shared" si="0"/>
        <v>45743</v>
      </c>
      <c r="F45" s="1" t="s">
        <v>275</v>
      </c>
      <c r="G45" t="s">
        <v>172</v>
      </c>
      <c r="H45" s="58" t="s">
        <v>179</v>
      </c>
      <c r="J45" s="67"/>
      <c r="K45" s="67"/>
    </row>
    <row r="46" spans="4:11" ht="20.100000000000001" customHeight="1" x14ac:dyDescent="0.25">
      <c r="D46" s="4"/>
      <c r="E46" s="57">
        <f t="shared" si="0"/>
        <v>45744</v>
      </c>
      <c r="F46" s="1" t="s">
        <v>276</v>
      </c>
      <c r="G46" t="s">
        <v>201</v>
      </c>
      <c r="H46" s="58" t="s">
        <v>204</v>
      </c>
      <c r="J46" s="67"/>
      <c r="K46" s="67"/>
    </row>
    <row r="47" spans="4:11" ht="20.100000000000001" customHeight="1" x14ac:dyDescent="0.25">
      <c r="D47" s="4"/>
      <c r="E47" s="57">
        <f t="shared" si="0"/>
        <v>45745</v>
      </c>
      <c r="F47" s="1" t="s">
        <v>272</v>
      </c>
      <c r="G47" t="s">
        <v>35</v>
      </c>
      <c r="H47" s="58" t="s">
        <v>37</v>
      </c>
      <c r="J47" s="67"/>
      <c r="K47" s="67"/>
    </row>
    <row r="48" spans="4:11" ht="20.100000000000001" customHeight="1" x14ac:dyDescent="0.25">
      <c r="D48" s="4"/>
      <c r="E48" s="57">
        <f t="shared" si="0"/>
        <v>45746</v>
      </c>
      <c r="F48" s="1" t="s">
        <v>277</v>
      </c>
      <c r="G48" t="s">
        <v>115</v>
      </c>
      <c r="H48" s="58" t="s">
        <v>116</v>
      </c>
      <c r="J48" s="67"/>
      <c r="K48" s="67"/>
    </row>
    <row r="49" spans="4:11" ht="20.100000000000001" customHeight="1" x14ac:dyDescent="0.25">
      <c r="D49" s="4"/>
      <c r="E49" s="57">
        <f t="shared" si="0"/>
        <v>45747</v>
      </c>
      <c r="F49" s="1" t="s">
        <v>278</v>
      </c>
      <c r="G49" t="s">
        <v>229</v>
      </c>
      <c r="H49" s="58" t="s">
        <v>237</v>
      </c>
      <c r="J49" s="67"/>
      <c r="K49" s="67"/>
    </row>
    <row r="50" spans="4:11" ht="20.100000000000001" customHeight="1" x14ac:dyDescent="0.25">
      <c r="D50" s="4"/>
      <c r="E50" s="57">
        <f t="shared" si="0"/>
        <v>45748</v>
      </c>
      <c r="F50" s="1" t="s">
        <v>257</v>
      </c>
      <c r="G50" t="s">
        <v>106</v>
      </c>
      <c r="H50" s="58" t="s">
        <v>111</v>
      </c>
      <c r="J50" s="67"/>
      <c r="K50" s="67"/>
    </row>
    <row r="51" spans="4:11" ht="20.100000000000001" customHeight="1" x14ac:dyDescent="0.25">
      <c r="D51" s="4"/>
      <c r="E51" s="57">
        <f t="shared" si="0"/>
        <v>45749</v>
      </c>
      <c r="F51" s="1" t="s">
        <v>247</v>
      </c>
      <c r="G51" t="s">
        <v>87</v>
      </c>
      <c r="H51" s="58" t="s">
        <v>96</v>
      </c>
      <c r="J51" s="67"/>
      <c r="K51" s="67"/>
    </row>
    <row r="52" spans="4:11" ht="20.100000000000001" customHeight="1" x14ac:dyDescent="0.25">
      <c r="D52" s="4"/>
      <c r="E52" s="57">
        <f t="shared" si="0"/>
        <v>45750</v>
      </c>
      <c r="F52" s="1" t="s">
        <v>257</v>
      </c>
      <c r="G52" t="s">
        <v>106</v>
      </c>
      <c r="H52" s="58" t="s">
        <v>111</v>
      </c>
      <c r="J52" s="67"/>
      <c r="K52" s="67"/>
    </row>
    <row r="53" spans="4:11" ht="20.100000000000001" customHeight="1" x14ac:dyDescent="0.25">
      <c r="D53" s="4"/>
      <c r="E53" s="57">
        <f t="shared" si="0"/>
        <v>45751</v>
      </c>
      <c r="F53" s="1" t="s">
        <v>279</v>
      </c>
      <c r="G53" t="s">
        <v>106</v>
      </c>
      <c r="H53" s="58" t="s">
        <v>113</v>
      </c>
      <c r="J53" s="67"/>
      <c r="K53" s="67"/>
    </row>
    <row r="54" spans="4:11" ht="20.100000000000001" customHeight="1" x14ac:dyDescent="0.25">
      <c r="D54" s="4"/>
      <c r="E54" s="57">
        <f t="shared" si="0"/>
        <v>45752</v>
      </c>
      <c r="F54" s="1" t="s">
        <v>280</v>
      </c>
      <c r="G54" t="s">
        <v>137</v>
      </c>
      <c r="H54" s="58" t="s">
        <v>146</v>
      </c>
      <c r="J54" s="67"/>
      <c r="K54" s="67"/>
    </row>
    <row r="55" spans="4:11" ht="20.100000000000001" customHeight="1" x14ac:dyDescent="0.25">
      <c r="D55" s="4"/>
      <c r="E55" s="57">
        <f t="shared" si="0"/>
        <v>45753</v>
      </c>
      <c r="F55" s="1" t="s">
        <v>281</v>
      </c>
      <c r="G55" t="s">
        <v>87</v>
      </c>
      <c r="H55" s="58" t="s">
        <v>93</v>
      </c>
      <c r="J55" s="67"/>
      <c r="K55" s="67"/>
    </row>
    <row r="56" spans="4:11" ht="20.100000000000001" customHeight="1" x14ac:dyDescent="0.25">
      <c r="D56" s="4"/>
      <c r="E56" s="57">
        <f t="shared" si="0"/>
        <v>45754</v>
      </c>
      <c r="F56" s="1" t="s">
        <v>282</v>
      </c>
      <c r="G56" t="s">
        <v>137</v>
      </c>
      <c r="H56" s="58" t="s">
        <v>141</v>
      </c>
      <c r="J56" s="67"/>
      <c r="K56" s="67"/>
    </row>
    <row r="57" spans="4:11" ht="20.100000000000001" customHeight="1" x14ac:dyDescent="0.25">
      <c r="D57" s="4"/>
      <c r="E57" s="57">
        <f t="shared" si="0"/>
        <v>45755</v>
      </c>
      <c r="F57" s="1" t="s">
        <v>267</v>
      </c>
      <c r="G57" t="s">
        <v>51</v>
      </c>
      <c r="H57" s="58" t="s">
        <v>63</v>
      </c>
      <c r="J57" s="67"/>
      <c r="K57" s="67"/>
    </row>
    <row r="58" spans="4:11" ht="20.100000000000001" customHeight="1" x14ac:dyDescent="0.25">
      <c r="D58" s="4"/>
      <c r="E58" s="57">
        <f t="shared" si="0"/>
        <v>45756</v>
      </c>
      <c r="F58" s="1" t="s">
        <v>283</v>
      </c>
      <c r="G58" t="s">
        <v>98</v>
      </c>
      <c r="H58" s="58" t="s">
        <v>104</v>
      </c>
      <c r="J58" s="67"/>
      <c r="K58" s="67"/>
    </row>
    <row r="59" spans="4:11" ht="20.100000000000001" customHeight="1" x14ac:dyDescent="0.25">
      <c r="D59" s="4"/>
      <c r="E59" s="57">
        <f t="shared" si="0"/>
        <v>45757</v>
      </c>
      <c r="F59" s="1" t="s">
        <v>284</v>
      </c>
      <c r="G59" t="s">
        <v>87</v>
      </c>
      <c r="H59" s="58" t="s">
        <v>94</v>
      </c>
      <c r="J59" s="67"/>
      <c r="K59" s="67"/>
    </row>
    <row r="60" spans="4:11" ht="20.100000000000001" customHeight="1" x14ac:dyDescent="0.25">
      <c r="D60" s="4"/>
      <c r="E60" s="57">
        <f t="shared" si="0"/>
        <v>45758</v>
      </c>
      <c r="F60" s="1" t="s">
        <v>248</v>
      </c>
      <c r="G60" t="s">
        <v>98</v>
      </c>
      <c r="H60" s="58" t="s">
        <v>99</v>
      </c>
      <c r="J60" s="67"/>
      <c r="K60" s="67"/>
    </row>
    <row r="61" spans="4:11" ht="20.100000000000001" customHeight="1" x14ac:dyDescent="0.25">
      <c r="D61" s="4"/>
      <c r="E61" s="57">
        <f t="shared" si="0"/>
        <v>45759</v>
      </c>
      <c r="F61" s="1" t="s">
        <v>285</v>
      </c>
      <c r="G61" t="s">
        <v>115</v>
      </c>
      <c r="H61" s="58" t="s">
        <v>120</v>
      </c>
      <c r="J61" s="67"/>
      <c r="K61" s="67"/>
    </row>
    <row r="62" spans="4:11" ht="20.100000000000001" customHeight="1" x14ac:dyDescent="0.25">
      <c r="D62" s="4"/>
      <c r="E62" s="57">
        <f t="shared" si="0"/>
        <v>45760</v>
      </c>
      <c r="F62" s="1" t="s">
        <v>286</v>
      </c>
      <c r="G62" t="s">
        <v>126</v>
      </c>
      <c r="H62" s="58" t="s">
        <v>132</v>
      </c>
      <c r="J62" s="67"/>
      <c r="K62" s="67"/>
    </row>
    <row r="63" spans="4:11" ht="20.100000000000001" customHeight="1" x14ac:dyDescent="0.25">
      <c r="D63" s="4"/>
      <c r="E63" s="57">
        <f t="shared" si="0"/>
        <v>45761</v>
      </c>
      <c r="F63" s="1" t="s">
        <v>287</v>
      </c>
      <c r="G63" t="s">
        <v>172</v>
      </c>
      <c r="H63" s="58" t="s">
        <v>174</v>
      </c>
      <c r="J63" s="67"/>
      <c r="K63" s="67"/>
    </row>
    <row r="64" spans="4:11" ht="20.100000000000001" customHeight="1" x14ac:dyDescent="0.25">
      <c r="D64" s="4"/>
      <c r="E64" s="57">
        <f t="shared" si="0"/>
        <v>45762</v>
      </c>
      <c r="F64" s="1" t="s">
        <v>288</v>
      </c>
      <c r="G64" t="s">
        <v>181</v>
      </c>
      <c r="H64" s="58" t="s">
        <v>190</v>
      </c>
      <c r="J64" s="67"/>
      <c r="K64" s="67"/>
    </row>
    <row r="65" spans="4:11" ht="20.100000000000001" customHeight="1" x14ac:dyDescent="0.25">
      <c r="D65" s="4"/>
      <c r="E65" s="57">
        <f t="shared" si="0"/>
        <v>45763</v>
      </c>
      <c r="F65" s="1" t="s">
        <v>289</v>
      </c>
      <c r="G65" t="s">
        <v>229</v>
      </c>
      <c r="H65" s="58" t="s">
        <v>232</v>
      </c>
      <c r="J65" s="67"/>
      <c r="K65" s="67"/>
    </row>
    <row r="66" spans="4:11" ht="20.100000000000001" customHeight="1" x14ac:dyDescent="0.25">
      <c r="D66" s="4"/>
      <c r="E66" s="57">
        <f t="shared" si="0"/>
        <v>45764</v>
      </c>
      <c r="F66" s="1" t="s">
        <v>290</v>
      </c>
      <c r="G66" t="s">
        <v>212</v>
      </c>
      <c r="H66" s="58" t="s">
        <v>214</v>
      </c>
      <c r="J66" s="67"/>
      <c r="K66" s="67"/>
    </row>
    <row r="67" spans="4:11" ht="20.100000000000001" customHeight="1" x14ac:dyDescent="0.25">
      <c r="D67" s="4"/>
      <c r="E67" s="57">
        <f t="shared" si="0"/>
        <v>45765</v>
      </c>
      <c r="F67" s="1" t="s">
        <v>291</v>
      </c>
      <c r="G67" t="s">
        <v>24</v>
      </c>
      <c r="H67" s="58" t="s">
        <v>32</v>
      </c>
      <c r="J67" s="67"/>
      <c r="K67" s="67"/>
    </row>
    <row r="68" spans="4:11" ht="20.100000000000001" customHeight="1" x14ac:dyDescent="0.25">
      <c r="D68" s="4"/>
      <c r="E68" s="57">
        <f t="shared" si="0"/>
        <v>45766</v>
      </c>
      <c r="F68" s="1" t="s">
        <v>255</v>
      </c>
      <c r="G68" t="s">
        <v>51</v>
      </c>
      <c r="H68" s="58" t="s">
        <v>73</v>
      </c>
      <c r="J68" s="67"/>
      <c r="K68" s="67"/>
    </row>
    <row r="69" spans="4:11" ht="20.100000000000001" customHeight="1" x14ac:dyDescent="0.25">
      <c r="D69" s="4"/>
      <c r="E69" s="57">
        <f t="shared" ref="E69:E132" si="1">E68+1</f>
        <v>45767</v>
      </c>
      <c r="F69" s="1" t="s">
        <v>292</v>
      </c>
      <c r="G69" t="s">
        <v>201</v>
      </c>
      <c r="H69" s="58" t="s">
        <v>207</v>
      </c>
      <c r="J69" s="67"/>
      <c r="K69" s="67"/>
    </row>
    <row r="70" spans="4:11" ht="20.100000000000001" customHeight="1" x14ac:dyDescent="0.25">
      <c r="D70" s="4"/>
      <c r="E70" s="57">
        <f t="shared" si="1"/>
        <v>45768</v>
      </c>
      <c r="F70" s="1" t="s">
        <v>293</v>
      </c>
      <c r="G70" t="s">
        <v>51</v>
      </c>
      <c r="H70" s="58" t="s">
        <v>66</v>
      </c>
      <c r="J70" s="67"/>
      <c r="K70" s="67"/>
    </row>
    <row r="71" spans="4:11" ht="20.100000000000001" customHeight="1" x14ac:dyDescent="0.25">
      <c r="D71" s="4"/>
      <c r="E71" s="57">
        <f t="shared" si="1"/>
        <v>45769</v>
      </c>
      <c r="F71" s="1" t="s">
        <v>294</v>
      </c>
      <c r="G71" t="s">
        <v>201</v>
      </c>
      <c r="H71" s="58" t="s">
        <v>206</v>
      </c>
      <c r="J71" s="67"/>
      <c r="K71" s="67"/>
    </row>
    <row r="72" spans="4:11" ht="20.100000000000001" customHeight="1" x14ac:dyDescent="0.25">
      <c r="D72" s="4"/>
      <c r="E72" s="57">
        <f t="shared" si="1"/>
        <v>45770</v>
      </c>
      <c r="F72" s="1" t="s">
        <v>295</v>
      </c>
      <c r="G72" t="s">
        <v>158</v>
      </c>
      <c r="H72" s="58" t="s">
        <v>159</v>
      </c>
      <c r="J72" s="67"/>
      <c r="K72" s="67"/>
    </row>
    <row r="73" spans="4:11" ht="20.100000000000001" customHeight="1" x14ac:dyDescent="0.25">
      <c r="D73" s="4"/>
      <c r="E73" s="57">
        <f t="shared" si="1"/>
        <v>45771</v>
      </c>
      <c r="F73" s="1" t="s">
        <v>296</v>
      </c>
      <c r="G73" t="s">
        <v>158</v>
      </c>
      <c r="H73" s="58" t="s">
        <v>163</v>
      </c>
      <c r="J73" s="67"/>
      <c r="K73" s="67"/>
    </row>
    <row r="74" spans="4:11" ht="20.100000000000001" customHeight="1" x14ac:dyDescent="0.25">
      <c r="D74" s="4"/>
      <c r="E74" s="57">
        <f t="shared" si="1"/>
        <v>45772</v>
      </c>
      <c r="F74" s="1" t="s">
        <v>297</v>
      </c>
      <c r="G74" t="s">
        <v>51</v>
      </c>
      <c r="H74" s="58" t="s">
        <v>61</v>
      </c>
      <c r="J74" s="67"/>
      <c r="K74" s="67"/>
    </row>
    <row r="75" spans="4:11" ht="20.100000000000001" customHeight="1" x14ac:dyDescent="0.25">
      <c r="D75" s="4"/>
      <c r="E75" s="57">
        <f t="shared" si="1"/>
        <v>45773</v>
      </c>
      <c r="F75" s="1" t="s">
        <v>298</v>
      </c>
      <c r="G75" t="s">
        <v>87</v>
      </c>
      <c r="H75" s="58" t="s">
        <v>95</v>
      </c>
      <c r="J75" s="67"/>
      <c r="K75" s="67"/>
    </row>
    <row r="76" spans="4:11" ht="20.100000000000001" customHeight="1" x14ac:dyDescent="0.25">
      <c r="D76" s="4"/>
      <c r="E76" s="57">
        <f t="shared" si="1"/>
        <v>45774</v>
      </c>
      <c r="F76" s="1" t="s">
        <v>299</v>
      </c>
      <c r="G76" t="s">
        <v>51</v>
      </c>
      <c r="H76" s="58" t="s">
        <v>57</v>
      </c>
      <c r="J76" s="67"/>
      <c r="K76" s="67"/>
    </row>
    <row r="77" spans="4:11" ht="20.100000000000001" customHeight="1" x14ac:dyDescent="0.25">
      <c r="D77" s="4"/>
      <c r="E77" s="57">
        <f t="shared" si="1"/>
        <v>45775</v>
      </c>
      <c r="F77" s="1" t="s">
        <v>300</v>
      </c>
      <c r="G77" t="s">
        <v>106</v>
      </c>
      <c r="H77" s="58" t="s">
        <v>110</v>
      </c>
      <c r="J77" s="67"/>
      <c r="K77" s="67"/>
    </row>
    <row r="78" spans="4:11" ht="20.100000000000001" customHeight="1" x14ac:dyDescent="0.25">
      <c r="D78" s="4"/>
      <c r="E78" s="57">
        <f t="shared" si="1"/>
        <v>45776</v>
      </c>
      <c r="F78" s="1" t="s">
        <v>293</v>
      </c>
      <c r="G78" t="s">
        <v>51</v>
      </c>
      <c r="H78" s="58" t="s">
        <v>66</v>
      </c>
      <c r="J78" s="67"/>
      <c r="K78" s="67"/>
    </row>
    <row r="79" spans="4:11" ht="20.100000000000001" customHeight="1" x14ac:dyDescent="0.25">
      <c r="D79" s="4"/>
      <c r="E79" s="57">
        <f t="shared" si="1"/>
        <v>45777</v>
      </c>
      <c r="F79" s="1" t="s">
        <v>301</v>
      </c>
      <c r="G79" t="s">
        <v>201</v>
      </c>
      <c r="H79" s="58" t="s">
        <v>211</v>
      </c>
      <c r="J79" s="67"/>
      <c r="K79" s="67"/>
    </row>
    <row r="80" spans="4:11" ht="20.100000000000001" customHeight="1" x14ac:dyDescent="0.25">
      <c r="D80" s="4"/>
      <c r="E80" s="57">
        <f t="shared" si="1"/>
        <v>45778</v>
      </c>
      <c r="F80" s="1" t="s">
        <v>302</v>
      </c>
      <c r="G80" t="s">
        <v>87</v>
      </c>
      <c r="H80" s="58" t="s">
        <v>89</v>
      </c>
      <c r="J80" s="67"/>
      <c r="K80" s="67"/>
    </row>
    <row r="81" spans="4:11" ht="20.100000000000001" customHeight="1" x14ac:dyDescent="0.25">
      <c r="D81" s="4"/>
      <c r="E81" s="57">
        <f t="shared" si="1"/>
        <v>45779</v>
      </c>
      <c r="F81" s="1" t="s">
        <v>303</v>
      </c>
      <c r="G81" t="s">
        <v>229</v>
      </c>
      <c r="H81" s="58" t="s">
        <v>230</v>
      </c>
      <c r="J81" s="67"/>
      <c r="K81" s="67"/>
    </row>
    <row r="82" spans="4:11" ht="20.100000000000001" customHeight="1" x14ac:dyDescent="0.25">
      <c r="D82" s="4"/>
      <c r="E82" s="57">
        <f t="shared" si="1"/>
        <v>45780</v>
      </c>
      <c r="F82" s="1" t="s">
        <v>273</v>
      </c>
      <c r="G82" t="s">
        <v>24</v>
      </c>
      <c r="H82" s="58" t="s">
        <v>34</v>
      </c>
      <c r="J82" s="67"/>
      <c r="K82" s="67"/>
    </row>
    <row r="83" spans="4:11" ht="20.100000000000001" customHeight="1" x14ac:dyDescent="0.25">
      <c r="D83" s="4"/>
      <c r="E83" s="57">
        <f t="shared" si="1"/>
        <v>45781</v>
      </c>
      <c r="F83" s="1" t="s">
        <v>304</v>
      </c>
      <c r="G83" t="s">
        <v>51</v>
      </c>
      <c r="H83" s="58" t="s">
        <v>75</v>
      </c>
      <c r="J83" s="67"/>
      <c r="K83" s="67"/>
    </row>
    <row r="84" spans="4:11" ht="20.100000000000001" customHeight="1" x14ac:dyDescent="0.25">
      <c r="D84" s="4"/>
      <c r="E84" s="57">
        <f t="shared" si="1"/>
        <v>45782</v>
      </c>
      <c r="F84" s="1" t="s">
        <v>305</v>
      </c>
      <c r="G84" t="s">
        <v>51</v>
      </c>
      <c r="H84" s="58" t="s">
        <v>58</v>
      </c>
      <c r="J84" s="67"/>
      <c r="K84" s="67"/>
    </row>
    <row r="85" spans="4:11" ht="20.100000000000001" customHeight="1" x14ac:dyDescent="0.25">
      <c r="D85" s="4"/>
      <c r="E85" s="57">
        <f t="shared" si="1"/>
        <v>45783</v>
      </c>
      <c r="F85" s="1" t="s">
        <v>247</v>
      </c>
      <c r="G85" t="s">
        <v>87</v>
      </c>
      <c r="H85" s="58" t="s">
        <v>96</v>
      </c>
      <c r="J85" s="67"/>
      <c r="K85" s="67"/>
    </row>
    <row r="86" spans="4:11" ht="20.100000000000001" customHeight="1" x14ac:dyDescent="0.25">
      <c r="D86" s="4"/>
      <c r="E86" s="57">
        <f t="shared" si="1"/>
        <v>45784</v>
      </c>
      <c r="F86" s="1" t="s">
        <v>297</v>
      </c>
      <c r="G86" t="s">
        <v>51</v>
      </c>
      <c r="H86" s="58" t="s">
        <v>61</v>
      </c>
      <c r="J86" s="67"/>
      <c r="K86" s="67"/>
    </row>
    <row r="87" spans="4:11" ht="20.100000000000001" customHeight="1" x14ac:dyDescent="0.25">
      <c r="D87" s="4"/>
      <c r="E87" s="57">
        <f t="shared" si="1"/>
        <v>45785</v>
      </c>
      <c r="F87" s="1" t="s">
        <v>306</v>
      </c>
      <c r="G87" t="s">
        <v>35</v>
      </c>
      <c r="H87" s="58" t="s">
        <v>36</v>
      </c>
      <c r="J87" s="67"/>
      <c r="K87" s="67"/>
    </row>
    <row r="88" spans="4:11" ht="20.100000000000001" customHeight="1" x14ac:dyDescent="0.25">
      <c r="D88" s="4"/>
      <c r="E88" s="57">
        <f t="shared" si="1"/>
        <v>45786</v>
      </c>
      <c r="F88" s="1" t="s">
        <v>307</v>
      </c>
      <c r="G88" t="s">
        <v>115</v>
      </c>
      <c r="H88" s="58" t="s">
        <v>119</v>
      </c>
      <c r="J88" s="67"/>
      <c r="K88" s="67"/>
    </row>
    <row r="89" spans="4:11" ht="20.100000000000001" customHeight="1" x14ac:dyDescent="0.25">
      <c r="D89" s="4"/>
      <c r="E89" s="57">
        <f t="shared" si="1"/>
        <v>45787</v>
      </c>
      <c r="F89" s="1" t="s">
        <v>308</v>
      </c>
      <c r="G89" t="s">
        <v>115</v>
      </c>
      <c r="H89" s="58" t="s">
        <v>121</v>
      </c>
      <c r="J89" s="67"/>
      <c r="K89" s="67"/>
    </row>
    <row r="90" spans="4:11" ht="20.100000000000001" customHeight="1" x14ac:dyDescent="0.25">
      <c r="D90" s="4"/>
      <c r="E90" s="57">
        <f t="shared" si="1"/>
        <v>45788</v>
      </c>
      <c r="F90" s="1" t="s">
        <v>309</v>
      </c>
      <c r="G90" t="s">
        <v>40</v>
      </c>
      <c r="H90" s="58" t="s">
        <v>47</v>
      </c>
      <c r="J90" s="67"/>
      <c r="K90" s="67"/>
    </row>
    <row r="91" spans="4:11" ht="20.100000000000001" customHeight="1" x14ac:dyDescent="0.25">
      <c r="D91" s="4"/>
      <c r="E91" s="57">
        <f t="shared" si="1"/>
        <v>45789</v>
      </c>
      <c r="F91" s="1" t="s">
        <v>310</v>
      </c>
      <c r="G91" t="s">
        <v>191</v>
      </c>
      <c r="H91" s="58" t="s">
        <v>192</v>
      </c>
      <c r="J91" s="67"/>
      <c r="K91" s="67"/>
    </row>
    <row r="92" spans="4:11" ht="20.100000000000001" customHeight="1" x14ac:dyDescent="0.25">
      <c r="D92" s="4"/>
      <c r="E92" s="57">
        <f t="shared" si="1"/>
        <v>45790</v>
      </c>
      <c r="F92" s="1" t="s">
        <v>294</v>
      </c>
      <c r="G92" t="s">
        <v>201</v>
      </c>
      <c r="H92" s="58" t="s">
        <v>206</v>
      </c>
      <c r="J92" s="67"/>
      <c r="K92" s="67"/>
    </row>
    <row r="93" spans="4:11" ht="20.100000000000001" customHeight="1" x14ac:dyDescent="0.25">
      <c r="D93" s="4"/>
      <c r="E93" s="57">
        <f t="shared" si="1"/>
        <v>45791</v>
      </c>
      <c r="F93" s="1" t="s">
        <v>258</v>
      </c>
      <c r="G93" t="s">
        <v>51</v>
      </c>
      <c r="H93" s="58" t="s">
        <v>54</v>
      </c>
      <c r="J93" s="67"/>
      <c r="K93" s="67"/>
    </row>
    <row r="94" spans="4:11" ht="20.100000000000001" customHeight="1" x14ac:dyDescent="0.25">
      <c r="D94" s="4"/>
      <c r="E94" s="57">
        <f t="shared" si="1"/>
        <v>45792</v>
      </c>
      <c r="F94" s="1" t="s">
        <v>258</v>
      </c>
      <c r="G94" t="s">
        <v>51</v>
      </c>
      <c r="H94" s="58" t="s">
        <v>54</v>
      </c>
      <c r="J94" s="67"/>
      <c r="K94" s="67"/>
    </row>
    <row r="95" spans="4:11" ht="20.100000000000001" customHeight="1" x14ac:dyDescent="0.25">
      <c r="D95" s="4"/>
      <c r="E95" s="57">
        <f t="shared" si="1"/>
        <v>45793</v>
      </c>
      <c r="F95" s="1" t="s">
        <v>301</v>
      </c>
      <c r="G95" t="s">
        <v>201</v>
      </c>
      <c r="H95" s="58" t="s">
        <v>211</v>
      </c>
      <c r="J95" s="67"/>
      <c r="K95" s="67"/>
    </row>
    <row r="96" spans="4:11" ht="20.100000000000001" customHeight="1" x14ac:dyDescent="0.25">
      <c r="D96" s="4"/>
      <c r="E96" s="57">
        <f t="shared" si="1"/>
        <v>45794</v>
      </c>
      <c r="F96" s="1" t="s">
        <v>260</v>
      </c>
      <c r="G96" t="s">
        <v>158</v>
      </c>
      <c r="H96" s="58" t="s">
        <v>164</v>
      </c>
      <c r="J96" s="67"/>
      <c r="K96" s="67"/>
    </row>
    <row r="97" spans="4:11" ht="20.100000000000001" customHeight="1" x14ac:dyDescent="0.25">
      <c r="D97" s="4"/>
      <c r="E97" s="57">
        <f t="shared" si="1"/>
        <v>45795</v>
      </c>
      <c r="F97" s="1" t="s">
        <v>280</v>
      </c>
      <c r="G97" t="s">
        <v>137</v>
      </c>
      <c r="H97" s="58" t="s">
        <v>146</v>
      </c>
      <c r="J97" s="67"/>
      <c r="K97" s="67"/>
    </row>
    <row r="98" spans="4:11" ht="20.100000000000001" customHeight="1" x14ac:dyDescent="0.25">
      <c r="D98" s="4"/>
      <c r="E98" s="57">
        <f t="shared" si="1"/>
        <v>45796</v>
      </c>
      <c r="F98" s="1" t="s">
        <v>311</v>
      </c>
      <c r="G98" t="s">
        <v>24</v>
      </c>
      <c r="H98" s="58" t="s">
        <v>31</v>
      </c>
      <c r="J98" s="67"/>
      <c r="K98" s="67"/>
    </row>
    <row r="99" spans="4:11" ht="20.100000000000001" customHeight="1" x14ac:dyDescent="0.25">
      <c r="D99" s="4"/>
      <c r="E99" s="57">
        <f t="shared" si="1"/>
        <v>45797</v>
      </c>
      <c r="F99" s="1" t="s">
        <v>247</v>
      </c>
      <c r="G99" t="s">
        <v>87</v>
      </c>
      <c r="H99" s="58" t="s">
        <v>96</v>
      </c>
      <c r="J99" s="67"/>
      <c r="K99" s="67"/>
    </row>
    <row r="100" spans="4:11" ht="20.100000000000001" customHeight="1" x14ac:dyDescent="0.25">
      <c r="D100" s="4"/>
      <c r="E100" s="57">
        <f t="shared" si="1"/>
        <v>45798</v>
      </c>
      <c r="F100" s="1" t="s">
        <v>310</v>
      </c>
      <c r="G100" t="s">
        <v>191</v>
      </c>
      <c r="H100" s="58" t="s">
        <v>192</v>
      </c>
      <c r="J100" s="67"/>
      <c r="K100" s="67"/>
    </row>
    <row r="101" spans="4:11" ht="20.100000000000001" customHeight="1" x14ac:dyDescent="0.25">
      <c r="D101" s="4"/>
      <c r="E101" s="57">
        <f t="shared" si="1"/>
        <v>45799</v>
      </c>
      <c r="F101" s="1" t="s">
        <v>266</v>
      </c>
      <c r="G101" t="s">
        <v>172</v>
      </c>
      <c r="H101" s="58" t="s">
        <v>180</v>
      </c>
      <c r="J101" s="67"/>
      <c r="K101" s="67"/>
    </row>
    <row r="102" spans="4:11" ht="20.100000000000001" customHeight="1" x14ac:dyDescent="0.25">
      <c r="D102" s="4"/>
      <c r="E102" s="57">
        <f t="shared" si="1"/>
        <v>45800</v>
      </c>
      <c r="F102" s="1" t="s">
        <v>312</v>
      </c>
      <c r="G102" t="s">
        <v>181</v>
      </c>
      <c r="H102" s="58" t="s">
        <v>186</v>
      </c>
      <c r="J102" s="67"/>
      <c r="K102" s="67"/>
    </row>
    <row r="103" spans="4:11" ht="20.100000000000001" customHeight="1" x14ac:dyDescent="0.25">
      <c r="D103" s="4"/>
      <c r="E103" s="57">
        <f t="shared" si="1"/>
        <v>45801</v>
      </c>
      <c r="F103" s="1" t="s">
        <v>313</v>
      </c>
      <c r="G103" t="s">
        <v>221</v>
      </c>
      <c r="H103" s="58" t="s">
        <v>227</v>
      </c>
      <c r="J103" s="67"/>
      <c r="K103" s="67"/>
    </row>
    <row r="104" spans="4:11" ht="20.100000000000001" customHeight="1" x14ac:dyDescent="0.25">
      <c r="D104" s="4"/>
      <c r="E104" s="57">
        <f t="shared" si="1"/>
        <v>45802</v>
      </c>
      <c r="F104" s="1" t="s">
        <v>314</v>
      </c>
      <c r="G104" t="s">
        <v>126</v>
      </c>
      <c r="H104" s="58" t="s">
        <v>130</v>
      </c>
      <c r="J104" s="67"/>
      <c r="K104" s="67"/>
    </row>
    <row r="105" spans="4:11" ht="20.100000000000001" customHeight="1" x14ac:dyDescent="0.25">
      <c r="D105" s="4"/>
      <c r="E105" s="57">
        <f t="shared" si="1"/>
        <v>45803</v>
      </c>
      <c r="F105" s="1" t="s">
        <v>309</v>
      </c>
      <c r="G105" t="s">
        <v>40</v>
      </c>
      <c r="H105" s="58" t="s">
        <v>47</v>
      </c>
      <c r="J105" s="67"/>
      <c r="K105" s="67"/>
    </row>
    <row r="106" spans="4:11" ht="20.100000000000001" customHeight="1" x14ac:dyDescent="0.25">
      <c r="D106" s="4"/>
      <c r="E106" s="57">
        <f t="shared" si="1"/>
        <v>45804</v>
      </c>
      <c r="F106" s="1" t="s">
        <v>270</v>
      </c>
      <c r="G106" t="s">
        <v>147</v>
      </c>
      <c r="H106" s="58" t="s">
        <v>151</v>
      </c>
      <c r="J106" s="67"/>
      <c r="K106" s="67"/>
    </row>
    <row r="107" spans="4:11" ht="20.100000000000001" customHeight="1" x14ac:dyDescent="0.25">
      <c r="D107" s="4"/>
      <c r="E107" s="57">
        <f t="shared" si="1"/>
        <v>45805</v>
      </c>
      <c r="F107" s="1" t="s">
        <v>315</v>
      </c>
      <c r="G107" t="s">
        <v>40</v>
      </c>
      <c r="H107" s="58" t="s">
        <v>41</v>
      </c>
      <c r="J107" s="67"/>
      <c r="K107" s="67"/>
    </row>
    <row r="108" spans="4:11" ht="20.100000000000001" customHeight="1" x14ac:dyDescent="0.25">
      <c r="D108" s="4"/>
      <c r="E108" s="57">
        <f t="shared" si="1"/>
        <v>45806</v>
      </c>
      <c r="F108" s="1" t="s">
        <v>316</v>
      </c>
      <c r="G108" t="s">
        <v>51</v>
      </c>
      <c r="H108" s="58" t="s">
        <v>59</v>
      </c>
      <c r="J108" s="67"/>
      <c r="K108" s="67"/>
    </row>
    <row r="109" spans="4:11" ht="20.100000000000001" customHeight="1" x14ac:dyDescent="0.25">
      <c r="D109" s="4"/>
      <c r="E109" s="57">
        <f t="shared" si="1"/>
        <v>45807</v>
      </c>
      <c r="F109" s="1" t="s">
        <v>269</v>
      </c>
      <c r="G109" t="s">
        <v>158</v>
      </c>
      <c r="H109" s="58" t="s">
        <v>166</v>
      </c>
      <c r="J109" s="67"/>
      <c r="K109" s="67"/>
    </row>
    <row r="110" spans="4:11" ht="20.100000000000001" customHeight="1" x14ac:dyDescent="0.25">
      <c r="D110" s="4"/>
      <c r="E110" s="57">
        <f t="shared" si="1"/>
        <v>45808</v>
      </c>
      <c r="F110" s="1" t="s">
        <v>301</v>
      </c>
      <c r="G110" t="s">
        <v>201</v>
      </c>
      <c r="H110" s="58" t="s">
        <v>211</v>
      </c>
      <c r="J110" s="67"/>
      <c r="K110" s="67"/>
    </row>
    <row r="111" spans="4:11" ht="20.100000000000001" customHeight="1" x14ac:dyDescent="0.25">
      <c r="D111" s="4"/>
      <c r="E111" s="57">
        <f t="shared" si="1"/>
        <v>45809</v>
      </c>
      <c r="F111" s="1" t="s">
        <v>317</v>
      </c>
      <c r="G111" t="s">
        <v>40</v>
      </c>
      <c r="H111" s="58" t="s">
        <v>49</v>
      </c>
      <c r="J111" s="67"/>
      <c r="K111" s="67"/>
    </row>
    <row r="112" spans="4:11" ht="20.100000000000001" customHeight="1" x14ac:dyDescent="0.25">
      <c r="D112" s="4"/>
      <c r="E112" s="57">
        <f t="shared" si="1"/>
        <v>45810</v>
      </c>
      <c r="F112" s="1" t="s">
        <v>318</v>
      </c>
      <c r="G112" t="s">
        <v>126</v>
      </c>
      <c r="H112" s="58" t="s">
        <v>127</v>
      </c>
      <c r="J112" s="67"/>
      <c r="K112" s="67"/>
    </row>
    <row r="113" spans="4:11" ht="20.100000000000001" customHeight="1" x14ac:dyDescent="0.25">
      <c r="D113" s="4"/>
      <c r="E113" s="57">
        <f t="shared" si="1"/>
        <v>45811</v>
      </c>
      <c r="F113" s="1" t="s">
        <v>319</v>
      </c>
      <c r="G113" t="s">
        <v>221</v>
      </c>
      <c r="H113" s="58" t="s">
        <v>226</v>
      </c>
      <c r="J113" s="67"/>
      <c r="K113" s="67"/>
    </row>
    <row r="114" spans="4:11" ht="20.100000000000001" customHeight="1" x14ac:dyDescent="0.25">
      <c r="D114" s="4"/>
      <c r="E114" s="57">
        <f t="shared" si="1"/>
        <v>45812</v>
      </c>
      <c r="F114" s="1" t="s">
        <v>320</v>
      </c>
      <c r="G114" t="s">
        <v>87</v>
      </c>
      <c r="H114" s="58" t="s">
        <v>91</v>
      </c>
      <c r="J114" s="67"/>
      <c r="K114" s="67"/>
    </row>
    <row r="115" spans="4:11" ht="20.100000000000001" customHeight="1" x14ac:dyDescent="0.25">
      <c r="D115" s="4"/>
      <c r="E115" s="57">
        <f t="shared" si="1"/>
        <v>45813</v>
      </c>
      <c r="F115" s="1" t="s">
        <v>321</v>
      </c>
      <c r="G115" t="s">
        <v>35</v>
      </c>
      <c r="H115" s="58" t="s">
        <v>167</v>
      </c>
      <c r="J115" s="67"/>
      <c r="K115" s="67"/>
    </row>
    <row r="116" spans="4:11" ht="20.100000000000001" customHeight="1" x14ac:dyDescent="0.25">
      <c r="D116" s="4"/>
      <c r="E116" s="57">
        <f t="shared" si="1"/>
        <v>45814</v>
      </c>
      <c r="F116" s="1" t="s">
        <v>322</v>
      </c>
      <c r="G116" t="s">
        <v>147</v>
      </c>
      <c r="H116" s="58" t="s">
        <v>154</v>
      </c>
      <c r="J116" s="67"/>
      <c r="K116" s="67"/>
    </row>
    <row r="117" spans="4:11" ht="20.100000000000001" customHeight="1" x14ac:dyDescent="0.25">
      <c r="D117" s="4"/>
      <c r="E117" s="57">
        <f t="shared" si="1"/>
        <v>45815</v>
      </c>
      <c r="F117" s="1" t="s">
        <v>257</v>
      </c>
      <c r="G117" t="s">
        <v>106</v>
      </c>
      <c r="H117" s="58" t="s">
        <v>111</v>
      </c>
      <c r="J117" s="67"/>
      <c r="K117" s="67"/>
    </row>
    <row r="118" spans="4:11" ht="20.100000000000001" customHeight="1" x14ac:dyDescent="0.25">
      <c r="D118" s="4"/>
      <c r="E118" s="57">
        <f t="shared" si="1"/>
        <v>45816</v>
      </c>
      <c r="F118" s="1" t="s">
        <v>323</v>
      </c>
      <c r="G118" t="s">
        <v>229</v>
      </c>
      <c r="H118" s="58" t="s">
        <v>235</v>
      </c>
      <c r="J118" s="67"/>
      <c r="K118" s="67"/>
    </row>
    <row r="119" spans="4:11" ht="20.100000000000001" customHeight="1" x14ac:dyDescent="0.25">
      <c r="D119" s="4"/>
      <c r="E119" s="57">
        <f t="shared" si="1"/>
        <v>45817</v>
      </c>
      <c r="F119" s="1" t="s">
        <v>273</v>
      </c>
      <c r="G119" t="s">
        <v>24</v>
      </c>
      <c r="H119" s="58" t="s">
        <v>34</v>
      </c>
      <c r="J119" s="67"/>
      <c r="K119" s="67"/>
    </row>
    <row r="120" spans="4:11" ht="20.100000000000001" customHeight="1" x14ac:dyDescent="0.25">
      <c r="D120" s="4"/>
      <c r="E120" s="57">
        <f t="shared" si="1"/>
        <v>45818</v>
      </c>
      <c r="F120" s="1" t="s">
        <v>324</v>
      </c>
      <c r="G120" t="s">
        <v>24</v>
      </c>
      <c r="H120" s="58" t="s">
        <v>26</v>
      </c>
      <c r="J120" s="67"/>
      <c r="K120" s="67"/>
    </row>
    <row r="121" spans="4:11" ht="20.100000000000001" customHeight="1" x14ac:dyDescent="0.25">
      <c r="D121" s="4"/>
      <c r="E121" s="57">
        <f t="shared" si="1"/>
        <v>45819</v>
      </c>
      <c r="F121" s="1" t="s">
        <v>325</v>
      </c>
      <c r="G121" t="s">
        <v>126</v>
      </c>
      <c r="H121" s="58" t="s">
        <v>129</v>
      </c>
      <c r="J121" s="67"/>
      <c r="K121" s="67"/>
    </row>
    <row r="122" spans="4:11" ht="20.100000000000001" customHeight="1" x14ac:dyDescent="0.25">
      <c r="D122" s="4"/>
      <c r="E122" s="57">
        <f t="shared" si="1"/>
        <v>45820</v>
      </c>
      <c r="F122" s="1" t="s">
        <v>326</v>
      </c>
      <c r="G122" t="s">
        <v>172</v>
      </c>
      <c r="H122" s="58" t="s">
        <v>173</v>
      </c>
      <c r="J122" s="67"/>
      <c r="K122" s="67"/>
    </row>
    <row r="123" spans="4:11" ht="20.100000000000001" customHeight="1" x14ac:dyDescent="0.25">
      <c r="D123" s="4"/>
      <c r="E123" s="57">
        <f t="shared" si="1"/>
        <v>45821</v>
      </c>
      <c r="F123" s="1" t="s">
        <v>275</v>
      </c>
      <c r="G123" t="s">
        <v>172</v>
      </c>
      <c r="H123" s="58" t="s">
        <v>179</v>
      </c>
      <c r="J123" s="67"/>
      <c r="K123" s="67"/>
    </row>
    <row r="124" spans="4:11" ht="20.100000000000001" customHeight="1" x14ac:dyDescent="0.25">
      <c r="D124" s="4"/>
      <c r="E124" s="57">
        <f t="shared" si="1"/>
        <v>45822</v>
      </c>
      <c r="F124" s="1" t="s">
        <v>308</v>
      </c>
      <c r="G124" t="s">
        <v>115</v>
      </c>
      <c r="H124" s="58" t="s">
        <v>121</v>
      </c>
      <c r="J124" s="67"/>
      <c r="K124" s="67"/>
    </row>
    <row r="125" spans="4:11" ht="20.100000000000001" customHeight="1" x14ac:dyDescent="0.25">
      <c r="D125" s="4"/>
      <c r="E125" s="57">
        <f t="shared" si="1"/>
        <v>45823</v>
      </c>
      <c r="F125" s="1" t="s">
        <v>327</v>
      </c>
      <c r="G125" t="s">
        <v>229</v>
      </c>
      <c r="H125" s="58" t="s">
        <v>231</v>
      </c>
      <c r="J125" s="67"/>
      <c r="K125" s="67"/>
    </row>
    <row r="126" spans="4:11" ht="20.100000000000001" customHeight="1" x14ac:dyDescent="0.25">
      <c r="D126" s="4"/>
      <c r="E126" s="57">
        <f t="shared" si="1"/>
        <v>45824</v>
      </c>
      <c r="F126" s="1" t="s">
        <v>328</v>
      </c>
      <c r="G126" t="s">
        <v>40</v>
      </c>
      <c r="H126" s="58" t="s">
        <v>42</v>
      </c>
      <c r="J126" s="67"/>
      <c r="K126" s="67"/>
    </row>
    <row r="127" spans="4:11" ht="20.100000000000001" customHeight="1" x14ac:dyDescent="0.25">
      <c r="D127" s="4"/>
      <c r="E127" s="57">
        <f t="shared" si="1"/>
        <v>45825</v>
      </c>
      <c r="F127" s="1" t="s">
        <v>312</v>
      </c>
      <c r="G127" t="s">
        <v>181</v>
      </c>
      <c r="H127" s="58" t="s">
        <v>186</v>
      </c>
      <c r="J127" s="67"/>
      <c r="K127" s="67"/>
    </row>
    <row r="128" spans="4:11" ht="20.100000000000001" customHeight="1" x14ac:dyDescent="0.25">
      <c r="D128" s="4"/>
      <c r="E128" s="57">
        <f t="shared" si="1"/>
        <v>45826</v>
      </c>
      <c r="F128" s="1" t="s">
        <v>329</v>
      </c>
      <c r="G128" t="s">
        <v>40</v>
      </c>
      <c r="H128" s="58" t="s">
        <v>45</v>
      </c>
      <c r="J128" s="67"/>
      <c r="K128" s="67"/>
    </row>
    <row r="129" spans="4:11" ht="20.100000000000001" customHeight="1" x14ac:dyDescent="0.25">
      <c r="D129" s="4"/>
      <c r="E129" s="57">
        <f t="shared" si="1"/>
        <v>45827</v>
      </c>
      <c r="F129" s="1" t="s">
        <v>330</v>
      </c>
      <c r="G129" t="s">
        <v>201</v>
      </c>
      <c r="H129" s="58" t="s">
        <v>210</v>
      </c>
      <c r="J129" s="67"/>
      <c r="K129" s="67"/>
    </row>
    <row r="130" spans="4:11" ht="20.100000000000001" customHeight="1" x14ac:dyDescent="0.25">
      <c r="D130" s="4"/>
      <c r="E130" s="57">
        <f t="shared" si="1"/>
        <v>45828</v>
      </c>
      <c r="F130" s="1" t="s">
        <v>331</v>
      </c>
      <c r="G130" t="s">
        <v>191</v>
      </c>
      <c r="H130" s="58" t="s">
        <v>193</v>
      </c>
      <c r="J130" s="67"/>
      <c r="K130" s="67"/>
    </row>
    <row r="131" spans="4:11" ht="20.100000000000001" customHeight="1" x14ac:dyDescent="0.25">
      <c r="D131" s="4"/>
      <c r="E131" s="57">
        <f t="shared" si="1"/>
        <v>45829</v>
      </c>
      <c r="F131" s="1" t="s">
        <v>309</v>
      </c>
      <c r="G131" t="s">
        <v>40</v>
      </c>
      <c r="H131" s="58" t="s">
        <v>47</v>
      </c>
      <c r="J131" s="67"/>
      <c r="K131" s="67"/>
    </row>
    <row r="132" spans="4:11" ht="20.100000000000001" customHeight="1" x14ac:dyDescent="0.25">
      <c r="D132" s="4"/>
      <c r="E132" s="57">
        <f t="shared" si="1"/>
        <v>45830</v>
      </c>
      <c r="F132" s="1" t="s">
        <v>332</v>
      </c>
      <c r="G132" t="s">
        <v>77</v>
      </c>
      <c r="H132" s="58" t="s">
        <v>84</v>
      </c>
      <c r="J132" s="67"/>
      <c r="K132" s="67"/>
    </row>
    <row r="133" spans="4:11" ht="20.100000000000001" customHeight="1" x14ac:dyDescent="0.25">
      <c r="D133" s="4"/>
      <c r="E133" s="57">
        <f t="shared" ref="E133:E196" si="2">E132+1</f>
        <v>45831</v>
      </c>
      <c r="F133" s="1" t="s">
        <v>333</v>
      </c>
      <c r="G133" t="s">
        <v>106</v>
      </c>
      <c r="H133" s="58" t="s">
        <v>112</v>
      </c>
      <c r="J133" s="67"/>
      <c r="K133" s="67"/>
    </row>
    <row r="134" spans="4:11" ht="20.100000000000001" customHeight="1" x14ac:dyDescent="0.25">
      <c r="D134" s="4"/>
      <c r="E134" s="57">
        <f t="shared" si="2"/>
        <v>45832</v>
      </c>
      <c r="F134" s="1" t="s">
        <v>311</v>
      </c>
      <c r="G134" t="s">
        <v>24</v>
      </c>
      <c r="H134" s="58" t="s">
        <v>31</v>
      </c>
      <c r="J134" s="67"/>
      <c r="K134" s="67"/>
    </row>
    <row r="135" spans="4:11" ht="20.100000000000001" customHeight="1" x14ac:dyDescent="0.25">
      <c r="D135" s="4"/>
      <c r="E135" s="57">
        <f t="shared" si="2"/>
        <v>45833</v>
      </c>
      <c r="F135" s="1" t="s">
        <v>334</v>
      </c>
      <c r="G135" t="s">
        <v>147</v>
      </c>
      <c r="H135" s="58" t="s">
        <v>155</v>
      </c>
      <c r="J135" s="67"/>
      <c r="K135" s="67"/>
    </row>
    <row r="136" spans="4:11" ht="20.100000000000001" customHeight="1" x14ac:dyDescent="0.25">
      <c r="D136" s="4"/>
      <c r="E136" s="57">
        <f t="shared" si="2"/>
        <v>45834</v>
      </c>
      <c r="F136" s="1" t="s">
        <v>335</v>
      </c>
      <c r="G136" t="s">
        <v>106</v>
      </c>
      <c r="H136" s="58" t="s">
        <v>109</v>
      </c>
      <c r="J136" s="67"/>
      <c r="K136" s="67"/>
    </row>
    <row r="137" spans="4:11" ht="20.100000000000001" customHeight="1" x14ac:dyDescent="0.25">
      <c r="D137" s="4"/>
      <c r="E137" s="57">
        <f t="shared" si="2"/>
        <v>45835</v>
      </c>
      <c r="F137" s="1" t="s">
        <v>306</v>
      </c>
      <c r="G137" t="s">
        <v>35</v>
      </c>
      <c r="H137" s="58" t="s">
        <v>36</v>
      </c>
      <c r="J137" s="67"/>
      <c r="K137" s="67"/>
    </row>
    <row r="138" spans="4:11" ht="20.100000000000001" customHeight="1" x14ac:dyDescent="0.25">
      <c r="D138" s="4"/>
      <c r="E138" s="57">
        <f t="shared" si="2"/>
        <v>45836</v>
      </c>
      <c r="F138" s="1" t="s">
        <v>273</v>
      </c>
      <c r="G138" t="s">
        <v>24</v>
      </c>
      <c r="H138" s="58" t="s">
        <v>34</v>
      </c>
      <c r="J138" s="67"/>
      <c r="K138" s="67"/>
    </row>
    <row r="139" spans="4:11" ht="20.100000000000001" customHeight="1" x14ac:dyDescent="0.25">
      <c r="D139" s="4"/>
      <c r="E139" s="57">
        <f t="shared" si="2"/>
        <v>45837</v>
      </c>
      <c r="F139" s="1" t="s">
        <v>258</v>
      </c>
      <c r="G139" t="s">
        <v>51</v>
      </c>
      <c r="H139" s="58" t="s">
        <v>54</v>
      </c>
      <c r="J139" s="67"/>
      <c r="K139" s="67"/>
    </row>
    <row r="140" spans="4:11" ht="20.100000000000001" customHeight="1" x14ac:dyDescent="0.25">
      <c r="D140" s="4"/>
      <c r="E140" s="57">
        <f t="shared" si="2"/>
        <v>45838</v>
      </c>
      <c r="F140" s="1" t="s">
        <v>336</v>
      </c>
      <c r="G140" t="s">
        <v>158</v>
      </c>
      <c r="H140" s="58" t="s">
        <v>23</v>
      </c>
      <c r="J140" s="67"/>
      <c r="K140" s="67"/>
    </row>
    <row r="141" spans="4:11" ht="20.100000000000001" customHeight="1" x14ac:dyDescent="0.25">
      <c r="D141" s="4"/>
      <c r="E141" s="57">
        <f t="shared" si="2"/>
        <v>45839</v>
      </c>
      <c r="F141" s="1" t="s">
        <v>337</v>
      </c>
      <c r="G141" t="s">
        <v>40</v>
      </c>
      <c r="H141" s="58" t="s">
        <v>48</v>
      </c>
      <c r="J141" s="67"/>
      <c r="K141" s="67"/>
    </row>
    <row r="142" spans="4:11" ht="20.100000000000001" customHeight="1" x14ac:dyDescent="0.25">
      <c r="D142" s="4"/>
      <c r="E142" s="57">
        <f t="shared" si="2"/>
        <v>45840</v>
      </c>
      <c r="F142" s="1" t="s">
        <v>338</v>
      </c>
      <c r="G142" t="s">
        <v>77</v>
      </c>
      <c r="H142" s="58" t="s">
        <v>85</v>
      </c>
      <c r="J142" s="67"/>
      <c r="K142" s="67"/>
    </row>
    <row r="143" spans="4:11" ht="20.100000000000001" customHeight="1" x14ac:dyDescent="0.25">
      <c r="D143" s="4"/>
      <c r="E143" s="57">
        <f t="shared" si="2"/>
        <v>45841</v>
      </c>
      <c r="F143" s="1" t="s">
        <v>339</v>
      </c>
      <c r="G143" t="s">
        <v>181</v>
      </c>
      <c r="H143" s="58" t="s">
        <v>182</v>
      </c>
      <c r="J143" s="67"/>
      <c r="K143" s="67"/>
    </row>
    <row r="144" spans="4:11" ht="20.100000000000001" customHeight="1" x14ac:dyDescent="0.25">
      <c r="D144" s="4"/>
      <c r="E144" s="57">
        <f t="shared" si="2"/>
        <v>45842</v>
      </c>
      <c r="F144" s="1" t="s">
        <v>308</v>
      </c>
      <c r="G144" t="s">
        <v>115</v>
      </c>
      <c r="H144" s="58" t="s">
        <v>121</v>
      </c>
      <c r="J144" s="67"/>
      <c r="K144" s="67"/>
    </row>
    <row r="145" spans="4:11" ht="20.100000000000001" customHeight="1" x14ac:dyDescent="0.25">
      <c r="D145" s="4"/>
      <c r="E145" s="57">
        <f t="shared" si="2"/>
        <v>45843</v>
      </c>
      <c r="F145" s="1" t="s">
        <v>335</v>
      </c>
      <c r="G145" t="s">
        <v>106</v>
      </c>
      <c r="H145" s="58" t="s">
        <v>109</v>
      </c>
      <c r="J145" s="67"/>
      <c r="K145" s="67"/>
    </row>
    <row r="146" spans="4:11" ht="20.100000000000001" customHeight="1" x14ac:dyDescent="0.25">
      <c r="D146" s="4"/>
      <c r="E146" s="57">
        <f t="shared" si="2"/>
        <v>45844</v>
      </c>
      <c r="F146" s="1" t="s">
        <v>340</v>
      </c>
      <c r="G146" t="s">
        <v>77</v>
      </c>
      <c r="H146" s="58" t="s">
        <v>78</v>
      </c>
      <c r="J146" s="67"/>
      <c r="K146" s="67"/>
    </row>
    <row r="147" spans="4:11" ht="20.100000000000001" customHeight="1" x14ac:dyDescent="0.25">
      <c r="D147" s="4"/>
      <c r="E147" s="57">
        <f t="shared" si="2"/>
        <v>45845</v>
      </c>
      <c r="F147" s="1" t="s">
        <v>341</v>
      </c>
      <c r="G147" t="s">
        <v>51</v>
      </c>
      <c r="H147" s="58" t="s">
        <v>72</v>
      </c>
      <c r="J147" s="67"/>
      <c r="K147" s="67"/>
    </row>
    <row r="148" spans="4:11" ht="20.100000000000001" customHeight="1" x14ac:dyDescent="0.25">
      <c r="D148" s="4"/>
      <c r="E148" s="57">
        <f t="shared" si="2"/>
        <v>45846</v>
      </c>
      <c r="F148" s="1" t="s">
        <v>342</v>
      </c>
      <c r="G148" t="s">
        <v>51</v>
      </c>
      <c r="H148" s="58" t="s">
        <v>56</v>
      </c>
      <c r="J148" s="67"/>
      <c r="K148" s="67"/>
    </row>
    <row r="149" spans="4:11" ht="20.100000000000001" customHeight="1" x14ac:dyDescent="0.25">
      <c r="D149" s="4"/>
      <c r="E149" s="57">
        <f t="shared" si="2"/>
        <v>45847</v>
      </c>
      <c r="F149" s="1" t="s">
        <v>343</v>
      </c>
      <c r="G149" t="s">
        <v>181</v>
      </c>
      <c r="H149" s="58" t="s">
        <v>187</v>
      </c>
      <c r="J149" s="67"/>
      <c r="K149" s="67"/>
    </row>
    <row r="150" spans="4:11" ht="20.100000000000001" customHeight="1" x14ac:dyDescent="0.25">
      <c r="D150" s="4"/>
      <c r="E150" s="57">
        <f t="shared" si="2"/>
        <v>45848</v>
      </c>
      <c r="F150" s="1" t="s">
        <v>249</v>
      </c>
      <c r="G150" t="s">
        <v>126</v>
      </c>
      <c r="H150" s="58" t="s">
        <v>131</v>
      </c>
      <c r="J150" s="67"/>
      <c r="K150" s="67"/>
    </row>
    <row r="151" spans="4:11" ht="20.100000000000001" customHeight="1" x14ac:dyDescent="0.25">
      <c r="D151" s="4"/>
      <c r="E151" s="57">
        <f t="shared" si="2"/>
        <v>45849</v>
      </c>
      <c r="F151" s="1" t="s">
        <v>267</v>
      </c>
      <c r="G151" t="s">
        <v>51</v>
      </c>
      <c r="H151" s="58" t="s">
        <v>63</v>
      </c>
      <c r="J151" s="67"/>
      <c r="K151" s="67"/>
    </row>
    <row r="152" spans="4:11" ht="20.100000000000001" customHeight="1" x14ac:dyDescent="0.25">
      <c r="D152" s="4"/>
      <c r="E152" s="57">
        <f t="shared" si="2"/>
        <v>45850</v>
      </c>
      <c r="F152" s="1" t="s">
        <v>344</v>
      </c>
      <c r="G152" t="s">
        <v>126</v>
      </c>
      <c r="H152" s="58" t="s">
        <v>135</v>
      </c>
      <c r="J152" s="67"/>
      <c r="K152" s="67"/>
    </row>
    <row r="153" spans="4:11" ht="20.100000000000001" customHeight="1" x14ac:dyDescent="0.25">
      <c r="D153" s="4"/>
      <c r="E153" s="57">
        <f t="shared" si="2"/>
        <v>45851</v>
      </c>
      <c r="F153" s="1" t="s">
        <v>345</v>
      </c>
      <c r="G153" t="s">
        <v>51</v>
      </c>
      <c r="H153" s="58" t="s">
        <v>68</v>
      </c>
      <c r="J153" s="67"/>
      <c r="K153" s="67"/>
    </row>
    <row r="154" spans="4:11" ht="20.100000000000001" customHeight="1" x14ac:dyDescent="0.25">
      <c r="D154" s="4"/>
      <c r="E154" s="57">
        <f t="shared" si="2"/>
        <v>45852</v>
      </c>
      <c r="F154" s="1" t="s">
        <v>344</v>
      </c>
      <c r="G154" t="s">
        <v>126</v>
      </c>
      <c r="H154" s="58" t="s">
        <v>135</v>
      </c>
      <c r="J154" s="67"/>
      <c r="K154" s="67"/>
    </row>
    <row r="155" spans="4:11" ht="20.100000000000001" customHeight="1" x14ac:dyDescent="0.25">
      <c r="D155" s="4"/>
      <c r="E155" s="57">
        <f t="shared" si="2"/>
        <v>45853</v>
      </c>
      <c r="F155" s="1" t="s">
        <v>340</v>
      </c>
      <c r="G155" t="s">
        <v>77</v>
      </c>
      <c r="H155" s="58" t="s">
        <v>78</v>
      </c>
      <c r="J155" s="67"/>
      <c r="K155" s="67"/>
    </row>
    <row r="156" spans="4:11" ht="20.100000000000001" customHeight="1" x14ac:dyDescent="0.25">
      <c r="D156" s="4"/>
      <c r="E156" s="57">
        <f t="shared" si="2"/>
        <v>45854</v>
      </c>
      <c r="F156" s="1" t="s">
        <v>256</v>
      </c>
      <c r="G156" t="s">
        <v>51</v>
      </c>
      <c r="H156" s="58" t="s">
        <v>70</v>
      </c>
      <c r="J156" s="67"/>
      <c r="K156" s="67"/>
    </row>
    <row r="157" spans="4:11" ht="20.100000000000001" customHeight="1" x14ac:dyDescent="0.25">
      <c r="D157" s="4"/>
      <c r="E157" s="57">
        <f t="shared" si="2"/>
        <v>45855</v>
      </c>
      <c r="F157" s="1" t="s">
        <v>346</v>
      </c>
      <c r="G157" t="s">
        <v>35</v>
      </c>
      <c r="H157" s="58" t="s">
        <v>169</v>
      </c>
      <c r="J157" s="67"/>
      <c r="K157" s="67"/>
    </row>
    <row r="158" spans="4:11" ht="20.100000000000001" customHeight="1" x14ac:dyDescent="0.25">
      <c r="D158" s="4"/>
      <c r="E158" s="57">
        <f t="shared" si="2"/>
        <v>45856</v>
      </c>
      <c r="F158" s="1" t="s">
        <v>347</v>
      </c>
      <c r="G158" t="s">
        <v>51</v>
      </c>
      <c r="H158" s="58" t="s">
        <v>53</v>
      </c>
      <c r="J158" s="67"/>
      <c r="K158" s="67"/>
    </row>
    <row r="159" spans="4:11" ht="20.100000000000001" customHeight="1" x14ac:dyDescent="0.25">
      <c r="D159" s="4"/>
      <c r="E159" s="57">
        <f t="shared" si="2"/>
        <v>45857</v>
      </c>
      <c r="F159" s="1" t="s">
        <v>289</v>
      </c>
      <c r="G159" t="s">
        <v>229</v>
      </c>
      <c r="H159" s="58" t="s">
        <v>232</v>
      </c>
      <c r="J159" s="67"/>
      <c r="K159" s="67"/>
    </row>
    <row r="160" spans="4:11" ht="20.100000000000001" customHeight="1" x14ac:dyDescent="0.25">
      <c r="D160" s="4"/>
      <c r="E160" s="57">
        <f t="shared" si="2"/>
        <v>45858</v>
      </c>
      <c r="F160" s="1" t="s">
        <v>340</v>
      </c>
      <c r="G160" t="s">
        <v>77</v>
      </c>
      <c r="H160" s="58" t="s">
        <v>78</v>
      </c>
      <c r="J160" s="67"/>
      <c r="K160" s="67"/>
    </row>
    <row r="161" spans="4:11" ht="20.100000000000001" customHeight="1" x14ac:dyDescent="0.25">
      <c r="D161" s="4"/>
      <c r="E161" s="57">
        <f t="shared" si="2"/>
        <v>45859</v>
      </c>
      <c r="F161" s="1" t="s">
        <v>348</v>
      </c>
      <c r="G161" t="s">
        <v>24</v>
      </c>
      <c r="H161" s="58" t="s">
        <v>33</v>
      </c>
      <c r="J161" s="67"/>
      <c r="K161" s="67"/>
    </row>
    <row r="162" spans="4:11" ht="20.100000000000001" customHeight="1" x14ac:dyDescent="0.25">
      <c r="D162" s="4"/>
      <c r="E162" s="57">
        <f t="shared" si="2"/>
        <v>45860</v>
      </c>
      <c r="F162" s="1" t="s">
        <v>288</v>
      </c>
      <c r="G162" t="s">
        <v>181</v>
      </c>
      <c r="H162" s="58" t="s">
        <v>190</v>
      </c>
      <c r="J162" s="67"/>
      <c r="K162" s="67"/>
    </row>
    <row r="163" spans="4:11" ht="20.100000000000001" customHeight="1" x14ac:dyDescent="0.25">
      <c r="D163" s="4"/>
      <c r="E163" s="57">
        <f t="shared" si="2"/>
        <v>45861</v>
      </c>
      <c r="F163" s="1" t="s">
        <v>349</v>
      </c>
      <c r="G163" t="s">
        <v>158</v>
      </c>
      <c r="H163" s="58" t="s">
        <v>160</v>
      </c>
      <c r="J163" s="67"/>
      <c r="K163" s="67"/>
    </row>
    <row r="164" spans="4:11" ht="20.100000000000001" customHeight="1" x14ac:dyDescent="0.25">
      <c r="D164" s="4"/>
      <c r="E164" s="57">
        <f t="shared" si="2"/>
        <v>45862</v>
      </c>
      <c r="F164" s="1" t="s">
        <v>350</v>
      </c>
      <c r="G164" t="s">
        <v>201</v>
      </c>
      <c r="H164" s="58" t="s">
        <v>209</v>
      </c>
      <c r="J164" s="67"/>
      <c r="K164" s="67"/>
    </row>
    <row r="165" spans="4:11" ht="20.100000000000001" customHeight="1" x14ac:dyDescent="0.25">
      <c r="D165" s="4"/>
      <c r="E165" s="57">
        <f t="shared" si="2"/>
        <v>45863</v>
      </c>
      <c r="F165" s="1" t="s">
        <v>246</v>
      </c>
      <c r="G165" t="s">
        <v>51</v>
      </c>
      <c r="H165" s="58" t="s">
        <v>64</v>
      </c>
      <c r="J165" s="67"/>
      <c r="K165" s="67"/>
    </row>
    <row r="166" spans="4:11" ht="20.100000000000001" customHeight="1" x14ac:dyDescent="0.25">
      <c r="D166" s="4"/>
      <c r="E166" s="57">
        <f t="shared" si="2"/>
        <v>45864</v>
      </c>
      <c r="F166" s="1" t="s">
        <v>351</v>
      </c>
      <c r="G166" t="s">
        <v>147</v>
      </c>
      <c r="H166" s="58" t="s">
        <v>150</v>
      </c>
      <c r="J166" s="67"/>
      <c r="K166" s="67"/>
    </row>
    <row r="167" spans="4:11" ht="20.100000000000001" customHeight="1" x14ac:dyDescent="0.25">
      <c r="D167" s="4"/>
      <c r="E167" s="57">
        <f t="shared" si="2"/>
        <v>45865</v>
      </c>
      <c r="F167" s="1" t="s">
        <v>262</v>
      </c>
      <c r="G167" t="s">
        <v>137</v>
      </c>
      <c r="H167" s="58" t="s">
        <v>145</v>
      </c>
      <c r="J167" s="67"/>
      <c r="K167" s="67"/>
    </row>
    <row r="168" spans="4:11" ht="20.100000000000001" customHeight="1" x14ac:dyDescent="0.25">
      <c r="D168" s="4"/>
      <c r="E168" s="57">
        <f t="shared" si="2"/>
        <v>45866</v>
      </c>
      <c r="F168" s="1" t="s">
        <v>298</v>
      </c>
      <c r="G168" t="s">
        <v>87</v>
      </c>
      <c r="H168" s="58" t="s">
        <v>95</v>
      </c>
      <c r="J168" s="67"/>
      <c r="K168" s="67"/>
    </row>
    <row r="169" spans="4:11" ht="20.100000000000001" customHeight="1" x14ac:dyDescent="0.25">
      <c r="D169" s="4"/>
      <c r="E169" s="57">
        <f t="shared" si="2"/>
        <v>45867</v>
      </c>
      <c r="F169" s="1" t="s">
        <v>352</v>
      </c>
      <c r="G169" t="s">
        <v>126</v>
      </c>
      <c r="H169" s="58" t="s">
        <v>133</v>
      </c>
      <c r="J169" s="67"/>
      <c r="K169" s="67"/>
    </row>
    <row r="170" spans="4:11" ht="20.100000000000001" customHeight="1" x14ac:dyDescent="0.25">
      <c r="D170" s="4"/>
      <c r="E170" s="57">
        <f t="shared" si="2"/>
        <v>45868</v>
      </c>
      <c r="F170" s="1" t="s">
        <v>326</v>
      </c>
      <c r="G170" t="s">
        <v>172</v>
      </c>
      <c r="H170" s="58" t="s">
        <v>173</v>
      </c>
      <c r="J170" s="67"/>
      <c r="K170" s="67"/>
    </row>
    <row r="171" spans="4:11" ht="20.100000000000001" customHeight="1" x14ac:dyDescent="0.25">
      <c r="D171" s="4"/>
      <c r="E171" s="57">
        <f t="shared" si="2"/>
        <v>45869</v>
      </c>
      <c r="F171" s="1" t="s">
        <v>331</v>
      </c>
      <c r="G171" t="s">
        <v>191</v>
      </c>
      <c r="H171" s="58" t="s">
        <v>193</v>
      </c>
      <c r="J171" s="67"/>
      <c r="K171" s="67"/>
    </row>
    <row r="172" spans="4:11" ht="20.100000000000001" customHeight="1" x14ac:dyDescent="0.25">
      <c r="D172" s="4"/>
      <c r="E172" s="57">
        <f t="shared" si="2"/>
        <v>45870</v>
      </c>
      <c r="F172" s="1" t="s">
        <v>244</v>
      </c>
      <c r="G172" t="s">
        <v>106</v>
      </c>
      <c r="H172" s="58" t="s">
        <v>107</v>
      </c>
      <c r="J172" s="67"/>
      <c r="K172" s="67"/>
    </row>
    <row r="173" spans="4:11" ht="20.100000000000001" customHeight="1" x14ac:dyDescent="0.25">
      <c r="D173" s="4"/>
      <c r="E173" s="57">
        <f t="shared" si="2"/>
        <v>45871</v>
      </c>
      <c r="F173" s="1" t="s">
        <v>353</v>
      </c>
      <c r="G173" t="s">
        <v>77</v>
      </c>
      <c r="H173" s="58" t="s">
        <v>83</v>
      </c>
      <c r="J173" s="67"/>
      <c r="K173" s="67"/>
    </row>
    <row r="174" spans="4:11" ht="20.100000000000001" customHeight="1" x14ac:dyDescent="0.25">
      <c r="D174" s="4"/>
      <c r="E174" s="57">
        <f t="shared" si="2"/>
        <v>45872</v>
      </c>
      <c r="F174" s="1" t="s">
        <v>331</v>
      </c>
      <c r="G174" t="s">
        <v>191</v>
      </c>
      <c r="H174" s="58" t="s">
        <v>193</v>
      </c>
      <c r="J174" s="67"/>
      <c r="K174" s="67"/>
    </row>
    <row r="175" spans="4:11" ht="20.100000000000001" customHeight="1" x14ac:dyDescent="0.25">
      <c r="D175" s="4"/>
      <c r="E175" s="57">
        <f t="shared" si="2"/>
        <v>45873</v>
      </c>
      <c r="F175" s="1" t="s">
        <v>310</v>
      </c>
      <c r="G175" t="s">
        <v>191</v>
      </c>
      <c r="H175" s="58" t="s">
        <v>192</v>
      </c>
      <c r="J175" s="67"/>
      <c r="K175" s="67"/>
    </row>
    <row r="176" spans="4:11" ht="20.100000000000001" customHeight="1" x14ac:dyDescent="0.25">
      <c r="D176" s="4"/>
      <c r="E176" s="57">
        <f t="shared" si="2"/>
        <v>45874</v>
      </c>
      <c r="F176" s="1" t="s">
        <v>297</v>
      </c>
      <c r="G176" t="s">
        <v>51</v>
      </c>
      <c r="H176" s="58" t="s">
        <v>61</v>
      </c>
      <c r="J176" s="67"/>
      <c r="K176" s="67"/>
    </row>
    <row r="177" spans="4:11" ht="20.100000000000001" customHeight="1" x14ac:dyDescent="0.25">
      <c r="D177" s="4"/>
      <c r="E177" s="57">
        <f t="shared" si="2"/>
        <v>45875</v>
      </c>
      <c r="F177" s="1" t="s">
        <v>337</v>
      </c>
      <c r="G177" t="s">
        <v>40</v>
      </c>
      <c r="H177" s="58" t="s">
        <v>48</v>
      </c>
      <c r="J177" s="67"/>
      <c r="K177" s="67"/>
    </row>
    <row r="178" spans="4:11" ht="20.100000000000001" customHeight="1" x14ac:dyDescent="0.25">
      <c r="D178" s="4"/>
      <c r="E178" s="57">
        <f t="shared" si="2"/>
        <v>45876</v>
      </c>
      <c r="F178" s="1" t="s">
        <v>354</v>
      </c>
      <c r="G178" t="s">
        <v>181</v>
      </c>
      <c r="H178" s="58" t="s">
        <v>183</v>
      </c>
      <c r="J178" s="67"/>
      <c r="K178" s="67"/>
    </row>
    <row r="179" spans="4:11" ht="20.100000000000001" customHeight="1" x14ac:dyDescent="0.25">
      <c r="D179" s="4"/>
      <c r="E179" s="57">
        <f t="shared" si="2"/>
        <v>45877</v>
      </c>
      <c r="F179" s="1" t="s">
        <v>275</v>
      </c>
      <c r="G179" t="s">
        <v>172</v>
      </c>
      <c r="H179" s="58" t="s">
        <v>179</v>
      </c>
      <c r="J179" s="67"/>
      <c r="K179" s="67"/>
    </row>
    <row r="180" spans="4:11" ht="20.100000000000001" customHeight="1" x14ac:dyDescent="0.25">
      <c r="D180" s="4"/>
      <c r="E180" s="57">
        <f t="shared" si="2"/>
        <v>45878</v>
      </c>
      <c r="F180" s="1" t="s">
        <v>295</v>
      </c>
      <c r="G180" t="s">
        <v>158</v>
      </c>
      <c r="H180" s="58" t="s">
        <v>159</v>
      </c>
      <c r="J180" s="67"/>
      <c r="K180" s="67"/>
    </row>
    <row r="181" spans="4:11" ht="20.100000000000001" customHeight="1" x14ac:dyDescent="0.25">
      <c r="D181" s="4"/>
      <c r="E181" s="57">
        <f t="shared" si="2"/>
        <v>45879</v>
      </c>
      <c r="F181" s="1" t="s">
        <v>355</v>
      </c>
      <c r="G181" t="s">
        <v>221</v>
      </c>
      <c r="H181" s="58" t="s">
        <v>223</v>
      </c>
      <c r="J181" s="67"/>
      <c r="K181" s="67"/>
    </row>
    <row r="182" spans="4:11" ht="20.100000000000001" customHeight="1" x14ac:dyDescent="0.25">
      <c r="D182" s="4"/>
      <c r="E182" s="57">
        <f t="shared" si="2"/>
        <v>45880</v>
      </c>
      <c r="F182" s="1" t="s">
        <v>307</v>
      </c>
      <c r="G182" t="s">
        <v>115</v>
      </c>
      <c r="H182" s="58" t="s">
        <v>119</v>
      </c>
      <c r="J182" s="67"/>
      <c r="K182" s="67"/>
    </row>
    <row r="183" spans="4:11" ht="20.100000000000001" customHeight="1" x14ac:dyDescent="0.25">
      <c r="D183" s="4"/>
      <c r="E183" s="57">
        <f t="shared" si="2"/>
        <v>45881</v>
      </c>
      <c r="F183" s="1" t="s">
        <v>356</v>
      </c>
      <c r="G183" t="s">
        <v>181</v>
      </c>
      <c r="H183" s="58" t="s">
        <v>188</v>
      </c>
      <c r="J183" s="67"/>
      <c r="K183" s="67"/>
    </row>
    <row r="184" spans="4:11" ht="20.100000000000001" customHeight="1" x14ac:dyDescent="0.25">
      <c r="D184" s="4"/>
      <c r="E184" s="57">
        <f t="shared" si="2"/>
        <v>45882</v>
      </c>
      <c r="F184" s="1" t="s">
        <v>277</v>
      </c>
      <c r="G184" t="s">
        <v>115</v>
      </c>
      <c r="H184" s="58" t="s">
        <v>116</v>
      </c>
      <c r="J184" s="67"/>
      <c r="K184" s="67"/>
    </row>
    <row r="185" spans="4:11" ht="20.100000000000001" customHeight="1" x14ac:dyDescent="0.25">
      <c r="D185" s="4"/>
      <c r="E185" s="57">
        <f t="shared" si="2"/>
        <v>45883</v>
      </c>
      <c r="F185" s="1" t="s">
        <v>332</v>
      </c>
      <c r="G185" t="s">
        <v>77</v>
      </c>
      <c r="H185" s="58" t="s">
        <v>84</v>
      </c>
      <c r="J185" s="67"/>
      <c r="K185" s="67"/>
    </row>
    <row r="186" spans="4:11" ht="20.100000000000001" customHeight="1" x14ac:dyDescent="0.25">
      <c r="D186" s="4"/>
      <c r="E186" s="57">
        <f t="shared" si="2"/>
        <v>45884</v>
      </c>
      <c r="F186" s="1" t="s">
        <v>357</v>
      </c>
      <c r="G186" t="s">
        <v>51</v>
      </c>
      <c r="H186" s="58" t="s">
        <v>69</v>
      </c>
      <c r="J186" s="67"/>
      <c r="K186" s="67"/>
    </row>
    <row r="187" spans="4:11" ht="20.100000000000001" customHeight="1" x14ac:dyDescent="0.25">
      <c r="D187" s="4"/>
      <c r="E187" s="57">
        <f t="shared" si="2"/>
        <v>45885</v>
      </c>
      <c r="F187" s="1" t="s">
        <v>358</v>
      </c>
      <c r="G187" t="s">
        <v>40</v>
      </c>
      <c r="H187" s="58" t="s">
        <v>44</v>
      </c>
      <c r="J187" s="67"/>
      <c r="K187" s="67"/>
    </row>
    <row r="188" spans="4:11" ht="20.100000000000001" customHeight="1" x14ac:dyDescent="0.25">
      <c r="D188" s="4"/>
      <c r="E188" s="57">
        <f t="shared" si="2"/>
        <v>45886</v>
      </c>
      <c r="F188" s="1" t="s">
        <v>359</v>
      </c>
      <c r="G188" t="s">
        <v>191</v>
      </c>
      <c r="H188" s="58" t="s">
        <v>198</v>
      </c>
      <c r="J188" s="67"/>
      <c r="K188" s="67"/>
    </row>
    <row r="189" spans="4:11" ht="20.100000000000001" customHeight="1" x14ac:dyDescent="0.25">
      <c r="D189" s="4"/>
      <c r="E189" s="57">
        <f t="shared" si="2"/>
        <v>45887</v>
      </c>
      <c r="F189" s="1" t="s">
        <v>360</v>
      </c>
      <c r="G189" t="s">
        <v>201</v>
      </c>
      <c r="H189" s="58" t="s">
        <v>205</v>
      </c>
      <c r="J189" s="67"/>
      <c r="K189" s="67"/>
    </row>
    <row r="190" spans="4:11" ht="20.100000000000001" customHeight="1" x14ac:dyDescent="0.25">
      <c r="D190" s="4"/>
      <c r="E190" s="57">
        <f t="shared" si="2"/>
        <v>45888</v>
      </c>
      <c r="F190" s="1" t="s">
        <v>329</v>
      </c>
      <c r="G190" t="s">
        <v>40</v>
      </c>
      <c r="H190" s="58" t="s">
        <v>45</v>
      </c>
      <c r="J190" s="67"/>
      <c r="K190" s="67"/>
    </row>
    <row r="191" spans="4:11" ht="20.100000000000001" customHeight="1" x14ac:dyDescent="0.25">
      <c r="D191" s="4"/>
      <c r="E191" s="57">
        <f t="shared" si="2"/>
        <v>45889</v>
      </c>
      <c r="F191" s="1" t="s">
        <v>359</v>
      </c>
      <c r="G191" t="s">
        <v>191</v>
      </c>
      <c r="H191" s="58" t="s">
        <v>198</v>
      </c>
      <c r="J191" s="67"/>
      <c r="K191" s="67"/>
    </row>
    <row r="192" spans="4:11" ht="20.100000000000001" customHeight="1" x14ac:dyDescent="0.25">
      <c r="D192" s="4"/>
      <c r="E192" s="57">
        <f t="shared" si="2"/>
        <v>45890</v>
      </c>
      <c r="F192" s="1" t="s">
        <v>316</v>
      </c>
      <c r="G192" t="s">
        <v>51</v>
      </c>
      <c r="H192" s="58" t="s">
        <v>59</v>
      </c>
      <c r="J192" s="67"/>
      <c r="K192" s="67"/>
    </row>
    <row r="193" spans="4:11" ht="20.100000000000001" customHeight="1" x14ac:dyDescent="0.25">
      <c r="D193" s="4"/>
      <c r="E193" s="57">
        <f t="shared" si="2"/>
        <v>45891</v>
      </c>
      <c r="F193" s="1" t="s">
        <v>301</v>
      </c>
      <c r="G193" t="s">
        <v>201</v>
      </c>
      <c r="H193" s="58" t="s">
        <v>211</v>
      </c>
      <c r="J193" s="67"/>
      <c r="K193" s="67"/>
    </row>
    <row r="194" spans="4:11" ht="20.100000000000001" customHeight="1" x14ac:dyDescent="0.25">
      <c r="D194" s="4"/>
      <c r="E194" s="57">
        <f t="shared" si="2"/>
        <v>45892</v>
      </c>
      <c r="F194" s="1" t="s">
        <v>361</v>
      </c>
      <c r="G194" t="s">
        <v>51</v>
      </c>
      <c r="H194" s="58" t="s">
        <v>60</v>
      </c>
      <c r="J194" s="67"/>
      <c r="K194" s="67"/>
    </row>
    <row r="195" spans="4:11" ht="20.100000000000001" customHeight="1" x14ac:dyDescent="0.25">
      <c r="D195" s="4"/>
      <c r="E195" s="57">
        <f t="shared" si="2"/>
        <v>45893</v>
      </c>
      <c r="F195" s="1" t="s">
        <v>362</v>
      </c>
      <c r="G195" t="s">
        <v>87</v>
      </c>
      <c r="H195" s="58" t="s">
        <v>88</v>
      </c>
      <c r="J195" s="67"/>
      <c r="K195" s="67"/>
    </row>
    <row r="196" spans="4:11" ht="20.100000000000001" customHeight="1" x14ac:dyDescent="0.25">
      <c r="D196" s="4"/>
      <c r="E196" s="57">
        <f t="shared" si="2"/>
        <v>45894</v>
      </c>
      <c r="F196" s="1" t="s">
        <v>363</v>
      </c>
      <c r="G196" t="s">
        <v>115</v>
      </c>
      <c r="H196" s="58" t="s">
        <v>117</v>
      </c>
      <c r="J196" s="67"/>
      <c r="K196" s="67"/>
    </row>
    <row r="197" spans="4:11" ht="20.100000000000001" customHeight="1" x14ac:dyDescent="0.25">
      <c r="D197" s="4"/>
      <c r="E197" s="57">
        <f t="shared" ref="E197:E260" si="3">E196+1</f>
        <v>45895</v>
      </c>
      <c r="F197" s="1" t="s">
        <v>296</v>
      </c>
      <c r="G197" t="s">
        <v>158</v>
      </c>
      <c r="H197" s="58" t="s">
        <v>163</v>
      </c>
      <c r="J197" s="67"/>
      <c r="K197" s="67"/>
    </row>
    <row r="198" spans="4:11" ht="20.100000000000001" customHeight="1" x14ac:dyDescent="0.25">
      <c r="D198" s="4"/>
      <c r="E198" s="57">
        <f t="shared" si="3"/>
        <v>45896</v>
      </c>
      <c r="F198" s="1" t="s">
        <v>266</v>
      </c>
      <c r="G198" t="s">
        <v>172</v>
      </c>
      <c r="H198" s="58" t="s">
        <v>180</v>
      </c>
      <c r="J198" s="67"/>
      <c r="K198" s="67"/>
    </row>
    <row r="199" spans="4:11" ht="20.100000000000001" customHeight="1" x14ac:dyDescent="0.25">
      <c r="D199" s="4"/>
      <c r="E199" s="57">
        <f t="shared" si="3"/>
        <v>45897</v>
      </c>
      <c r="F199" s="1" t="s">
        <v>364</v>
      </c>
      <c r="G199" t="s">
        <v>172</v>
      </c>
      <c r="H199" s="58" t="s">
        <v>152</v>
      </c>
      <c r="J199" s="67"/>
      <c r="K199" s="67"/>
    </row>
    <row r="200" spans="4:11" ht="20.100000000000001" customHeight="1" x14ac:dyDescent="0.25">
      <c r="D200" s="4"/>
      <c r="E200" s="57">
        <f t="shared" si="3"/>
        <v>45898</v>
      </c>
      <c r="F200" s="1" t="s">
        <v>324</v>
      </c>
      <c r="G200" t="s">
        <v>24</v>
      </c>
      <c r="H200" s="58" t="s">
        <v>26</v>
      </c>
      <c r="J200" s="67"/>
      <c r="K200" s="67"/>
    </row>
    <row r="201" spans="4:11" ht="20.100000000000001" customHeight="1" x14ac:dyDescent="0.25">
      <c r="D201" s="4"/>
      <c r="E201" s="57">
        <f t="shared" si="3"/>
        <v>45899</v>
      </c>
      <c r="F201" s="1" t="s">
        <v>260</v>
      </c>
      <c r="G201" t="s">
        <v>158</v>
      </c>
      <c r="H201" s="58" t="s">
        <v>164</v>
      </c>
      <c r="J201" s="67"/>
      <c r="K201" s="67"/>
    </row>
    <row r="202" spans="4:11" ht="20.100000000000001" customHeight="1" x14ac:dyDescent="0.25">
      <c r="D202" s="4"/>
      <c r="E202" s="57">
        <f t="shared" si="3"/>
        <v>45900</v>
      </c>
      <c r="F202" s="1" t="s">
        <v>365</v>
      </c>
      <c r="G202" t="s">
        <v>212</v>
      </c>
      <c r="H202" s="58" t="s">
        <v>220</v>
      </c>
      <c r="J202" s="67"/>
      <c r="K202" s="67"/>
    </row>
    <row r="203" spans="4:11" ht="20.100000000000001" customHeight="1" x14ac:dyDescent="0.25">
      <c r="D203" s="4"/>
      <c r="E203" s="57">
        <f t="shared" si="3"/>
        <v>45901</v>
      </c>
      <c r="F203" s="1" t="s">
        <v>316</v>
      </c>
      <c r="G203" t="s">
        <v>51</v>
      </c>
      <c r="H203" s="58" t="s">
        <v>59</v>
      </c>
      <c r="J203" s="67"/>
      <c r="K203" s="67"/>
    </row>
    <row r="204" spans="4:11" ht="20.100000000000001" customHeight="1" x14ac:dyDescent="0.25">
      <c r="D204" s="4"/>
      <c r="E204" s="57">
        <f t="shared" si="3"/>
        <v>45902</v>
      </c>
      <c r="F204" s="1" t="s">
        <v>316</v>
      </c>
      <c r="G204" t="s">
        <v>51</v>
      </c>
      <c r="H204" s="58" t="s">
        <v>59</v>
      </c>
      <c r="J204" s="67"/>
      <c r="K204" s="67"/>
    </row>
    <row r="205" spans="4:11" ht="20.100000000000001" customHeight="1" x14ac:dyDescent="0.25">
      <c r="D205" s="4"/>
      <c r="E205" s="57">
        <f t="shared" si="3"/>
        <v>45903</v>
      </c>
      <c r="F205" s="1" t="s">
        <v>366</v>
      </c>
      <c r="G205" t="s">
        <v>77</v>
      </c>
      <c r="H205" s="58" t="s">
        <v>82</v>
      </c>
      <c r="J205" s="67"/>
      <c r="K205" s="67"/>
    </row>
    <row r="206" spans="4:11" ht="20.100000000000001" customHeight="1" x14ac:dyDescent="0.25">
      <c r="D206" s="4"/>
      <c r="E206" s="57">
        <f t="shared" si="3"/>
        <v>45904</v>
      </c>
      <c r="F206" s="1" t="s">
        <v>367</v>
      </c>
      <c r="G206" t="s">
        <v>106</v>
      </c>
      <c r="H206" s="58" t="s">
        <v>108</v>
      </c>
      <c r="J206" s="67"/>
      <c r="K206" s="67"/>
    </row>
    <row r="207" spans="4:11" ht="20.100000000000001" customHeight="1" x14ac:dyDescent="0.25">
      <c r="D207" s="4"/>
      <c r="E207" s="57">
        <f t="shared" si="3"/>
        <v>45905</v>
      </c>
      <c r="F207" s="1" t="s">
        <v>289</v>
      </c>
      <c r="G207" t="s">
        <v>229</v>
      </c>
      <c r="H207" s="58" t="s">
        <v>232</v>
      </c>
      <c r="J207" s="67"/>
      <c r="K207" s="67"/>
    </row>
    <row r="208" spans="4:11" ht="20.100000000000001" customHeight="1" x14ac:dyDescent="0.25">
      <c r="D208" s="4"/>
      <c r="E208" s="57">
        <f t="shared" si="3"/>
        <v>45906</v>
      </c>
      <c r="F208" s="1" t="s">
        <v>368</v>
      </c>
      <c r="G208" t="s">
        <v>221</v>
      </c>
      <c r="H208" s="58" t="s">
        <v>68</v>
      </c>
      <c r="J208" s="67"/>
      <c r="K208" s="67"/>
    </row>
    <row r="209" spans="4:11" ht="20.100000000000001" customHeight="1" x14ac:dyDescent="0.25">
      <c r="D209" s="4"/>
      <c r="E209" s="57">
        <f t="shared" si="3"/>
        <v>45907</v>
      </c>
      <c r="F209" s="1" t="s">
        <v>323</v>
      </c>
      <c r="G209" t="s">
        <v>229</v>
      </c>
      <c r="H209" s="58" t="s">
        <v>235</v>
      </c>
      <c r="J209" s="67"/>
      <c r="K209" s="67"/>
    </row>
    <row r="210" spans="4:11" ht="20.100000000000001" customHeight="1" x14ac:dyDescent="0.25">
      <c r="D210" s="4"/>
      <c r="E210" s="57">
        <f t="shared" si="3"/>
        <v>45908</v>
      </c>
      <c r="F210" s="1" t="s">
        <v>357</v>
      </c>
      <c r="G210" t="s">
        <v>51</v>
      </c>
      <c r="H210" s="58" t="s">
        <v>69</v>
      </c>
      <c r="J210" s="67"/>
      <c r="K210" s="67"/>
    </row>
    <row r="211" spans="4:11" ht="20.100000000000001" customHeight="1" x14ac:dyDescent="0.25">
      <c r="D211" s="4"/>
      <c r="E211" s="57">
        <f t="shared" si="3"/>
        <v>45909</v>
      </c>
      <c r="F211" s="1" t="s">
        <v>369</v>
      </c>
      <c r="G211" t="s">
        <v>221</v>
      </c>
      <c r="H211" s="58" t="s">
        <v>225</v>
      </c>
      <c r="J211" s="67"/>
      <c r="K211" s="67"/>
    </row>
    <row r="212" spans="4:11" ht="20.100000000000001" customHeight="1" x14ac:dyDescent="0.25">
      <c r="D212" s="4"/>
      <c r="E212" s="57">
        <f t="shared" si="3"/>
        <v>45910</v>
      </c>
      <c r="F212" s="1" t="s">
        <v>272</v>
      </c>
      <c r="G212" t="s">
        <v>35</v>
      </c>
      <c r="H212" s="58" t="s">
        <v>37</v>
      </c>
      <c r="J212" s="67"/>
      <c r="K212" s="67"/>
    </row>
    <row r="213" spans="4:11" ht="20.100000000000001" customHeight="1" x14ac:dyDescent="0.25">
      <c r="D213" s="4"/>
      <c r="E213" s="57">
        <f t="shared" si="3"/>
        <v>45911</v>
      </c>
      <c r="F213" s="1" t="s">
        <v>267</v>
      </c>
      <c r="G213" t="s">
        <v>51</v>
      </c>
      <c r="H213" s="58" t="s">
        <v>63</v>
      </c>
      <c r="J213" s="67"/>
      <c r="K213" s="67"/>
    </row>
    <row r="214" spans="4:11" ht="20.100000000000001" customHeight="1" x14ac:dyDescent="0.25">
      <c r="D214" s="4"/>
      <c r="E214" s="57">
        <f t="shared" si="3"/>
        <v>45912</v>
      </c>
      <c r="F214" s="1" t="s">
        <v>332</v>
      </c>
      <c r="G214" t="s">
        <v>77</v>
      </c>
      <c r="H214" s="58" t="s">
        <v>84</v>
      </c>
      <c r="J214" s="67"/>
      <c r="K214" s="67"/>
    </row>
    <row r="215" spans="4:11" ht="20.100000000000001" customHeight="1" x14ac:dyDescent="0.25">
      <c r="D215" s="4"/>
      <c r="E215" s="57">
        <f t="shared" si="3"/>
        <v>45913</v>
      </c>
      <c r="F215" s="1" t="s">
        <v>370</v>
      </c>
      <c r="G215" t="s">
        <v>172</v>
      </c>
      <c r="H215" s="58" t="s">
        <v>175</v>
      </c>
      <c r="J215" s="67"/>
      <c r="K215" s="67"/>
    </row>
    <row r="216" spans="4:11" ht="20.100000000000001" customHeight="1" x14ac:dyDescent="0.25">
      <c r="D216" s="4"/>
      <c r="E216" s="57">
        <f t="shared" si="3"/>
        <v>45914</v>
      </c>
      <c r="F216" s="1" t="s">
        <v>369</v>
      </c>
      <c r="G216" t="s">
        <v>221</v>
      </c>
      <c r="H216" s="58" t="s">
        <v>225</v>
      </c>
      <c r="J216" s="67"/>
      <c r="K216" s="67"/>
    </row>
    <row r="217" spans="4:11" ht="20.100000000000001" customHeight="1" x14ac:dyDescent="0.25">
      <c r="D217" s="4"/>
      <c r="E217" s="57">
        <f t="shared" si="3"/>
        <v>45915</v>
      </c>
      <c r="F217" s="1" t="s">
        <v>251</v>
      </c>
      <c r="G217" t="s">
        <v>77</v>
      </c>
      <c r="H217" s="58" t="s">
        <v>80</v>
      </c>
      <c r="J217" s="67"/>
      <c r="K217" s="67"/>
    </row>
    <row r="218" spans="4:11" ht="20.100000000000001" customHeight="1" x14ac:dyDescent="0.25">
      <c r="D218" s="4"/>
      <c r="E218" s="57">
        <f t="shared" si="3"/>
        <v>45916</v>
      </c>
      <c r="F218" s="1" t="s">
        <v>341</v>
      </c>
      <c r="G218" t="s">
        <v>51</v>
      </c>
      <c r="H218" s="58" t="s">
        <v>72</v>
      </c>
      <c r="J218" s="67"/>
      <c r="K218" s="67"/>
    </row>
    <row r="219" spans="4:11" ht="20.100000000000001" customHeight="1" x14ac:dyDescent="0.25">
      <c r="D219" s="4"/>
      <c r="E219" s="57">
        <f t="shared" si="3"/>
        <v>45917</v>
      </c>
      <c r="F219" s="1" t="s">
        <v>371</v>
      </c>
      <c r="G219" t="s">
        <v>137</v>
      </c>
      <c r="H219" s="58" t="s">
        <v>140</v>
      </c>
      <c r="J219" s="67"/>
      <c r="K219" s="67"/>
    </row>
    <row r="220" spans="4:11" ht="20.100000000000001" customHeight="1" x14ac:dyDescent="0.25">
      <c r="D220" s="4"/>
      <c r="E220" s="57">
        <f t="shared" si="3"/>
        <v>45918</v>
      </c>
      <c r="F220" s="1" t="s">
        <v>372</v>
      </c>
      <c r="G220" t="s">
        <v>98</v>
      </c>
      <c r="H220" s="58" t="s">
        <v>103</v>
      </c>
      <c r="J220" s="67"/>
      <c r="K220" s="67"/>
    </row>
    <row r="221" spans="4:11" ht="20.100000000000001" customHeight="1" x14ac:dyDescent="0.25">
      <c r="D221" s="4"/>
      <c r="E221" s="57">
        <f t="shared" si="3"/>
        <v>45919</v>
      </c>
      <c r="F221" s="1" t="s">
        <v>252</v>
      </c>
      <c r="G221" t="s">
        <v>212</v>
      </c>
      <c r="H221" s="58" t="s">
        <v>217</v>
      </c>
    </row>
    <row r="222" spans="4:11" ht="20.100000000000001" customHeight="1" x14ac:dyDescent="0.25">
      <c r="D222" s="4"/>
      <c r="E222" s="57">
        <f t="shared" si="3"/>
        <v>45920</v>
      </c>
      <c r="F222" s="1" t="s">
        <v>322</v>
      </c>
      <c r="G222" t="s">
        <v>147</v>
      </c>
      <c r="H222" s="58" t="s">
        <v>154</v>
      </c>
    </row>
    <row r="223" spans="4:11" ht="20.100000000000001" customHeight="1" x14ac:dyDescent="0.25">
      <c r="D223" s="4"/>
      <c r="E223" s="57">
        <f t="shared" si="3"/>
        <v>45921</v>
      </c>
      <c r="F223" s="1" t="s">
        <v>373</v>
      </c>
      <c r="G223" t="s">
        <v>158</v>
      </c>
      <c r="H223" s="58" t="s">
        <v>22</v>
      </c>
    </row>
    <row r="224" spans="4:11" ht="20.100000000000001" customHeight="1" x14ac:dyDescent="0.25">
      <c r="D224" s="4"/>
      <c r="E224" s="57">
        <f t="shared" si="3"/>
        <v>45922</v>
      </c>
      <c r="F224" s="1" t="s">
        <v>311</v>
      </c>
      <c r="G224" t="s">
        <v>24</v>
      </c>
      <c r="H224" s="58" t="s">
        <v>31</v>
      </c>
    </row>
    <row r="225" spans="4:8" ht="20.100000000000001" customHeight="1" x14ac:dyDescent="0.25">
      <c r="D225" s="4"/>
      <c r="E225" s="57">
        <f t="shared" si="3"/>
        <v>45923</v>
      </c>
      <c r="F225" s="1" t="s">
        <v>374</v>
      </c>
      <c r="G225" t="s">
        <v>51</v>
      </c>
      <c r="H225" s="58" t="s">
        <v>52</v>
      </c>
    </row>
    <row r="226" spans="4:8" ht="20.100000000000001" customHeight="1" x14ac:dyDescent="0.25">
      <c r="D226" s="4"/>
      <c r="E226" s="57">
        <f t="shared" si="3"/>
        <v>45924</v>
      </c>
      <c r="F226" s="1" t="s">
        <v>348</v>
      </c>
      <c r="G226" t="s">
        <v>24</v>
      </c>
      <c r="H226" s="58" t="s">
        <v>33</v>
      </c>
    </row>
    <row r="227" spans="4:8" ht="20.100000000000001" customHeight="1" x14ac:dyDescent="0.25">
      <c r="D227" s="4"/>
      <c r="E227" s="57">
        <f t="shared" si="3"/>
        <v>45925</v>
      </c>
      <c r="F227" s="1" t="s">
        <v>375</v>
      </c>
      <c r="G227" t="s">
        <v>35</v>
      </c>
      <c r="H227" s="58" t="s">
        <v>168</v>
      </c>
    </row>
    <row r="228" spans="4:8" ht="20.100000000000001" customHeight="1" x14ac:dyDescent="0.25">
      <c r="D228" s="4"/>
      <c r="E228" s="57">
        <f t="shared" si="3"/>
        <v>45926</v>
      </c>
      <c r="F228" s="1" t="s">
        <v>306</v>
      </c>
      <c r="G228" t="s">
        <v>35</v>
      </c>
      <c r="H228" s="58" t="s">
        <v>36</v>
      </c>
    </row>
    <row r="229" spans="4:8" ht="20.100000000000001" customHeight="1" x14ac:dyDescent="0.25">
      <c r="D229" s="4"/>
      <c r="E229" s="57">
        <f t="shared" si="3"/>
        <v>45927</v>
      </c>
      <c r="F229" s="1" t="s">
        <v>376</v>
      </c>
      <c r="G229" t="s">
        <v>147</v>
      </c>
      <c r="H229" s="58" t="s">
        <v>156</v>
      </c>
    </row>
    <row r="230" spans="4:8" ht="20.100000000000001" customHeight="1" x14ac:dyDescent="0.25">
      <c r="D230" s="4"/>
      <c r="E230" s="57">
        <f t="shared" si="3"/>
        <v>45928</v>
      </c>
      <c r="F230" s="1" t="s">
        <v>377</v>
      </c>
      <c r="G230" t="s">
        <v>221</v>
      </c>
      <c r="H230" s="58" t="s">
        <v>224</v>
      </c>
    </row>
    <row r="231" spans="4:8" ht="20.100000000000001" customHeight="1" x14ac:dyDescent="0.25">
      <c r="D231" s="4"/>
      <c r="E231" s="57">
        <f t="shared" si="3"/>
        <v>45929</v>
      </c>
      <c r="F231" s="1" t="s">
        <v>378</v>
      </c>
      <c r="G231" t="s">
        <v>201</v>
      </c>
      <c r="H231" s="58" t="s">
        <v>202</v>
      </c>
    </row>
    <row r="232" spans="4:8" ht="20.100000000000001" customHeight="1" x14ac:dyDescent="0.25">
      <c r="D232" s="4"/>
      <c r="E232" s="57">
        <f t="shared" si="3"/>
        <v>45930</v>
      </c>
      <c r="F232" s="1" t="s">
        <v>379</v>
      </c>
      <c r="G232" t="s">
        <v>191</v>
      </c>
      <c r="H232" s="58" t="s">
        <v>199</v>
      </c>
    </row>
    <row r="233" spans="4:8" ht="20.100000000000001" customHeight="1" x14ac:dyDescent="0.25">
      <c r="D233" s="4"/>
      <c r="E233" s="57">
        <f t="shared" si="3"/>
        <v>45931</v>
      </c>
      <c r="F233" s="1" t="s">
        <v>309</v>
      </c>
      <c r="G233" t="s">
        <v>40</v>
      </c>
      <c r="H233" s="58" t="s">
        <v>47</v>
      </c>
    </row>
    <row r="234" spans="4:8" ht="20.100000000000001" customHeight="1" x14ac:dyDescent="0.25">
      <c r="D234" s="4"/>
      <c r="E234" s="57">
        <f t="shared" si="3"/>
        <v>45932</v>
      </c>
      <c r="F234" s="1" t="s">
        <v>380</v>
      </c>
      <c r="G234" t="s">
        <v>191</v>
      </c>
      <c r="H234" s="58" t="s">
        <v>196</v>
      </c>
    </row>
    <row r="235" spans="4:8" ht="20.100000000000001" customHeight="1" x14ac:dyDescent="0.25">
      <c r="D235" s="4"/>
      <c r="E235" s="57">
        <f t="shared" si="3"/>
        <v>45933</v>
      </c>
      <c r="F235" s="1" t="s">
        <v>381</v>
      </c>
      <c r="G235" t="s">
        <v>51</v>
      </c>
      <c r="H235" s="58" t="s">
        <v>74</v>
      </c>
    </row>
    <row r="236" spans="4:8" ht="20.100000000000001" customHeight="1" x14ac:dyDescent="0.25">
      <c r="D236" s="4"/>
      <c r="E236" s="57">
        <f t="shared" si="3"/>
        <v>45934</v>
      </c>
      <c r="F236" s="1" t="s">
        <v>267</v>
      </c>
      <c r="G236" t="s">
        <v>51</v>
      </c>
      <c r="H236" s="58" t="s">
        <v>63</v>
      </c>
    </row>
    <row r="237" spans="4:8" ht="20.100000000000001" customHeight="1" x14ac:dyDescent="0.25">
      <c r="D237" s="4"/>
      <c r="E237" s="57">
        <f t="shared" si="3"/>
        <v>45935</v>
      </c>
      <c r="F237" s="1" t="s">
        <v>382</v>
      </c>
      <c r="G237" t="s">
        <v>158</v>
      </c>
      <c r="H237" s="58" t="s">
        <v>165</v>
      </c>
    </row>
    <row r="238" spans="4:8" ht="20.100000000000001" customHeight="1" x14ac:dyDescent="0.25">
      <c r="D238" s="4"/>
      <c r="E238" s="57">
        <f t="shared" si="3"/>
        <v>45936</v>
      </c>
      <c r="F238" s="1" t="s">
        <v>383</v>
      </c>
      <c r="G238" t="s">
        <v>191</v>
      </c>
      <c r="H238" s="58" t="s">
        <v>197</v>
      </c>
    </row>
    <row r="239" spans="4:8" ht="20.100000000000001" customHeight="1" x14ac:dyDescent="0.25">
      <c r="D239" s="4"/>
      <c r="E239" s="57">
        <f t="shared" si="3"/>
        <v>45937</v>
      </c>
      <c r="F239" s="1" t="s">
        <v>384</v>
      </c>
      <c r="G239" t="s">
        <v>229</v>
      </c>
      <c r="H239" s="58" t="s">
        <v>234</v>
      </c>
    </row>
    <row r="240" spans="4:8" ht="20.100000000000001" customHeight="1" x14ac:dyDescent="0.25">
      <c r="D240" s="4"/>
      <c r="E240" s="57">
        <f t="shared" si="3"/>
        <v>45938</v>
      </c>
      <c r="F240" s="1" t="s">
        <v>385</v>
      </c>
      <c r="G240" t="s">
        <v>191</v>
      </c>
      <c r="H240" s="58" t="s">
        <v>200</v>
      </c>
    </row>
    <row r="241" spans="4:8" ht="20.100000000000001" customHeight="1" x14ac:dyDescent="0.25">
      <c r="D241" s="4"/>
      <c r="E241" s="57">
        <f t="shared" si="3"/>
        <v>45939</v>
      </c>
      <c r="F241" s="1" t="s">
        <v>386</v>
      </c>
      <c r="G241" t="s">
        <v>24</v>
      </c>
      <c r="H241" s="58" t="s">
        <v>29</v>
      </c>
    </row>
    <row r="242" spans="4:8" ht="20.100000000000001" customHeight="1" x14ac:dyDescent="0.25">
      <c r="D242" s="4"/>
      <c r="E242" s="57">
        <f t="shared" si="3"/>
        <v>45940</v>
      </c>
      <c r="F242" s="1" t="s">
        <v>387</v>
      </c>
      <c r="G242" t="s">
        <v>126</v>
      </c>
      <c r="H242" s="58" t="s">
        <v>128</v>
      </c>
    </row>
    <row r="243" spans="4:8" ht="20.100000000000001" customHeight="1" x14ac:dyDescent="0.25">
      <c r="D243" s="4"/>
      <c r="E243" s="57">
        <f t="shared" si="3"/>
        <v>45941</v>
      </c>
      <c r="F243" s="1" t="s">
        <v>310</v>
      </c>
      <c r="G243" t="s">
        <v>191</v>
      </c>
      <c r="H243" s="58" t="s">
        <v>192</v>
      </c>
    </row>
    <row r="244" spans="4:8" ht="20.100000000000001" customHeight="1" x14ac:dyDescent="0.25">
      <c r="D244" s="4"/>
      <c r="E244" s="57">
        <f t="shared" si="3"/>
        <v>45942</v>
      </c>
      <c r="F244" s="1" t="s">
        <v>340</v>
      </c>
      <c r="G244" t="s">
        <v>77</v>
      </c>
      <c r="H244" s="58" t="s">
        <v>78</v>
      </c>
    </row>
    <row r="245" spans="4:8" ht="20.100000000000001" customHeight="1" x14ac:dyDescent="0.25">
      <c r="D245" s="4"/>
      <c r="E245" s="57">
        <f t="shared" si="3"/>
        <v>45943</v>
      </c>
      <c r="F245" s="1" t="s">
        <v>367</v>
      </c>
      <c r="G245" t="s">
        <v>106</v>
      </c>
      <c r="H245" s="58" t="s">
        <v>108</v>
      </c>
    </row>
    <row r="246" spans="4:8" ht="20.100000000000001" customHeight="1" x14ac:dyDescent="0.25">
      <c r="D246" s="4"/>
      <c r="E246" s="57">
        <f t="shared" si="3"/>
        <v>45944</v>
      </c>
      <c r="F246" s="1" t="s">
        <v>287</v>
      </c>
      <c r="G246" t="s">
        <v>172</v>
      </c>
      <c r="H246" s="58" t="s">
        <v>174</v>
      </c>
    </row>
    <row r="247" spans="4:8" ht="20.100000000000001" customHeight="1" x14ac:dyDescent="0.25">
      <c r="D247" s="4"/>
      <c r="E247" s="57">
        <f t="shared" si="3"/>
        <v>45945</v>
      </c>
      <c r="F247" s="1" t="s">
        <v>261</v>
      </c>
      <c r="G247" t="s">
        <v>51</v>
      </c>
      <c r="H247" s="58" t="s">
        <v>76</v>
      </c>
    </row>
    <row r="248" spans="4:8" ht="20.100000000000001" customHeight="1" x14ac:dyDescent="0.25">
      <c r="D248" s="4"/>
      <c r="E248" s="57">
        <f t="shared" si="3"/>
        <v>45946</v>
      </c>
      <c r="F248" s="1" t="s">
        <v>388</v>
      </c>
      <c r="G248" t="s">
        <v>40</v>
      </c>
      <c r="H248" s="58" t="s">
        <v>43</v>
      </c>
    </row>
    <row r="249" spans="4:8" ht="20.100000000000001" customHeight="1" x14ac:dyDescent="0.25">
      <c r="D249" s="4"/>
      <c r="E249" s="57">
        <f t="shared" si="3"/>
        <v>45947</v>
      </c>
      <c r="F249" s="1" t="s">
        <v>259</v>
      </c>
      <c r="G249" t="s">
        <v>35</v>
      </c>
      <c r="H249" s="58" t="s">
        <v>39</v>
      </c>
    </row>
    <row r="250" spans="4:8" ht="20.100000000000001" customHeight="1" x14ac:dyDescent="0.25">
      <c r="D250" s="4"/>
      <c r="E250" s="57">
        <f t="shared" si="3"/>
        <v>45948</v>
      </c>
      <c r="F250" s="1" t="s">
        <v>388</v>
      </c>
      <c r="G250" t="s">
        <v>40</v>
      </c>
      <c r="H250" s="58" t="s">
        <v>43</v>
      </c>
    </row>
    <row r="251" spans="4:8" ht="20.100000000000001" customHeight="1" x14ac:dyDescent="0.25">
      <c r="D251" s="4"/>
      <c r="E251" s="57">
        <f t="shared" si="3"/>
        <v>45949</v>
      </c>
      <c r="F251" s="1" t="s">
        <v>339</v>
      </c>
      <c r="G251" t="s">
        <v>181</v>
      </c>
      <c r="H251" s="58" t="s">
        <v>182</v>
      </c>
    </row>
    <row r="252" spans="4:8" ht="20.100000000000001" customHeight="1" x14ac:dyDescent="0.25">
      <c r="D252" s="4"/>
      <c r="E252" s="57">
        <f t="shared" si="3"/>
        <v>45950</v>
      </c>
      <c r="F252" s="1" t="s">
        <v>253</v>
      </c>
      <c r="G252" t="s">
        <v>87</v>
      </c>
      <c r="H252" s="58" t="s">
        <v>97</v>
      </c>
    </row>
    <row r="253" spans="4:8" ht="20.100000000000001" customHeight="1" x14ac:dyDescent="0.25">
      <c r="D253" s="4"/>
      <c r="E253" s="57">
        <f t="shared" si="3"/>
        <v>45951</v>
      </c>
      <c r="F253" s="1" t="s">
        <v>248</v>
      </c>
      <c r="G253" t="s">
        <v>98</v>
      </c>
      <c r="H253" s="58" t="s">
        <v>99</v>
      </c>
    </row>
    <row r="254" spans="4:8" ht="20.100000000000001" customHeight="1" x14ac:dyDescent="0.25">
      <c r="D254" s="4"/>
      <c r="E254" s="57">
        <f t="shared" si="3"/>
        <v>45952</v>
      </c>
      <c r="F254" s="1" t="s">
        <v>389</v>
      </c>
      <c r="G254" t="s">
        <v>126</v>
      </c>
      <c r="H254" s="58" t="s">
        <v>134</v>
      </c>
    </row>
    <row r="255" spans="4:8" ht="20.100000000000001" customHeight="1" x14ac:dyDescent="0.25">
      <c r="D255" s="4"/>
      <c r="E255" s="57">
        <f t="shared" si="3"/>
        <v>45953</v>
      </c>
      <c r="F255" s="1" t="s">
        <v>390</v>
      </c>
      <c r="G255" t="s">
        <v>147</v>
      </c>
      <c r="H255" s="58" t="s">
        <v>148</v>
      </c>
    </row>
    <row r="256" spans="4:8" ht="20.100000000000001" customHeight="1" x14ac:dyDescent="0.25">
      <c r="D256" s="4"/>
      <c r="E256" s="57">
        <f t="shared" si="3"/>
        <v>45954</v>
      </c>
      <c r="F256" s="1" t="s">
        <v>379</v>
      </c>
      <c r="G256" t="s">
        <v>191</v>
      </c>
      <c r="H256" s="58" t="s">
        <v>199</v>
      </c>
    </row>
    <row r="257" spans="4:8" ht="20.100000000000001" customHeight="1" x14ac:dyDescent="0.25">
      <c r="D257" s="4"/>
      <c r="E257" s="57">
        <f t="shared" si="3"/>
        <v>45955</v>
      </c>
      <c r="F257" s="1" t="s">
        <v>391</v>
      </c>
      <c r="G257" t="s">
        <v>115</v>
      </c>
      <c r="H257" s="58" t="s">
        <v>122</v>
      </c>
    </row>
    <row r="258" spans="4:8" ht="20.100000000000001" customHeight="1" x14ac:dyDescent="0.25">
      <c r="D258" s="4"/>
      <c r="E258" s="57">
        <f t="shared" si="3"/>
        <v>45956</v>
      </c>
      <c r="F258" s="1" t="s">
        <v>384</v>
      </c>
      <c r="G258" t="s">
        <v>229</v>
      </c>
      <c r="H258" s="58" t="s">
        <v>234</v>
      </c>
    </row>
    <row r="259" spans="4:8" ht="20.100000000000001" customHeight="1" x14ac:dyDescent="0.25">
      <c r="D259" s="4"/>
      <c r="E259" s="57">
        <f t="shared" si="3"/>
        <v>45957</v>
      </c>
      <c r="F259" s="1" t="s">
        <v>370</v>
      </c>
      <c r="G259" t="s">
        <v>172</v>
      </c>
      <c r="H259" s="58" t="s">
        <v>175</v>
      </c>
    </row>
    <row r="260" spans="4:8" ht="20.100000000000001" customHeight="1" x14ac:dyDescent="0.25">
      <c r="D260" s="4"/>
      <c r="E260" s="57">
        <f t="shared" si="3"/>
        <v>45958</v>
      </c>
      <c r="F260" s="1" t="s">
        <v>392</v>
      </c>
      <c r="G260" t="s">
        <v>181</v>
      </c>
      <c r="H260" s="58" t="s">
        <v>189</v>
      </c>
    </row>
    <row r="261" spans="4:8" ht="20.100000000000001" customHeight="1" x14ac:dyDescent="0.25">
      <c r="D261" s="4"/>
      <c r="E261" s="57">
        <f t="shared" ref="E261:E324" si="4">E260+1</f>
        <v>45959</v>
      </c>
      <c r="F261" s="1" t="s">
        <v>327</v>
      </c>
      <c r="G261" t="s">
        <v>229</v>
      </c>
      <c r="H261" s="58" t="s">
        <v>231</v>
      </c>
    </row>
    <row r="262" spans="4:8" ht="20.100000000000001" customHeight="1" x14ac:dyDescent="0.25">
      <c r="D262" s="4"/>
      <c r="E262" s="57">
        <f t="shared" si="4"/>
        <v>45960</v>
      </c>
      <c r="F262" s="1" t="s">
        <v>393</v>
      </c>
      <c r="G262" t="s">
        <v>126</v>
      </c>
      <c r="H262" s="58" t="s">
        <v>136</v>
      </c>
    </row>
    <row r="263" spans="4:8" ht="20.100000000000001" customHeight="1" x14ac:dyDescent="0.25">
      <c r="D263" s="4"/>
      <c r="E263" s="57">
        <f t="shared" si="4"/>
        <v>45961</v>
      </c>
      <c r="F263" s="1" t="s">
        <v>370</v>
      </c>
      <c r="G263" t="s">
        <v>172</v>
      </c>
      <c r="H263" s="58" t="s">
        <v>175</v>
      </c>
    </row>
    <row r="264" spans="4:8" ht="20.100000000000001" customHeight="1" x14ac:dyDescent="0.25">
      <c r="D264" s="4"/>
      <c r="E264" s="57">
        <f t="shared" si="4"/>
        <v>45962</v>
      </c>
      <c r="F264" s="1" t="s">
        <v>394</v>
      </c>
      <c r="G264" t="s">
        <v>35</v>
      </c>
      <c r="H264" s="58" t="s">
        <v>38</v>
      </c>
    </row>
    <row r="265" spans="4:8" ht="20.100000000000001" customHeight="1" x14ac:dyDescent="0.25">
      <c r="D265" s="4"/>
      <c r="E265" s="57">
        <f t="shared" si="4"/>
        <v>45963</v>
      </c>
      <c r="F265" s="1" t="s">
        <v>251</v>
      </c>
      <c r="G265" t="s">
        <v>77</v>
      </c>
      <c r="H265" s="58" t="s">
        <v>80</v>
      </c>
    </row>
    <row r="266" spans="4:8" ht="20.100000000000001" customHeight="1" x14ac:dyDescent="0.25">
      <c r="D266" s="4"/>
      <c r="E266" s="57">
        <f t="shared" si="4"/>
        <v>45964</v>
      </c>
      <c r="F266" s="1" t="s">
        <v>328</v>
      </c>
      <c r="G266" t="s">
        <v>40</v>
      </c>
      <c r="H266" s="58" t="s">
        <v>42</v>
      </c>
    </row>
    <row r="267" spans="4:8" ht="20.100000000000001" customHeight="1" x14ac:dyDescent="0.25">
      <c r="D267" s="4"/>
      <c r="E267" s="57">
        <f t="shared" si="4"/>
        <v>45965</v>
      </c>
      <c r="F267" s="1" t="s">
        <v>395</v>
      </c>
      <c r="G267" t="s">
        <v>77</v>
      </c>
      <c r="H267" s="58" t="s">
        <v>79</v>
      </c>
    </row>
    <row r="268" spans="4:8" ht="20.100000000000001" customHeight="1" x14ac:dyDescent="0.25">
      <c r="D268" s="4"/>
      <c r="E268" s="57">
        <f t="shared" si="4"/>
        <v>45966</v>
      </c>
      <c r="F268" s="1" t="s">
        <v>375</v>
      </c>
      <c r="G268" t="s">
        <v>35</v>
      </c>
      <c r="H268" s="58" t="s">
        <v>168</v>
      </c>
    </row>
    <row r="269" spans="4:8" ht="20.100000000000001" customHeight="1" x14ac:dyDescent="0.25">
      <c r="D269" s="4"/>
      <c r="E269" s="57">
        <f t="shared" si="4"/>
        <v>45967</v>
      </c>
      <c r="F269" s="1" t="s">
        <v>297</v>
      </c>
      <c r="G269" t="s">
        <v>51</v>
      </c>
      <c r="H269" s="58" t="s">
        <v>61</v>
      </c>
    </row>
    <row r="270" spans="4:8" ht="20.100000000000001" customHeight="1" x14ac:dyDescent="0.25">
      <c r="D270" s="4"/>
      <c r="E270" s="57">
        <f t="shared" si="4"/>
        <v>45968</v>
      </c>
      <c r="F270" s="1" t="s">
        <v>396</v>
      </c>
      <c r="G270" t="s">
        <v>51</v>
      </c>
      <c r="H270" s="58" t="s">
        <v>55</v>
      </c>
    </row>
    <row r="271" spans="4:8" ht="20.100000000000001" customHeight="1" x14ac:dyDescent="0.25">
      <c r="D271" s="4"/>
      <c r="E271" s="57">
        <f t="shared" si="4"/>
        <v>45969</v>
      </c>
      <c r="F271" s="1" t="s">
        <v>245</v>
      </c>
      <c r="G271" t="s">
        <v>24</v>
      </c>
      <c r="H271" s="58" t="s">
        <v>25</v>
      </c>
    </row>
    <row r="272" spans="4:8" ht="20.100000000000001" customHeight="1" x14ac:dyDescent="0.25">
      <c r="D272" s="4"/>
      <c r="E272" s="57">
        <f t="shared" si="4"/>
        <v>45970</v>
      </c>
      <c r="F272" s="1" t="s">
        <v>375</v>
      </c>
      <c r="G272" t="s">
        <v>35</v>
      </c>
      <c r="H272" s="58" t="s">
        <v>168</v>
      </c>
    </row>
    <row r="273" spans="4:8" ht="20.100000000000001" customHeight="1" x14ac:dyDescent="0.25">
      <c r="D273" s="4"/>
      <c r="E273" s="57">
        <f t="shared" si="4"/>
        <v>45971</v>
      </c>
      <c r="F273" s="1" t="s">
        <v>266</v>
      </c>
      <c r="G273" t="s">
        <v>172</v>
      </c>
      <c r="H273" s="58" t="s">
        <v>180</v>
      </c>
    </row>
    <row r="274" spans="4:8" ht="20.100000000000001" customHeight="1" x14ac:dyDescent="0.25">
      <c r="D274" s="4"/>
      <c r="E274" s="57">
        <f t="shared" si="4"/>
        <v>45972</v>
      </c>
      <c r="F274" s="1" t="s">
        <v>397</v>
      </c>
      <c r="G274" t="s">
        <v>51</v>
      </c>
      <c r="H274" s="58" t="s">
        <v>67</v>
      </c>
    </row>
    <row r="275" spans="4:8" ht="20.100000000000001" customHeight="1" x14ac:dyDescent="0.25">
      <c r="D275" s="4"/>
      <c r="E275" s="57">
        <f t="shared" si="4"/>
        <v>45973</v>
      </c>
      <c r="F275" s="1" t="s">
        <v>245</v>
      </c>
      <c r="G275" t="s">
        <v>24</v>
      </c>
      <c r="H275" s="58" t="s">
        <v>25</v>
      </c>
    </row>
    <row r="276" spans="4:8" ht="20.100000000000001" customHeight="1" x14ac:dyDescent="0.25">
      <c r="D276" s="4"/>
      <c r="E276" s="57">
        <f t="shared" si="4"/>
        <v>45974</v>
      </c>
      <c r="F276" s="1" t="s">
        <v>306</v>
      </c>
      <c r="G276" t="s">
        <v>35</v>
      </c>
      <c r="H276" s="58" t="s">
        <v>36</v>
      </c>
    </row>
    <row r="277" spans="4:8" ht="20.100000000000001" customHeight="1" x14ac:dyDescent="0.25">
      <c r="D277" s="4"/>
      <c r="E277" s="57">
        <f t="shared" si="4"/>
        <v>45975</v>
      </c>
      <c r="F277" s="1" t="s">
        <v>296</v>
      </c>
      <c r="G277" t="s">
        <v>158</v>
      </c>
      <c r="H277" s="58" t="s">
        <v>163</v>
      </c>
    </row>
    <row r="278" spans="4:8" ht="20.100000000000001" customHeight="1" x14ac:dyDescent="0.25">
      <c r="D278" s="4"/>
      <c r="E278" s="57">
        <f t="shared" si="4"/>
        <v>45976</v>
      </c>
      <c r="F278" s="1" t="s">
        <v>321</v>
      </c>
      <c r="G278" t="s">
        <v>35</v>
      </c>
      <c r="H278" s="58" t="s">
        <v>167</v>
      </c>
    </row>
    <row r="279" spans="4:8" ht="20.100000000000001" customHeight="1" x14ac:dyDescent="0.25">
      <c r="D279" s="4"/>
      <c r="E279" s="57">
        <f t="shared" si="4"/>
        <v>45977</v>
      </c>
      <c r="F279" s="1" t="s">
        <v>398</v>
      </c>
      <c r="G279" t="s">
        <v>181</v>
      </c>
      <c r="H279" s="58" t="s">
        <v>184</v>
      </c>
    </row>
    <row r="280" spans="4:8" ht="20.100000000000001" customHeight="1" x14ac:dyDescent="0.25">
      <c r="D280" s="4"/>
      <c r="E280" s="57">
        <f t="shared" si="4"/>
        <v>45978</v>
      </c>
      <c r="F280" s="1" t="s">
        <v>261</v>
      </c>
      <c r="G280" t="s">
        <v>51</v>
      </c>
      <c r="H280" s="58" t="s">
        <v>76</v>
      </c>
    </row>
    <row r="281" spans="4:8" ht="20.100000000000001" customHeight="1" x14ac:dyDescent="0.25">
      <c r="D281" s="4"/>
      <c r="E281" s="57">
        <f t="shared" si="4"/>
        <v>45979</v>
      </c>
      <c r="F281" s="1" t="s">
        <v>399</v>
      </c>
      <c r="G281" t="s">
        <v>106</v>
      </c>
      <c r="H281" s="58" t="s">
        <v>114</v>
      </c>
    </row>
    <row r="282" spans="4:8" ht="20.100000000000001" customHeight="1" x14ac:dyDescent="0.25">
      <c r="D282" s="4"/>
      <c r="E282" s="57">
        <f t="shared" si="4"/>
        <v>45980</v>
      </c>
      <c r="F282" s="1" t="s">
        <v>355</v>
      </c>
      <c r="G282" t="s">
        <v>221</v>
      </c>
      <c r="H282" s="58" t="s">
        <v>223</v>
      </c>
    </row>
    <row r="283" spans="4:8" ht="20.100000000000001" customHeight="1" x14ac:dyDescent="0.25">
      <c r="D283" s="4"/>
      <c r="E283" s="57">
        <f t="shared" si="4"/>
        <v>45981</v>
      </c>
      <c r="F283" s="1" t="s">
        <v>312</v>
      </c>
      <c r="G283" t="s">
        <v>181</v>
      </c>
      <c r="H283" s="58" t="s">
        <v>186</v>
      </c>
    </row>
    <row r="284" spans="4:8" ht="20.100000000000001" customHeight="1" x14ac:dyDescent="0.25">
      <c r="D284" s="4"/>
      <c r="E284" s="57">
        <f t="shared" si="4"/>
        <v>45982</v>
      </c>
      <c r="F284" s="1" t="s">
        <v>400</v>
      </c>
      <c r="G284" t="s">
        <v>24</v>
      </c>
      <c r="H284" s="58" t="s">
        <v>30</v>
      </c>
    </row>
    <row r="285" spans="4:8" ht="20.100000000000001" customHeight="1" x14ac:dyDescent="0.25">
      <c r="D285" s="4"/>
      <c r="E285" s="57">
        <f t="shared" si="4"/>
        <v>45983</v>
      </c>
      <c r="F285" s="1" t="s">
        <v>385</v>
      </c>
      <c r="G285" t="s">
        <v>191</v>
      </c>
      <c r="H285" s="58" t="s">
        <v>200</v>
      </c>
    </row>
    <row r="286" spans="4:8" ht="20.100000000000001" customHeight="1" x14ac:dyDescent="0.25">
      <c r="D286" s="4"/>
      <c r="E286" s="57">
        <f t="shared" si="4"/>
        <v>45984</v>
      </c>
      <c r="F286" s="1" t="s">
        <v>254</v>
      </c>
      <c r="G286" t="s">
        <v>24</v>
      </c>
      <c r="H286" s="58" t="s">
        <v>28</v>
      </c>
    </row>
    <row r="287" spans="4:8" ht="20.100000000000001" customHeight="1" x14ac:dyDescent="0.25">
      <c r="D287" s="4"/>
      <c r="E287" s="57">
        <f t="shared" si="4"/>
        <v>45985</v>
      </c>
      <c r="F287" s="1" t="s">
        <v>285</v>
      </c>
      <c r="G287" t="s">
        <v>115</v>
      </c>
      <c r="H287" s="58" t="s">
        <v>120</v>
      </c>
    </row>
    <row r="288" spans="4:8" ht="20.100000000000001" customHeight="1" x14ac:dyDescent="0.25">
      <c r="D288" s="4"/>
      <c r="E288" s="57">
        <f t="shared" si="4"/>
        <v>45986</v>
      </c>
      <c r="F288" s="1" t="s">
        <v>283</v>
      </c>
      <c r="G288" t="s">
        <v>98</v>
      </c>
      <c r="H288" s="58" t="s">
        <v>104</v>
      </c>
    </row>
    <row r="289" spans="4:8" ht="20.100000000000001" customHeight="1" x14ac:dyDescent="0.25">
      <c r="D289" s="4"/>
      <c r="E289" s="57">
        <f t="shared" si="4"/>
        <v>45987</v>
      </c>
      <c r="F289" s="1" t="s">
        <v>348</v>
      </c>
      <c r="G289" t="s">
        <v>24</v>
      </c>
      <c r="H289" s="58" t="s">
        <v>33</v>
      </c>
    </row>
    <row r="290" spans="4:8" ht="20.100000000000001" customHeight="1" x14ac:dyDescent="0.25">
      <c r="D290" s="4"/>
      <c r="E290" s="57">
        <f t="shared" si="4"/>
        <v>45988</v>
      </c>
      <c r="F290" s="1" t="s">
        <v>401</v>
      </c>
      <c r="G290" t="s">
        <v>40</v>
      </c>
      <c r="H290" s="58" t="s">
        <v>46</v>
      </c>
    </row>
    <row r="291" spans="4:8" ht="20.100000000000001" customHeight="1" x14ac:dyDescent="0.25">
      <c r="D291" s="4"/>
      <c r="E291" s="57">
        <f t="shared" si="4"/>
        <v>45989</v>
      </c>
      <c r="F291" s="1" t="s">
        <v>293</v>
      </c>
      <c r="G291" t="s">
        <v>51</v>
      </c>
      <c r="H291" s="58" t="s">
        <v>66</v>
      </c>
    </row>
    <row r="292" spans="4:8" ht="20.100000000000001" customHeight="1" x14ac:dyDescent="0.25">
      <c r="D292" s="4"/>
      <c r="E292" s="57">
        <f t="shared" si="4"/>
        <v>45990</v>
      </c>
      <c r="F292" s="1" t="s">
        <v>301</v>
      </c>
      <c r="G292" t="s">
        <v>201</v>
      </c>
      <c r="H292" s="58" t="s">
        <v>211</v>
      </c>
    </row>
    <row r="293" spans="4:8" ht="20.100000000000001" customHeight="1" x14ac:dyDescent="0.25">
      <c r="D293" s="4"/>
      <c r="E293" s="57">
        <f t="shared" si="4"/>
        <v>45991</v>
      </c>
      <c r="F293" s="1" t="s">
        <v>252</v>
      </c>
      <c r="G293" t="s">
        <v>212</v>
      </c>
      <c r="H293" s="58" t="s">
        <v>217</v>
      </c>
    </row>
    <row r="294" spans="4:8" ht="20.100000000000001" customHeight="1" x14ac:dyDescent="0.25">
      <c r="D294" s="4"/>
      <c r="E294" s="57">
        <f t="shared" si="4"/>
        <v>45992</v>
      </c>
      <c r="F294" s="1" t="s">
        <v>326</v>
      </c>
      <c r="G294" t="s">
        <v>172</v>
      </c>
      <c r="H294" s="58" t="s">
        <v>173</v>
      </c>
    </row>
    <row r="295" spans="4:8" ht="20.100000000000001" customHeight="1" x14ac:dyDescent="0.25">
      <c r="D295" s="4"/>
      <c r="E295" s="57">
        <f t="shared" si="4"/>
        <v>45993</v>
      </c>
      <c r="F295" s="1" t="s">
        <v>294</v>
      </c>
      <c r="G295" t="s">
        <v>201</v>
      </c>
      <c r="H295" s="58" t="s">
        <v>206</v>
      </c>
    </row>
    <row r="296" spans="4:8" ht="20.100000000000001" customHeight="1" x14ac:dyDescent="0.25">
      <c r="D296" s="4"/>
      <c r="E296" s="57">
        <f t="shared" si="4"/>
        <v>45994</v>
      </c>
      <c r="F296" s="1" t="s">
        <v>319</v>
      </c>
      <c r="G296" t="s">
        <v>221</v>
      </c>
      <c r="H296" s="58" t="s">
        <v>226</v>
      </c>
    </row>
    <row r="297" spans="4:8" ht="20.100000000000001" customHeight="1" x14ac:dyDescent="0.25">
      <c r="D297" s="4"/>
      <c r="E297" s="57">
        <f t="shared" si="4"/>
        <v>45995</v>
      </c>
      <c r="F297" s="1" t="s">
        <v>355</v>
      </c>
      <c r="G297" t="s">
        <v>221</v>
      </c>
      <c r="H297" s="58" t="s">
        <v>223</v>
      </c>
    </row>
    <row r="298" spans="4:8" ht="20.100000000000001" customHeight="1" x14ac:dyDescent="0.25">
      <c r="D298" s="4"/>
      <c r="E298" s="57">
        <f t="shared" si="4"/>
        <v>45996</v>
      </c>
      <c r="F298" s="1" t="s">
        <v>257</v>
      </c>
      <c r="G298" t="s">
        <v>106</v>
      </c>
      <c r="H298" s="58" t="s">
        <v>111</v>
      </c>
    </row>
    <row r="299" spans="4:8" ht="20.100000000000001" customHeight="1" x14ac:dyDescent="0.25">
      <c r="D299" s="4"/>
      <c r="E299" s="57">
        <f t="shared" si="4"/>
        <v>45997</v>
      </c>
      <c r="F299" s="1" t="s">
        <v>270</v>
      </c>
      <c r="G299" t="s">
        <v>147</v>
      </c>
      <c r="H299" s="58" t="s">
        <v>151</v>
      </c>
    </row>
    <row r="300" spans="4:8" ht="20.100000000000001" customHeight="1" x14ac:dyDescent="0.25">
      <c r="D300" s="4"/>
      <c r="E300" s="57">
        <f t="shared" si="4"/>
        <v>45998</v>
      </c>
      <c r="F300" s="1" t="s">
        <v>321</v>
      </c>
      <c r="G300" t="s">
        <v>35</v>
      </c>
      <c r="H300" s="58" t="s">
        <v>167</v>
      </c>
    </row>
    <row r="301" spans="4:8" ht="20.100000000000001" customHeight="1" x14ac:dyDescent="0.25">
      <c r="D301" s="4"/>
      <c r="E301" s="57">
        <f t="shared" si="4"/>
        <v>45999</v>
      </c>
      <c r="F301" s="1" t="s">
        <v>374</v>
      </c>
      <c r="G301" t="s">
        <v>51</v>
      </c>
      <c r="H301" s="58" t="s">
        <v>52</v>
      </c>
    </row>
    <row r="302" spans="4:8" ht="20.100000000000001" customHeight="1" x14ac:dyDescent="0.25">
      <c r="D302" s="4"/>
      <c r="E302" s="57">
        <f t="shared" si="4"/>
        <v>46000</v>
      </c>
      <c r="F302" s="1" t="s">
        <v>402</v>
      </c>
      <c r="G302" t="s">
        <v>51</v>
      </c>
      <c r="H302" s="58" t="s">
        <v>71</v>
      </c>
    </row>
    <row r="303" spans="4:8" ht="20.100000000000001" customHeight="1" x14ac:dyDescent="0.25">
      <c r="D303" s="4"/>
      <c r="E303" s="57">
        <f t="shared" si="4"/>
        <v>46001</v>
      </c>
      <c r="F303" s="1" t="s">
        <v>279</v>
      </c>
      <c r="G303" t="s">
        <v>106</v>
      </c>
      <c r="H303" s="58" t="s">
        <v>113</v>
      </c>
    </row>
    <row r="304" spans="4:8" ht="20.100000000000001" customHeight="1" x14ac:dyDescent="0.25">
      <c r="D304" s="4"/>
      <c r="E304" s="57">
        <f t="shared" si="4"/>
        <v>46002</v>
      </c>
      <c r="F304" s="1" t="s">
        <v>273</v>
      </c>
      <c r="G304" t="s">
        <v>24</v>
      </c>
      <c r="H304" s="58" t="s">
        <v>34</v>
      </c>
    </row>
    <row r="305" spans="4:8" ht="20.100000000000001" customHeight="1" x14ac:dyDescent="0.25">
      <c r="D305" s="4"/>
      <c r="E305" s="57">
        <f t="shared" si="4"/>
        <v>46003</v>
      </c>
      <c r="F305" s="1" t="s">
        <v>403</v>
      </c>
      <c r="G305" t="s">
        <v>51</v>
      </c>
      <c r="H305" s="58" t="s">
        <v>65</v>
      </c>
    </row>
    <row r="306" spans="4:8" ht="20.100000000000001" customHeight="1" x14ac:dyDescent="0.25">
      <c r="D306" s="4"/>
      <c r="E306" s="57">
        <f t="shared" si="4"/>
        <v>46004</v>
      </c>
      <c r="F306" s="1" t="s">
        <v>349</v>
      </c>
      <c r="G306" t="s">
        <v>158</v>
      </c>
      <c r="H306" s="58" t="s">
        <v>160</v>
      </c>
    </row>
    <row r="307" spans="4:8" ht="20.100000000000001" customHeight="1" x14ac:dyDescent="0.25">
      <c r="D307" s="4"/>
      <c r="E307" s="57">
        <f t="shared" si="4"/>
        <v>46005</v>
      </c>
      <c r="F307" s="1" t="s">
        <v>375</v>
      </c>
      <c r="G307" t="s">
        <v>35</v>
      </c>
      <c r="H307" s="58" t="s">
        <v>168</v>
      </c>
    </row>
    <row r="308" spans="4:8" ht="20.100000000000001" customHeight="1" x14ac:dyDescent="0.25">
      <c r="D308" s="4"/>
      <c r="E308" s="57">
        <f t="shared" si="4"/>
        <v>46006</v>
      </c>
      <c r="F308" s="1" t="s">
        <v>404</v>
      </c>
      <c r="G308" t="s">
        <v>158</v>
      </c>
      <c r="H308" s="58" t="s">
        <v>162</v>
      </c>
    </row>
    <row r="309" spans="4:8" ht="20.100000000000001" customHeight="1" x14ac:dyDescent="0.25">
      <c r="D309" s="4"/>
      <c r="E309" s="57">
        <f t="shared" si="4"/>
        <v>46007</v>
      </c>
      <c r="F309" s="1" t="s">
        <v>390</v>
      </c>
      <c r="G309" t="s">
        <v>147</v>
      </c>
      <c r="H309" s="58" t="s">
        <v>148</v>
      </c>
    </row>
    <row r="310" spans="4:8" ht="20.100000000000001" customHeight="1" x14ac:dyDescent="0.25">
      <c r="D310" s="4"/>
      <c r="E310" s="57">
        <f t="shared" si="4"/>
        <v>46008</v>
      </c>
      <c r="F310" s="1" t="s">
        <v>265</v>
      </c>
      <c r="G310" t="s">
        <v>172</v>
      </c>
      <c r="H310" s="58" t="s">
        <v>176</v>
      </c>
    </row>
    <row r="311" spans="4:8" ht="20.100000000000001" customHeight="1" x14ac:dyDescent="0.25">
      <c r="D311" s="4"/>
      <c r="E311" s="57">
        <f t="shared" si="4"/>
        <v>46009</v>
      </c>
      <c r="F311" s="1" t="s">
        <v>405</v>
      </c>
      <c r="G311" t="s">
        <v>229</v>
      </c>
      <c r="H311" s="58" t="s">
        <v>236</v>
      </c>
    </row>
    <row r="312" spans="4:8" ht="20.100000000000001" customHeight="1" x14ac:dyDescent="0.25">
      <c r="D312" s="4"/>
      <c r="E312" s="57">
        <f t="shared" si="4"/>
        <v>46010</v>
      </c>
      <c r="F312" s="1" t="s">
        <v>386</v>
      </c>
      <c r="G312" t="s">
        <v>24</v>
      </c>
      <c r="H312" s="58" t="s">
        <v>29</v>
      </c>
    </row>
    <row r="313" spans="4:8" ht="20.100000000000001" customHeight="1" x14ac:dyDescent="0.25">
      <c r="D313" s="4"/>
      <c r="E313" s="57">
        <f t="shared" si="4"/>
        <v>46011</v>
      </c>
      <c r="F313" s="1" t="s">
        <v>267</v>
      </c>
      <c r="G313" t="s">
        <v>51</v>
      </c>
      <c r="H313" s="58" t="s">
        <v>63</v>
      </c>
    </row>
    <row r="314" spans="4:8" ht="20.100000000000001" customHeight="1" x14ac:dyDescent="0.25">
      <c r="D314" s="4"/>
      <c r="E314" s="57">
        <f t="shared" si="4"/>
        <v>46012</v>
      </c>
      <c r="F314" s="1" t="s">
        <v>344</v>
      </c>
      <c r="G314" t="s">
        <v>126</v>
      </c>
      <c r="H314" s="58" t="s">
        <v>135</v>
      </c>
    </row>
    <row r="315" spans="4:8" ht="20.100000000000001" customHeight="1" x14ac:dyDescent="0.25">
      <c r="D315" s="4"/>
      <c r="E315" s="57">
        <f t="shared" si="4"/>
        <v>46013</v>
      </c>
      <c r="F315" s="1" t="s">
        <v>246</v>
      </c>
      <c r="G315" t="s">
        <v>51</v>
      </c>
      <c r="H315" s="58" t="s">
        <v>64</v>
      </c>
    </row>
    <row r="316" spans="4:8" ht="20.100000000000001" customHeight="1" x14ac:dyDescent="0.25">
      <c r="D316" s="4"/>
      <c r="E316" s="57">
        <f t="shared" si="4"/>
        <v>46014</v>
      </c>
      <c r="F316" s="1" t="s">
        <v>310</v>
      </c>
      <c r="G316" t="s">
        <v>191</v>
      </c>
      <c r="H316" s="58" t="s">
        <v>192</v>
      </c>
    </row>
    <row r="317" spans="4:8" ht="20.100000000000001" customHeight="1" x14ac:dyDescent="0.25">
      <c r="D317" s="4"/>
      <c r="E317" s="57">
        <f t="shared" si="4"/>
        <v>46015</v>
      </c>
      <c r="F317" s="1" t="s">
        <v>406</v>
      </c>
      <c r="G317" t="s">
        <v>115</v>
      </c>
      <c r="H317" s="58" t="s">
        <v>125</v>
      </c>
    </row>
    <row r="318" spans="4:8" ht="20.100000000000001" customHeight="1" x14ac:dyDescent="0.25">
      <c r="D318" s="4"/>
      <c r="E318" s="57">
        <f t="shared" si="4"/>
        <v>46016</v>
      </c>
      <c r="F318" s="1" t="s">
        <v>351</v>
      </c>
      <c r="G318" t="s">
        <v>147</v>
      </c>
      <c r="H318" s="58" t="s">
        <v>150</v>
      </c>
    </row>
    <row r="319" spans="4:8" ht="20.100000000000001" customHeight="1" x14ac:dyDescent="0.25">
      <c r="D319" s="4"/>
      <c r="E319" s="57">
        <f t="shared" si="4"/>
        <v>46017</v>
      </c>
      <c r="F319" s="1" t="s">
        <v>387</v>
      </c>
      <c r="G319" t="s">
        <v>126</v>
      </c>
      <c r="H319" s="58" t="s">
        <v>128</v>
      </c>
    </row>
    <row r="320" spans="4:8" ht="20.100000000000001" customHeight="1" x14ac:dyDescent="0.25">
      <c r="D320" s="4"/>
      <c r="E320" s="57">
        <f t="shared" si="4"/>
        <v>46018</v>
      </c>
      <c r="F320" s="1" t="s">
        <v>407</v>
      </c>
      <c r="G320" t="s">
        <v>51</v>
      </c>
      <c r="H320" s="58" t="s">
        <v>62</v>
      </c>
    </row>
    <row r="321" spans="4:8" ht="20.100000000000001" customHeight="1" x14ac:dyDescent="0.25">
      <c r="D321" s="4"/>
      <c r="E321" s="57">
        <f t="shared" si="4"/>
        <v>46019</v>
      </c>
      <c r="F321" s="1" t="s">
        <v>357</v>
      </c>
      <c r="G321" t="s">
        <v>51</v>
      </c>
      <c r="H321" s="58" t="s">
        <v>69</v>
      </c>
    </row>
    <row r="322" spans="4:8" ht="20.100000000000001" customHeight="1" x14ac:dyDescent="0.25">
      <c r="D322" s="4"/>
      <c r="E322" s="57">
        <f t="shared" si="4"/>
        <v>46020</v>
      </c>
      <c r="F322" s="1" t="s">
        <v>336</v>
      </c>
      <c r="G322" t="s">
        <v>158</v>
      </c>
      <c r="H322" s="58" t="s">
        <v>23</v>
      </c>
    </row>
    <row r="323" spans="4:8" ht="20.100000000000001" customHeight="1" x14ac:dyDescent="0.25">
      <c r="D323" s="4"/>
      <c r="E323" s="57">
        <f t="shared" si="4"/>
        <v>46021</v>
      </c>
      <c r="F323" s="1" t="s">
        <v>342</v>
      </c>
      <c r="G323" t="s">
        <v>51</v>
      </c>
      <c r="H323" s="58" t="s">
        <v>56</v>
      </c>
    </row>
    <row r="324" spans="4:8" ht="20.100000000000001" customHeight="1" x14ac:dyDescent="0.25">
      <c r="D324" s="4"/>
      <c r="E324" s="57">
        <f t="shared" si="4"/>
        <v>46022</v>
      </c>
      <c r="F324" s="1" t="s">
        <v>345</v>
      </c>
      <c r="G324" t="s">
        <v>51</v>
      </c>
      <c r="H324" s="58" t="s">
        <v>68</v>
      </c>
    </row>
    <row r="325" spans="4:8" ht="20.100000000000001" customHeight="1" x14ac:dyDescent="0.25">
      <c r="D325" s="4"/>
      <c r="E325" s="57">
        <f t="shared" ref="E325:E388" si="5">E324+1</f>
        <v>46023</v>
      </c>
      <c r="F325" s="1" t="s">
        <v>408</v>
      </c>
      <c r="G325" t="s">
        <v>98</v>
      </c>
      <c r="H325" s="58" t="s">
        <v>102</v>
      </c>
    </row>
    <row r="326" spans="4:8" ht="20.100000000000001" customHeight="1" x14ac:dyDescent="0.25">
      <c r="D326" s="4"/>
      <c r="E326" s="57">
        <f t="shared" si="5"/>
        <v>46024</v>
      </c>
      <c r="F326" s="1" t="s">
        <v>365</v>
      </c>
      <c r="G326" t="s">
        <v>212</v>
      </c>
      <c r="H326" s="58" t="s">
        <v>220</v>
      </c>
    </row>
    <row r="327" spans="4:8" ht="20.100000000000001" customHeight="1" x14ac:dyDescent="0.25">
      <c r="D327" s="4"/>
      <c r="E327" s="57">
        <f t="shared" si="5"/>
        <v>46025</v>
      </c>
      <c r="F327" s="1" t="s">
        <v>242</v>
      </c>
      <c r="G327" t="s">
        <v>201</v>
      </c>
      <c r="H327" s="58" t="s">
        <v>208</v>
      </c>
    </row>
    <row r="328" spans="4:8" ht="20.100000000000001" customHeight="1" x14ac:dyDescent="0.25">
      <c r="D328" s="4"/>
      <c r="E328" s="57">
        <f t="shared" si="5"/>
        <v>46026</v>
      </c>
      <c r="F328" s="1" t="s">
        <v>409</v>
      </c>
      <c r="G328" t="s">
        <v>191</v>
      </c>
      <c r="H328" s="58" t="s">
        <v>145</v>
      </c>
    </row>
    <row r="329" spans="4:8" ht="20.100000000000001" customHeight="1" x14ac:dyDescent="0.25">
      <c r="D329" s="4"/>
      <c r="E329" s="57">
        <f t="shared" si="5"/>
        <v>46027</v>
      </c>
      <c r="F329" s="1" t="s">
        <v>340</v>
      </c>
      <c r="G329" t="s">
        <v>77</v>
      </c>
      <c r="H329" s="58" t="s">
        <v>78</v>
      </c>
    </row>
    <row r="330" spans="4:8" ht="20.100000000000001" customHeight="1" x14ac:dyDescent="0.25">
      <c r="D330" s="4"/>
      <c r="E330" s="57">
        <f t="shared" si="5"/>
        <v>46028</v>
      </c>
      <c r="F330" s="1" t="s">
        <v>400</v>
      </c>
      <c r="G330" t="s">
        <v>24</v>
      </c>
      <c r="H330" s="58" t="s">
        <v>30</v>
      </c>
    </row>
    <row r="331" spans="4:8" ht="20.100000000000001" customHeight="1" x14ac:dyDescent="0.25">
      <c r="D331" s="4"/>
      <c r="E331" s="57">
        <f t="shared" si="5"/>
        <v>46029</v>
      </c>
      <c r="F331" s="1" t="s">
        <v>388</v>
      </c>
      <c r="G331" t="s">
        <v>40</v>
      </c>
      <c r="H331" s="58" t="s">
        <v>43</v>
      </c>
    </row>
    <row r="332" spans="4:8" ht="20.100000000000001" customHeight="1" x14ac:dyDescent="0.25">
      <c r="D332" s="4"/>
      <c r="E332" s="57">
        <f t="shared" si="5"/>
        <v>46030</v>
      </c>
      <c r="F332" s="1" t="s">
        <v>286</v>
      </c>
      <c r="G332" t="s">
        <v>126</v>
      </c>
      <c r="H332" s="58" t="s">
        <v>132</v>
      </c>
    </row>
    <row r="333" spans="4:8" ht="20.100000000000001" customHeight="1" x14ac:dyDescent="0.25">
      <c r="D333" s="4"/>
      <c r="E333" s="57">
        <f t="shared" si="5"/>
        <v>46031</v>
      </c>
      <c r="F333" s="1" t="s">
        <v>263</v>
      </c>
      <c r="G333" t="s">
        <v>221</v>
      </c>
      <c r="H333" s="58" t="s">
        <v>228</v>
      </c>
    </row>
    <row r="334" spans="4:8" ht="20.100000000000001" customHeight="1" x14ac:dyDescent="0.25">
      <c r="D334" s="4"/>
      <c r="E334" s="57">
        <f t="shared" si="5"/>
        <v>46032</v>
      </c>
      <c r="F334" s="1" t="s">
        <v>263</v>
      </c>
      <c r="G334" t="s">
        <v>221</v>
      </c>
      <c r="H334" s="58" t="s">
        <v>228</v>
      </c>
    </row>
    <row r="335" spans="4:8" ht="20.100000000000001" customHeight="1" x14ac:dyDescent="0.25">
      <c r="D335" s="4"/>
      <c r="E335" s="57">
        <f t="shared" si="5"/>
        <v>46033</v>
      </c>
      <c r="F335" s="1" t="s">
        <v>355</v>
      </c>
      <c r="G335" t="s">
        <v>221</v>
      </c>
      <c r="H335" s="58" t="s">
        <v>223</v>
      </c>
    </row>
    <row r="336" spans="4:8" ht="20.100000000000001" customHeight="1" x14ac:dyDescent="0.25">
      <c r="D336" s="4"/>
      <c r="E336" s="57">
        <f t="shared" si="5"/>
        <v>46034</v>
      </c>
      <c r="F336" s="1" t="s">
        <v>410</v>
      </c>
      <c r="G336" t="s">
        <v>147</v>
      </c>
      <c r="H336" s="58" t="s">
        <v>157</v>
      </c>
    </row>
    <row r="337" spans="4:8" ht="20.100000000000001" customHeight="1" x14ac:dyDescent="0.25">
      <c r="D337" s="4"/>
      <c r="E337" s="57">
        <f t="shared" si="5"/>
        <v>46035</v>
      </c>
      <c r="F337" s="1" t="s">
        <v>259</v>
      </c>
      <c r="G337" t="s">
        <v>35</v>
      </c>
      <c r="H337" s="58" t="s">
        <v>39</v>
      </c>
    </row>
    <row r="338" spans="4:8" ht="20.100000000000001" customHeight="1" x14ac:dyDescent="0.25">
      <c r="D338" s="4"/>
      <c r="E338" s="57">
        <f t="shared" si="5"/>
        <v>46036</v>
      </c>
      <c r="F338" s="1" t="s">
        <v>276</v>
      </c>
      <c r="G338" t="s">
        <v>201</v>
      </c>
      <c r="H338" s="58" t="s">
        <v>204</v>
      </c>
    </row>
    <row r="339" spans="4:8" ht="20.100000000000001" customHeight="1" x14ac:dyDescent="0.25">
      <c r="D339" s="4"/>
      <c r="E339" s="57">
        <f t="shared" si="5"/>
        <v>46037</v>
      </c>
      <c r="F339" s="1" t="s">
        <v>252</v>
      </c>
      <c r="G339" t="s">
        <v>212</v>
      </c>
      <c r="H339" s="58" t="s">
        <v>217</v>
      </c>
    </row>
    <row r="340" spans="4:8" ht="20.100000000000001" customHeight="1" x14ac:dyDescent="0.25">
      <c r="D340" s="4"/>
      <c r="E340" s="57">
        <f t="shared" si="5"/>
        <v>46038</v>
      </c>
      <c r="F340" s="1" t="s">
        <v>342</v>
      </c>
      <c r="G340" t="s">
        <v>51</v>
      </c>
      <c r="H340" s="58" t="s">
        <v>56</v>
      </c>
    </row>
    <row r="341" spans="4:8" ht="20.100000000000001" customHeight="1" x14ac:dyDescent="0.25">
      <c r="D341" s="4"/>
      <c r="E341" s="57">
        <f t="shared" si="5"/>
        <v>46039</v>
      </c>
      <c r="F341" s="1" t="s">
        <v>411</v>
      </c>
      <c r="G341" t="s">
        <v>115</v>
      </c>
      <c r="H341" s="58" t="s">
        <v>123</v>
      </c>
    </row>
    <row r="342" spans="4:8" ht="20.100000000000001" customHeight="1" x14ac:dyDescent="0.25">
      <c r="D342" s="4"/>
      <c r="E342" s="57">
        <f t="shared" si="5"/>
        <v>46040</v>
      </c>
      <c r="F342" s="1" t="s">
        <v>293</v>
      </c>
      <c r="G342" t="s">
        <v>51</v>
      </c>
      <c r="H342" s="58" t="s">
        <v>66</v>
      </c>
    </row>
    <row r="343" spans="4:8" ht="20.100000000000001" customHeight="1" x14ac:dyDescent="0.25">
      <c r="D343" s="4"/>
      <c r="E343" s="57">
        <f t="shared" si="5"/>
        <v>46041</v>
      </c>
      <c r="F343" s="1" t="s">
        <v>390</v>
      </c>
      <c r="G343" t="s">
        <v>147</v>
      </c>
      <c r="H343" s="58" t="s">
        <v>148</v>
      </c>
    </row>
    <row r="344" spans="4:8" ht="20.100000000000001" customHeight="1" x14ac:dyDescent="0.25">
      <c r="D344" s="4"/>
      <c r="E344" s="57">
        <f t="shared" si="5"/>
        <v>46042</v>
      </c>
      <c r="F344" s="1" t="s">
        <v>363</v>
      </c>
      <c r="G344" t="s">
        <v>115</v>
      </c>
      <c r="H344" s="58" t="s">
        <v>117</v>
      </c>
    </row>
    <row r="345" spans="4:8" ht="20.100000000000001" customHeight="1" x14ac:dyDescent="0.25">
      <c r="D345" s="4"/>
      <c r="E345" s="57">
        <f t="shared" si="5"/>
        <v>46043</v>
      </c>
      <c r="F345" s="1" t="s">
        <v>412</v>
      </c>
      <c r="G345" t="s">
        <v>87</v>
      </c>
      <c r="H345" s="58" t="s">
        <v>90</v>
      </c>
    </row>
    <row r="346" spans="4:8" ht="20.100000000000001" customHeight="1" x14ac:dyDescent="0.25">
      <c r="D346" s="4"/>
      <c r="E346" s="57">
        <f t="shared" si="5"/>
        <v>46044</v>
      </c>
      <c r="F346" s="1" t="s">
        <v>413</v>
      </c>
      <c r="G346" t="s">
        <v>172</v>
      </c>
      <c r="H346" s="58" t="s">
        <v>178</v>
      </c>
    </row>
    <row r="347" spans="4:8" ht="20.100000000000001" customHeight="1" x14ac:dyDescent="0.25">
      <c r="D347" s="4"/>
      <c r="E347" s="57">
        <f t="shared" si="5"/>
        <v>46045</v>
      </c>
      <c r="F347" s="1" t="s">
        <v>257</v>
      </c>
      <c r="G347" t="s">
        <v>106</v>
      </c>
      <c r="H347" s="58" t="s">
        <v>111</v>
      </c>
    </row>
    <row r="348" spans="4:8" ht="20.100000000000001" customHeight="1" x14ac:dyDescent="0.25">
      <c r="D348" s="4"/>
      <c r="E348" s="57">
        <f t="shared" si="5"/>
        <v>46046</v>
      </c>
      <c r="F348" s="1" t="s">
        <v>414</v>
      </c>
      <c r="G348" t="s">
        <v>212</v>
      </c>
      <c r="H348" s="58" t="s">
        <v>219</v>
      </c>
    </row>
    <row r="349" spans="4:8" ht="20.100000000000001" customHeight="1" x14ac:dyDescent="0.25">
      <c r="D349" s="4"/>
      <c r="E349" s="57">
        <f t="shared" si="5"/>
        <v>46047</v>
      </c>
      <c r="F349" s="1" t="s">
        <v>358</v>
      </c>
      <c r="G349" t="s">
        <v>40</v>
      </c>
      <c r="H349" s="58" t="s">
        <v>44</v>
      </c>
    </row>
    <row r="350" spans="4:8" ht="20.100000000000001" customHeight="1" x14ac:dyDescent="0.25">
      <c r="D350" s="4"/>
      <c r="E350" s="57">
        <f t="shared" si="5"/>
        <v>46048</v>
      </c>
      <c r="F350" s="1" t="s">
        <v>255</v>
      </c>
      <c r="G350" t="s">
        <v>51</v>
      </c>
      <c r="H350" s="58" t="s">
        <v>73</v>
      </c>
    </row>
    <row r="351" spans="4:8" ht="20.100000000000001" customHeight="1" x14ac:dyDescent="0.25">
      <c r="D351" s="4"/>
      <c r="E351" s="57">
        <f t="shared" si="5"/>
        <v>46049</v>
      </c>
      <c r="F351" s="1" t="s">
        <v>262</v>
      </c>
      <c r="G351" t="s">
        <v>137</v>
      </c>
      <c r="H351" s="58" t="s">
        <v>145</v>
      </c>
    </row>
    <row r="352" spans="4:8" ht="20.100000000000001" customHeight="1" x14ac:dyDescent="0.25">
      <c r="D352" s="4"/>
      <c r="E352" s="57">
        <f t="shared" si="5"/>
        <v>46050</v>
      </c>
      <c r="F352" s="1" t="s">
        <v>270</v>
      </c>
      <c r="G352" t="s">
        <v>147</v>
      </c>
      <c r="H352" s="58" t="s">
        <v>151</v>
      </c>
    </row>
    <row r="353" spans="4:8" ht="20.100000000000001" customHeight="1" x14ac:dyDescent="0.25">
      <c r="D353" s="4"/>
      <c r="E353" s="57">
        <f t="shared" si="5"/>
        <v>46051</v>
      </c>
      <c r="F353" s="1" t="s">
        <v>349</v>
      </c>
      <c r="G353" t="s">
        <v>158</v>
      </c>
      <c r="H353" s="58" t="s">
        <v>160</v>
      </c>
    </row>
    <row r="354" spans="4:8" ht="20.100000000000001" customHeight="1" x14ac:dyDescent="0.25">
      <c r="D354" s="4"/>
      <c r="E354" s="57">
        <f t="shared" si="5"/>
        <v>46052</v>
      </c>
      <c r="F354" s="1" t="s">
        <v>415</v>
      </c>
      <c r="G354" t="s">
        <v>98</v>
      </c>
      <c r="H354" s="58" t="s">
        <v>105</v>
      </c>
    </row>
    <row r="355" spans="4:8" ht="20.100000000000001" customHeight="1" x14ac:dyDescent="0.25">
      <c r="D355" s="4"/>
      <c r="E355" s="57">
        <f t="shared" si="5"/>
        <v>46053</v>
      </c>
      <c r="F355" s="1" t="s">
        <v>416</v>
      </c>
      <c r="G355" t="s">
        <v>212</v>
      </c>
      <c r="H355" s="58" t="s">
        <v>215</v>
      </c>
    </row>
    <row r="356" spans="4:8" ht="20.100000000000001" customHeight="1" x14ac:dyDescent="0.25">
      <c r="D356" s="4"/>
      <c r="E356" s="57">
        <f t="shared" si="5"/>
        <v>46054</v>
      </c>
      <c r="F356" s="1" t="s">
        <v>299</v>
      </c>
      <c r="G356" t="s">
        <v>51</v>
      </c>
      <c r="H356" s="58" t="s">
        <v>57</v>
      </c>
    </row>
    <row r="357" spans="4:8" ht="20.100000000000001" customHeight="1" x14ac:dyDescent="0.25">
      <c r="D357" s="4"/>
      <c r="E357" s="57">
        <f t="shared" si="5"/>
        <v>46055</v>
      </c>
      <c r="F357" s="1" t="s">
        <v>280</v>
      </c>
      <c r="G357" t="s">
        <v>137</v>
      </c>
      <c r="H357" s="58" t="s">
        <v>146</v>
      </c>
    </row>
    <row r="358" spans="4:8" ht="20.100000000000001" customHeight="1" x14ac:dyDescent="0.25">
      <c r="D358" s="4"/>
      <c r="E358" s="57">
        <f t="shared" si="5"/>
        <v>46056</v>
      </c>
      <c r="F358" s="1" t="s">
        <v>309</v>
      </c>
      <c r="G358" t="s">
        <v>40</v>
      </c>
      <c r="H358" s="58" t="s">
        <v>47</v>
      </c>
    </row>
    <row r="359" spans="4:8" ht="20.100000000000001" customHeight="1" x14ac:dyDescent="0.25">
      <c r="D359" s="4"/>
      <c r="E359" s="57">
        <f t="shared" si="5"/>
        <v>46057</v>
      </c>
      <c r="F359" s="1" t="s">
        <v>302</v>
      </c>
      <c r="G359" t="s">
        <v>87</v>
      </c>
      <c r="H359" s="58" t="s">
        <v>89</v>
      </c>
    </row>
    <row r="360" spans="4:8" ht="20.100000000000001" customHeight="1" x14ac:dyDescent="0.25">
      <c r="D360" s="4"/>
      <c r="E360" s="57">
        <f t="shared" si="5"/>
        <v>46058</v>
      </c>
      <c r="F360" s="1" t="s">
        <v>257</v>
      </c>
      <c r="G360" t="s">
        <v>106</v>
      </c>
      <c r="H360" s="58" t="s">
        <v>111</v>
      </c>
    </row>
    <row r="361" spans="4:8" ht="20.100000000000001" customHeight="1" x14ac:dyDescent="0.25">
      <c r="D361" s="4"/>
      <c r="E361" s="57">
        <f t="shared" si="5"/>
        <v>46059</v>
      </c>
      <c r="F361" s="1" t="s">
        <v>267</v>
      </c>
      <c r="G361" t="s">
        <v>51</v>
      </c>
      <c r="H361" s="58" t="s">
        <v>63</v>
      </c>
    </row>
    <row r="362" spans="4:8" ht="20.100000000000001" customHeight="1" x14ac:dyDescent="0.25">
      <c r="D362" s="4"/>
      <c r="E362" s="57">
        <f t="shared" si="5"/>
        <v>46060</v>
      </c>
      <c r="F362" s="1" t="s">
        <v>314</v>
      </c>
      <c r="G362" t="s">
        <v>126</v>
      </c>
      <c r="H362" s="58" t="s">
        <v>130</v>
      </c>
    </row>
    <row r="363" spans="4:8" ht="20.100000000000001" customHeight="1" x14ac:dyDescent="0.25">
      <c r="D363" s="4"/>
      <c r="E363" s="57">
        <f t="shared" si="5"/>
        <v>46061</v>
      </c>
      <c r="F363" s="1" t="s">
        <v>417</v>
      </c>
      <c r="G363" t="s">
        <v>40</v>
      </c>
      <c r="H363" s="58" t="s">
        <v>50</v>
      </c>
    </row>
    <row r="364" spans="4:8" ht="20.100000000000001" customHeight="1" x14ac:dyDescent="0.25">
      <c r="D364" s="4"/>
      <c r="E364" s="57">
        <f t="shared" si="5"/>
        <v>46062</v>
      </c>
      <c r="F364" s="1" t="s">
        <v>350</v>
      </c>
      <c r="G364" t="s">
        <v>201</v>
      </c>
      <c r="H364" s="58" t="s">
        <v>209</v>
      </c>
    </row>
    <row r="365" spans="4:8" ht="20.100000000000001" customHeight="1" x14ac:dyDescent="0.25">
      <c r="D365" s="4"/>
      <c r="E365" s="57">
        <f t="shared" si="5"/>
        <v>46063</v>
      </c>
      <c r="F365" s="1" t="s">
        <v>391</v>
      </c>
      <c r="G365" t="s">
        <v>115</v>
      </c>
      <c r="H365" s="58" t="s">
        <v>122</v>
      </c>
    </row>
    <row r="366" spans="4:8" ht="20.100000000000001" customHeight="1" x14ac:dyDescent="0.25">
      <c r="D366" s="4"/>
      <c r="E366" s="57">
        <f t="shared" si="5"/>
        <v>46064</v>
      </c>
      <c r="F366" s="1" t="s">
        <v>408</v>
      </c>
      <c r="G366" t="s">
        <v>98</v>
      </c>
      <c r="H366" s="58" t="s">
        <v>102</v>
      </c>
    </row>
    <row r="367" spans="4:8" ht="20.100000000000001" customHeight="1" x14ac:dyDescent="0.25">
      <c r="D367" s="4"/>
      <c r="E367" s="57">
        <f t="shared" si="5"/>
        <v>46065</v>
      </c>
      <c r="F367" s="1" t="s">
        <v>418</v>
      </c>
      <c r="G367" t="s">
        <v>137</v>
      </c>
      <c r="H367" s="58" t="s">
        <v>142</v>
      </c>
    </row>
    <row r="368" spans="4:8" ht="20.100000000000001" customHeight="1" x14ac:dyDescent="0.25">
      <c r="D368" s="4"/>
      <c r="E368" s="57">
        <f t="shared" si="5"/>
        <v>46066</v>
      </c>
      <c r="F368" s="1" t="s">
        <v>240</v>
      </c>
      <c r="G368" t="s">
        <v>87</v>
      </c>
      <c r="H368" s="58" t="s">
        <v>92</v>
      </c>
    </row>
    <row r="369" spans="4:8" ht="20.100000000000001" customHeight="1" x14ac:dyDescent="0.25">
      <c r="D369" s="4"/>
      <c r="E369" s="57">
        <f t="shared" si="5"/>
        <v>46067</v>
      </c>
      <c r="F369" s="1" t="s">
        <v>265</v>
      </c>
      <c r="G369" t="s">
        <v>172</v>
      </c>
      <c r="H369" s="58" t="s">
        <v>176</v>
      </c>
    </row>
    <row r="370" spans="4:8" ht="20.100000000000001" customHeight="1" x14ac:dyDescent="0.25">
      <c r="D370" s="4"/>
      <c r="E370" s="57">
        <f t="shared" si="5"/>
        <v>46068</v>
      </c>
      <c r="F370" s="1" t="s">
        <v>354</v>
      </c>
      <c r="G370" t="s">
        <v>181</v>
      </c>
      <c r="H370" s="58" t="s">
        <v>183</v>
      </c>
    </row>
    <row r="371" spans="4:8" ht="20.100000000000001" customHeight="1" x14ac:dyDescent="0.25">
      <c r="D371" s="4"/>
      <c r="E371" s="57">
        <f t="shared" si="5"/>
        <v>46069</v>
      </c>
      <c r="F371" s="1" t="s">
        <v>316</v>
      </c>
      <c r="G371" t="s">
        <v>51</v>
      </c>
      <c r="H371" s="58" t="s">
        <v>59</v>
      </c>
    </row>
    <row r="372" spans="4:8" ht="20.100000000000001" customHeight="1" x14ac:dyDescent="0.25">
      <c r="D372" s="4"/>
      <c r="E372" s="57">
        <f t="shared" si="5"/>
        <v>46070</v>
      </c>
      <c r="F372" s="1" t="s">
        <v>407</v>
      </c>
      <c r="G372" t="s">
        <v>51</v>
      </c>
      <c r="H372" s="58" t="s">
        <v>62</v>
      </c>
    </row>
    <row r="373" spans="4:8" ht="20.100000000000001" customHeight="1" x14ac:dyDescent="0.25">
      <c r="D373" s="4"/>
      <c r="E373" s="57">
        <f t="shared" si="5"/>
        <v>46071</v>
      </c>
      <c r="F373" s="1" t="s">
        <v>365</v>
      </c>
      <c r="G373" t="s">
        <v>212</v>
      </c>
      <c r="H373" s="58" t="s">
        <v>220</v>
      </c>
    </row>
    <row r="374" spans="4:8" ht="20.100000000000001" customHeight="1" x14ac:dyDescent="0.25">
      <c r="D374" s="4"/>
      <c r="E374" s="57">
        <f t="shared" si="5"/>
        <v>46072</v>
      </c>
      <c r="F374" s="1" t="s">
        <v>312</v>
      </c>
      <c r="G374" t="s">
        <v>181</v>
      </c>
      <c r="H374" s="58" t="s">
        <v>186</v>
      </c>
    </row>
    <row r="375" spans="4:8" ht="20.100000000000001" customHeight="1" x14ac:dyDescent="0.25">
      <c r="D375" s="4"/>
      <c r="E375" s="57">
        <f t="shared" si="5"/>
        <v>46073</v>
      </c>
      <c r="F375" s="1" t="s">
        <v>305</v>
      </c>
      <c r="G375" t="s">
        <v>51</v>
      </c>
      <c r="H375" s="58" t="s">
        <v>58</v>
      </c>
    </row>
    <row r="376" spans="4:8" ht="20.100000000000001" customHeight="1" x14ac:dyDescent="0.25">
      <c r="D376" s="4"/>
      <c r="E376" s="57">
        <f t="shared" si="5"/>
        <v>46074</v>
      </c>
      <c r="F376" s="1" t="s">
        <v>257</v>
      </c>
      <c r="G376" t="s">
        <v>106</v>
      </c>
      <c r="H376" s="58" t="s">
        <v>111</v>
      </c>
    </row>
    <row r="377" spans="4:8" ht="20.100000000000001" customHeight="1" x14ac:dyDescent="0.25">
      <c r="D377" s="4"/>
      <c r="E377" s="57">
        <f t="shared" si="5"/>
        <v>46075</v>
      </c>
      <c r="F377" s="1" t="s">
        <v>321</v>
      </c>
      <c r="G377" t="s">
        <v>35</v>
      </c>
      <c r="H377" s="58" t="s">
        <v>167</v>
      </c>
    </row>
    <row r="378" spans="4:8" ht="20.100000000000001" customHeight="1" x14ac:dyDescent="0.25">
      <c r="D378" s="4"/>
      <c r="E378" s="57">
        <f t="shared" si="5"/>
        <v>46076</v>
      </c>
      <c r="F378" s="1" t="s">
        <v>250</v>
      </c>
      <c r="G378" t="s">
        <v>147</v>
      </c>
      <c r="H378" s="58" t="s">
        <v>152</v>
      </c>
    </row>
    <row r="379" spans="4:8" ht="20.100000000000001" customHeight="1" x14ac:dyDescent="0.25">
      <c r="D379" s="4"/>
      <c r="E379" s="57">
        <f t="shared" si="5"/>
        <v>46077</v>
      </c>
      <c r="F379" s="1" t="s">
        <v>252</v>
      </c>
      <c r="G379" t="s">
        <v>212</v>
      </c>
      <c r="H379" s="58" t="s">
        <v>217</v>
      </c>
    </row>
    <row r="380" spans="4:8" ht="20.100000000000001" customHeight="1" x14ac:dyDescent="0.25">
      <c r="D380" s="4"/>
      <c r="E380" s="57">
        <f t="shared" si="5"/>
        <v>46078</v>
      </c>
      <c r="F380" s="1" t="s">
        <v>316</v>
      </c>
      <c r="G380" t="s">
        <v>51</v>
      </c>
      <c r="H380" s="58" t="s">
        <v>59</v>
      </c>
    </row>
    <row r="381" spans="4:8" ht="20.100000000000001" customHeight="1" x14ac:dyDescent="0.25">
      <c r="D381" s="4"/>
      <c r="E381" s="57">
        <f t="shared" si="5"/>
        <v>46079</v>
      </c>
      <c r="F381" s="1" t="s">
        <v>247</v>
      </c>
      <c r="G381" t="s">
        <v>87</v>
      </c>
      <c r="H381" s="58" t="s">
        <v>96</v>
      </c>
    </row>
    <row r="382" spans="4:8" ht="20.100000000000001" customHeight="1" x14ac:dyDescent="0.25">
      <c r="D382" s="4"/>
      <c r="E382" s="57">
        <f t="shared" si="5"/>
        <v>46080</v>
      </c>
      <c r="F382" s="1" t="s">
        <v>353</v>
      </c>
      <c r="G382" t="s">
        <v>77</v>
      </c>
      <c r="H382" s="58" t="s">
        <v>83</v>
      </c>
    </row>
    <row r="383" spans="4:8" ht="20.100000000000001" customHeight="1" x14ac:dyDescent="0.25">
      <c r="D383" s="4"/>
      <c r="E383" s="57">
        <f t="shared" si="5"/>
        <v>46081</v>
      </c>
      <c r="F383" s="1" t="s">
        <v>283</v>
      </c>
      <c r="G383" t="s">
        <v>98</v>
      </c>
      <c r="H383" s="58" t="s">
        <v>104</v>
      </c>
    </row>
    <row r="384" spans="4:8" ht="20.100000000000001" customHeight="1" x14ac:dyDescent="0.25">
      <c r="D384" s="4"/>
      <c r="E384" s="57">
        <f t="shared" si="5"/>
        <v>46082</v>
      </c>
      <c r="F384" s="1" t="s">
        <v>373</v>
      </c>
      <c r="G384" t="s">
        <v>158</v>
      </c>
      <c r="H384" s="58" t="s">
        <v>22</v>
      </c>
    </row>
    <row r="385" spans="4:8" ht="20.100000000000001" customHeight="1" x14ac:dyDescent="0.25">
      <c r="D385" s="4"/>
      <c r="E385" s="57">
        <f t="shared" si="5"/>
        <v>46083</v>
      </c>
      <c r="F385" s="1" t="s">
        <v>400</v>
      </c>
      <c r="G385" t="s">
        <v>24</v>
      </c>
      <c r="H385" s="58" t="s">
        <v>30</v>
      </c>
    </row>
    <row r="386" spans="4:8" ht="20.100000000000001" customHeight="1" x14ac:dyDescent="0.25">
      <c r="D386" s="4"/>
      <c r="E386" s="57">
        <f t="shared" si="5"/>
        <v>46084</v>
      </c>
      <c r="F386" s="1" t="s">
        <v>376</v>
      </c>
      <c r="G386" t="s">
        <v>147</v>
      </c>
      <c r="H386" s="58" t="s">
        <v>156</v>
      </c>
    </row>
    <row r="387" spans="4:8" ht="20.100000000000001" customHeight="1" x14ac:dyDescent="0.25">
      <c r="D387" s="4"/>
      <c r="E387" s="57">
        <f t="shared" si="5"/>
        <v>46085</v>
      </c>
      <c r="F387" s="1" t="s">
        <v>345</v>
      </c>
      <c r="G387" t="s">
        <v>51</v>
      </c>
      <c r="H387" s="58" t="s">
        <v>68</v>
      </c>
    </row>
    <row r="388" spans="4:8" ht="20.100000000000001" customHeight="1" x14ac:dyDescent="0.25">
      <c r="D388" s="4"/>
      <c r="E388" s="57">
        <f t="shared" si="5"/>
        <v>46086</v>
      </c>
      <c r="F388" s="1" t="s">
        <v>241</v>
      </c>
      <c r="G388" t="s">
        <v>98</v>
      </c>
      <c r="H388" s="58" t="s">
        <v>101</v>
      </c>
    </row>
    <row r="389" spans="4:8" ht="20.100000000000001" customHeight="1" x14ac:dyDescent="0.25">
      <c r="D389" s="4"/>
      <c r="E389" s="57">
        <f t="shared" ref="E389:E452" si="6">E388+1</f>
        <v>46087</v>
      </c>
      <c r="F389" s="1" t="s">
        <v>361</v>
      </c>
      <c r="G389" t="s">
        <v>51</v>
      </c>
      <c r="H389" s="58" t="s">
        <v>60</v>
      </c>
    </row>
    <row r="390" spans="4:8" ht="20.100000000000001" customHeight="1" x14ac:dyDescent="0.25">
      <c r="D390" s="4"/>
      <c r="E390" s="57">
        <f t="shared" si="6"/>
        <v>46088</v>
      </c>
      <c r="F390" s="1" t="s">
        <v>316</v>
      </c>
      <c r="G390" t="s">
        <v>51</v>
      </c>
      <c r="H390" s="58" t="s">
        <v>59</v>
      </c>
    </row>
    <row r="391" spans="4:8" ht="20.100000000000001" customHeight="1" x14ac:dyDescent="0.25">
      <c r="D391" s="4"/>
      <c r="E391" s="57">
        <f t="shared" si="6"/>
        <v>46089</v>
      </c>
      <c r="F391" s="1" t="s">
        <v>272</v>
      </c>
      <c r="G391" t="s">
        <v>35</v>
      </c>
      <c r="H391" s="58" t="s">
        <v>37</v>
      </c>
    </row>
    <row r="392" spans="4:8" ht="20.100000000000001" customHeight="1" x14ac:dyDescent="0.25">
      <c r="D392" s="4"/>
      <c r="E392" s="57">
        <f t="shared" si="6"/>
        <v>46090</v>
      </c>
      <c r="F392" s="1" t="s">
        <v>268</v>
      </c>
      <c r="G392" t="s">
        <v>137</v>
      </c>
      <c r="H392" s="58" t="s">
        <v>138</v>
      </c>
    </row>
    <row r="393" spans="4:8" ht="20.100000000000001" customHeight="1" x14ac:dyDescent="0.25">
      <c r="D393" s="4"/>
      <c r="E393" s="57">
        <f t="shared" si="6"/>
        <v>46091</v>
      </c>
      <c r="F393" s="1" t="s">
        <v>293</v>
      </c>
      <c r="G393" t="s">
        <v>51</v>
      </c>
      <c r="H393" s="58" t="s">
        <v>66</v>
      </c>
    </row>
    <row r="394" spans="4:8" ht="20.100000000000001" customHeight="1" x14ac:dyDescent="0.25">
      <c r="D394" s="4"/>
      <c r="E394" s="57">
        <f t="shared" si="6"/>
        <v>46092</v>
      </c>
      <c r="F394" s="1" t="s">
        <v>256</v>
      </c>
      <c r="G394" t="s">
        <v>51</v>
      </c>
      <c r="H394" s="58" t="s">
        <v>70</v>
      </c>
    </row>
    <row r="395" spans="4:8" ht="20.100000000000001" customHeight="1" x14ac:dyDescent="0.25">
      <c r="D395" s="4"/>
      <c r="E395" s="57">
        <f t="shared" si="6"/>
        <v>46093</v>
      </c>
      <c r="F395" s="1" t="s">
        <v>303</v>
      </c>
      <c r="G395" t="s">
        <v>229</v>
      </c>
      <c r="H395" s="58" t="s">
        <v>230</v>
      </c>
    </row>
    <row r="396" spans="4:8" ht="20.100000000000001" customHeight="1" x14ac:dyDescent="0.25">
      <c r="D396" s="4"/>
      <c r="E396" s="57">
        <f t="shared" si="6"/>
        <v>46094</v>
      </c>
      <c r="F396" s="1" t="s">
        <v>419</v>
      </c>
      <c r="G396" t="s">
        <v>172</v>
      </c>
      <c r="H396" s="58" t="s">
        <v>177</v>
      </c>
    </row>
    <row r="397" spans="4:8" ht="20.100000000000001" customHeight="1" x14ac:dyDescent="0.25">
      <c r="D397" s="4"/>
      <c r="E397" s="57">
        <f t="shared" si="6"/>
        <v>46095</v>
      </c>
      <c r="F397" s="1" t="s">
        <v>412</v>
      </c>
      <c r="G397" t="s">
        <v>87</v>
      </c>
      <c r="H397" s="58" t="s">
        <v>90</v>
      </c>
    </row>
    <row r="398" spans="4:8" ht="20.100000000000001" customHeight="1" x14ac:dyDescent="0.25">
      <c r="D398" s="4"/>
      <c r="E398" s="57">
        <f t="shared" si="6"/>
        <v>46096</v>
      </c>
      <c r="F398" s="1" t="s">
        <v>412</v>
      </c>
      <c r="G398" t="s">
        <v>87</v>
      </c>
      <c r="H398" s="58" t="s">
        <v>90</v>
      </c>
    </row>
    <row r="399" spans="4:8" ht="20.100000000000001" customHeight="1" x14ac:dyDescent="0.25">
      <c r="D399" s="4"/>
      <c r="E399" s="57">
        <f t="shared" si="6"/>
        <v>46097</v>
      </c>
      <c r="F399" s="1" t="s">
        <v>420</v>
      </c>
      <c r="G399" t="s">
        <v>229</v>
      </c>
      <c r="H399" s="58" t="s">
        <v>238</v>
      </c>
    </row>
    <row r="400" spans="4:8" ht="20.100000000000001" customHeight="1" x14ac:dyDescent="0.25">
      <c r="D400" s="4"/>
      <c r="E400" s="57">
        <f t="shared" si="6"/>
        <v>46098</v>
      </c>
      <c r="F400" s="1" t="s">
        <v>421</v>
      </c>
      <c r="G400" t="s">
        <v>212</v>
      </c>
      <c r="H400" s="58" t="s">
        <v>213</v>
      </c>
    </row>
    <row r="401" spans="4:8" ht="20.100000000000001" customHeight="1" x14ac:dyDescent="0.25">
      <c r="D401" s="4"/>
      <c r="E401" s="57">
        <f t="shared" si="6"/>
        <v>46099</v>
      </c>
      <c r="F401" s="1" t="s">
        <v>350</v>
      </c>
      <c r="G401" t="s">
        <v>201</v>
      </c>
      <c r="H401" s="58" t="s">
        <v>209</v>
      </c>
    </row>
    <row r="402" spans="4:8" ht="20.100000000000001" customHeight="1" x14ac:dyDescent="0.25">
      <c r="D402" s="4"/>
      <c r="E402" s="57">
        <f t="shared" si="6"/>
        <v>46100</v>
      </c>
      <c r="F402" s="1" t="s">
        <v>333</v>
      </c>
      <c r="G402" t="s">
        <v>106</v>
      </c>
      <c r="H402" s="58" t="s">
        <v>112</v>
      </c>
    </row>
    <row r="403" spans="4:8" ht="20.100000000000001" customHeight="1" x14ac:dyDescent="0.25">
      <c r="D403" s="4"/>
      <c r="E403" s="57">
        <f t="shared" si="6"/>
        <v>46101</v>
      </c>
      <c r="F403" s="1" t="s">
        <v>386</v>
      </c>
      <c r="G403" t="s">
        <v>24</v>
      </c>
      <c r="H403" s="58" t="s">
        <v>29</v>
      </c>
    </row>
    <row r="404" spans="4:8" ht="20.100000000000001" customHeight="1" x14ac:dyDescent="0.25">
      <c r="D404" s="4"/>
      <c r="E404" s="57">
        <f t="shared" si="6"/>
        <v>46102</v>
      </c>
      <c r="F404" s="1" t="s">
        <v>276</v>
      </c>
      <c r="G404" t="s">
        <v>201</v>
      </c>
      <c r="H404" s="58" t="s">
        <v>204</v>
      </c>
    </row>
    <row r="405" spans="4:8" ht="20.100000000000001" customHeight="1" x14ac:dyDescent="0.25">
      <c r="D405" s="4"/>
      <c r="E405" s="57">
        <f t="shared" si="6"/>
        <v>46103</v>
      </c>
      <c r="F405" s="1" t="s">
        <v>251</v>
      </c>
      <c r="G405" t="s">
        <v>77</v>
      </c>
      <c r="H405" s="58" t="s">
        <v>80</v>
      </c>
    </row>
    <row r="406" spans="4:8" ht="20.100000000000001" customHeight="1" x14ac:dyDescent="0.25">
      <c r="D406" s="4"/>
      <c r="E406" s="57">
        <f t="shared" si="6"/>
        <v>46104</v>
      </c>
      <c r="F406" s="1" t="s">
        <v>404</v>
      </c>
      <c r="G406" t="s">
        <v>158</v>
      </c>
      <c r="H406" s="58" t="s">
        <v>162</v>
      </c>
    </row>
    <row r="407" spans="4:8" ht="20.100000000000001" customHeight="1" x14ac:dyDescent="0.25">
      <c r="D407" s="4"/>
      <c r="E407" s="57">
        <f t="shared" si="6"/>
        <v>46105</v>
      </c>
      <c r="F407" s="1" t="s">
        <v>418</v>
      </c>
      <c r="G407" t="s">
        <v>137</v>
      </c>
      <c r="H407" s="58" t="s">
        <v>142</v>
      </c>
    </row>
    <row r="408" spans="4:8" ht="20.100000000000001" customHeight="1" x14ac:dyDescent="0.25">
      <c r="D408" s="4"/>
      <c r="E408" s="57">
        <f t="shared" si="6"/>
        <v>46106</v>
      </c>
      <c r="F408" s="1" t="s">
        <v>254</v>
      </c>
      <c r="G408" t="s">
        <v>24</v>
      </c>
      <c r="H408" s="58" t="s">
        <v>28</v>
      </c>
    </row>
    <row r="409" spans="4:8" ht="20.100000000000001" customHeight="1" x14ac:dyDescent="0.25">
      <c r="D409" s="4"/>
      <c r="E409" s="57">
        <f t="shared" si="6"/>
        <v>46107</v>
      </c>
      <c r="F409" s="1" t="s">
        <v>328</v>
      </c>
      <c r="G409" t="s">
        <v>40</v>
      </c>
      <c r="H409" s="58" t="s">
        <v>42</v>
      </c>
    </row>
    <row r="410" spans="4:8" ht="20.100000000000001" customHeight="1" x14ac:dyDescent="0.25">
      <c r="D410" s="4"/>
      <c r="E410" s="57">
        <f t="shared" si="6"/>
        <v>46108</v>
      </c>
      <c r="F410" s="1" t="s">
        <v>261</v>
      </c>
      <c r="G410" t="s">
        <v>51</v>
      </c>
      <c r="H410" s="58" t="s">
        <v>76</v>
      </c>
    </row>
    <row r="411" spans="4:8" ht="20.100000000000001" customHeight="1" x14ac:dyDescent="0.25">
      <c r="D411" s="4"/>
      <c r="E411" s="57">
        <f t="shared" si="6"/>
        <v>46109</v>
      </c>
      <c r="F411" s="1" t="s">
        <v>422</v>
      </c>
      <c r="G411" t="s">
        <v>221</v>
      </c>
      <c r="H411" s="58" t="s">
        <v>222</v>
      </c>
    </row>
    <row r="412" spans="4:8" ht="20.100000000000001" customHeight="1" x14ac:dyDescent="0.25">
      <c r="D412" s="4"/>
      <c r="E412" s="57">
        <f t="shared" si="6"/>
        <v>46110</v>
      </c>
      <c r="F412" s="1" t="s">
        <v>246</v>
      </c>
      <c r="G412" t="s">
        <v>51</v>
      </c>
      <c r="H412" s="58" t="s">
        <v>64</v>
      </c>
    </row>
    <row r="413" spans="4:8" ht="20.100000000000001" customHeight="1" x14ac:dyDescent="0.25">
      <c r="D413" s="4"/>
      <c r="E413" s="57">
        <f t="shared" si="6"/>
        <v>46111</v>
      </c>
      <c r="F413" s="1" t="s">
        <v>287</v>
      </c>
      <c r="G413" t="s">
        <v>172</v>
      </c>
      <c r="H413" s="58" t="s">
        <v>174</v>
      </c>
    </row>
    <row r="414" spans="4:8" ht="20.100000000000001" customHeight="1" x14ac:dyDescent="0.25">
      <c r="D414" s="4"/>
      <c r="E414" s="57">
        <f t="shared" si="6"/>
        <v>46112</v>
      </c>
      <c r="F414" s="1" t="s">
        <v>280</v>
      </c>
      <c r="G414" t="s">
        <v>137</v>
      </c>
      <c r="H414" s="58" t="s">
        <v>146</v>
      </c>
    </row>
    <row r="415" spans="4:8" ht="20.100000000000001" customHeight="1" x14ac:dyDescent="0.25">
      <c r="D415" s="4"/>
      <c r="E415" s="57">
        <f t="shared" si="6"/>
        <v>46113</v>
      </c>
      <c r="F415" s="1" t="s">
        <v>333</v>
      </c>
      <c r="G415" t="s">
        <v>106</v>
      </c>
      <c r="H415" s="58" t="s">
        <v>112</v>
      </c>
    </row>
    <row r="416" spans="4:8" ht="20.100000000000001" customHeight="1" x14ac:dyDescent="0.25">
      <c r="D416" s="4"/>
      <c r="E416" s="57">
        <f t="shared" si="6"/>
        <v>46114</v>
      </c>
      <c r="F416" s="1" t="s">
        <v>357</v>
      </c>
      <c r="G416" t="s">
        <v>51</v>
      </c>
      <c r="H416" s="58" t="s">
        <v>69</v>
      </c>
    </row>
    <row r="417" spans="4:8" ht="20.100000000000001" customHeight="1" x14ac:dyDescent="0.25">
      <c r="D417" s="4"/>
      <c r="E417" s="57">
        <f t="shared" si="6"/>
        <v>46115</v>
      </c>
      <c r="F417" s="1" t="s">
        <v>342</v>
      </c>
      <c r="G417" t="s">
        <v>51</v>
      </c>
      <c r="H417" s="58" t="s">
        <v>56</v>
      </c>
    </row>
    <row r="418" spans="4:8" ht="20.100000000000001" customHeight="1" x14ac:dyDescent="0.25">
      <c r="D418" s="4"/>
      <c r="E418" s="57">
        <f t="shared" si="6"/>
        <v>46116</v>
      </c>
      <c r="F418" s="1" t="s">
        <v>366</v>
      </c>
      <c r="G418" t="s">
        <v>77</v>
      </c>
      <c r="H418" s="58" t="s">
        <v>82</v>
      </c>
    </row>
    <row r="419" spans="4:8" ht="20.100000000000001" customHeight="1" x14ac:dyDescent="0.25">
      <c r="D419" s="4"/>
      <c r="E419" s="57">
        <f t="shared" si="6"/>
        <v>46117</v>
      </c>
      <c r="F419" s="1" t="s">
        <v>343</v>
      </c>
      <c r="G419" t="s">
        <v>181</v>
      </c>
      <c r="H419" s="58" t="s">
        <v>187</v>
      </c>
    </row>
    <row r="420" spans="4:8" ht="20.100000000000001" customHeight="1" x14ac:dyDescent="0.25">
      <c r="D420" s="4"/>
      <c r="E420" s="57">
        <f t="shared" si="6"/>
        <v>46118</v>
      </c>
      <c r="F420" s="1" t="s">
        <v>341</v>
      </c>
      <c r="G420" t="s">
        <v>51</v>
      </c>
      <c r="H420" s="58" t="s">
        <v>72</v>
      </c>
    </row>
    <row r="421" spans="4:8" ht="20.100000000000001" customHeight="1" x14ac:dyDescent="0.25">
      <c r="D421" s="4"/>
      <c r="E421" s="57">
        <f t="shared" si="6"/>
        <v>46119</v>
      </c>
      <c r="F421" s="1" t="s">
        <v>390</v>
      </c>
      <c r="G421" t="s">
        <v>147</v>
      </c>
      <c r="H421" s="58" t="s">
        <v>148</v>
      </c>
    </row>
    <row r="422" spans="4:8" ht="20.100000000000001" customHeight="1" x14ac:dyDescent="0.25">
      <c r="D422" s="4"/>
      <c r="E422" s="57">
        <f t="shared" si="6"/>
        <v>46120</v>
      </c>
      <c r="F422" s="1" t="s">
        <v>307</v>
      </c>
      <c r="G422" t="s">
        <v>115</v>
      </c>
      <c r="H422" s="58" t="s">
        <v>119</v>
      </c>
    </row>
    <row r="423" spans="4:8" ht="20.100000000000001" customHeight="1" x14ac:dyDescent="0.25">
      <c r="D423" s="4"/>
      <c r="E423" s="57">
        <f t="shared" si="6"/>
        <v>46121</v>
      </c>
      <c r="F423" s="1" t="s">
        <v>411</v>
      </c>
      <c r="G423" t="s">
        <v>115</v>
      </c>
      <c r="H423" s="58" t="s">
        <v>123</v>
      </c>
    </row>
    <row r="424" spans="4:8" ht="20.100000000000001" customHeight="1" x14ac:dyDescent="0.25">
      <c r="D424" s="4"/>
      <c r="E424" s="57">
        <f t="shared" si="6"/>
        <v>46122</v>
      </c>
      <c r="F424" s="1" t="s">
        <v>277</v>
      </c>
      <c r="G424" t="s">
        <v>115</v>
      </c>
      <c r="H424" s="58" t="s">
        <v>116</v>
      </c>
    </row>
    <row r="425" spans="4:8" ht="20.100000000000001" customHeight="1" x14ac:dyDescent="0.25">
      <c r="D425" s="4"/>
      <c r="E425" s="57">
        <f t="shared" si="6"/>
        <v>46123</v>
      </c>
      <c r="F425" s="1" t="s">
        <v>388</v>
      </c>
      <c r="G425" t="s">
        <v>40</v>
      </c>
      <c r="H425" s="58" t="s">
        <v>43</v>
      </c>
    </row>
    <row r="426" spans="4:8" ht="20.100000000000001" customHeight="1" x14ac:dyDescent="0.25">
      <c r="D426" s="4"/>
      <c r="E426" s="57">
        <f t="shared" si="6"/>
        <v>46124</v>
      </c>
      <c r="F426" s="1" t="s">
        <v>302</v>
      </c>
      <c r="G426" t="s">
        <v>87</v>
      </c>
      <c r="H426" s="58" t="s">
        <v>89</v>
      </c>
    </row>
    <row r="427" spans="4:8" ht="20.100000000000001" customHeight="1" x14ac:dyDescent="0.25">
      <c r="D427" s="4"/>
      <c r="E427" s="57">
        <f t="shared" si="6"/>
        <v>46125</v>
      </c>
      <c r="F427" s="1" t="s">
        <v>423</v>
      </c>
      <c r="G427" t="s">
        <v>35</v>
      </c>
      <c r="H427" s="58" t="s">
        <v>170</v>
      </c>
    </row>
    <row r="428" spans="4:8" ht="20.100000000000001" customHeight="1" x14ac:dyDescent="0.25">
      <c r="D428" s="4"/>
      <c r="E428" s="57">
        <f t="shared" si="6"/>
        <v>46126</v>
      </c>
      <c r="F428" s="1" t="s">
        <v>390</v>
      </c>
      <c r="G428" t="s">
        <v>147</v>
      </c>
      <c r="H428" s="58" t="s">
        <v>148</v>
      </c>
    </row>
    <row r="429" spans="4:8" ht="20.100000000000001" customHeight="1" x14ac:dyDescent="0.25">
      <c r="D429" s="4"/>
      <c r="E429" s="57">
        <f t="shared" si="6"/>
        <v>46127</v>
      </c>
      <c r="F429" s="1" t="s">
        <v>382</v>
      </c>
      <c r="G429" t="s">
        <v>158</v>
      </c>
      <c r="H429" s="58" t="s">
        <v>165</v>
      </c>
    </row>
    <row r="430" spans="4:8" ht="20.100000000000001" customHeight="1" x14ac:dyDescent="0.25">
      <c r="D430" s="4"/>
      <c r="E430" s="57">
        <f t="shared" si="6"/>
        <v>46128</v>
      </c>
      <c r="F430" s="1" t="s">
        <v>278</v>
      </c>
      <c r="G430" t="s">
        <v>229</v>
      </c>
      <c r="H430" s="58" t="s">
        <v>237</v>
      </c>
    </row>
    <row r="431" spans="4:8" ht="20.100000000000001" customHeight="1" x14ac:dyDescent="0.25">
      <c r="D431" s="4"/>
      <c r="E431" s="57">
        <f t="shared" si="6"/>
        <v>46129</v>
      </c>
      <c r="F431" s="1" t="s">
        <v>400</v>
      </c>
      <c r="G431" t="s">
        <v>24</v>
      </c>
      <c r="H431" s="58" t="s">
        <v>30</v>
      </c>
    </row>
    <row r="432" spans="4:8" ht="20.100000000000001" customHeight="1" x14ac:dyDescent="0.25">
      <c r="D432" s="4"/>
      <c r="E432" s="57">
        <f t="shared" si="6"/>
        <v>46130</v>
      </c>
      <c r="F432" s="1" t="s">
        <v>326</v>
      </c>
      <c r="G432" t="s">
        <v>172</v>
      </c>
      <c r="H432" s="58" t="s">
        <v>173</v>
      </c>
    </row>
    <row r="433" spans="4:8" ht="20.100000000000001" customHeight="1" x14ac:dyDescent="0.25">
      <c r="D433" s="4"/>
      <c r="E433" s="57">
        <f t="shared" si="6"/>
        <v>46131</v>
      </c>
      <c r="F433" s="1" t="s">
        <v>424</v>
      </c>
      <c r="G433" t="s">
        <v>98</v>
      </c>
      <c r="H433" s="58" t="s">
        <v>100</v>
      </c>
    </row>
    <row r="434" spans="4:8" ht="20.100000000000001" customHeight="1" x14ac:dyDescent="0.25">
      <c r="D434" s="4"/>
      <c r="E434" s="57">
        <f t="shared" si="6"/>
        <v>46132</v>
      </c>
      <c r="F434" s="1" t="s">
        <v>376</v>
      </c>
      <c r="G434" t="s">
        <v>147</v>
      </c>
      <c r="H434" s="58" t="s">
        <v>156</v>
      </c>
    </row>
    <row r="435" spans="4:8" ht="20.100000000000001" customHeight="1" x14ac:dyDescent="0.25">
      <c r="D435" s="4"/>
      <c r="E435" s="57">
        <f t="shared" si="6"/>
        <v>46133</v>
      </c>
      <c r="F435" s="1" t="s">
        <v>340</v>
      </c>
      <c r="G435" t="s">
        <v>77</v>
      </c>
      <c r="H435" s="58" t="s">
        <v>78</v>
      </c>
    </row>
    <row r="436" spans="4:8" ht="20.100000000000001" customHeight="1" x14ac:dyDescent="0.25">
      <c r="D436" s="4"/>
      <c r="E436" s="57">
        <f t="shared" si="6"/>
        <v>46134</v>
      </c>
      <c r="F436" s="1" t="s">
        <v>307</v>
      </c>
      <c r="G436" t="s">
        <v>115</v>
      </c>
      <c r="H436" s="58" t="s">
        <v>119</v>
      </c>
    </row>
    <row r="437" spans="4:8" ht="20.100000000000001" customHeight="1" x14ac:dyDescent="0.25">
      <c r="D437" s="4"/>
      <c r="E437" s="57">
        <f t="shared" si="6"/>
        <v>46135</v>
      </c>
      <c r="F437" s="1" t="s">
        <v>354</v>
      </c>
      <c r="G437" t="s">
        <v>181</v>
      </c>
      <c r="H437" s="58" t="s">
        <v>183</v>
      </c>
    </row>
    <row r="438" spans="4:8" ht="20.100000000000001" customHeight="1" x14ac:dyDescent="0.25">
      <c r="D438" s="4"/>
      <c r="E438" s="57">
        <f t="shared" si="6"/>
        <v>46136</v>
      </c>
      <c r="F438" s="1" t="s">
        <v>344</v>
      </c>
      <c r="G438" t="s">
        <v>126</v>
      </c>
      <c r="H438" s="58" t="s">
        <v>135</v>
      </c>
    </row>
    <row r="439" spans="4:8" ht="20.100000000000001" customHeight="1" x14ac:dyDescent="0.25">
      <c r="D439" s="4"/>
      <c r="E439" s="57">
        <f t="shared" si="6"/>
        <v>46137</v>
      </c>
      <c r="F439" s="1" t="s">
        <v>411</v>
      </c>
      <c r="G439" t="s">
        <v>115</v>
      </c>
      <c r="H439" s="58" t="s">
        <v>123</v>
      </c>
    </row>
    <row r="440" spans="4:8" ht="20.100000000000001" customHeight="1" x14ac:dyDescent="0.25">
      <c r="D440" s="4"/>
      <c r="E440" s="57">
        <f t="shared" si="6"/>
        <v>46138</v>
      </c>
      <c r="F440" s="1" t="s">
        <v>368</v>
      </c>
      <c r="G440" t="s">
        <v>221</v>
      </c>
      <c r="H440" s="58" t="s">
        <v>68</v>
      </c>
    </row>
    <row r="441" spans="4:8" ht="20.100000000000001" customHeight="1" x14ac:dyDescent="0.25">
      <c r="D441" s="4"/>
      <c r="E441" s="57">
        <f t="shared" si="6"/>
        <v>46139</v>
      </c>
      <c r="F441" s="1" t="s">
        <v>339</v>
      </c>
      <c r="G441" t="s">
        <v>181</v>
      </c>
      <c r="H441" s="58" t="s">
        <v>182</v>
      </c>
    </row>
    <row r="442" spans="4:8" ht="20.100000000000001" customHeight="1" x14ac:dyDescent="0.25">
      <c r="D442" s="4"/>
      <c r="E442" s="57">
        <f t="shared" si="6"/>
        <v>46140</v>
      </c>
      <c r="F442" s="1" t="s">
        <v>349</v>
      </c>
      <c r="G442" t="s">
        <v>158</v>
      </c>
      <c r="H442" s="58" t="s">
        <v>160</v>
      </c>
    </row>
    <row r="443" spans="4:8" ht="20.100000000000001" customHeight="1" x14ac:dyDescent="0.25">
      <c r="D443" s="4"/>
      <c r="E443" s="57">
        <f t="shared" si="6"/>
        <v>46141</v>
      </c>
      <c r="F443" s="1" t="s">
        <v>285</v>
      </c>
      <c r="G443" t="s">
        <v>115</v>
      </c>
      <c r="H443" s="58" t="s">
        <v>120</v>
      </c>
    </row>
    <row r="444" spans="4:8" ht="20.100000000000001" customHeight="1" x14ac:dyDescent="0.25">
      <c r="D444" s="4"/>
      <c r="E444" s="57">
        <f t="shared" si="6"/>
        <v>46142</v>
      </c>
      <c r="F444" s="1" t="s">
        <v>357</v>
      </c>
      <c r="G444" t="s">
        <v>51</v>
      </c>
      <c r="H444" s="58" t="s">
        <v>69</v>
      </c>
    </row>
    <row r="445" spans="4:8" ht="20.100000000000001" customHeight="1" x14ac:dyDescent="0.25">
      <c r="D445" s="4"/>
      <c r="E445" s="57">
        <f t="shared" si="6"/>
        <v>46143</v>
      </c>
      <c r="F445" s="1" t="s">
        <v>380</v>
      </c>
      <c r="G445" t="s">
        <v>191</v>
      </c>
      <c r="H445" s="58" t="s">
        <v>196</v>
      </c>
    </row>
    <row r="446" spans="4:8" ht="20.100000000000001" customHeight="1" x14ac:dyDescent="0.25">
      <c r="D446" s="4"/>
      <c r="E446" s="57">
        <f t="shared" si="6"/>
        <v>46144</v>
      </c>
      <c r="F446" s="1" t="s">
        <v>404</v>
      </c>
      <c r="G446" t="s">
        <v>158</v>
      </c>
      <c r="H446" s="58" t="s">
        <v>162</v>
      </c>
    </row>
    <row r="447" spans="4:8" ht="20.100000000000001" customHeight="1" x14ac:dyDescent="0.25">
      <c r="D447" s="4"/>
      <c r="E447" s="57">
        <f t="shared" si="6"/>
        <v>46145</v>
      </c>
      <c r="F447" s="1" t="s">
        <v>399</v>
      </c>
      <c r="G447" t="s">
        <v>106</v>
      </c>
      <c r="H447" s="58" t="s">
        <v>114</v>
      </c>
    </row>
    <row r="448" spans="4:8" ht="20.100000000000001" customHeight="1" x14ac:dyDescent="0.25">
      <c r="D448" s="4"/>
      <c r="E448" s="57">
        <f t="shared" si="6"/>
        <v>46146</v>
      </c>
      <c r="F448" s="1" t="s">
        <v>242</v>
      </c>
      <c r="G448" t="s">
        <v>201</v>
      </c>
      <c r="H448" s="58" t="s">
        <v>208</v>
      </c>
    </row>
    <row r="449" spans="4:8" ht="20.100000000000001" customHeight="1" x14ac:dyDescent="0.25">
      <c r="D449" s="4"/>
      <c r="E449" s="57">
        <f t="shared" si="6"/>
        <v>46147</v>
      </c>
      <c r="F449" s="1" t="s">
        <v>425</v>
      </c>
      <c r="G449" t="s">
        <v>201</v>
      </c>
      <c r="H449" s="58" t="s">
        <v>203</v>
      </c>
    </row>
    <row r="450" spans="4:8" ht="20.100000000000001" customHeight="1" x14ac:dyDescent="0.25">
      <c r="D450" s="4"/>
      <c r="E450" s="57">
        <f t="shared" si="6"/>
        <v>46148</v>
      </c>
      <c r="F450" s="1" t="s">
        <v>276</v>
      </c>
      <c r="G450" t="s">
        <v>201</v>
      </c>
      <c r="H450" s="58" t="s">
        <v>204</v>
      </c>
    </row>
    <row r="451" spans="4:8" ht="20.100000000000001" customHeight="1" x14ac:dyDescent="0.25">
      <c r="D451" s="4"/>
      <c r="E451" s="57">
        <f t="shared" si="6"/>
        <v>46149</v>
      </c>
      <c r="F451" s="1" t="s">
        <v>365</v>
      </c>
      <c r="G451" t="s">
        <v>212</v>
      </c>
      <c r="H451" s="58" t="s">
        <v>220</v>
      </c>
    </row>
    <row r="452" spans="4:8" ht="20.100000000000001" customHeight="1" x14ac:dyDescent="0.25">
      <c r="D452" s="4"/>
      <c r="E452" s="57">
        <f t="shared" si="6"/>
        <v>46150</v>
      </c>
      <c r="F452" s="1" t="s">
        <v>326</v>
      </c>
      <c r="G452" t="s">
        <v>172</v>
      </c>
      <c r="H452" s="58" t="s">
        <v>173</v>
      </c>
    </row>
    <row r="453" spans="4:8" ht="20.100000000000001" customHeight="1" x14ac:dyDescent="0.25">
      <c r="D453" s="4"/>
      <c r="E453" s="57">
        <f t="shared" ref="E453:E516" si="7">E452+1</f>
        <v>46151</v>
      </c>
      <c r="F453" s="1" t="s">
        <v>426</v>
      </c>
      <c r="G453" t="s">
        <v>229</v>
      </c>
      <c r="H453" s="58" t="s">
        <v>233</v>
      </c>
    </row>
    <row r="454" spans="4:8" ht="20.100000000000001" customHeight="1" x14ac:dyDescent="0.25">
      <c r="D454" s="4"/>
      <c r="E454" s="57">
        <f t="shared" si="7"/>
        <v>46152</v>
      </c>
      <c r="F454" s="1" t="s">
        <v>424</v>
      </c>
      <c r="G454" t="s">
        <v>98</v>
      </c>
      <c r="H454" s="58" t="s">
        <v>100</v>
      </c>
    </row>
    <row r="455" spans="4:8" ht="20.100000000000001" customHeight="1" x14ac:dyDescent="0.25">
      <c r="D455" s="4"/>
      <c r="E455" s="57">
        <f t="shared" si="7"/>
        <v>46153</v>
      </c>
      <c r="F455" s="1" t="s">
        <v>271</v>
      </c>
      <c r="G455" t="s">
        <v>137</v>
      </c>
      <c r="H455" s="58" t="s">
        <v>139</v>
      </c>
    </row>
    <row r="456" spans="4:8" ht="20.100000000000001" customHeight="1" x14ac:dyDescent="0.25">
      <c r="D456" s="4"/>
      <c r="E456" s="57">
        <f t="shared" si="7"/>
        <v>46154</v>
      </c>
      <c r="F456" s="1" t="s">
        <v>427</v>
      </c>
      <c r="G456" t="s">
        <v>137</v>
      </c>
      <c r="H456" s="58" t="s">
        <v>143</v>
      </c>
    </row>
    <row r="457" spans="4:8" ht="20.100000000000001" customHeight="1" x14ac:dyDescent="0.25">
      <c r="D457" s="4"/>
      <c r="E457" s="57">
        <f t="shared" si="7"/>
        <v>46155</v>
      </c>
      <c r="F457" s="1" t="s">
        <v>325</v>
      </c>
      <c r="G457" t="s">
        <v>126</v>
      </c>
      <c r="H457" s="58" t="s">
        <v>129</v>
      </c>
    </row>
    <row r="458" spans="4:8" ht="20.100000000000001" customHeight="1" x14ac:dyDescent="0.25">
      <c r="D458" s="4"/>
      <c r="E458" s="57">
        <f t="shared" si="7"/>
        <v>46156</v>
      </c>
      <c r="F458" s="1" t="s">
        <v>391</v>
      </c>
      <c r="G458" t="s">
        <v>115</v>
      </c>
      <c r="H458" s="58" t="s">
        <v>122</v>
      </c>
    </row>
    <row r="459" spans="4:8" ht="20.100000000000001" customHeight="1" x14ac:dyDescent="0.25">
      <c r="D459" s="4"/>
      <c r="E459" s="57">
        <f t="shared" si="7"/>
        <v>46157</v>
      </c>
      <c r="F459" s="1" t="s">
        <v>344</v>
      </c>
      <c r="G459" t="s">
        <v>126</v>
      </c>
      <c r="H459" s="58" t="s">
        <v>135</v>
      </c>
    </row>
    <row r="460" spans="4:8" ht="20.100000000000001" customHeight="1" x14ac:dyDescent="0.25">
      <c r="D460" s="4"/>
      <c r="E460" s="57">
        <f t="shared" si="7"/>
        <v>46158</v>
      </c>
      <c r="F460" s="1" t="s">
        <v>398</v>
      </c>
      <c r="G460" t="s">
        <v>181</v>
      </c>
      <c r="H460" s="58" t="s">
        <v>184</v>
      </c>
    </row>
    <row r="461" spans="4:8" ht="20.100000000000001" customHeight="1" x14ac:dyDescent="0.25">
      <c r="D461" s="4"/>
      <c r="E461" s="57">
        <f t="shared" si="7"/>
        <v>46159</v>
      </c>
      <c r="F461" s="1" t="s">
        <v>244</v>
      </c>
      <c r="G461" t="s">
        <v>106</v>
      </c>
      <c r="H461" s="58" t="s">
        <v>107</v>
      </c>
    </row>
    <row r="462" spans="4:8" ht="20.100000000000001" customHeight="1" x14ac:dyDescent="0.25">
      <c r="D462" s="4"/>
      <c r="E462" s="57">
        <f t="shared" si="7"/>
        <v>46160</v>
      </c>
      <c r="F462" s="1" t="s">
        <v>428</v>
      </c>
      <c r="G462" t="s">
        <v>191</v>
      </c>
      <c r="H462" s="58" t="s">
        <v>195</v>
      </c>
    </row>
    <row r="463" spans="4:8" ht="20.100000000000001" customHeight="1" x14ac:dyDescent="0.25">
      <c r="D463" s="4"/>
      <c r="E463" s="57">
        <f t="shared" si="7"/>
        <v>46161</v>
      </c>
      <c r="F463" s="1" t="s">
        <v>276</v>
      </c>
      <c r="G463" t="s">
        <v>201</v>
      </c>
      <c r="H463" s="58" t="s">
        <v>204</v>
      </c>
    </row>
    <row r="464" spans="4:8" ht="20.100000000000001" customHeight="1" x14ac:dyDescent="0.25">
      <c r="D464" s="4"/>
      <c r="E464" s="57">
        <f t="shared" si="7"/>
        <v>46162</v>
      </c>
      <c r="F464" s="1" t="s">
        <v>298</v>
      </c>
      <c r="G464" t="s">
        <v>87</v>
      </c>
      <c r="H464" s="58" t="s">
        <v>95</v>
      </c>
    </row>
    <row r="465" spans="4:8" ht="20.100000000000001" customHeight="1" x14ac:dyDescent="0.25">
      <c r="D465" s="4"/>
      <c r="E465" s="57">
        <f t="shared" si="7"/>
        <v>46163</v>
      </c>
      <c r="F465" s="1" t="s">
        <v>429</v>
      </c>
      <c r="G465" t="s">
        <v>115</v>
      </c>
      <c r="H465" s="58" t="s">
        <v>118</v>
      </c>
    </row>
    <row r="466" spans="4:8" ht="20.100000000000001" customHeight="1" x14ac:dyDescent="0.25">
      <c r="D466" s="4"/>
      <c r="E466" s="57">
        <f t="shared" si="7"/>
        <v>46164</v>
      </c>
      <c r="F466" s="1" t="s">
        <v>414</v>
      </c>
      <c r="G466" t="s">
        <v>212</v>
      </c>
      <c r="H466" s="58" t="s">
        <v>219</v>
      </c>
    </row>
    <row r="467" spans="4:8" ht="20.100000000000001" customHeight="1" x14ac:dyDescent="0.25">
      <c r="D467" s="4"/>
      <c r="E467" s="57">
        <f t="shared" si="7"/>
        <v>46165</v>
      </c>
      <c r="F467" s="1" t="s">
        <v>322</v>
      </c>
      <c r="G467" t="s">
        <v>147</v>
      </c>
      <c r="H467" s="58" t="s">
        <v>154</v>
      </c>
    </row>
    <row r="468" spans="4:8" ht="20.100000000000001" customHeight="1" x14ac:dyDescent="0.25">
      <c r="D468" s="4"/>
      <c r="E468" s="57">
        <f t="shared" si="7"/>
        <v>46166</v>
      </c>
      <c r="F468" s="1" t="s">
        <v>350</v>
      </c>
      <c r="G468" t="s">
        <v>201</v>
      </c>
      <c r="H468" s="58" t="s">
        <v>209</v>
      </c>
    </row>
    <row r="469" spans="4:8" ht="20.100000000000001" customHeight="1" x14ac:dyDescent="0.25">
      <c r="D469" s="4"/>
      <c r="E469" s="57">
        <f t="shared" si="7"/>
        <v>46167</v>
      </c>
      <c r="F469" s="1" t="s">
        <v>430</v>
      </c>
      <c r="G469" t="s">
        <v>77</v>
      </c>
      <c r="H469" s="58" t="s">
        <v>81</v>
      </c>
    </row>
    <row r="470" spans="4:8" ht="20.100000000000001" customHeight="1" x14ac:dyDescent="0.25">
      <c r="D470" s="4"/>
      <c r="E470" s="57">
        <f t="shared" si="7"/>
        <v>46168</v>
      </c>
      <c r="F470" s="1" t="s">
        <v>373</v>
      </c>
      <c r="G470" t="s">
        <v>158</v>
      </c>
      <c r="H470" s="58" t="s">
        <v>22</v>
      </c>
    </row>
    <row r="471" spans="4:8" ht="20.100000000000001" customHeight="1" x14ac:dyDescent="0.25">
      <c r="D471" s="4"/>
      <c r="E471" s="57">
        <f t="shared" si="7"/>
        <v>46169</v>
      </c>
      <c r="F471" s="1" t="s">
        <v>431</v>
      </c>
      <c r="G471" t="s">
        <v>147</v>
      </c>
      <c r="H471" s="58" t="s">
        <v>149</v>
      </c>
    </row>
    <row r="472" spans="4:8" ht="20.100000000000001" customHeight="1" x14ac:dyDescent="0.25">
      <c r="D472" s="4"/>
      <c r="E472" s="57">
        <f t="shared" si="7"/>
        <v>46170</v>
      </c>
      <c r="F472" s="1" t="s">
        <v>294</v>
      </c>
      <c r="G472" t="s">
        <v>201</v>
      </c>
      <c r="H472" s="58" t="s">
        <v>206</v>
      </c>
    </row>
    <row r="473" spans="4:8" ht="20.100000000000001" customHeight="1" x14ac:dyDescent="0.25">
      <c r="D473" s="4"/>
      <c r="E473" s="57">
        <f t="shared" si="7"/>
        <v>46171</v>
      </c>
      <c r="F473" s="1" t="s">
        <v>432</v>
      </c>
      <c r="G473" t="s">
        <v>212</v>
      </c>
      <c r="H473" s="58" t="s">
        <v>218</v>
      </c>
    </row>
    <row r="474" spans="4:8" ht="20.100000000000001" customHeight="1" x14ac:dyDescent="0.25">
      <c r="D474" s="4"/>
      <c r="E474" s="57">
        <f t="shared" si="7"/>
        <v>46172</v>
      </c>
      <c r="F474" s="1" t="s">
        <v>336</v>
      </c>
      <c r="G474" t="s">
        <v>158</v>
      </c>
      <c r="H474" s="58" t="s">
        <v>23</v>
      </c>
    </row>
    <row r="475" spans="4:8" ht="20.100000000000001" customHeight="1" x14ac:dyDescent="0.25">
      <c r="D475" s="4"/>
      <c r="E475" s="57">
        <f t="shared" si="7"/>
        <v>46173</v>
      </c>
      <c r="F475" s="1" t="s">
        <v>362</v>
      </c>
      <c r="G475" t="s">
        <v>87</v>
      </c>
      <c r="H475" s="58" t="s">
        <v>88</v>
      </c>
    </row>
    <row r="476" spans="4:8" ht="20.100000000000001" customHeight="1" x14ac:dyDescent="0.25">
      <c r="D476" s="4"/>
      <c r="E476" s="57">
        <f t="shared" si="7"/>
        <v>46174</v>
      </c>
      <c r="F476" s="1" t="s">
        <v>433</v>
      </c>
      <c r="G476" t="s">
        <v>158</v>
      </c>
      <c r="H476" s="58" t="s">
        <v>161</v>
      </c>
    </row>
    <row r="477" spans="4:8" ht="20.100000000000001" customHeight="1" x14ac:dyDescent="0.25">
      <c r="D477" s="4"/>
      <c r="E477" s="57">
        <f t="shared" si="7"/>
        <v>46175</v>
      </c>
      <c r="F477" s="1" t="s">
        <v>268</v>
      </c>
      <c r="G477" t="s">
        <v>137</v>
      </c>
      <c r="H477" s="58" t="s">
        <v>138</v>
      </c>
    </row>
    <row r="478" spans="4:8" ht="20.100000000000001" customHeight="1" x14ac:dyDescent="0.25">
      <c r="D478" s="4"/>
      <c r="E478" s="57">
        <f t="shared" si="7"/>
        <v>46176</v>
      </c>
      <c r="F478" s="1" t="s">
        <v>424</v>
      </c>
      <c r="G478" t="s">
        <v>98</v>
      </c>
      <c r="H478" s="58" t="s">
        <v>100</v>
      </c>
    </row>
    <row r="479" spans="4:8" ht="20.100000000000001" customHeight="1" x14ac:dyDescent="0.25">
      <c r="D479" s="4"/>
      <c r="E479" s="57">
        <f t="shared" si="7"/>
        <v>46177</v>
      </c>
      <c r="F479" s="1" t="s">
        <v>398</v>
      </c>
      <c r="G479" t="s">
        <v>181</v>
      </c>
      <c r="H479" s="58" t="s">
        <v>184</v>
      </c>
    </row>
    <row r="480" spans="4:8" ht="20.100000000000001" customHeight="1" x14ac:dyDescent="0.25">
      <c r="D480" s="4"/>
      <c r="E480" s="57">
        <f t="shared" si="7"/>
        <v>46178</v>
      </c>
      <c r="F480" s="1" t="s">
        <v>326</v>
      </c>
      <c r="G480" t="s">
        <v>172</v>
      </c>
      <c r="H480" s="58" t="s">
        <v>173</v>
      </c>
    </row>
    <row r="481" spans="4:8" ht="20.100000000000001" customHeight="1" x14ac:dyDescent="0.25">
      <c r="D481" s="4"/>
      <c r="E481" s="57">
        <f t="shared" si="7"/>
        <v>46179</v>
      </c>
      <c r="F481" s="1" t="s">
        <v>434</v>
      </c>
      <c r="G481" t="s">
        <v>35</v>
      </c>
      <c r="H481" s="58" t="s">
        <v>171</v>
      </c>
    </row>
    <row r="482" spans="4:8" ht="20.100000000000001" customHeight="1" x14ac:dyDescent="0.25">
      <c r="D482" s="4"/>
      <c r="E482" s="57">
        <f t="shared" si="7"/>
        <v>46180</v>
      </c>
      <c r="F482" s="1" t="s">
        <v>367</v>
      </c>
      <c r="G482" t="s">
        <v>106</v>
      </c>
      <c r="H482" s="58" t="s">
        <v>108</v>
      </c>
    </row>
    <row r="483" spans="4:8" ht="20.100000000000001" customHeight="1" x14ac:dyDescent="0.25">
      <c r="D483" s="4"/>
      <c r="E483" s="57">
        <f t="shared" si="7"/>
        <v>46181</v>
      </c>
      <c r="F483" s="1" t="s">
        <v>335</v>
      </c>
      <c r="G483" t="s">
        <v>106</v>
      </c>
      <c r="H483" s="58" t="s">
        <v>109</v>
      </c>
    </row>
    <row r="484" spans="4:8" ht="20.100000000000001" customHeight="1" x14ac:dyDescent="0.25">
      <c r="D484" s="4"/>
      <c r="E484" s="57">
        <f t="shared" si="7"/>
        <v>46182</v>
      </c>
      <c r="F484" s="1" t="s">
        <v>311</v>
      </c>
      <c r="G484" t="s">
        <v>24</v>
      </c>
      <c r="H484" s="58" t="s">
        <v>31</v>
      </c>
    </row>
    <row r="485" spans="4:8" ht="20.100000000000001" customHeight="1" x14ac:dyDescent="0.25">
      <c r="D485" s="4"/>
      <c r="E485" s="57">
        <f t="shared" si="7"/>
        <v>46183</v>
      </c>
      <c r="F485" s="1" t="s">
        <v>399</v>
      </c>
      <c r="G485" t="s">
        <v>106</v>
      </c>
      <c r="H485" s="58" t="s">
        <v>114</v>
      </c>
    </row>
    <row r="486" spans="4:8" ht="20.100000000000001" customHeight="1" x14ac:dyDescent="0.25">
      <c r="D486" s="4"/>
      <c r="E486" s="57">
        <f t="shared" si="7"/>
        <v>46184</v>
      </c>
      <c r="F486" s="1" t="s">
        <v>373</v>
      </c>
      <c r="G486" t="s">
        <v>158</v>
      </c>
      <c r="H486" s="58" t="s">
        <v>22</v>
      </c>
    </row>
    <row r="487" spans="4:8" ht="20.100000000000001" customHeight="1" x14ac:dyDescent="0.25">
      <c r="D487" s="4"/>
      <c r="E487" s="57">
        <f t="shared" si="7"/>
        <v>46185</v>
      </c>
      <c r="F487" s="1" t="s">
        <v>412</v>
      </c>
      <c r="G487" t="s">
        <v>87</v>
      </c>
      <c r="H487" s="58" t="s">
        <v>90</v>
      </c>
    </row>
    <row r="488" spans="4:8" ht="20.100000000000001" customHeight="1" x14ac:dyDescent="0.25">
      <c r="D488" s="4"/>
      <c r="E488" s="57">
        <f t="shared" si="7"/>
        <v>46186</v>
      </c>
      <c r="F488" s="1" t="s">
        <v>323</v>
      </c>
      <c r="G488" t="s">
        <v>229</v>
      </c>
      <c r="H488" s="58" t="s">
        <v>235</v>
      </c>
    </row>
    <row r="489" spans="4:8" ht="20.100000000000001" customHeight="1" x14ac:dyDescent="0.25">
      <c r="D489" s="4"/>
      <c r="E489" s="57">
        <f t="shared" si="7"/>
        <v>46187</v>
      </c>
      <c r="F489" s="1" t="s">
        <v>313</v>
      </c>
      <c r="G489" t="s">
        <v>221</v>
      </c>
      <c r="H489" s="58" t="s">
        <v>227</v>
      </c>
    </row>
    <row r="490" spans="4:8" ht="20.100000000000001" customHeight="1" x14ac:dyDescent="0.25">
      <c r="D490" s="4"/>
      <c r="E490" s="57">
        <f t="shared" si="7"/>
        <v>46188</v>
      </c>
      <c r="F490" s="1" t="s">
        <v>264</v>
      </c>
      <c r="G490" t="s">
        <v>181</v>
      </c>
      <c r="H490" s="58" t="s">
        <v>185</v>
      </c>
    </row>
    <row r="491" spans="4:8" ht="20.100000000000001" customHeight="1" x14ac:dyDescent="0.25">
      <c r="D491" s="4"/>
      <c r="E491" s="57">
        <f t="shared" si="7"/>
        <v>46189</v>
      </c>
      <c r="F491" s="1" t="s">
        <v>432</v>
      </c>
      <c r="G491" t="s">
        <v>212</v>
      </c>
      <c r="H491" s="58" t="s">
        <v>218</v>
      </c>
    </row>
    <row r="492" spans="4:8" ht="20.100000000000001" customHeight="1" x14ac:dyDescent="0.25">
      <c r="D492" s="4"/>
      <c r="E492" s="57">
        <f t="shared" si="7"/>
        <v>46190</v>
      </c>
      <c r="F492" s="1" t="s">
        <v>322</v>
      </c>
      <c r="G492" t="s">
        <v>147</v>
      </c>
      <c r="H492" s="58" t="s">
        <v>154</v>
      </c>
    </row>
    <row r="493" spans="4:8" ht="20.100000000000001" customHeight="1" x14ac:dyDescent="0.25">
      <c r="D493" s="4"/>
      <c r="E493" s="57">
        <f t="shared" si="7"/>
        <v>46191</v>
      </c>
      <c r="F493" s="1" t="s">
        <v>411</v>
      </c>
      <c r="G493" t="s">
        <v>115</v>
      </c>
      <c r="H493" s="58" t="s">
        <v>123</v>
      </c>
    </row>
    <row r="494" spans="4:8" ht="20.100000000000001" customHeight="1" x14ac:dyDescent="0.25">
      <c r="D494" s="4"/>
      <c r="E494" s="57">
        <f t="shared" si="7"/>
        <v>46192</v>
      </c>
      <c r="F494" s="1" t="s">
        <v>386</v>
      </c>
      <c r="G494" t="s">
        <v>24</v>
      </c>
      <c r="H494" s="58" t="s">
        <v>29</v>
      </c>
    </row>
    <row r="495" spans="4:8" ht="20.100000000000001" customHeight="1" x14ac:dyDescent="0.25">
      <c r="D495" s="4"/>
      <c r="E495" s="57">
        <f t="shared" si="7"/>
        <v>46193</v>
      </c>
      <c r="F495" s="1" t="s">
        <v>321</v>
      </c>
      <c r="G495" t="s">
        <v>35</v>
      </c>
      <c r="H495" s="58" t="s">
        <v>167</v>
      </c>
    </row>
    <row r="496" spans="4:8" ht="20.100000000000001" customHeight="1" x14ac:dyDescent="0.25">
      <c r="D496" s="4"/>
      <c r="E496" s="57">
        <f t="shared" si="7"/>
        <v>46194</v>
      </c>
      <c r="F496" s="1" t="s">
        <v>375</v>
      </c>
      <c r="G496" t="s">
        <v>35</v>
      </c>
      <c r="H496" s="58" t="s">
        <v>168</v>
      </c>
    </row>
    <row r="497" spans="4:8" ht="20.100000000000001" customHeight="1" x14ac:dyDescent="0.25">
      <c r="D497" s="4"/>
      <c r="E497" s="57">
        <f t="shared" si="7"/>
        <v>46195</v>
      </c>
      <c r="F497" s="1" t="s">
        <v>298</v>
      </c>
      <c r="G497" t="s">
        <v>87</v>
      </c>
      <c r="H497" s="58" t="s">
        <v>95</v>
      </c>
    </row>
    <row r="498" spans="4:8" ht="20.100000000000001" customHeight="1" x14ac:dyDescent="0.25">
      <c r="D498" s="4"/>
      <c r="E498" s="57">
        <f t="shared" si="7"/>
        <v>46196</v>
      </c>
      <c r="F498" s="1" t="s">
        <v>386</v>
      </c>
      <c r="G498" t="s">
        <v>24</v>
      </c>
      <c r="H498" s="58" t="s">
        <v>29</v>
      </c>
    </row>
    <row r="499" spans="4:8" ht="20.100000000000001" customHeight="1" x14ac:dyDescent="0.25">
      <c r="D499" s="4"/>
      <c r="E499" s="57">
        <f t="shared" si="7"/>
        <v>46197</v>
      </c>
      <c r="F499" s="1" t="s">
        <v>386</v>
      </c>
      <c r="G499" t="s">
        <v>24</v>
      </c>
      <c r="H499" s="58" t="s">
        <v>29</v>
      </c>
    </row>
    <row r="500" spans="4:8" ht="20.100000000000001" customHeight="1" x14ac:dyDescent="0.25">
      <c r="D500" s="4"/>
      <c r="E500" s="57">
        <f t="shared" si="7"/>
        <v>46198</v>
      </c>
      <c r="F500" s="1" t="s">
        <v>328</v>
      </c>
      <c r="G500" t="s">
        <v>40</v>
      </c>
      <c r="H500" s="58" t="s">
        <v>42</v>
      </c>
    </row>
    <row r="501" spans="4:8" ht="20.100000000000001" customHeight="1" x14ac:dyDescent="0.25">
      <c r="D501" s="4"/>
      <c r="E501" s="57">
        <f t="shared" si="7"/>
        <v>46199</v>
      </c>
      <c r="F501" s="1" t="s">
        <v>409</v>
      </c>
      <c r="G501" t="s">
        <v>191</v>
      </c>
      <c r="H501" s="58" t="s">
        <v>145</v>
      </c>
    </row>
    <row r="502" spans="4:8" ht="20.100000000000001" customHeight="1" x14ac:dyDescent="0.25">
      <c r="D502" s="4"/>
      <c r="E502" s="57">
        <f t="shared" si="7"/>
        <v>46200</v>
      </c>
      <c r="F502" s="1" t="s">
        <v>290</v>
      </c>
      <c r="G502" t="s">
        <v>212</v>
      </c>
      <c r="H502" s="58" t="s">
        <v>214</v>
      </c>
    </row>
    <row r="503" spans="4:8" ht="20.100000000000001" customHeight="1" x14ac:dyDescent="0.25">
      <c r="D503" s="4"/>
      <c r="E503" s="57">
        <f t="shared" si="7"/>
        <v>46201</v>
      </c>
      <c r="F503" s="1" t="s">
        <v>304</v>
      </c>
      <c r="G503" t="s">
        <v>51</v>
      </c>
      <c r="H503" s="58" t="s">
        <v>75</v>
      </c>
    </row>
    <row r="504" spans="4:8" ht="20.100000000000001" customHeight="1" x14ac:dyDescent="0.25">
      <c r="D504" s="4"/>
      <c r="E504" s="57">
        <f t="shared" si="7"/>
        <v>46202</v>
      </c>
      <c r="F504" s="1" t="s">
        <v>285</v>
      </c>
      <c r="G504" t="s">
        <v>115</v>
      </c>
      <c r="H504" s="58" t="s">
        <v>120</v>
      </c>
    </row>
    <row r="505" spans="4:8" ht="20.100000000000001" customHeight="1" x14ac:dyDescent="0.25">
      <c r="D505" s="4"/>
      <c r="E505" s="57">
        <f t="shared" si="7"/>
        <v>46203</v>
      </c>
      <c r="F505" s="1" t="s">
        <v>420</v>
      </c>
      <c r="G505" t="s">
        <v>229</v>
      </c>
      <c r="H505" s="58" t="s">
        <v>238</v>
      </c>
    </row>
    <row r="506" spans="4:8" ht="20.100000000000001" customHeight="1" x14ac:dyDescent="0.25">
      <c r="D506" s="4"/>
      <c r="E506" s="57">
        <f t="shared" si="7"/>
        <v>46204</v>
      </c>
      <c r="F506" s="1" t="s">
        <v>246</v>
      </c>
      <c r="G506" t="s">
        <v>51</v>
      </c>
      <c r="H506" s="58" t="s">
        <v>64</v>
      </c>
    </row>
    <row r="507" spans="4:8" ht="20.100000000000001" customHeight="1" x14ac:dyDescent="0.25">
      <c r="D507" s="4"/>
      <c r="E507" s="57">
        <f t="shared" si="7"/>
        <v>46205</v>
      </c>
      <c r="F507" s="1" t="s">
        <v>381</v>
      </c>
      <c r="G507" t="s">
        <v>51</v>
      </c>
      <c r="H507" s="58" t="s">
        <v>74</v>
      </c>
    </row>
    <row r="508" spans="4:8" ht="20.100000000000001" customHeight="1" x14ac:dyDescent="0.25">
      <c r="D508" s="4"/>
      <c r="E508" s="57">
        <f t="shared" si="7"/>
        <v>46206</v>
      </c>
      <c r="F508" s="1" t="s">
        <v>384</v>
      </c>
      <c r="G508" t="s">
        <v>229</v>
      </c>
      <c r="H508" s="58" t="s">
        <v>234</v>
      </c>
    </row>
    <row r="509" spans="4:8" ht="20.100000000000001" customHeight="1" x14ac:dyDescent="0.25">
      <c r="D509" s="4"/>
      <c r="E509" s="57">
        <f t="shared" si="7"/>
        <v>46207</v>
      </c>
      <c r="F509" s="1" t="s">
        <v>435</v>
      </c>
      <c r="G509" t="s">
        <v>115</v>
      </c>
      <c r="H509" s="58" t="s">
        <v>124</v>
      </c>
    </row>
    <row r="510" spans="4:8" ht="20.100000000000001" customHeight="1" x14ac:dyDescent="0.25">
      <c r="D510" s="4"/>
      <c r="E510" s="57">
        <f t="shared" si="7"/>
        <v>46208</v>
      </c>
      <c r="F510" s="1" t="s">
        <v>278</v>
      </c>
      <c r="G510" t="s">
        <v>229</v>
      </c>
      <c r="H510" s="58" t="s">
        <v>237</v>
      </c>
    </row>
    <row r="511" spans="4:8" ht="20.100000000000001" customHeight="1" x14ac:dyDescent="0.25">
      <c r="D511" s="4"/>
      <c r="E511" s="57">
        <f t="shared" si="7"/>
        <v>46209</v>
      </c>
      <c r="F511" s="1" t="s">
        <v>259</v>
      </c>
      <c r="G511" t="s">
        <v>35</v>
      </c>
      <c r="H511" s="58" t="s">
        <v>39</v>
      </c>
    </row>
    <row r="512" spans="4:8" ht="20.100000000000001" customHeight="1" x14ac:dyDescent="0.25">
      <c r="D512" s="4"/>
      <c r="E512" s="57">
        <f t="shared" si="7"/>
        <v>46210</v>
      </c>
      <c r="F512" s="1" t="s">
        <v>370</v>
      </c>
      <c r="G512" t="s">
        <v>172</v>
      </c>
      <c r="H512" s="58" t="s">
        <v>175</v>
      </c>
    </row>
    <row r="513" spans="4:8" ht="20.100000000000001" customHeight="1" x14ac:dyDescent="0.25">
      <c r="D513" s="4"/>
      <c r="E513" s="57">
        <f t="shared" si="7"/>
        <v>46211</v>
      </c>
      <c r="F513" s="1" t="s">
        <v>436</v>
      </c>
      <c r="G513" t="s">
        <v>24</v>
      </c>
      <c r="H513" s="58" t="s">
        <v>27</v>
      </c>
    </row>
    <row r="514" spans="4:8" ht="20.100000000000001" customHeight="1" x14ac:dyDescent="0.25">
      <c r="D514" s="4"/>
      <c r="E514" s="57">
        <f t="shared" si="7"/>
        <v>46212</v>
      </c>
      <c r="F514" s="1" t="s">
        <v>240</v>
      </c>
      <c r="G514" t="s">
        <v>87</v>
      </c>
      <c r="H514" s="58" t="s">
        <v>92</v>
      </c>
    </row>
    <row r="515" spans="4:8" ht="20.100000000000001" customHeight="1" x14ac:dyDescent="0.25">
      <c r="D515" s="4"/>
      <c r="E515" s="57">
        <f t="shared" si="7"/>
        <v>46213</v>
      </c>
      <c r="F515" s="1" t="s">
        <v>338</v>
      </c>
      <c r="G515" t="s">
        <v>77</v>
      </c>
      <c r="H515" s="58" t="s">
        <v>85</v>
      </c>
    </row>
    <row r="516" spans="4:8" ht="20.100000000000001" customHeight="1" x14ac:dyDescent="0.25">
      <c r="D516" s="4"/>
      <c r="E516" s="57">
        <f t="shared" si="7"/>
        <v>46214</v>
      </c>
      <c r="F516" s="1" t="s">
        <v>323</v>
      </c>
      <c r="G516" t="s">
        <v>229</v>
      </c>
      <c r="H516" s="58" t="s">
        <v>235</v>
      </c>
    </row>
    <row r="517" spans="4:8" ht="20.100000000000001" customHeight="1" x14ac:dyDescent="0.25">
      <c r="D517" s="4"/>
      <c r="E517" s="57">
        <f t="shared" ref="E517:E580" si="8">E516+1</f>
        <v>46215</v>
      </c>
      <c r="F517" s="1" t="s">
        <v>437</v>
      </c>
      <c r="G517" t="s">
        <v>191</v>
      </c>
      <c r="H517" s="58" t="s">
        <v>194</v>
      </c>
    </row>
    <row r="518" spans="4:8" ht="20.100000000000001" customHeight="1" x14ac:dyDescent="0.25">
      <c r="D518" s="4"/>
      <c r="E518" s="57">
        <f t="shared" si="8"/>
        <v>46216</v>
      </c>
      <c r="F518" s="1" t="s">
        <v>321</v>
      </c>
      <c r="G518" t="s">
        <v>35</v>
      </c>
      <c r="H518" s="58" t="s">
        <v>167</v>
      </c>
    </row>
    <row r="519" spans="4:8" ht="20.100000000000001" customHeight="1" x14ac:dyDescent="0.25">
      <c r="D519" s="4"/>
      <c r="E519" s="57">
        <f t="shared" si="8"/>
        <v>46217</v>
      </c>
      <c r="F519" s="1" t="s">
        <v>403</v>
      </c>
      <c r="G519" t="s">
        <v>51</v>
      </c>
      <c r="H519" s="58" t="s">
        <v>65</v>
      </c>
    </row>
    <row r="520" spans="4:8" ht="20.100000000000001" customHeight="1" x14ac:dyDescent="0.25">
      <c r="D520" s="4"/>
      <c r="E520" s="57">
        <f t="shared" si="8"/>
        <v>46218</v>
      </c>
      <c r="F520" s="1" t="s">
        <v>381</v>
      </c>
      <c r="G520" t="s">
        <v>51</v>
      </c>
      <c r="H520" s="58" t="s">
        <v>74</v>
      </c>
    </row>
    <row r="521" spans="4:8" ht="20.100000000000001" customHeight="1" x14ac:dyDescent="0.25">
      <c r="D521" s="4"/>
      <c r="E521" s="57">
        <f t="shared" si="8"/>
        <v>46219</v>
      </c>
      <c r="F521" s="1" t="s">
        <v>311</v>
      </c>
      <c r="G521" t="s">
        <v>24</v>
      </c>
      <c r="H521" s="58" t="s">
        <v>31</v>
      </c>
    </row>
    <row r="522" spans="4:8" ht="20.100000000000001" customHeight="1" x14ac:dyDescent="0.25">
      <c r="D522" s="4"/>
      <c r="E522" s="57">
        <f t="shared" si="8"/>
        <v>46220</v>
      </c>
      <c r="F522" s="1" t="s">
        <v>247</v>
      </c>
      <c r="G522" t="s">
        <v>87</v>
      </c>
      <c r="H522" s="58" t="s">
        <v>96</v>
      </c>
    </row>
    <row r="523" spans="4:8" ht="20.100000000000001" customHeight="1" x14ac:dyDescent="0.25">
      <c r="D523" s="4"/>
      <c r="E523" s="57">
        <f t="shared" si="8"/>
        <v>46221</v>
      </c>
      <c r="F523" s="1" t="s">
        <v>358</v>
      </c>
      <c r="G523" t="s">
        <v>40</v>
      </c>
      <c r="H523" s="58" t="s">
        <v>44</v>
      </c>
    </row>
    <row r="524" spans="4:8" ht="20.100000000000001" customHeight="1" x14ac:dyDescent="0.25">
      <c r="D524" s="4"/>
      <c r="E524" s="57">
        <f t="shared" si="8"/>
        <v>46222</v>
      </c>
      <c r="F524" s="1" t="s">
        <v>438</v>
      </c>
      <c r="G524" t="s">
        <v>147</v>
      </c>
      <c r="H524" s="58" t="s">
        <v>153</v>
      </c>
    </row>
    <row r="525" spans="4:8" ht="20.100000000000001" customHeight="1" x14ac:dyDescent="0.25">
      <c r="D525" s="4"/>
      <c r="E525" s="57">
        <f t="shared" si="8"/>
        <v>46223</v>
      </c>
      <c r="F525" s="1" t="s">
        <v>247</v>
      </c>
      <c r="G525" t="s">
        <v>87</v>
      </c>
      <c r="H525" s="58" t="s">
        <v>96</v>
      </c>
    </row>
    <row r="526" spans="4:8" ht="20.100000000000001" customHeight="1" x14ac:dyDescent="0.25">
      <c r="D526" s="4"/>
      <c r="E526" s="57">
        <f t="shared" si="8"/>
        <v>46224</v>
      </c>
      <c r="F526" s="1" t="s">
        <v>320</v>
      </c>
      <c r="G526" t="s">
        <v>87</v>
      </c>
      <c r="H526" s="58" t="s">
        <v>91</v>
      </c>
    </row>
    <row r="527" spans="4:8" ht="20.100000000000001" customHeight="1" x14ac:dyDescent="0.25">
      <c r="D527" s="4"/>
      <c r="E527" s="57">
        <f t="shared" si="8"/>
        <v>46225</v>
      </c>
      <c r="F527" s="1" t="s">
        <v>439</v>
      </c>
      <c r="G527" t="s">
        <v>137</v>
      </c>
      <c r="H527" s="58" t="s">
        <v>144</v>
      </c>
    </row>
    <row r="528" spans="4:8" ht="20.100000000000001" customHeight="1" x14ac:dyDescent="0.25">
      <c r="D528" s="4"/>
      <c r="E528" s="57">
        <f t="shared" si="8"/>
        <v>46226</v>
      </c>
      <c r="F528" s="1" t="s">
        <v>15</v>
      </c>
      <c r="H528" s="58"/>
    </row>
    <row r="529" spans="4:8" ht="20.100000000000001" customHeight="1" x14ac:dyDescent="0.25">
      <c r="D529" s="4"/>
      <c r="E529" s="57">
        <f t="shared" si="8"/>
        <v>46227</v>
      </c>
      <c r="F529" s="1" t="s">
        <v>15</v>
      </c>
      <c r="H529" s="58"/>
    </row>
    <row r="530" spans="4:8" ht="20.100000000000001" customHeight="1" x14ac:dyDescent="0.25">
      <c r="D530" s="4"/>
      <c r="E530" s="57">
        <f t="shared" si="8"/>
        <v>46228</v>
      </c>
      <c r="F530" s="1" t="s">
        <v>15</v>
      </c>
      <c r="H530" s="58"/>
    </row>
    <row r="531" spans="4:8" ht="20.100000000000001" customHeight="1" x14ac:dyDescent="0.25">
      <c r="D531" s="4"/>
      <c r="E531" s="57">
        <f t="shared" si="8"/>
        <v>46229</v>
      </c>
      <c r="F531" s="1" t="s">
        <v>15</v>
      </c>
      <c r="H531" s="58"/>
    </row>
    <row r="532" spans="4:8" ht="20.100000000000001" customHeight="1" x14ac:dyDescent="0.25">
      <c r="D532" s="4"/>
      <c r="E532" s="57">
        <f t="shared" si="8"/>
        <v>46230</v>
      </c>
      <c r="F532" s="1" t="s">
        <v>15</v>
      </c>
      <c r="H532" s="58"/>
    </row>
    <row r="533" spans="4:8" ht="20.100000000000001" customHeight="1" x14ac:dyDescent="0.25">
      <c r="D533" s="4"/>
      <c r="E533" s="57">
        <f t="shared" si="8"/>
        <v>46231</v>
      </c>
      <c r="F533" s="1" t="s">
        <v>15</v>
      </c>
      <c r="H533" s="58"/>
    </row>
    <row r="534" spans="4:8" ht="20.100000000000001" customHeight="1" x14ac:dyDescent="0.25">
      <c r="D534" s="4"/>
      <c r="E534" s="57">
        <f t="shared" si="8"/>
        <v>46232</v>
      </c>
      <c r="F534" s="1" t="s">
        <v>15</v>
      </c>
      <c r="H534" s="58"/>
    </row>
    <row r="535" spans="4:8" ht="20.100000000000001" customHeight="1" x14ac:dyDescent="0.25">
      <c r="D535" s="4"/>
      <c r="E535" s="57">
        <f t="shared" si="8"/>
        <v>46233</v>
      </c>
      <c r="F535" s="1" t="s">
        <v>15</v>
      </c>
      <c r="H535" s="58"/>
    </row>
    <row r="536" spans="4:8" ht="20.100000000000001" customHeight="1" x14ac:dyDescent="0.25">
      <c r="D536" s="4"/>
      <c r="E536" s="57">
        <f t="shared" si="8"/>
        <v>46234</v>
      </c>
      <c r="F536" s="1" t="s">
        <v>15</v>
      </c>
      <c r="H536" s="58"/>
    </row>
    <row r="537" spans="4:8" ht="20.100000000000001" customHeight="1" x14ac:dyDescent="0.25">
      <c r="D537" s="4"/>
      <c r="E537" s="57">
        <f t="shared" si="8"/>
        <v>46235</v>
      </c>
      <c r="F537" s="1" t="s">
        <v>15</v>
      </c>
      <c r="H537" s="58"/>
    </row>
    <row r="538" spans="4:8" ht="20.100000000000001" customHeight="1" x14ac:dyDescent="0.25">
      <c r="D538" s="4"/>
      <c r="E538" s="57">
        <f t="shared" si="8"/>
        <v>46236</v>
      </c>
      <c r="F538" s="1" t="s">
        <v>15</v>
      </c>
      <c r="H538" s="58"/>
    </row>
    <row r="539" spans="4:8" ht="20.100000000000001" customHeight="1" x14ac:dyDescent="0.25">
      <c r="D539" s="4"/>
      <c r="E539" s="57">
        <f t="shared" si="8"/>
        <v>46237</v>
      </c>
      <c r="F539" s="1" t="s">
        <v>15</v>
      </c>
      <c r="H539" s="58"/>
    </row>
    <row r="540" spans="4:8" ht="20.100000000000001" customHeight="1" x14ac:dyDescent="0.25">
      <c r="D540" s="4"/>
      <c r="E540" s="57">
        <f t="shared" si="8"/>
        <v>46238</v>
      </c>
      <c r="F540" s="1" t="s">
        <v>15</v>
      </c>
      <c r="H540" s="58"/>
    </row>
    <row r="541" spans="4:8" ht="20.100000000000001" customHeight="1" x14ac:dyDescent="0.25">
      <c r="D541" s="4"/>
      <c r="E541" s="57">
        <f t="shared" si="8"/>
        <v>46239</v>
      </c>
      <c r="F541" s="1" t="s">
        <v>15</v>
      </c>
      <c r="H541" s="58"/>
    </row>
    <row r="542" spans="4:8" ht="20.100000000000001" customHeight="1" x14ac:dyDescent="0.25">
      <c r="D542" s="4"/>
      <c r="E542" s="57">
        <f t="shared" si="8"/>
        <v>46240</v>
      </c>
      <c r="F542" s="1" t="s">
        <v>15</v>
      </c>
      <c r="H542" s="58"/>
    </row>
    <row r="543" spans="4:8" ht="20.100000000000001" customHeight="1" x14ac:dyDescent="0.25">
      <c r="D543" s="4"/>
      <c r="E543" s="57">
        <f t="shared" si="8"/>
        <v>46241</v>
      </c>
      <c r="F543" s="1" t="s">
        <v>15</v>
      </c>
      <c r="H543" s="58"/>
    </row>
    <row r="544" spans="4:8" ht="20.100000000000001" customHeight="1" x14ac:dyDescent="0.25">
      <c r="D544" s="4"/>
      <c r="E544" s="57">
        <f t="shared" si="8"/>
        <v>46242</v>
      </c>
      <c r="F544" s="1" t="s">
        <v>15</v>
      </c>
      <c r="H544" s="58"/>
    </row>
    <row r="545" spans="4:8" ht="20.100000000000001" customHeight="1" x14ac:dyDescent="0.25">
      <c r="D545" s="4"/>
      <c r="E545" s="57">
        <f t="shared" si="8"/>
        <v>46243</v>
      </c>
      <c r="F545" s="1" t="s">
        <v>15</v>
      </c>
      <c r="H545" s="58"/>
    </row>
    <row r="546" spans="4:8" ht="20.100000000000001" customHeight="1" x14ac:dyDescent="0.25">
      <c r="D546" s="4"/>
      <c r="E546" s="57">
        <f t="shared" si="8"/>
        <v>46244</v>
      </c>
      <c r="F546" s="1" t="s">
        <v>15</v>
      </c>
      <c r="H546" s="58"/>
    </row>
    <row r="547" spans="4:8" ht="20.100000000000001" customHeight="1" x14ac:dyDescent="0.25">
      <c r="D547" s="4"/>
      <c r="E547" s="57">
        <f t="shared" si="8"/>
        <v>46245</v>
      </c>
      <c r="F547" s="1" t="s">
        <v>15</v>
      </c>
      <c r="H547" s="58"/>
    </row>
    <row r="548" spans="4:8" ht="20.100000000000001" customHeight="1" x14ac:dyDescent="0.25">
      <c r="D548" s="4"/>
      <c r="E548" s="57">
        <f t="shared" si="8"/>
        <v>46246</v>
      </c>
      <c r="F548" s="1" t="s">
        <v>15</v>
      </c>
      <c r="H548" s="58"/>
    </row>
    <row r="549" spans="4:8" ht="20.100000000000001" customHeight="1" x14ac:dyDescent="0.25">
      <c r="D549" s="4"/>
      <c r="E549" s="57">
        <f t="shared" si="8"/>
        <v>46247</v>
      </c>
      <c r="F549" s="1" t="s">
        <v>15</v>
      </c>
      <c r="H549" s="58"/>
    </row>
    <row r="550" spans="4:8" ht="20.100000000000001" customHeight="1" x14ac:dyDescent="0.25">
      <c r="D550" s="4"/>
      <c r="E550" s="57">
        <f t="shared" si="8"/>
        <v>46248</v>
      </c>
      <c r="F550" s="1" t="s">
        <v>15</v>
      </c>
      <c r="H550" s="58"/>
    </row>
    <row r="551" spans="4:8" ht="20.100000000000001" customHeight="1" x14ac:dyDescent="0.25">
      <c r="D551" s="4"/>
      <c r="E551" s="57">
        <f t="shared" si="8"/>
        <v>46249</v>
      </c>
      <c r="F551" s="1" t="s">
        <v>15</v>
      </c>
      <c r="H551" s="58"/>
    </row>
    <row r="552" spans="4:8" ht="20.100000000000001" customHeight="1" x14ac:dyDescent="0.25">
      <c r="D552" s="4"/>
      <c r="E552" s="57">
        <f t="shared" si="8"/>
        <v>46250</v>
      </c>
      <c r="F552" s="1" t="s">
        <v>15</v>
      </c>
      <c r="H552" s="58"/>
    </row>
    <row r="553" spans="4:8" ht="20.100000000000001" customHeight="1" x14ac:dyDescent="0.25">
      <c r="D553" s="4"/>
      <c r="E553" s="57">
        <f t="shared" si="8"/>
        <v>46251</v>
      </c>
      <c r="F553" s="1" t="s">
        <v>15</v>
      </c>
      <c r="H553" s="58"/>
    </row>
    <row r="554" spans="4:8" ht="20.100000000000001" customHeight="1" x14ac:dyDescent="0.25">
      <c r="D554" s="4"/>
      <c r="E554" s="57">
        <f t="shared" si="8"/>
        <v>46252</v>
      </c>
      <c r="F554" s="1" t="s">
        <v>15</v>
      </c>
      <c r="H554" s="58"/>
    </row>
    <row r="555" spans="4:8" ht="20.100000000000001" customHeight="1" x14ac:dyDescent="0.25">
      <c r="D555" s="4"/>
      <c r="E555" s="57">
        <f t="shared" si="8"/>
        <v>46253</v>
      </c>
      <c r="F555" s="1" t="s">
        <v>15</v>
      </c>
      <c r="H555" s="58"/>
    </row>
    <row r="556" spans="4:8" ht="20.100000000000001" customHeight="1" x14ac:dyDescent="0.25">
      <c r="D556" s="4"/>
      <c r="E556" s="57">
        <f t="shared" si="8"/>
        <v>46254</v>
      </c>
      <c r="F556" s="1" t="s">
        <v>15</v>
      </c>
      <c r="H556" s="58"/>
    </row>
    <row r="557" spans="4:8" ht="20.100000000000001" customHeight="1" x14ac:dyDescent="0.25">
      <c r="D557" s="4"/>
      <c r="E557" s="57">
        <f t="shared" si="8"/>
        <v>46255</v>
      </c>
      <c r="F557" s="1" t="s">
        <v>15</v>
      </c>
      <c r="H557" s="58"/>
    </row>
    <row r="558" spans="4:8" ht="20.100000000000001" customHeight="1" x14ac:dyDescent="0.25">
      <c r="D558" s="4"/>
      <c r="E558" s="57">
        <f t="shared" si="8"/>
        <v>46256</v>
      </c>
      <c r="F558" s="1" t="s">
        <v>15</v>
      </c>
      <c r="H558" s="58"/>
    </row>
    <row r="559" spans="4:8" ht="20.100000000000001" customHeight="1" x14ac:dyDescent="0.25">
      <c r="D559" s="4"/>
      <c r="E559" s="57">
        <f t="shared" si="8"/>
        <v>46257</v>
      </c>
      <c r="F559" s="1" t="s">
        <v>15</v>
      </c>
      <c r="H559" s="58"/>
    </row>
    <row r="560" spans="4:8" ht="20.100000000000001" customHeight="1" x14ac:dyDescent="0.25">
      <c r="D560" s="4"/>
      <c r="E560" s="57">
        <f t="shared" si="8"/>
        <v>46258</v>
      </c>
      <c r="F560" s="1" t="s">
        <v>15</v>
      </c>
      <c r="H560" s="58"/>
    </row>
    <row r="561" spans="4:8" ht="20.100000000000001" customHeight="1" x14ac:dyDescent="0.25">
      <c r="D561" s="4"/>
      <c r="E561" s="57">
        <f t="shared" si="8"/>
        <v>46259</v>
      </c>
      <c r="F561" s="1" t="s">
        <v>15</v>
      </c>
      <c r="H561" s="58"/>
    </row>
    <row r="562" spans="4:8" ht="20.100000000000001" customHeight="1" x14ac:dyDescent="0.25">
      <c r="D562" s="4"/>
      <c r="E562" s="57">
        <f t="shared" si="8"/>
        <v>46260</v>
      </c>
      <c r="F562" s="1" t="s">
        <v>15</v>
      </c>
      <c r="H562" s="58"/>
    </row>
    <row r="563" spans="4:8" ht="20.100000000000001" customHeight="1" x14ac:dyDescent="0.25">
      <c r="D563" s="4"/>
      <c r="E563" s="57">
        <f t="shared" si="8"/>
        <v>46261</v>
      </c>
      <c r="F563" s="1" t="s">
        <v>15</v>
      </c>
      <c r="H563" s="58"/>
    </row>
    <row r="564" spans="4:8" ht="20.100000000000001" customHeight="1" x14ac:dyDescent="0.25">
      <c r="D564" s="4"/>
      <c r="E564" s="57">
        <f t="shared" si="8"/>
        <v>46262</v>
      </c>
      <c r="F564" s="1" t="s">
        <v>15</v>
      </c>
      <c r="H564" s="58"/>
    </row>
    <row r="565" spans="4:8" ht="20.100000000000001" customHeight="1" x14ac:dyDescent="0.25">
      <c r="D565" s="4"/>
      <c r="E565" s="57">
        <f t="shared" si="8"/>
        <v>46263</v>
      </c>
      <c r="F565" s="1" t="s">
        <v>15</v>
      </c>
      <c r="H565" s="58"/>
    </row>
    <row r="566" spans="4:8" ht="20.100000000000001" customHeight="1" x14ac:dyDescent="0.25">
      <c r="D566" s="4"/>
      <c r="E566" s="57">
        <f t="shared" si="8"/>
        <v>46264</v>
      </c>
      <c r="F566" s="1" t="s">
        <v>15</v>
      </c>
      <c r="H566" s="58"/>
    </row>
    <row r="567" spans="4:8" ht="20.100000000000001" customHeight="1" x14ac:dyDescent="0.25">
      <c r="D567" s="4"/>
      <c r="E567" s="57">
        <f t="shared" si="8"/>
        <v>46265</v>
      </c>
      <c r="F567" s="1" t="s">
        <v>15</v>
      </c>
      <c r="H567" s="58"/>
    </row>
    <row r="568" spans="4:8" ht="20.100000000000001" customHeight="1" x14ac:dyDescent="0.25">
      <c r="D568" s="4"/>
      <c r="E568" s="57">
        <f t="shared" si="8"/>
        <v>46266</v>
      </c>
      <c r="F568" s="1" t="s">
        <v>15</v>
      </c>
      <c r="H568" s="58"/>
    </row>
    <row r="569" spans="4:8" ht="20.100000000000001" customHeight="1" x14ac:dyDescent="0.25">
      <c r="D569" s="4"/>
      <c r="E569" s="57">
        <f t="shared" si="8"/>
        <v>46267</v>
      </c>
      <c r="F569" s="1" t="s">
        <v>15</v>
      </c>
      <c r="H569" s="58"/>
    </row>
    <row r="570" spans="4:8" ht="20.100000000000001" customHeight="1" x14ac:dyDescent="0.25">
      <c r="D570" s="4"/>
      <c r="E570" s="57">
        <f t="shared" si="8"/>
        <v>46268</v>
      </c>
      <c r="F570" s="1" t="s">
        <v>15</v>
      </c>
      <c r="H570" s="58"/>
    </row>
    <row r="571" spans="4:8" ht="20.100000000000001" customHeight="1" x14ac:dyDescent="0.25">
      <c r="D571" s="4"/>
      <c r="E571" s="57">
        <f t="shared" si="8"/>
        <v>46269</v>
      </c>
      <c r="F571" s="1" t="s">
        <v>15</v>
      </c>
      <c r="H571" s="58"/>
    </row>
    <row r="572" spans="4:8" ht="20.100000000000001" customHeight="1" x14ac:dyDescent="0.25">
      <c r="D572" s="4"/>
      <c r="E572" s="57">
        <f t="shared" si="8"/>
        <v>46270</v>
      </c>
      <c r="F572" s="1" t="s">
        <v>15</v>
      </c>
      <c r="H572" s="58"/>
    </row>
    <row r="573" spans="4:8" ht="20.100000000000001" customHeight="1" x14ac:dyDescent="0.25">
      <c r="D573" s="4"/>
      <c r="E573" s="57">
        <f t="shared" si="8"/>
        <v>46271</v>
      </c>
      <c r="F573" s="1" t="s">
        <v>15</v>
      </c>
      <c r="H573" s="58"/>
    </row>
    <row r="574" spans="4:8" ht="20.100000000000001" customHeight="1" x14ac:dyDescent="0.25">
      <c r="D574" s="4"/>
      <c r="E574" s="57">
        <f t="shared" si="8"/>
        <v>46272</v>
      </c>
      <c r="F574" s="1" t="s">
        <v>15</v>
      </c>
      <c r="H574" s="58"/>
    </row>
    <row r="575" spans="4:8" ht="20.100000000000001" customHeight="1" x14ac:dyDescent="0.25">
      <c r="D575" s="4"/>
      <c r="E575" s="57">
        <f t="shared" si="8"/>
        <v>46273</v>
      </c>
      <c r="F575" s="1" t="s">
        <v>15</v>
      </c>
      <c r="H575" s="58"/>
    </row>
    <row r="576" spans="4:8" ht="20.100000000000001" customHeight="1" x14ac:dyDescent="0.25">
      <c r="D576" s="4"/>
      <c r="E576" s="57">
        <f t="shared" si="8"/>
        <v>46274</v>
      </c>
      <c r="F576" s="1" t="s">
        <v>15</v>
      </c>
      <c r="H576" s="58"/>
    </row>
    <row r="577" spans="4:8" ht="20.100000000000001" customHeight="1" x14ac:dyDescent="0.25">
      <c r="D577" s="4"/>
      <c r="E577" s="57">
        <f t="shared" si="8"/>
        <v>46275</v>
      </c>
      <c r="F577" s="1" t="s">
        <v>15</v>
      </c>
      <c r="H577" s="58"/>
    </row>
    <row r="578" spans="4:8" ht="20.100000000000001" customHeight="1" x14ac:dyDescent="0.25">
      <c r="D578" s="4"/>
      <c r="E578" s="57">
        <f t="shared" si="8"/>
        <v>46276</v>
      </c>
      <c r="F578" s="1" t="s">
        <v>15</v>
      </c>
      <c r="H578" s="58"/>
    </row>
    <row r="579" spans="4:8" ht="20.100000000000001" customHeight="1" x14ac:dyDescent="0.25">
      <c r="D579" s="4"/>
      <c r="E579" s="57">
        <f t="shared" si="8"/>
        <v>46277</v>
      </c>
      <c r="F579" s="1" t="s">
        <v>15</v>
      </c>
      <c r="H579" s="58"/>
    </row>
    <row r="580" spans="4:8" ht="20.100000000000001" customHeight="1" x14ac:dyDescent="0.25">
      <c r="D580" s="4"/>
      <c r="E580" s="57">
        <f t="shared" si="8"/>
        <v>46278</v>
      </c>
      <c r="F580" s="1" t="s">
        <v>15</v>
      </c>
      <c r="H580" s="58"/>
    </row>
    <row r="581" spans="4:8" ht="20.100000000000001" customHeight="1" x14ac:dyDescent="0.25">
      <c r="D581" s="4"/>
      <c r="E581" s="57">
        <f t="shared" ref="E581:E644" si="9">E580+1</f>
        <v>46279</v>
      </c>
      <c r="F581" s="1" t="s">
        <v>15</v>
      </c>
      <c r="H581" s="58"/>
    </row>
    <row r="582" spans="4:8" ht="20.100000000000001" customHeight="1" x14ac:dyDescent="0.25">
      <c r="D582" s="4"/>
      <c r="E582" s="57">
        <f t="shared" si="9"/>
        <v>46280</v>
      </c>
      <c r="F582" s="1" t="s">
        <v>15</v>
      </c>
      <c r="H582" s="58"/>
    </row>
    <row r="583" spans="4:8" ht="20.100000000000001" customHeight="1" x14ac:dyDescent="0.25">
      <c r="D583" s="4"/>
      <c r="E583" s="57">
        <f t="shared" si="9"/>
        <v>46281</v>
      </c>
      <c r="F583" s="1" t="s">
        <v>15</v>
      </c>
      <c r="H583" s="58"/>
    </row>
    <row r="584" spans="4:8" ht="20.100000000000001" customHeight="1" x14ac:dyDescent="0.25">
      <c r="D584" s="4"/>
      <c r="E584" s="57">
        <f t="shared" si="9"/>
        <v>46282</v>
      </c>
      <c r="F584" s="1" t="s">
        <v>15</v>
      </c>
      <c r="H584" s="58"/>
    </row>
    <row r="585" spans="4:8" ht="20.100000000000001" customHeight="1" x14ac:dyDescent="0.25">
      <c r="D585" s="4"/>
      <c r="E585" s="57">
        <f t="shared" si="9"/>
        <v>46283</v>
      </c>
      <c r="F585" s="1" t="s">
        <v>15</v>
      </c>
      <c r="H585" s="58"/>
    </row>
    <row r="586" spans="4:8" ht="20.100000000000001" customHeight="1" x14ac:dyDescent="0.25">
      <c r="D586" s="4"/>
      <c r="E586" s="57">
        <f t="shared" si="9"/>
        <v>46284</v>
      </c>
      <c r="F586" s="1" t="s">
        <v>15</v>
      </c>
      <c r="H586" s="58"/>
    </row>
    <row r="587" spans="4:8" ht="20.100000000000001" customHeight="1" x14ac:dyDescent="0.25">
      <c r="D587" s="4"/>
      <c r="E587" s="57">
        <f t="shared" si="9"/>
        <v>46285</v>
      </c>
      <c r="F587" s="1" t="s">
        <v>15</v>
      </c>
      <c r="H587" s="58"/>
    </row>
    <row r="588" spans="4:8" ht="20.100000000000001" customHeight="1" x14ac:dyDescent="0.25">
      <c r="D588" s="4"/>
      <c r="E588" s="57">
        <f t="shared" si="9"/>
        <v>46286</v>
      </c>
      <c r="F588" s="1" t="s">
        <v>15</v>
      </c>
      <c r="H588" s="58"/>
    </row>
    <row r="589" spans="4:8" ht="20.100000000000001" customHeight="1" x14ac:dyDescent="0.25">
      <c r="D589" s="4"/>
      <c r="E589" s="57">
        <f t="shared" si="9"/>
        <v>46287</v>
      </c>
      <c r="F589" s="1" t="s">
        <v>15</v>
      </c>
      <c r="H589" s="58"/>
    </row>
    <row r="590" spans="4:8" ht="20.100000000000001" customHeight="1" x14ac:dyDescent="0.25">
      <c r="D590" s="4"/>
      <c r="E590" s="57">
        <f t="shared" si="9"/>
        <v>46288</v>
      </c>
      <c r="F590" s="1" t="s">
        <v>15</v>
      </c>
      <c r="H590" s="58"/>
    </row>
    <row r="591" spans="4:8" ht="20.100000000000001" customHeight="1" x14ac:dyDescent="0.25">
      <c r="D591" s="4"/>
      <c r="E591" s="57">
        <f t="shared" si="9"/>
        <v>46289</v>
      </c>
      <c r="F591" s="1" t="s">
        <v>15</v>
      </c>
      <c r="H591" s="58"/>
    </row>
    <row r="592" spans="4:8" ht="20.100000000000001" customHeight="1" x14ac:dyDescent="0.25">
      <c r="D592" s="4"/>
      <c r="E592" s="57">
        <f t="shared" si="9"/>
        <v>46290</v>
      </c>
      <c r="F592" s="1" t="s">
        <v>15</v>
      </c>
      <c r="H592" s="58"/>
    </row>
    <row r="593" spans="4:8" ht="20.100000000000001" customHeight="1" x14ac:dyDescent="0.25">
      <c r="D593" s="4"/>
      <c r="E593" s="57">
        <f t="shared" si="9"/>
        <v>46291</v>
      </c>
      <c r="F593" s="1" t="s">
        <v>15</v>
      </c>
      <c r="H593" s="58"/>
    </row>
    <row r="594" spans="4:8" ht="20.100000000000001" customHeight="1" x14ac:dyDescent="0.25">
      <c r="D594" s="4"/>
      <c r="E594" s="57">
        <f t="shared" si="9"/>
        <v>46292</v>
      </c>
      <c r="F594" s="1" t="s">
        <v>15</v>
      </c>
      <c r="H594" s="58"/>
    </row>
    <row r="595" spans="4:8" ht="20.100000000000001" customHeight="1" x14ac:dyDescent="0.25">
      <c r="D595" s="4"/>
      <c r="E595" s="57">
        <f t="shared" si="9"/>
        <v>46293</v>
      </c>
      <c r="F595" s="1" t="s">
        <v>15</v>
      </c>
      <c r="H595" s="58"/>
    </row>
    <row r="596" spans="4:8" ht="20.100000000000001" customHeight="1" x14ac:dyDescent="0.25">
      <c r="D596" s="4"/>
      <c r="E596" s="57">
        <f t="shared" si="9"/>
        <v>46294</v>
      </c>
      <c r="F596" s="1" t="s">
        <v>15</v>
      </c>
      <c r="H596" s="58"/>
    </row>
    <row r="597" spans="4:8" ht="20.100000000000001" customHeight="1" x14ac:dyDescent="0.25">
      <c r="D597" s="4"/>
      <c r="E597" s="57">
        <f t="shared" si="9"/>
        <v>46295</v>
      </c>
      <c r="F597" s="1" t="s">
        <v>15</v>
      </c>
      <c r="H597" s="58"/>
    </row>
    <row r="598" spans="4:8" ht="20.100000000000001" customHeight="1" x14ac:dyDescent="0.25">
      <c r="D598" s="4"/>
      <c r="E598" s="57">
        <f t="shared" si="9"/>
        <v>46296</v>
      </c>
      <c r="F598" s="1" t="s">
        <v>15</v>
      </c>
      <c r="H598" s="58"/>
    </row>
    <row r="599" spans="4:8" ht="20.100000000000001" customHeight="1" x14ac:dyDescent="0.25">
      <c r="D599" s="4"/>
      <c r="E599" s="57">
        <f t="shared" si="9"/>
        <v>46297</v>
      </c>
      <c r="F599" s="1" t="s">
        <v>15</v>
      </c>
      <c r="H599" s="58"/>
    </row>
    <row r="600" spans="4:8" ht="20.100000000000001" customHeight="1" x14ac:dyDescent="0.25">
      <c r="D600" s="4"/>
      <c r="E600" s="57">
        <f t="shared" si="9"/>
        <v>46298</v>
      </c>
      <c r="F600" s="1" t="s">
        <v>15</v>
      </c>
      <c r="H600" s="58"/>
    </row>
    <row r="601" spans="4:8" ht="20.100000000000001" customHeight="1" x14ac:dyDescent="0.25">
      <c r="D601" s="4"/>
      <c r="E601" s="57">
        <f t="shared" si="9"/>
        <v>46299</v>
      </c>
      <c r="F601" s="1" t="s">
        <v>15</v>
      </c>
      <c r="H601" s="58"/>
    </row>
    <row r="602" spans="4:8" ht="20.100000000000001" customHeight="1" x14ac:dyDescent="0.25">
      <c r="D602" s="4"/>
      <c r="E602" s="57">
        <f t="shared" si="9"/>
        <v>46300</v>
      </c>
      <c r="F602" s="1" t="s">
        <v>15</v>
      </c>
      <c r="H602" s="58"/>
    </row>
    <row r="603" spans="4:8" ht="20.100000000000001" customHeight="1" x14ac:dyDescent="0.25">
      <c r="D603" s="4"/>
      <c r="E603" s="57">
        <f t="shared" si="9"/>
        <v>46301</v>
      </c>
      <c r="F603" s="1" t="s">
        <v>15</v>
      </c>
      <c r="H603" s="58"/>
    </row>
    <row r="604" spans="4:8" ht="20.100000000000001" customHeight="1" x14ac:dyDescent="0.25">
      <c r="D604" s="4"/>
      <c r="E604" s="57">
        <f t="shared" si="9"/>
        <v>46302</v>
      </c>
      <c r="F604" s="1" t="s">
        <v>15</v>
      </c>
      <c r="H604" s="58"/>
    </row>
    <row r="605" spans="4:8" ht="20.100000000000001" customHeight="1" x14ac:dyDescent="0.25">
      <c r="D605" s="4"/>
      <c r="E605" s="57">
        <f t="shared" si="9"/>
        <v>46303</v>
      </c>
      <c r="F605" s="1" t="s">
        <v>15</v>
      </c>
      <c r="H605" s="58"/>
    </row>
    <row r="606" spans="4:8" ht="20.100000000000001" customHeight="1" x14ac:dyDescent="0.25">
      <c r="D606" s="4"/>
      <c r="E606" s="57">
        <f t="shared" si="9"/>
        <v>46304</v>
      </c>
      <c r="F606" s="1" t="s">
        <v>15</v>
      </c>
      <c r="H606" s="58"/>
    </row>
    <row r="607" spans="4:8" ht="20.100000000000001" customHeight="1" x14ac:dyDescent="0.25">
      <c r="D607" s="4"/>
      <c r="E607" s="57">
        <f t="shared" si="9"/>
        <v>46305</v>
      </c>
      <c r="F607" s="1" t="s">
        <v>15</v>
      </c>
      <c r="H607" s="58"/>
    </row>
    <row r="608" spans="4:8" ht="20.100000000000001" customHeight="1" x14ac:dyDescent="0.25">
      <c r="D608" s="4"/>
      <c r="E608" s="57">
        <f t="shared" si="9"/>
        <v>46306</v>
      </c>
      <c r="F608" s="1" t="s">
        <v>15</v>
      </c>
      <c r="H608" s="58"/>
    </row>
    <row r="609" spans="4:8" ht="20.100000000000001" customHeight="1" x14ac:dyDescent="0.25">
      <c r="D609" s="4"/>
      <c r="E609" s="57">
        <f t="shared" si="9"/>
        <v>46307</v>
      </c>
      <c r="F609" s="1" t="s">
        <v>15</v>
      </c>
      <c r="H609" s="58"/>
    </row>
    <row r="610" spans="4:8" ht="20.100000000000001" customHeight="1" x14ac:dyDescent="0.25">
      <c r="D610" s="4"/>
      <c r="E610" s="57">
        <f t="shared" si="9"/>
        <v>46308</v>
      </c>
      <c r="F610" s="1" t="s">
        <v>15</v>
      </c>
      <c r="H610" s="58"/>
    </row>
    <row r="611" spans="4:8" ht="20.100000000000001" customHeight="1" x14ac:dyDescent="0.25">
      <c r="D611" s="4"/>
      <c r="E611" s="57">
        <f t="shared" si="9"/>
        <v>46309</v>
      </c>
      <c r="F611" s="1" t="s">
        <v>15</v>
      </c>
      <c r="H611" s="58"/>
    </row>
    <row r="612" spans="4:8" ht="20.100000000000001" customHeight="1" x14ac:dyDescent="0.25">
      <c r="D612" s="4"/>
      <c r="E612" s="57">
        <f t="shared" si="9"/>
        <v>46310</v>
      </c>
      <c r="F612" s="1" t="s">
        <v>15</v>
      </c>
      <c r="H612" s="58"/>
    </row>
    <row r="613" spans="4:8" ht="20.100000000000001" customHeight="1" x14ac:dyDescent="0.25">
      <c r="D613" s="4"/>
      <c r="E613" s="57">
        <f t="shared" si="9"/>
        <v>46311</v>
      </c>
      <c r="F613" s="1" t="s">
        <v>15</v>
      </c>
      <c r="H613" s="58"/>
    </row>
    <row r="614" spans="4:8" ht="20.100000000000001" customHeight="1" x14ac:dyDescent="0.25">
      <c r="D614" s="4"/>
      <c r="E614" s="57">
        <f t="shared" si="9"/>
        <v>46312</v>
      </c>
      <c r="F614" s="1" t="s">
        <v>15</v>
      </c>
      <c r="H614" s="58"/>
    </row>
    <row r="615" spans="4:8" ht="20.100000000000001" customHeight="1" x14ac:dyDescent="0.25">
      <c r="D615" s="4"/>
      <c r="E615" s="57">
        <f t="shared" si="9"/>
        <v>46313</v>
      </c>
      <c r="F615" s="1" t="s">
        <v>15</v>
      </c>
      <c r="H615" s="58"/>
    </row>
    <row r="616" spans="4:8" ht="20.100000000000001" customHeight="1" x14ac:dyDescent="0.25">
      <c r="D616" s="4"/>
      <c r="E616" s="57">
        <f t="shared" si="9"/>
        <v>46314</v>
      </c>
      <c r="F616" s="1" t="s">
        <v>15</v>
      </c>
      <c r="H616" s="58"/>
    </row>
    <row r="617" spans="4:8" ht="20.100000000000001" customHeight="1" x14ac:dyDescent="0.25">
      <c r="D617" s="4"/>
      <c r="E617" s="57">
        <f t="shared" si="9"/>
        <v>46315</v>
      </c>
      <c r="F617" s="1" t="s">
        <v>15</v>
      </c>
      <c r="H617" s="58"/>
    </row>
    <row r="618" spans="4:8" ht="20.100000000000001" customHeight="1" x14ac:dyDescent="0.25">
      <c r="D618" s="4"/>
      <c r="E618" s="57">
        <f t="shared" si="9"/>
        <v>46316</v>
      </c>
      <c r="F618" s="1" t="s">
        <v>15</v>
      </c>
      <c r="H618" s="58"/>
    </row>
    <row r="619" spans="4:8" ht="20.100000000000001" customHeight="1" x14ac:dyDescent="0.25">
      <c r="D619" s="4"/>
      <c r="E619" s="57">
        <f t="shared" si="9"/>
        <v>46317</v>
      </c>
      <c r="F619" s="1" t="s">
        <v>15</v>
      </c>
      <c r="H619" s="58"/>
    </row>
    <row r="620" spans="4:8" ht="20.100000000000001" customHeight="1" x14ac:dyDescent="0.25">
      <c r="D620" s="4"/>
      <c r="E620" s="57">
        <f t="shared" si="9"/>
        <v>46318</v>
      </c>
      <c r="F620" s="1" t="s">
        <v>15</v>
      </c>
      <c r="H620" s="58"/>
    </row>
    <row r="621" spans="4:8" ht="20.100000000000001" customHeight="1" x14ac:dyDescent="0.25">
      <c r="D621" s="4"/>
      <c r="E621" s="57">
        <f t="shared" si="9"/>
        <v>46319</v>
      </c>
      <c r="F621" s="1" t="s">
        <v>15</v>
      </c>
      <c r="H621" s="58"/>
    </row>
    <row r="622" spans="4:8" ht="20.100000000000001" customHeight="1" x14ac:dyDescent="0.25">
      <c r="D622" s="4"/>
      <c r="E622" s="57">
        <f t="shared" si="9"/>
        <v>46320</v>
      </c>
      <c r="F622" s="1" t="s">
        <v>15</v>
      </c>
      <c r="H622" s="58"/>
    </row>
    <row r="623" spans="4:8" ht="20.100000000000001" customHeight="1" x14ac:dyDescent="0.25">
      <c r="D623" s="4"/>
      <c r="E623" s="57">
        <f t="shared" si="9"/>
        <v>46321</v>
      </c>
      <c r="F623" s="1" t="s">
        <v>15</v>
      </c>
      <c r="H623" s="58"/>
    </row>
    <row r="624" spans="4:8" ht="20.100000000000001" customHeight="1" x14ac:dyDescent="0.25">
      <c r="D624" s="4"/>
      <c r="E624" s="57">
        <f t="shared" si="9"/>
        <v>46322</v>
      </c>
      <c r="F624" s="1" t="s">
        <v>15</v>
      </c>
      <c r="H624" s="58"/>
    </row>
    <row r="625" spans="4:8" ht="20.100000000000001" customHeight="1" x14ac:dyDescent="0.25">
      <c r="D625" s="4"/>
      <c r="E625" s="57">
        <f t="shared" si="9"/>
        <v>46323</v>
      </c>
      <c r="F625" s="1" t="s">
        <v>15</v>
      </c>
      <c r="H625" s="58"/>
    </row>
    <row r="626" spans="4:8" ht="20.100000000000001" customHeight="1" x14ac:dyDescent="0.25">
      <c r="D626" s="4"/>
      <c r="E626" s="57">
        <f t="shared" si="9"/>
        <v>46324</v>
      </c>
      <c r="F626" s="1" t="s">
        <v>15</v>
      </c>
      <c r="H626" s="58"/>
    </row>
    <row r="627" spans="4:8" ht="20.100000000000001" customHeight="1" x14ac:dyDescent="0.25">
      <c r="D627" s="4"/>
      <c r="E627" s="57">
        <f t="shared" si="9"/>
        <v>46325</v>
      </c>
      <c r="F627" s="1" t="s">
        <v>15</v>
      </c>
      <c r="H627" s="58"/>
    </row>
    <row r="628" spans="4:8" ht="20.100000000000001" customHeight="1" x14ac:dyDescent="0.25">
      <c r="D628" s="4"/>
      <c r="E628" s="57">
        <f t="shared" si="9"/>
        <v>46326</v>
      </c>
      <c r="F628" s="1" t="s">
        <v>15</v>
      </c>
      <c r="H628" s="58"/>
    </row>
    <row r="629" spans="4:8" ht="20.100000000000001" customHeight="1" x14ac:dyDescent="0.25">
      <c r="D629" s="4"/>
      <c r="E629" s="57">
        <f t="shared" si="9"/>
        <v>46327</v>
      </c>
      <c r="F629" s="1" t="s">
        <v>15</v>
      </c>
      <c r="H629" s="58"/>
    </row>
    <row r="630" spans="4:8" ht="20.100000000000001" customHeight="1" x14ac:dyDescent="0.25">
      <c r="D630" s="4"/>
      <c r="E630" s="57">
        <f t="shared" si="9"/>
        <v>46328</v>
      </c>
      <c r="F630" s="1" t="s">
        <v>15</v>
      </c>
      <c r="H630" s="58"/>
    </row>
    <row r="631" spans="4:8" ht="20.100000000000001" customHeight="1" x14ac:dyDescent="0.25">
      <c r="D631" s="4"/>
      <c r="E631" s="57">
        <f t="shared" si="9"/>
        <v>46329</v>
      </c>
      <c r="F631" s="1" t="s">
        <v>15</v>
      </c>
      <c r="H631" s="58"/>
    </row>
    <row r="632" spans="4:8" ht="20.100000000000001" customHeight="1" x14ac:dyDescent="0.25">
      <c r="D632" s="4"/>
      <c r="E632" s="57">
        <f t="shared" si="9"/>
        <v>46330</v>
      </c>
      <c r="F632" s="1" t="s">
        <v>15</v>
      </c>
      <c r="H632" s="58"/>
    </row>
    <row r="633" spans="4:8" ht="20.100000000000001" customHeight="1" x14ac:dyDescent="0.25">
      <c r="D633" s="4"/>
      <c r="E633" s="57">
        <f t="shared" si="9"/>
        <v>46331</v>
      </c>
      <c r="F633" s="1" t="s">
        <v>15</v>
      </c>
      <c r="H633" s="58"/>
    </row>
    <row r="634" spans="4:8" ht="20.100000000000001" customHeight="1" x14ac:dyDescent="0.25">
      <c r="D634" s="4"/>
      <c r="E634" s="57">
        <f t="shared" si="9"/>
        <v>46332</v>
      </c>
      <c r="F634" s="1" t="s">
        <v>15</v>
      </c>
      <c r="H634" s="58"/>
    </row>
    <row r="635" spans="4:8" ht="20.100000000000001" customHeight="1" x14ac:dyDescent="0.25">
      <c r="D635" s="4"/>
      <c r="E635" s="57">
        <f t="shared" si="9"/>
        <v>46333</v>
      </c>
      <c r="F635" s="1" t="s">
        <v>15</v>
      </c>
      <c r="H635" s="58"/>
    </row>
    <row r="636" spans="4:8" ht="20.100000000000001" customHeight="1" x14ac:dyDescent="0.25">
      <c r="D636" s="4"/>
      <c r="E636" s="57">
        <f t="shared" si="9"/>
        <v>46334</v>
      </c>
      <c r="F636" s="1" t="s">
        <v>15</v>
      </c>
      <c r="H636" s="58"/>
    </row>
    <row r="637" spans="4:8" ht="20.100000000000001" customHeight="1" x14ac:dyDescent="0.25">
      <c r="D637" s="4"/>
      <c r="E637" s="57">
        <f t="shared" si="9"/>
        <v>46335</v>
      </c>
      <c r="F637" s="1" t="s">
        <v>15</v>
      </c>
      <c r="H637" s="58"/>
    </row>
    <row r="638" spans="4:8" ht="20.100000000000001" customHeight="1" x14ac:dyDescent="0.25">
      <c r="D638" s="4"/>
      <c r="E638" s="57">
        <f t="shared" si="9"/>
        <v>46336</v>
      </c>
      <c r="F638" s="1" t="s">
        <v>15</v>
      </c>
      <c r="H638" s="58"/>
    </row>
    <row r="639" spans="4:8" ht="20.100000000000001" customHeight="1" x14ac:dyDescent="0.25">
      <c r="D639" s="4"/>
      <c r="E639" s="57">
        <f t="shared" si="9"/>
        <v>46337</v>
      </c>
      <c r="F639" s="1" t="s">
        <v>15</v>
      </c>
      <c r="H639" s="58"/>
    </row>
    <row r="640" spans="4:8" ht="20.100000000000001" customHeight="1" x14ac:dyDescent="0.25">
      <c r="D640" s="4"/>
      <c r="E640" s="57">
        <f t="shared" si="9"/>
        <v>46338</v>
      </c>
      <c r="F640" s="1" t="s">
        <v>15</v>
      </c>
      <c r="H640" s="58"/>
    </row>
    <row r="641" spans="4:8" ht="20.100000000000001" customHeight="1" x14ac:dyDescent="0.25">
      <c r="D641" s="4"/>
      <c r="E641" s="57">
        <f t="shared" si="9"/>
        <v>46339</v>
      </c>
      <c r="F641" s="1" t="s">
        <v>15</v>
      </c>
      <c r="H641" s="58"/>
    </row>
    <row r="642" spans="4:8" ht="20.100000000000001" customHeight="1" x14ac:dyDescent="0.25">
      <c r="D642" s="4"/>
      <c r="E642" s="57">
        <f t="shared" si="9"/>
        <v>46340</v>
      </c>
      <c r="F642" s="1" t="s">
        <v>15</v>
      </c>
      <c r="H642" s="58"/>
    </row>
    <row r="643" spans="4:8" ht="20.100000000000001" customHeight="1" x14ac:dyDescent="0.25">
      <c r="D643" s="4"/>
      <c r="E643" s="57">
        <f t="shared" si="9"/>
        <v>46341</v>
      </c>
      <c r="F643" s="1" t="s">
        <v>15</v>
      </c>
      <c r="H643" s="58"/>
    </row>
    <row r="644" spans="4:8" ht="20.100000000000001" customHeight="1" x14ac:dyDescent="0.25">
      <c r="D644" s="4"/>
      <c r="E644" s="57">
        <f t="shared" si="9"/>
        <v>46342</v>
      </c>
      <c r="F644" s="1" t="s">
        <v>15</v>
      </c>
      <c r="H644" s="58"/>
    </row>
    <row r="645" spans="4:8" ht="20.100000000000001" customHeight="1" x14ac:dyDescent="0.25">
      <c r="D645" s="4"/>
      <c r="E645" s="57">
        <f t="shared" ref="E645:E708" si="10">E644+1</f>
        <v>46343</v>
      </c>
      <c r="F645" s="1" t="s">
        <v>15</v>
      </c>
      <c r="H645" s="58"/>
    </row>
    <row r="646" spans="4:8" ht="20.100000000000001" customHeight="1" x14ac:dyDescent="0.25">
      <c r="D646" s="4"/>
      <c r="E646" s="57">
        <f t="shared" si="10"/>
        <v>46344</v>
      </c>
      <c r="F646" s="1" t="s">
        <v>15</v>
      </c>
      <c r="H646" s="58"/>
    </row>
    <row r="647" spans="4:8" ht="20.100000000000001" customHeight="1" x14ac:dyDescent="0.25">
      <c r="D647" s="4"/>
      <c r="E647" s="57">
        <f t="shared" si="10"/>
        <v>46345</v>
      </c>
      <c r="F647" s="1" t="s">
        <v>15</v>
      </c>
      <c r="H647" s="58"/>
    </row>
    <row r="648" spans="4:8" ht="20.100000000000001" customHeight="1" x14ac:dyDescent="0.25">
      <c r="D648" s="4"/>
      <c r="E648" s="57">
        <f t="shared" si="10"/>
        <v>46346</v>
      </c>
      <c r="F648" s="1" t="s">
        <v>15</v>
      </c>
      <c r="H648" s="58"/>
    </row>
    <row r="649" spans="4:8" ht="20.100000000000001" customHeight="1" x14ac:dyDescent="0.25">
      <c r="D649" s="4"/>
      <c r="E649" s="57">
        <f t="shared" si="10"/>
        <v>46347</v>
      </c>
      <c r="F649" s="1" t="s">
        <v>15</v>
      </c>
      <c r="H649" s="58"/>
    </row>
    <row r="650" spans="4:8" ht="20.100000000000001" customHeight="1" x14ac:dyDescent="0.25">
      <c r="D650" s="4"/>
      <c r="E650" s="57">
        <f t="shared" si="10"/>
        <v>46348</v>
      </c>
      <c r="F650" s="1" t="s">
        <v>15</v>
      </c>
      <c r="H650" s="58"/>
    </row>
    <row r="651" spans="4:8" ht="20.100000000000001" customHeight="1" x14ac:dyDescent="0.25">
      <c r="D651" s="4"/>
      <c r="E651" s="57">
        <f t="shared" si="10"/>
        <v>46349</v>
      </c>
      <c r="F651" s="1" t="s">
        <v>15</v>
      </c>
      <c r="H651" s="58"/>
    </row>
    <row r="652" spans="4:8" ht="20.100000000000001" customHeight="1" x14ac:dyDescent="0.25">
      <c r="D652" s="4"/>
      <c r="E652" s="57">
        <f t="shared" si="10"/>
        <v>46350</v>
      </c>
      <c r="F652" s="1" t="s">
        <v>15</v>
      </c>
      <c r="H652" s="58"/>
    </row>
    <row r="653" spans="4:8" ht="20.100000000000001" customHeight="1" x14ac:dyDescent="0.25">
      <c r="D653" s="4"/>
      <c r="E653" s="57">
        <f t="shared" si="10"/>
        <v>46351</v>
      </c>
      <c r="F653" s="1" t="s">
        <v>15</v>
      </c>
      <c r="H653" s="58"/>
    </row>
    <row r="654" spans="4:8" ht="20.100000000000001" customHeight="1" x14ac:dyDescent="0.25">
      <c r="D654" s="4"/>
      <c r="E654" s="57">
        <f t="shared" si="10"/>
        <v>46352</v>
      </c>
      <c r="F654" s="1" t="s">
        <v>15</v>
      </c>
      <c r="H654" s="58"/>
    </row>
    <row r="655" spans="4:8" ht="20.100000000000001" customHeight="1" x14ac:dyDescent="0.25">
      <c r="D655" s="4"/>
      <c r="E655" s="57">
        <f t="shared" si="10"/>
        <v>46353</v>
      </c>
      <c r="F655" s="1" t="s">
        <v>15</v>
      </c>
      <c r="H655" s="58"/>
    </row>
    <row r="656" spans="4:8" ht="20.100000000000001" customHeight="1" x14ac:dyDescent="0.25">
      <c r="D656" s="4"/>
      <c r="E656" s="57">
        <f t="shared" si="10"/>
        <v>46354</v>
      </c>
      <c r="F656" s="1" t="s">
        <v>15</v>
      </c>
      <c r="H656" s="58"/>
    </row>
    <row r="657" spans="4:8" ht="20.100000000000001" customHeight="1" x14ac:dyDescent="0.25">
      <c r="D657" s="4"/>
      <c r="E657" s="57">
        <f t="shared" si="10"/>
        <v>46355</v>
      </c>
      <c r="F657" s="1" t="s">
        <v>15</v>
      </c>
      <c r="H657" s="58"/>
    </row>
    <row r="658" spans="4:8" ht="20.100000000000001" customHeight="1" x14ac:dyDescent="0.25">
      <c r="D658" s="4"/>
      <c r="E658" s="57">
        <f t="shared" si="10"/>
        <v>46356</v>
      </c>
      <c r="F658" s="1" t="s">
        <v>15</v>
      </c>
      <c r="H658" s="58"/>
    </row>
    <row r="659" spans="4:8" ht="20.100000000000001" customHeight="1" x14ac:dyDescent="0.25">
      <c r="D659" s="4"/>
      <c r="E659" s="57">
        <f t="shared" si="10"/>
        <v>46357</v>
      </c>
      <c r="F659" s="1" t="s">
        <v>15</v>
      </c>
      <c r="H659" s="58"/>
    </row>
    <row r="660" spans="4:8" ht="20.100000000000001" customHeight="1" x14ac:dyDescent="0.25">
      <c r="D660" s="4"/>
      <c r="E660" s="57">
        <f t="shared" si="10"/>
        <v>46358</v>
      </c>
      <c r="F660" s="1" t="s">
        <v>15</v>
      </c>
      <c r="H660" s="58"/>
    </row>
    <row r="661" spans="4:8" ht="20.100000000000001" customHeight="1" x14ac:dyDescent="0.25">
      <c r="D661" s="4"/>
      <c r="E661" s="57">
        <f t="shared" si="10"/>
        <v>46359</v>
      </c>
      <c r="F661" s="1" t="s">
        <v>15</v>
      </c>
      <c r="H661" s="58"/>
    </row>
    <row r="662" spans="4:8" ht="20.100000000000001" customHeight="1" x14ac:dyDescent="0.25">
      <c r="D662" s="4"/>
      <c r="E662" s="57">
        <f t="shared" si="10"/>
        <v>46360</v>
      </c>
      <c r="F662" s="1" t="s">
        <v>15</v>
      </c>
      <c r="H662" s="58"/>
    </row>
    <row r="663" spans="4:8" ht="20.100000000000001" customHeight="1" x14ac:dyDescent="0.25">
      <c r="D663" s="4"/>
      <c r="E663" s="57">
        <f t="shared" si="10"/>
        <v>46361</v>
      </c>
      <c r="F663" s="1" t="s">
        <v>15</v>
      </c>
      <c r="H663" s="58"/>
    </row>
    <row r="664" spans="4:8" ht="20.100000000000001" customHeight="1" x14ac:dyDescent="0.25">
      <c r="D664" s="4"/>
      <c r="E664" s="57">
        <f t="shared" si="10"/>
        <v>46362</v>
      </c>
      <c r="F664" s="1" t="s">
        <v>15</v>
      </c>
      <c r="H664" s="58"/>
    </row>
    <row r="665" spans="4:8" ht="20.100000000000001" customHeight="1" x14ac:dyDescent="0.25">
      <c r="D665" s="4"/>
      <c r="E665" s="57">
        <f t="shared" si="10"/>
        <v>46363</v>
      </c>
      <c r="F665" s="1" t="s">
        <v>15</v>
      </c>
      <c r="H665" s="58"/>
    </row>
    <row r="666" spans="4:8" ht="20.100000000000001" customHeight="1" x14ac:dyDescent="0.25">
      <c r="D666" s="4"/>
      <c r="E666" s="57">
        <f t="shared" si="10"/>
        <v>46364</v>
      </c>
      <c r="F666" s="1" t="s">
        <v>15</v>
      </c>
      <c r="H666" s="58"/>
    </row>
    <row r="667" spans="4:8" ht="20.100000000000001" customHeight="1" x14ac:dyDescent="0.25">
      <c r="D667" s="4"/>
      <c r="E667" s="57">
        <f t="shared" si="10"/>
        <v>46365</v>
      </c>
      <c r="F667" s="1" t="s">
        <v>15</v>
      </c>
      <c r="H667" s="58"/>
    </row>
    <row r="668" spans="4:8" ht="20.100000000000001" customHeight="1" x14ac:dyDescent="0.25">
      <c r="D668" s="4"/>
      <c r="E668" s="57">
        <f t="shared" si="10"/>
        <v>46366</v>
      </c>
      <c r="F668" s="1" t="s">
        <v>15</v>
      </c>
      <c r="H668" s="58"/>
    </row>
    <row r="669" spans="4:8" ht="20.100000000000001" customHeight="1" x14ac:dyDescent="0.25">
      <c r="D669" s="4"/>
      <c r="E669" s="57">
        <f t="shared" si="10"/>
        <v>46367</v>
      </c>
      <c r="F669" s="1" t="s">
        <v>15</v>
      </c>
      <c r="H669" s="58"/>
    </row>
    <row r="670" spans="4:8" ht="20.100000000000001" customHeight="1" x14ac:dyDescent="0.25">
      <c r="D670" s="4"/>
      <c r="E670" s="57">
        <f t="shared" si="10"/>
        <v>46368</v>
      </c>
      <c r="F670" s="1" t="s">
        <v>15</v>
      </c>
      <c r="H670" s="58"/>
    </row>
    <row r="671" spans="4:8" ht="20.100000000000001" customHeight="1" x14ac:dyDescent="0.25">
      <c r="D671" s="4"/>
      <c r="E671" s="57">
        <f t="shared" si="10"/>
        <v>46369</v>
      </c>
      <c r="F671" s="1" t="s">
        <v>15</v>
      </c>
      <c r="H671" s="58"/>
    </row>
    <row r="672" spans="4:8" ht="20.100000000000001" customHeight="1" x14ac:dyDescent="0.25">
      <c r="D672" s="4"/>
      <c r="E672" s="57">
        <f t="shared" si="10"/>
        <v>46370</v>
      </c>
      <c r="F672" s="1" t="s">
        <v>15</v>
      </c>
      <c r="H672" s="58"/>
    </row>
    <row r="673" spans="4:8" ht="20.100000000000001" customHeight="1" x14ac:dyDescent="0.25">
      <c r="D673" s="4"/>
      <c r="E673" s="57">
        <f t="shared" si="10"/>
        <v>46371</v>
      </c>
      <c r="F673" s="1" t="s">
        <v>15</v>
      </c>
      <c r="H673" s="58"/>
    </row>
    <row r="674" spans="4:8" ht="20.100000000000001" customHeight="1" x14ac:dyDescent="0.25">
      <c r="D674" s="4"/>
      <c r="E674" s="57">
        <f t="shared" si="10"/>
        <v>46372</v>
      </c>
      <c r="F674" s="1" t="s">
        <v>15</v>
      </c>
      <c r="H674" s="58"/>
    </row>
    <row r="675" spans="4:8" ht="20.100000000000001" customHeight="1" x14ac:dyDescent="0.25">
      <c r="D675" s="4"/>
      <c r="E675" s="57">
        <f t="shared" si="10"/>
        <v>46373</v>
      </c>
      <c r="F675" s="1" t="s">
        <v>15</v>
      </c>
      <c r="H675" s="58"/>
    </row>
    <row r="676" spans="4:8" ht="20.100000000000001" customHeight="1" x14ac:dyDescent="0.25">
      <c r="D676" s="4"/>
      <c r="E676" s="57">
        <f t="shared" si="10"/>
        <v>46374</v>
      </c>
      <c r="F676" s="1" t="s">
        <v>15</v>
      </c>
      <c r="H676" s="58"/>
    </row>
    <row r="677" spans="4:8" ht="20.100000000000001" customHeight="1" x14ac:dyDescent="0.25">
      <c r="D677" s="4"/>
      <c r="E677" s="57">
        <f t="shared" si="10"/>
        <v>46375</v>
      </c>
      <c r="F677" s="1" t="s">
        <v>15</v>
      </c>
      <c r="H677" s="58"/>
    </row>
    <row r="678" spans="4:8" ht="20.100000000000001" customHeight="1" x14ac:dyDescent="0.25">
      <c r="D678" s="4"/>
      <c r="E678" s="57">
        <f t="shared" si="10"/>
        <v>46376</v>
      </c>
      <c r="F678" s="1" t="s">
        <v>15</v>
      </c>
      <c r="H678" s="58"/>
    </row>
    <row r="679" spans="4:8" ht="20.100000000000001" customHeight="1" x14ac:dyDescent="0.25">
      <c r="D679" s="4"/>
      <c r="E679" s="57">
        <f t="shared" si="10"/>
        <v>46377</v>
      </c>
      <c r="F679" s="1" t="s">
        <v>15</v>
      </c>
      <c r="H679" s="58"/>
    </row>
    <row r="680" spans="4:8" ht="20.100000000000001" customHeight="1" x14ac:dyDescent="0.25">
      <c r="D680" s="4"/>
      <c r="E680" s="57">
        <f t="shared" si="10"/>
        <v>46378</v>
      </c>
      <c r="F680" s="1" t="s">
        <v>15</v>
      </c>
      <c r="H680" s="58"/>
    </row>
    <row r="681" spans="4:8" ht="20.100000000000001" customHeight="1" x14ac:dyDescent="0.25">
      <c r="D681" s="4"/>
      <c r="E681" s="57">
        <f t="shared" si="10"/>
        <v>46379</v>
      </c>
      <c r="F681" s="1" t="s">
        <v>15</v>
      </c>
      <c r="H681" s="58"/>
    </row>
    <row r="682" spans="4:8" ht="20.100000000000001" customHeight="1" x14ac:dyDescent="0.25">
      <c r="D682" s="4"/>
      <c r="E682" s="57">
        <f t="shared" si="10"/>
        <v>46380</v>
      </c>
      <c r="F682" s="1" t="s">
        <v>15</v>
      </c>
      <c r="H682" s="58"/>
    </row>
    <row r="683" spans="4:8" ht="20.100000000000001" customHeight="1" x14ac:dyDescent="0.25">
      <c r="D683" s="4"/>
      <c r="E683" s="57">
        <f t="shared" si="10"/>
        <v>46381</v>
      </c>
      <c r="F683" s="1" t="s">
        <v>15</v>
      </c>
      <c r="H683" s="58"/>
    </row>
    <row r="684" spans="4:8" ht="20.100000000000001" customHeight="1" x14ac:dyDescent="0.25">
      <c r="D684" s="4"/>
      <c r="E684" s="57">
        <f t="shared" si="10"/>
        <v>46382</v>
      </c>
      <c r="F684" s="1" t="s">
        <v>15</v>
      </c>
      <c r="H684" s="58"/>
    </row>
    <row r="685" spans="4:8" ht="20.100000000000001" customHeight="1" x14ac:dyDescent="0.25">
      <c r="D685" s="4"/>
      <c r="E685" s="57">
        <f t="shared" si="10"/>
        <v>46383</v>
      </c>
      <c r="F685" s="1" t="s">
        <v>15</v>
      </c>
      <c r="H685" s="58"/>
    </row>
    <row r="686" spans="4:8" ht="20.100000000000001" customHeight="1" x14ac:dyDescent="0.25">
      <c r="D686" s="4"/>
      <c r="E686" s="57">
        <f t="shared" si="10"/>
        <v>46384</v>
      </c>
      <c r="F686" s="1" t="s">
        <v>15</v>
      </c>
      <c r="H686" s="58"/>
    </row>
    <row r="687" spans="4:8" ht="20.100000000000001" customHeight="1" x14ac:dyDescent="0.25">
      <c r="D687" s="4"/>
      <c r="E687" s="57">
        <f t="shared" si="10"/>
        <v>46385</v>
      </c>
      <c r="F687" s="1" t="s">
        <v>15</v>
      </c>
      <c r="H687" s="58"/>
    </row>
    <row r="688" spans="4:8" ht="20.100000000000001" customHeight="1" x14ac:dyDescent="0.25">
      <c r="D688" s="4"/>
      <c r="E688" s="57">
        <f t="shared" si="10"/>
        <v>46386</v>
      </c>
      <c r="F688" s="1" t="s">
        <v>15</v>
      </c>
      <c r="H688" s="58"/>
    </row>
    <row r="689" spans="4:8" ht="20.100000000000001" customHeight="1" x14ac:dyDescent="0.25">
      <c r="D689" s="4"/>
      <c r="E689" s="57">
        <f t="shared" si="10"/>
        <v>46387</v>
      </c>
      <c r="F689" s="1" t="s">
        <v>15</v>
      </c>
      <c r="H689" s="58"/>
    </row>
    <row r="690" spans="4:8" ht="20.100000000000001" customHeight="1" x14ac:dyDescent="0.25">
      <c r="D690" s="4"/>
      <c r="E690" s="57">
        <f t="shared" si="10"/>
        <v>46388</v>
      </c>
      <c r="F690" s="1" t="s">
        <v>15</v>
      </c>
      <c r="H690" s="58"/>
    </row>
    <row r="691" spans="4:8" ht="20.100000000000001" customHeight="1" x14ac:dyDescent="0.25">
      <c r="D691" s="4"/>
      <c r="E691" s="57">
        <f t="shared" si="10"/>
        <v>46389</v>
      </c>
      <c r="F691" s="1" t="s">
        <v>15</v>
      </c>
      <c r="H691" s="58"/>
    </row>
    <row r="692" spans="4:8" ht="20.100000000000001" customHeight="1" x14ac:dyDescent="0.25">
      <c r="D692" s="4"/>
      <c r="E692" s="57">
        <f t="shared" si="10"/>
        <v>46390</v>
      </c>
      <c r="F692" s="1" t="s">
        <v>15</v>
      </c>
      <c r="H692" s="58"/>
    </row>
    <row r="693" spans="4:8" ht="20.100000000000001" customHeight="1" x14ac:dyDescent="0.25">
      <c r="D693" s="4"/>
      <c r="E693" s="57">
        <f t="shared" si="10"/>
        <v>46391</v>
      </c>
      <c r="F693" s="1" t="s">
        <v>15</v>
      </c>
      <c r="H693" s="58"/>
    </row>
    <row r="694" spans="4:8" ht="20.100000000000001" customHeight="1" x14ac:dyDescent="0.25">
      <c r="D694" s="4"/>
      <c r="E694" s="57">
        <f t="shared" si="10"/>
        <v>46392</v>
      </c>
      <c r="F694" s="1" t="s">
        <v>15</v>
      </c>
      <c r="H694" s="58"/>
    </row>
    <row r="695" spans="4:8" ht="20.100000000000001" customHeight="1" x14ac:dyDescent="0.25">
      <c r="D695" s="4"/>
      <c r="E695" s="57">
        <f t="shared" si="10"/>
        <v>46393</v>
      </c>
      <c r="F695" s="1" t="s">
        <v>15</v>
      </c>
      <c r="H695" s="58"/>
    </row>
    <row r="696" spans="4:8" ht="20.100000000000001" customHeight="1" x14ac:dyDescent="0.25">
      <c r="D696" s="4"/>
      <c r="E696" s="57">
        <f t="shared" si="10"/>
        <v>46394</v>
      </c>
      <c r="F696" s="1" t="s">
        <v>15</v>
      </c>
      <c r="H696" s="58"/>
    </row>
    <row r="697" spans="4:8" ht="20.100000000000001" customHeight="1" x14ac:dyDescent="0.25">
      <c r="D697" s="4"/>
      <c r="E697" s="57">
        <f t="shared" si="10"/>
        <v>46395</v>
      </c>
      <c r="F697" s="1" t="s">
        <v>15</v>
      </c>
      <c r="H697" s="58"/>
    </row>
    <row r="698" spans="4:8" ht="20.100000000000001" customHeight="1" x14ac:dyDescent="0.25">
      <c r="D698" s="4"/>
      <c r="E698" s="57">
        <f t="shared" si="10"/>
        <v>46396</v>
      </c>
      <c r="F698" s="1" t="s">
        <v>15</v>
      </c>
      <c r="H698" s="58"/>
    </row>
    <row r="699" spans="4:8" ht="20.100000000000001" customHeight="1" x14ac:dyDescent="0.25">
      <c r="D699" s="4"/>
      <c r="E699" s="57">
        <f t="shared" si="10"/>
        <v>46397</v>
      </c>
      <c r="F699" s="1" t="s">
        <v>15</v>
      </c>
      <c r="H699" s="58"/>
    </row>
    <row r="700" spans="4:8" ht="20.100000000000001" customHeight="1" x14ac:dyDescent="0.25">
      <c r="D700" s="4"/>
      <c r="E700" s="57">
        <f t="shared" si="10"/>
        <v>46398</v>
      </c>
      <c r="F700" s="1" t="s">
        <v>15</v>
      </c>
      <c r="H700" s="58"/>
    </row>
    <row r="701" spans="4:8" ht="20.100000000000001" customHeight="1" x14ac:dyDescent="0.25">
      <c r="D701" s="4"/>
      <c r="E701" s="57">
        <f t="shared" si="10"/>
        <v>46399</v>
      </c>
      <c r="F701" s="1" t="s">
        <v>15</v>
      </c>
      <c r="H701" s="58"/>
    </row>
    <row r="702" spans="4:8" ht="20.100000000000001" customHeight="1" x14ac:dyDescent="0.25">
      <c r="D702" s="4"/>
      <c r="E702" s="57">
        <f t="shared" si="10"/>
        <v>46400</v>
      </c>
      <c r="F702" s="1" t="s">
        <v>15</v>
      </c>
      <c r="H702" s="58"/>
    </row>
    <row r="703" spans="4:8" ht="20.100000000000001" customHeight="1" x14ac:dyDescent="0.25">
      <c r="D703" s="4"/>
      <c r="E703" s="57">
        <f t="shared" si="10"/>
        <v>46401</v>
      </c>
      <c r="F703" s="1" t="s">
        <v>15</v>
      </c>
      <c r="H703" s="58"/>
    </row>
    <row r="704" spans="4:8" ht="20.100000000000001" customHeight="1" x14ac:dyDescent="0.25">
      <c r="D704" s="4"/>
      <c r="E704" s="57">
        <f t="shared" si="10"/>
        <v>46402</v>
      </c>
      <c r="F704" s="1" t="s">
        <v>15</v>
      </c>
      <c r="H704" s="58"/>
    </row>
    <row r="705" spans="4:8" ht="20.100000000000001" customHeight="1" x14ac:dyDescent="0.25">
      <c r="D705" s="4"/>
      <c r="E705" s="57">
        <f t="shared" si="10"/>
        <v>46403</v>
      </c>
      <c r="F705" s="1" t="s">
        <v>15</v>
      </c>
      <c r="H705" s="58"/>
    </row>
    <row r="706" spans="4:8" ht="20.100000000000001" customHeight="1" x14ac:dyDescent="0.25">
      <c r="D706" s="4"/>
      <c r="E706" s="57">
        <f t="shared" si="10"/>
        <v>46404</v>
      </c>
      <c r="F706" s="1" t="s">
        <v>15</v>
      </c>
      <c r="H706" s="58"/>
    </row>
    <row r="707" spans="4:8" ht="20.100000000000001" customHeight="1" x14ac:dyDescent="0.25">
      <c r="D707" s="4"/>
      <c r="E707" s="57">
        <f t="shared" si="10"/>
        <v>46405</v>
      </c>
      <c r="F707" s="1" t="s">
        <v>15</v>
      </c>
      <c r="H707" s="58"/>
    </row>
    <row r="708" spans="4:8" ht="20.100000000000001" customHeight="1" x14ac:dyDescent="0.25">
      <c r="D708" s="4"/>
      <c r="E708" s="57">
        <f t="shared" si="10"/>
        <v>46406</v>
      </c>
      <c r="F708" s="1" t="s">
        <v>15</v>
      </c>
      <c r="H708" s="58"/>
    </row>
    <row r="709" spans="4:8" ht="20.100000000000001" customHeight="1" x14ac:dyDescent="0.25">
      <c r="D709" s="4"/>
      <c r="E709" s="57">
        <f t="shared" ref="E709:E772" si="11">E708+1</f>
        <v>46407</v>
      </c>
      <c r="F709" s="1" t="s">
        <v>15</v>
      </c>
      <c r="H709" s="58"/>
    </row>
    <row r="710" spans="4:8" ht="20.100000000000001" customHeight="1" x14ac:dyDescent="0.25">
      <c r="D710" s="4"/>
      <c r="E710" s="57">
        <f t="shared" si="11"/>
        <v>46408</v>
      </c>
      <c r="F710" s="1" t="s">
        <v>15</v>
      </c>
      <c r="H710" s="58"/>
    </row>
    <row r="711" spans="4:8" ht="20.100000000000001" customHeight="1" x14ac:dyDescent="0.25">
      <c r="D711" s="4"/>
      <c r="E711" s="57">
        <f t="shared" si="11"/>
        <v>46409</v>
      </c>
      <c r="F711" s="1" t="s">
        <v>15</v>
      </c>
      <c r="H711" s="58"/>
    </row>
    <row r="712" spans="4:8" ht="20.100000000000001" customHeight="1" x14ac:dyDescent="0.25">
      <c r="D712" s="4"/>
      <c r="E712" s="57">
        <f t="shared" si="11"/>
        <v>46410</v>
      </c>
      <c r="F712" s="1" t="s">
        <v>15</v>
      </c>
      <c r="H712" s="58"/>
    </row>
    <row r="713" spans="4:8" ht="20.100000000000001" customHeight="1" x14ac:dyDescent="0.25">
      <c r="D713" s="4"/>
      <c r="E713" s="57">
        <f t="shared" si="11"/>
        <v>46411</v>
      </c>
      <c r="F713" s="1" t="s">
        <v>15</v>
      </c>
      <c r="H713" s="58"/>
    </row>
    <row r="714" spans="4:8" ht="20.100000000000001" customHeight="1" x14ac:dyDescent="0.25">
      <c r="D714" s="4"/>
      <c r="E714" s="57">
        <f t="shared" si="11"/>
        <v>46412</v>
      </c>
      <c r="F714" s="1" t="s">
        <v>15</v>
      </c>
      <c r="H714" s="58"/>
    </row>
    <row r="715" spans="4:8" ht="20.100000000000001" customHeight="1" x14ac:dyDescent="0.25">
      <c r="D715" s="4"/>
      <c r="E715" s="57">
        <f t="shared" si="11"/>
        <v>46413</v>
      </c>
      <c r="F715" s="1" t="s">
        <v>15</v>
      </c>
      <c r="H715" s="58"/>
    </row>
    <row r="716" spans="4:8" ht="20.100000000000001" customHeight="1" x14ac:dyDescent="0.25">
      <c r="D716" s="4"/>
      <c r="E716" s="57">
        <f t="shared" si="11"/>
        <v>46414</v>
      </c>
      <c r="F716" s="1" t="s">
        <v>15</v>
      </c>
      <c r="H716" s="58"/>
    </row>
    <row r="717" spans="4:8" ht="20.100000000000001" customHeight="1" x14ac:dyDescent="0.25">
      <c r="D717" s="4"/>
      <c r="E717" s="57">
        <f t="shared" si="11"/>
        <v>46415</v>
      </c>
      <c r="F717" s="1" t="s">
        <v>15</v>
      </c>
      <c r="H717" s="58"/>
    </row>
    <row r="718" spans="4:8" ht="20.100000000000001" customHeight="1" x14ac:dyDescent="0.25">
      <c r="D718" s="4"/>
      <c r="E718" s="57">
        <f t="shared" si="11"/>
        <v>46416</v>
      </c>
      <c r="F718" s="1" t="s">
        <v>15</v>
      </c>
      <c r="H718" s="58"/>
    </row>
    <row r="719" spans="4:8" ht="20.100000000000001" customHeight="1" x14ac:dyDescent="0.25">
      <c r="D719" s="4"/>
      <c r="E719" s="57">
        <f t="shared" si="11"/>
        <v>46417</v>
      </c>
      <c r="F719" s="1" t="s">
        <v>15</v>
      </c>
      <c r="H719" s="58"/>
    </row>
    <row r="720" spans="4:8" ht="20.100000000000001" customHeight="1" x14ac:dyDescent="0.25">
      <c r="D720" s="4"/>
      <c r="E720" s="57">
        <f t="shared" si="11"/>
        <v>46418</v>
      </c>
      <c r="F720" s="1" t="s">
        <v>15</v>
      </c>
      <c r="H720" s="58"/>
    </row>
    <row r="721" spans="4:8" ht="20.100000000000001" customHeight="1" x14ac:dyDescent="0.25">
      <c r="D721" s="4"/>
      <c r="E721" s="57">
        <f t="shared" si="11"/>
        <v>46419</v>
      </c>
      <c r="F721" s="1" t="s">
        <v>15</v>
      </c>
      <c r="H721" s="58"/>
    </row>
    <row r="722" spans="4:8" ht="20.100000000000001" customHeight="1" x14ac:dyDescent="0.25">
      <c r="D722" s="4"/>
      <c r="E722" s="57">
        <f t="shared" si="11"/>
        <v>46420</v>
      </c>
      <c r="F722" s="1" t="s">
        <v>15</v>
      </c>
      <c r="H722" s="58"/>
    </row>
    <row r="723" spans="4:8" ht="20.100000000000001" customHeight="1" x14ac:dyDescent="0.25">
      <c r="D723" s="4"/>
      <c r="E723" s="57">
        <f t="shared" si="11"/>
        <v>46421</v>
      </c>
      <c r="F723" s="1" t="s">
        <v>15</v>
      </c>
      <c r="H723" s="58"/>
    </row>
    <row r="724" spans="4:8" ht="20.100000000000001" customHeight="1" x14ac:dyDescent="0.25">
      <c r="D724" s="4"/>
      <c r="E724" s="57">
        <f t="shared" si="11"/>
        <v>46422</v>
      </c>
      <c r="F724" s="1" t="s">
        <v>15</v>
      </c>
      <c r="H724" s="58"/>
    </row>
    <row r="725" spans="4:8" ht="20.100000000000001" customHeight="1" x14ac:dyDescent="0.25">
      <c r="D725" s="4"/>
      <c r="E725" s="57">
        <f t="shared" si="11"/>
        <v>46423</v>
      </c>
      <c r="F725" s="1" t="s">
        <v>15</v>
      </c>
      <c r="H725" s="58"/>
    </row>
    <row r="726" spans="4:8" ht="20.100000000000001" customHeight="1" x14ac:dyDescent="0.25">
      <c r="D726" s="4"/>
      <c r="E726" s="57">
        <f t="shared" si="11"/>
        <v>46424</v>
      </c>
      <c r="F726" s="1" t="s">
        <v>15</v>
      </c>
      <c r="H726" s="58"/>
    </row>
    <row r="727" spans="4:8" ht="20.100000000000001" customHeight="1" x14ac:dyDescent="0.25">
      <c r="D727" s="4"/>
      <c r="E727" s="57">
        <f t="shared" si="11"/>
        <v>46425</v>
      </c>
      <c r="F727" s="1" t="s">
        <v>15</v>
      </c>
      <c r="H727" s="58"/>
    </row>
    <row r="728" spans="4:8" ht="20.100000000000001" customHeight="1" x14ac:dyDescent="0.25">
      <c r="D728" s="4"/>
      <c r="E728" s="57">
        <f t="shared" si="11"/>
        <v>46426</v>
      </c>
      <c r="F728" s="1" t="s">
        <v>15</v>
      </c>
      <c r="H728" s="58"/>
    </row>
    <row r="729" spans="4:8" ht="20.100000000000001" customHeight="1" x14ac:dyDescent="0.25">
      <c r="D729" s="4"/>
      <c r="E729" s="57">
        <f t="shared" si="11"/>
        <v>46427</v>
      </c>
      <c r="F729" s="1" t="s">
        <v>15</v>
      </c>
      <c r="H729" s="58"/>
    </row>
    <row r="730" spans="4:8" ht="20.100000000000001" customHeight="1" x14ac:dyDescent="0.25">
      <c r="D730" s="4"/>
      <c r="E730" s="57">
        <f t="shared" si="11"/>
        <v>46428</v>
      </c>
      <c r="F730" s="1" t="s">
        <v>15</v>
      </c>
      <c r="H730" s="58"/>
    </row>
    <row r="731" spans="4:8" ht="20.100000000000001" customHeight="1" x14ac:dyDescent="0.25">
      <c r="D731" s="4"/>
      <c r="E731" s="57">
        <f t="shared" si="11"/>
        <v>46429</v>
      </c>
      <c r="F731" s="1" t="s">
        <v>15</v>
      </c>
      <c r="H731" s="58"/>
    </row>
    <row r="732" spans="4:8" ht="20.100000000000001" customHeight="1" x14ac:dyDescent="0.25">
      <c r="D732" s="4"/>
      <c r="E732" s="57">
        <f t="shared" si="11"/>
        <v>46430</v>
      </c>
      <c r="F732" s="1" t="s">
        <v>15</v>
      </c>
      <c r="H732" s="58"/>
    </row>
    <row r="733" spans="4:8" ht="20.100000000000001" customHeight="1" x14ac:dyDescent="0.25">
      <c r="D733" s="4"/>
      <c r="E733" s="57">
        <f t="shared" si="11"/>
        <v>46431</v>
      </c>
      <c r="F733" s="1" t="s">
        <v>15</v>
      </c>
      <c r="H733" s="58"/>
    </row>
    <row r="734" spans="4:8" ht="20.100000000000001" customHeight="1" x14ac:dyDescent="0.25">
      <c r="D734" s="4"/>
      <c r="E734" s="57">
        <f t="shared" si="11"/>
        <v>46432</v>
      </c>
      <c r="F734" s="1" t="s">
        <v>15</v>
      </c>
      <c r="H734" s="58"/>
    </row>
    <row r="735" spans="4:8" ht="20.100000000000001" customHeight="1" x14ac:dyDescent="0.25">
      <c r="D735" s="4"/>
      <c r="E735" s="57">
        <f t="shared" si="11"/>
        <v>46433</v>
      </c>
      <c r="F735" s="1" t="s">
        <v>15</v>
      </c>
      <c r="H735" s="58"/>
    </row>
    <row r="736" spans="4:8" ht="20.100000000000001" customHeight="1" x14ac:dyDescent="0.25">
      <c r="D736" s="4"/>
      <c r="E736" s="57">
        <f t="shared" si="11"/>
        <v>46434</v>
      </c>
      <c r="F736" s="1" t="s">
        <v>15</v>
      </c>
      <c r="H736" s="58"/>
    </row>
    <row r="737" spans="4:8" ht="20.100000000000001" customHeight="1" x14ac:dyDescent="0.25">
      <c r="D737" s="4"/>
      <c r="E737" s="57">
        <f t="shared" si="11"/>
        <v>46435</v>
      </c>
      <c r="F737" s="1" t="s">
        <v>15</v>
      </c>
      <c r="H737" s="58"/>
    </row>
    <row r="738" spans="4:8" ht="20.100000000000001" customHeight="1" x14ac:dyDescent="0.25">
      <c r="D738" s="4"/>
      <c r="E738" s="57">
        <f t="shared" si="11"/>
        <v>46436</v>
      </c>
      <c r="F738" s="1" t="s">
        <v>15</v>
      </c>
      <c r="H738" s="58"/>
    </row>
    <row r="739" spans="4:8" ht="20.100000000000001" customHeight="1" x14ac:dyDescent="0.25">
      <c r="D739" s="4"/>
      <c r="E739" s="57">
        <f t="shared" si="11"/>
        <v>46437</v>
      </c>
      <c r="F739" s="1" t="s">
        <v>15</v>
      </c>
      <c r="H739" s="58"/>
    </row>
    <row r="740" spans="4:8" ht="20.100000000000001" customHeight="1" x14ac:dyDescent="0.25">
      <c r="D740" s="4"/>
      <c r="E740" s="57">
        <f t="shared" si="11"/>
        <v>46438</v>
      </c>
      <c r="F740" s="1" t="s">
        <v>15</v>
      </c>
      <c r="H740" s="58"/>
    </row>
    <row r="741" spans="4:8" ht="20.100000000000001" customHeight="1" x14ac:dyDescent="0.25">
      <c r="D741" s="4"/>
      <c r="E741" s="57">
        <f t="shared" si="11"/>
        <v>46439</v>
      </c>
      <c r="F741" s="1" t="s">
        <v>15</v>
      </c>
      <c r="H741" s="58"/>
    </row>
    <row r="742" spans="4:8" ht="20.100000000000001" customHeight="1" x14ac:dyDescent="0.25">
      <c r="D742" s="4"/>
      <c r="E742" s="57">
        <f t="shared" si="11"/>
        <v>46440</v>
      </c>
      <c r="F742" s="1" t="s">
        <v>15</v>
      </c>
      <c r="H742" s="58"/>
    </row>
    <row r="743" spans="4:8" ht="20.100000000000001" customHeight="1" x14ac:dyDescent="0.25">
      <c r="D743" s="4"/>
      <c r="E743" s="57">
        <f t="shared" si="11"/>
        <v>46441</v>
      </c>
      <c r="F743" s="1" t="s">
        <v>15</v>
      </c>
      <c r="H743" s="58"/>
    </row>
    <row r="744" spans="4:8" ht="20.100000000000001" customHeight="1" x14ac:dyDescent="0.25">
      <c r="D744" s="4"/>
      <c r="E744" s="57">
        <f t="shared" si="11"/>
        <v>46442</v>
      </c>
      <c r="F744" s="1" t="s">
        <v>15</v>
      </c>
      <c r="H744" s="58"/>
    </row>
    <row r="745" spans="4:8" ht="20.100000000000001" customHeight="1" x14ac:dyDescent="0.25">
      <c r="D745" s="4"/>
      <c r="E745" s="57">
        <f t="shared" si="11"/>
        <v>46443</v>
      </c>
      <c r="F745" s="1" t="s">
        <v>15</v>
      </c>
      <c r="H745" s="58"/>
    </row>
    <row r="746" spans="4:8" ht="20.100000000000001" customHeight="1" x14ac:dyDescent="0.25">
      <c r="D746" s="4"/>
      <c r="E746" s="57">
        <f t="shared" si="11"/>
        <v>46444</v>
      </c>
      <c r="F746" s="1" t="s">
        <v>15</v>
      </c>
      <c r="H746" s="58"/>
    </row>
    <row r="747" spans="4:8" ht="20.100000000000001" customHeight="1" x14ac:dyDescent="0.25">
      <c r="D747" s="4"/>
      <c r="E747" s="57">
        <f t="shared" si="11"/>
        <v>46445</v>
      </c>
      <c r="F747" s="1" t="s">
        <v>15</v>
      </c>
      <c r="H747" s="58"/>
    </row>
    <row r="748" spans="4:8" ht="20.100000000000001" customHeight="1" x14ac:dyDescent="0.25">
      <c r="D748" s="4"/>
      <c r="E748" s="57">
        <f t="shared" si="11"/>
        <v>46446</v>
      </c>
      <c r="F748" s="1" t="s">
        <v>15</v>
      </c>
      <c r="H748" s="58"/>
    </row>
    <row r="749" spans="4:8" ht="20.100000000000001" customHeight="1" x14ac:dyDescent="0.25">
      <c r="D749" s="4"/>
      <c r="E749" s="57">
        <f t="shared" si="11"/>
        <v>46447</v>
      </c>
      <c r="F749" s="1" t="s">
        <v>15</v>
      </c>
      <c r="H749" s="58"/>
    </row>
    <row r="750" spans="4:8" ht="20.100000000000001" customHeight="1" x14ac:dyDescent="0.25">
      <c r="D750" s="4"/>
      <c r="E750" s="57">
        <f t="shared" si="11"/>
        <v>46448</v>
      </c>
      <c r="F750" s="1" t="s">
        <v>15</v>
      </c>
      <c r="H750" s="58"/>
    </row>
    <row r="751" spans="4:8" ht="20.100000000000001" customHeight="1" x14ac:dyDescent="0.25">
      <c r="D751" s="4"/>
      <c r="E751" s="57">
        <f t="shared" si="11"/>
        <v>46449</v>
      </c>
      <c r="F751" s="1" t="s">
        <v>15</v>
      </c>
      <c r="H751" s="58"/>
    </row>
    <row r="752" spans="4:8" ht="20.100000000000001" customHeight="1" x14ac:dyDescent="0.25">
      <c r="D752" s="4"/>
      <c r="E752" s="57">
        <f t="shared" si="11"/>
        <v>46450</v>
      </c>
      <c r="F752" s="1" t="s">
        <v>15</v>
      </c>
      <c r="H752" s="58"/>
    </row>
    <row r="753" spans="4:8" ht="20.100000000000001" customHeight="1" x14ac:dyDescent="0.25">
      <c r="D753" s="4"/>
      <c r="E753" s="57">
        <f t="shared" si="11"/>
        <v>46451</v>
      </c>
      <c r="F753" s="1" t="s">
        <v>15</v>
      </c>
      <c r="H753" s="58"/>
    </row>
    <row r="754" spans="4:8" ht="20.100000000000001" customHeight="1" x14ac:dyDescent="0.25">
      <c r="D754" s="4"/>
      <c r="E754" s="57">
        <f t="shared" si="11"/>
        <v>46452</v>
      </c>
      <c r="F754" s="1" t="s">
        <v>15</v>
      </c>
      <c r="H754" s="58"/>
    </row>
    <row r="755" spans="4:8" ht="20.100000000000001" customHeight="1" x14ac:dyDescent="0.25">
      <c r="D755" s="4"/>
      <c r="E755" s="57">
        <f t="shared" si="11"/>
        <v>46453</v>
      </c>
      <c r="F755" s="1" t="s">
        <v>15</v>
      </c>
      <c r="H755" s="58"/>
    </row>
    <row r="756" spans="4:8" ht="20.100000000000001" customHeight="1" x14ac:dyDescent="0.25">
      <c r="D756" s="4"/>
      <c r="E756" s="57">
        <f t="shared" si="11"/>
        <v>46454</v>
      </c>
      <c r="F756" s="1" t="s">
        <v>15</v>
      </c>
      <c r="H756" s="58"/>
    </row>
    <row r="757" spans="4:8" ht="20.100000000000001" customHeight="1" x14ac:dyDescent="0.25">
      <c r="D757" s="4"/>
      <c r="E757" s="57">
        <f t="shared" si="11"/>
        <v>46455</v>
      </c>
      <c r="F757" s="1" t="s">
        <v>15</v>
      </c>
      <c r="H757" s="58"/>
    </row>
    <row r="758" spans="4:8" ht="20.100000000000001" customHeight="1" x14ac:dyDescent="0.25">
      <c r="D758" s="4"/>
      <c r="E758" s="57">
        <f t="shared" si="11"/>
        <v>46456</v>
      </c>
      <c r="F758" s="1" t="s">
        <v>15</v>
      </c>
      <c r="H758" s="58"/>
    </row>
    <row r="759" spans="4:8" ht="20.100000000000001" customHeight="1" x14ac:dyDescent="0.25">
      <c r="D759" s="4"/>
      <c r="E759" s="57">
        <f t="shared" si="11"/>
        <v>46457</v>
      </c>
      <c r="F759" s="1" t="s">
        <v>15</v>
      </c>
      <c r="H759" s="58"/>
    </row>
    <row r="760" spans="4:8" ht="20.100000000000001" customHeight="1" x14ac:dyDescent="0.25">
      <c r="D760" s="4"/>
      <c r="E760" s="57">
        <f t="shared" si="11"/>
        <v>46458</v>
      </c>
      <c r="F760" s="1" t="s">
        <v>15</v>
      </c>
      <c r="H760" s="58"/>
    </row>
    <row r="761" spans="4:8" ht="20.100000000000001" customHeight="1" x14ac:dyDescent="0.25">
      <c r="D761" s="4"/>
      <c r="E761" s="57">
        <f t="shared" si="11"/>
        <v>46459</v>
      </c>
      <c r="F761" s="1" t="s">
        <v>15</v>
      </c>
      <c r="H761" s="58"/>
    </row>
    <row r="762" spans="4:8" ht="20.100000000000001" customHeight="1" x14ac:dyDescent="0.25">
      <c r="D762" s="4"/>
      <c r="E762" s="57">
        <f t="shared" si="11"/>
        <v>46460</v>
      </c>
      <c r="F762" s="1" t="s">
        <v>15</v>
      </c>
      <c r="H762" s="58"/>
    </row>
    <row r="763" spans="4:8" ht="20.100000000000001" customHeight="1" x14ac:dyDescent="0.25">
      <c r="D763" s="4"/>
      <c r="E763" s="57">
        <f t="shared" si="11"/>
        <v>46461</v>
      </c>
      <c r="F763" s="1" t="s">
        <v>15</v>
      </c>
      <c r="H763" s="58"/>
    </row>
    <row r="764" spans="4:8" ht="20.100000000000001" customHeight="1" x14ac:dyDescent="0.25">
      <c r="D764" s="4"/>
      <c r="E764" s="57">
        <f t="shared" si="11"/>
        <v>46462</v>
      </c>
      <c r="F764" s="1" t="s">
        <v>15</v>
      </c>
      <c r="H764" s="58"/>
    </row>
    <row r="765" spans="4:8" ht="20.100000000000001" customHeight="1" x14ac:dyDescent="0.25">
      <c r="D765" s="4"/>
      <c r="E765" s="57">
        <f t="shared" si="11"/>
        <v>46463</v>
      </c>
      <c r="F765" s="1" t="s">
        <v>15</v>
      </c>
      <c r="H765" s="58"/>
    </row>
    <row r="766" spans="4:8" ht="20.100000000000001" customHeight="1" x14ac:dyDescent="0.25">
      <c r="D766" s="4"/>
      <c r="E766" s="57">
        <f t="shared" si="11"/>
        <v>46464</v>
      </c>
      <c r="F766" s="1" t="s">
        <v>15</v>
      </c>
      <c r="H766" s="58"/>
    </row>
    <row r="767" spans="4:8" ht="20.100000000000001" customHeight="1" x14ac:dyDescent="0.25">
      <c r="D767" s="4"/>
      <c r="E767" s="57">
        <f t="shared" si="11"/>
        <v>46465</v>
      </c>
      <c r="F767" s="1" t="s">
        <v>15</v>
      </c>
      <c r="H767" s="58"/>
    </row>
    <row r="768" spans="4:8" ht="20.100000000000001" customHeight="1" x14ac:dyDescent="0.25">
      <c r="D768" s="4"/>
      <c r="E768" s="57">
        <f t="shared" si="11"/>
        <v>46466</v>
      </c>
      <c r="F768" s="1" t="s">
        <v>15</v>
      </c>
      <c r="H768" s="58"/>
    </row>
    <row r="769" spans="4:8" ht="20.100000000000001" customHeight="1" x14ac:dyDescent="0.25">
      <c r="D769" s="4"/>
      <c r="E769" s="57">
        <f t="shared" si="11"/>
        <v>46467</v>
      </c>
      <c r="F769" s="1" t="s">
        <v>15</v>
      </c>
      <c r="H769" s="58"/>
    </row>
    <row r="770" spans="4:8" ht="20.100000000000001" customHeight="1" x14ac:dyDescent="0.25">
      <c r="D770" s="4"/>
      <c r="E770" s="57">
        <f t="shared" si="11"/>
        <v>46468</v>
      </c>
      <c r="F770" s="1" t="s">
        <v>15</v>
      </c>
      <c r="H770" s="58"/>
    </row>
    <row r="771" spans="4:8" ht="20.100000000000001" customHeight="1" x14ac:dyDescent="0.25">
      <c r="D771" s="4"/>
      <c r="E771" s="57">
        <f t="shared" si="11"/>
        <v>46469</v>
      </c>
      <c r="F771" s="1" t="s">
        <v>15</v>
      </c>
      <c r="H771" s="58"/>
    </row>
    <row r="772" spans="4:8" ht="20.100000000000001" customHeight="1" x14ac:dyDescent="0.25">
      <c r="D772" s="4"/>
      <c r="E772" s="57">
        <f t="shared" si="11"/>
        <v>46470</v>
      </c>
      <c r="F772" s="1" t="s">
        <v>15</v>
      </c>
      <c r="H772" s="58"/>
    </row>
    <row r="773" spans="4:8" ht="20.100000000000001" customHeight="1" x14ac:dyDescent="0.25">
      <c r="D773" s="4"/>
      <c r="E773" s="57">
        <f t="shared" ref="E773:E836" si="12">E772+1</f>
        <v>46471</v>
      </c>
      <c r="F773" s="1" t="s">
        <v>15</v>
      </c>
      <c r="H773" s="58"/>
    </row>
    <row r="774" spans="4:8" ht="20.100000000000001" customHeight="1" x14ac:dyDescent="0.25">
      <c r="D774" s="4"/>
      <c r="E774" s="57">
        <f t="shared" si="12"/>
        <v>46472</v>
      </c>
      <c r="F774" s="1" t="s">
        <v>15</v>
      </c>
      <c r="H774" s="58"/>
    </row>
    <row r="775" spans="4:8" ht="20.100000000000001" customHeight="1" x14ac:dyDescent="0.25">
      <c r="D775" s="4"/>
      <c r="E775" s="57">
        <f t="shared" si="12"/>
        <v>46473</v>
      </c>
      <c r="F775" s="1" t="s">
        <v>15</v>
      </c>
      <c r="H775" s="58"/>
    </row>
    <row r="776" spans="4:8" ht="20.100000000000001" customHeight="1" x14ac:dyDescent="0.25">
      <c r="D776" s="4"/>
      <c r="E776" s="57">
        <f t="shared" si="12"/>
        <v>46474</v>
      </c>
      <c r="F776" s="1" t="s">
        <v>15</v>
      </c>
      <c r="H776" s="58"/>
    </row>
    <row r="777" spans="4:8" ht="20.100000000000001" customHeight="1" x14ac:dyDescent="0.25">
      <c r="D777" s="4"/>
      <c r="E777" s="57">
        <f t="shared" si="12"/>
        <v>46475</v>
      </c>
      <c r="F777" s="1" t="s">
        <v>15</v>
      </c>
      <c r="H777" s="58"/>
    </row>
    <row r="778" spans="4:8" ht="20.100000000000001" customHeight="1" x14ac:dyDescent="0.25">
      <c r="D778" s="4"/>
      <c r="E778" s="57">
        <f t="shared" si="12"/>
        <v>46476</v>
      </c>
      <c r="F778" s="1" t="s">
        <v>15</v>
      </c>
      <c r="H778" s="58"/>
    </row>
    <row r="779" spans="4:8" ht="20.100000000000001" customHeight="1" x14ac:dyDescent="0.25">
      <c r="D779" s="4"/>
      <c r="E779" s="57">
        <f t="shared" si="12"/>
        <v>46477</v>
      </c>
      <c r="F779" s="1" t="s">
        <v>15</v>
      </c>
      <c r="H779" s="58"/>
    </row>
    <row r="780" spans="4:8" ht="20.100000000000001" customHeight="1" x14ac:dyDescent="0.25">
      <c r="D780" s="4"/>
      <c r="E780" s="57">
        <f t="shared" si="12"/>
        <v>46478</v>
      </c>
      <c r="F780" s="1" t="s">
        <v>15</v>
      </c>
      <c r="H780" s="58"/>
    </row>
    <row r="781" spans="4:8" ht="20.100000000000001" customHeight="1" x14ac:dyDescent="0.25">
      <c r="D781" s="4"/>
      <c r="E781" s="57">
        <f t="shared" si="12"/>
        <v>46479</v>
      </c>
      <c r="F781" s="1" t="s">
        <v>15</v>
      </c>
      <c r="H781" s="58"/>
    </row>
    <row r="782" spans="4:8" ht="20.100000000000001" customHeight="1" x14ac:dyDescent="0.25">
      <c r="D782" s="4"/>
      <c r="E782" s="57">
        <f t="shared" si="12"/>
        <v>46480</v>
      </c>
      <c r="F782" s="1" t="s">
        <v>15</v>
      </c>
      <c r="H782" s="58"/>
    </row>
    <row r="783" spans="4:8" ht="20.100000000000001" customHeight="1" x14ac:dyDescent="0.25">
      <c r="D783" s="4"/>
      <c r="E783" s="57">
        <f t="shared" si="12"/>
        <v>46481</v>
      </c>
      <c r="F783" s="1" t="s">
        <v>15</v>
      </c>
      <c r="H783" s="58"/>
    </row>
    <row r="784" spans="4:8" ht="20.100000000000001" customHeight="1" x14ac:dyDescent="0.25">
      <c r="D784" s="4"/>
      <c r="E784" s="57">
        <f t="shared" si="12"/>
        <v>46482</v>
      </c>
      <c r="F784" s="1" t="s">
        <v>15</v>
      </c>
      <c r="H784" s="58"/>
    </row>
    <row r="785" spans="4:8" ht="20.100000000000001" customHeight="1" x14ac:dyDescent="0.25">
      <c r="D785" s="4"/>
      <c r="E785" s="57">
        <f t="shared" si="12"/>
        <v>46483</v>
      </c>
      <c r="F785" s="1" t="s">
        <v>15</v>
      </c>
      <c r="H785" s="58"/>
    </row>
    <row r="786" spans="4:8" ht="20.100000000000001" customHeight="1" x14ac:dyDescent="0.25">
      <c r="D786" s="4"/>
      <c r="E786" s="57">
        <f t="shared" si="12"/>
        <v>46484</v>
      </c>
      <c r="F786" s="1" t="s">
        <v>15</v>
      </c>
      <c r="H786" s="58"/>
    </row>
    <row r="787" spans="4:8" ht="20.100000000000001" customHeight="1" x14ac:dyDescent="0.25">
      <c r="D787" s="4"/>
      <c r="E787" s="57">
        <f t="shared" si="12"/>
        <v>46485</v>
      </c>
      <c r="F787" s="1" t="s">
        <v>15</v>
      </c>
      <c r="H787" s="58"/>
    </row>
    <row r="788" spans="4:8" ht="20.100000000000001" customHeight="1" x14ac:dyDescent="0.25">
      <c r="D788" s="4"/>
      <c r="E788" s="57">
        <f t="shared" si="12"/>
        <v>46486</v>
      </c>
      <c r="F788" s="1" t="s">
        <v>15</v>
      </c>
      <c r="H788" s="58"/>
    </row>
    <row r="789" spans="4:8" ht="20.100000000000001" customHeight="1" x14ac:dyDescent="0.25">
      <c r="D789" s="4"/>
      <c r="E789" s="57">
        <f t="shared" si="12"/>
        <v>46487</v>
      </c>
      <c r="F789" s="1" t="s">
        <v>15</v>
      </c>
      <c r="H789" s="58"/>
    </row>
    <row r="790" spans="4:8" ht="20.100000000000001" customHeight="1" x14ac:dyDescent="0.25">
      <c r="D790" s="4"/>
      <c r="E790" s="57">
        <f t="shared" si="12"/>
        <v>46488</v>
      </c>
      <c r="F790" s="1" t="s">
        <v>15</v>
      </c>
      <c r="H790" s="58"/>
    </row>
    <row r="791" spans="4:8" ht="20.100000000000001" customHeight="1" x14ac:dyDescent="0.25">
      <c r="D791" s="4"/>
      <c r="E791" s="57">
        <f t="shared" si="12"/>
        <v>46489</v>
      </c>
      <c r="F791" s="1" t="s">
        <v>15</v>
      </c>
      <c r="H791" s="58"/>
    </row>
    <row r="792" spans="4:8" ht="20.100000000000001" customHeight="1" x14ac:dyDescent="0.25">
      <c r="D792" s="4"/>
      <c r="E792" s="57">
        <f t="shared" si="12"/>
        <v>46490</v>
      </c>
      <c r="F792" s="1" t="s">
        <v>15</v>
      </c>
      <c r="H792" s="58"/>
    </row>
    <row r="793" spans="4:8" ht="20.100000000000001" customHeight="1" x14ac:dyDescent="0.25">
      <c r="D793" s="4"/>
      <c r="E793" s="57">
        <f t="shared" si="12"/>
        <v>46491</v>
      </c>
      <c r="F793" s="1" t="s">
        <v>15</v>
      </c>
      <c r="H793" s="58"/>
    </row>
    <row r="794" spans="4:8" ht="20.100000000000001" customHeight="1" x14ac:dyDescent="0.25">
      <c r="D794" s="4"/>
      <c r="E794" s="57">
        <f t="shared" si="12"/>
        <v>46492</v>
      </c>
      <c r="F794" s="1" t="s">
        <v>15</v>
      </c>
      <c r="H794" s="58"/>
    </row>
    <row r="795" spans="4:8" ht="20.100000000000001" customHeight="1" x14ac:dyDescent="0.25">
      <c r="D795" s="4"/>
      <c r="E795" s="57">
        <f t="shared" si="12"/>
        <v>46493</v>
      </c>
      <c r="F795" s="1" t="s">
        <v>15</v>
      </c>
      <c r="H795" s="58"/>
    </row>
    <row r="796" spans="4:8" ht="20.100000000000001" customHeight="1" x14ac:dyDescent="0.25">
      <c r="D796" s="4"/>
      <c r="E796" s="57">
        <f t="shared" si="12"/>
        <v>46494</v>
      </c>
      <c r="F796" s="1" t="s">
        <v>15</v>
      </c>
      <c r="H796" s="58"/>
    </row>
    <row r="797" spans="4:8" ht="20.100000000000001" customHeight="1" x14ac:dyDescent="0.25">
      <c r="D797" s="4"/>
      <c r="E797" s="57">
        <f t="shared" si="12"/>
        <v>46495</v>
      </c>
      <c r="F797" s="1" t="s">
        <v>15</v>
      </c>
      <c r="H797" s="58"/>
    </row>
    <row r="798" spans="4:8" ht="20.100000000000001" customHeight="1" x14ac:dyDescent="0.25">
      <c r="D798" s="4"/>
      <c r="E798" s="57">
        <f t="shared" si="12"/>
        <v>46496</v>
      </c>
      <c r="F798" s="1" t="s">
        <v>15</v>
      </c>
      <c r="H798" s="58"/>
    </row>
    <row r="799" spans="4:8" ht="20.100000000000001" customHeight="1" x14ac:dyDescent="0.25">
      <c r="D799" s="4"/>
      <c r="E799" s="57">
        <f t="shared" si="12"/>
        <v>46497</v>
      </c>
      <c r="F799" s="1" t="s">
        <v>15</v>
      </c>
      <c r="H799" s="58"/>
    </row>
    <row r="800" spans="4:8" ht="20.100000000000001" customHeight="1" x14ac:dyDescent="0.25">
      <c r="D800" s="4"/>
      <c r="E800" s="57">
        <f t="shared" si="12"/>
        <v>46498</v>
      </c>
      <c r="F800" s="1" t="s">
        <v>15</v>
      </c>
      <c r="H800" s="58"/>
    </row>
    <row r="801" spans="4:8" ht="20.100000000000001" customHeight="1" x14ac:dyDescent="0.25">
      <c r="D801" s="4"/>
      <c r="E801" s="57">
        <f t="shared" si="12"/>
        <v>46499</v>
      </c>
      <c r="F801" s="1" t="s">
        <v>15</v>
      </c>
      <c r="H801" s="58"/>
    </row>
    <row r="802" spans="4:8" ht="20.100000000000001" customHeight="1" x14ac:dyDescent="0.25">
      <c r="D802" s="4"/>
      <c r="E802" s="57">
        <f t="shared" si="12"/>
        <v>46500</v>
      </c>
      <c r="F802" s="1" t="s">
        <v>15</v>
      </c>
      <c r="H802" s="58"/>
    </row>
    <row r="803" spans="4:8" ht="20.100000000000001" customHeight="1" x14ac:dyDescent="0.25">
      <c r="D803" s="4"/>
      <c r="E803" s="57">
        <f t="shared" si="12"/>
        <v>46501</v>
      </c>
      <c r="F803" s="1" t="s">
        <v>15</v>
      </c>
      <c r="H803" s="58"/>
    </row>
    <row r="804" spans="4:8" ht="20.100000000000001" customHeight="1" x14ac:dyDescent="0.25">
      <c r="D804" s="4"/>
      <c r="E804" s="57">
        <f t="shared" si="12"/>
        <v>46502</v>
      </c>
      <c r="F804" s="1" t="s">
        <v>15</v>
      </c>
      <c r="H804" s="58"/>
    </row>
    <row r="805" spans="4:8" ht="20.100000000000001" customHeight="1" x14ac:dyDescent="0.25">
      <c r="D805" s="4"/>
      <c r="E805" s="57">
        <f t="shared" si="12"/>
        <v>46503</v>
      </c>
      <c r="F805" s="1" t="s">
        <v>15</v>
      </c>
      <c r="H805" s="58"/>
    </row>
    <row r="806" spans="4:8" ht="20.100000000000001" customHeight="1" x14ac:dyDescent="0.25">
      <c r="D806" s="4"/>
      <c r="E806" s="57">
        <f t="shared" si="12"/>
        <v>46504</v>
      </c>
      <c r="F806" s="1" t="s">
        <v>15</v>
      </c>
      <c r="H806" s="58"/>
    </row>
    <row r="807" spans="4:8" ht="20.100000000000001" customHeight="1" x14ac:dyDescent="0.25">
      <c r="D807" s="4"/>
      <c r="E807" s="57">
        <f t="shared" si="12"/>
        <v>46505</v>
      </c>
      <c r="F807" s="1" t="s">
        <v>15</v>
      </c>
      <c r="H807" s="58"/>
    </row>
    <row r="808" spans="4:8" ht="20.100000000000001" customHeight="1" x14ac:dyDescent="0.25">
      <c r="D808" s="4"/>
      <c r="E808" s="57">
        <f t="shared" si="12"/>
        <v>46506</v>
      </c>
      <c r="F808" s="1" t="s">
        <v>15</v>
      </c>
      <c r="H808" s="58"/>
    </row>
    <row r="809" spans="4:8" ht="20.100000000000001" customHeight="1" x14ac:dyDescent="0.25">
      <c r="D809" s="4"/>
      <c r="E809" s="57">
        <f t="shared" si="12"/>
        <v>46507</v>
      </c>
      <c r="F809" s="1" t="s">
        <v>15</v>
      </c>
      <c r="H809" s="58"/>
    </row>
    <row r="810" spans="4:8" ht="20.100000000000001" customHeight="1" x14ac:dyDescent="0.25">
      <c r="D810" s="4"/>
      <c r="E810" s="57">
        <f t="shared" si="12"/>
        <v>46508</v>
      </c>
      <c r="F810" s="1" t="s">
        <v>15</v>
      </c>
      <c r="H810" s="58"/>
    </row>
    <row r="811" spans="4:8" ht="20.100000000000001" customHeight="1" x14ac:dyDescent="0.25">
      <c r="D811" s="4"/>
      <c r="E811" s="57">
        <f t="shared" si="12"/>
        <v>46509</v>
      </c>
      <c r="F811" s="1" t="s">
        <v>15</v>
      </c>
      <c r="H811" s="58"/>
    </row>
    <row r="812" spans="4:8" ht="20.100000000000001" customHeight="1" x14ac:dyDescent="0.25">
      <c r="D812" s="4"/>
      <c r="E812" s="57">
        <f t="shared" si="12"/>
        <v>46510</v>
      </c>
      <c r="F812" s="1" t="s">
        <v>15</v>
      </c>
      <c r="H812" s="58"/>
    </row>
    <row r="813" spans="4:8" ht="20.100000000000001" customHeight="1" x14ac:dyDescent="0.25">
      <c r="D813" s="4"/>
      <c r="E813" s="57">
        <f t="shared" si="12"/>
        <v>46511</v>
      </c>
      <c r="F813" s="1" t="s">
        <v>15</v>
      </c>
      <c r="H813" s="58"/>
    </row>
    <row r="814" spans="4:8" ht="20.100000000000001" customHeight="1" x14ac:dyDescent="0.25">
      <c r="D814" s="4"/>
      <c r="E814" s="57">
        <f t="shared" si="12"/>
        <v>46512</v>
      </c>
      <c r="F814" s="1" t="s">
        <v>15</v>
      </c>
      <c r="H814" s="58"/>
    </row>
    <row r="815" spans="4:8" ht="20.100000000000001" customHeight="1" x14ac:dyDescent="0.25">
      <c r="D815" s="4"/>
      <c r="E815" s="57">
        <f t="shared" si="12"/>
        <v>46513</v>
      </c>
      <c r="F815" s="1" t="s">
        <v>15</v>
      </c>
      <c r="H815" s="58"/>
    </row>
    <row r="816" spans="4:8" ht="20.100000000000001" customHeight="1" x14ac:dyDescent="0.25">
      <c r="D816" s="4"/>
      <c r="E816" s="57">
        <f t="shared" si="12"/>
        <v>46514</v>
      </c>
      <c r="F816" s="1" t="s">
        <v>15</v>
      </c>
      <c r="H816" s="58"/>
    </row>
    <row r="817" spans="4:8" ht="20.100000000000001" customHeight="1" x14ac:dyDescent="0.25">
      <c r="D817" s="4"/>
      <c r="E817" s="57">
        <f t="shared" si="12"/>
        <v>46515</v>
      </c>
      <c r="F817" s="1" t="s">
        <v>15</v>
      </c>
      <c r="H817" s="58"/>
    </row>
    <row r="818" spans="4:8" ht="20.100000000000001" customHeight="1" x14ac:dyDescent="0.25">
      <c r="D818" s="4"/>
      <c r="E818" s="57">
        <f t="shared" si="12"/>
        <v>46516</v>
      </c>
      <c r="F818" s="1" t="s">
        <v>15</v>
      </c>
      <c r="H818" s="58"/>
    </row>
    <row r="819" spans="4:8" ht="20.100000000000001" customHeight="1" x14ac:dyDescent="0.25">
      <c r="D819" s="4"/>
      <c r="E819" s="57">
        <f t="shared" si="12"/>
        <v>46517</v>
      </c>
      <c r="F819" s="1" t="s">
        <v>15</v>
      </c>
      <c r="H819" s="58"/>
    </row>
    <row r="820" spans="4:8" ht="20.100000000000001" customHeight="1" x14ac:dyDescent="0.25">
      <c r="D820" s="4"/>
      <c r="E820" s="57">
        <f t="shared" si="12"/>
        <v>46518</v>
      </c>
      <c r="F820" s="1" t="s">
        <v>15</v>
      </c>
      <c r="H820" s="58"/>
    </row>
    <row r="821" spans="4:8" ht="20.100000000000001" customHeight="1" x14ac:dyDescent="0.25">
      <c r="D821" s="4"/>
      <c r="E821" s="57">
        <f t="shared" si="12"/>
        <v>46519</v>
      </c>
      <c r="F821" s="1" t="s">
        <v>15</v>
      </c>
      <c r="H821" s="58"/>
    </row>
    <row r="822" spans="4:8" ht="20.100000000000001" customHeight="1" x14ac:dyDescent="0.25">
      <c r="D822" s="4"/>
      <c r="E822" s="57">
        <f t="shared" si="12"/>
        <v>46520</v>
      </c>
      <c r="F822" s="1" t="s">
        <v>15</v>
      </c>
      <c r="H822" s="58"/>
    </row>
    <row r="823" spans="4:8" ht="20.100000000000001" customHeight="1" x14ac:dyDescent="0.25">
      <c r="D823" s="4"/>
      <c r="E823" s="57">
        <f t="shared" si="12"/>
        <v>46521</v>
      </c>
      <c r="F823" s="1" t="s">
        <v>15</v>
      </c>
      <c r="H823" s="58"/>
    </row>
    <row r="824" spans="4:8" ht="20.100000000000001" customHeight="1" x14ac:dyDescent="0.25">
      <c r="D824" s="4"/>
      <c r="E824" s="57">
        <f t="shared" si="12"/>
        <v>46522</v>
      </c>
      <c r="F824" s="1" t="s">
        <v>15</v>
      </c>
      <c r="H824" s="58"/>
    </row>
    <row r="825" spans="4:8" ht="20.100000000000001" customHeight="1" x14ac:dyDescent="0.25">
      <c r="D825" s="4"/>
      <c r="E825" s="57">
        <f t="shared" si="12"/>
        <v>46523</v>
      </c>
      <c r="F825" s="1" t="s">
        <v>15</v>
      </c>
      <c r="H825" s="58"/>
    </row>
    <row r="826" spans="4:8" ht="20.100000000000001" customHeight="1" x14ac:dyDescent="0.25">
      <c r="D826" s="4"/>
      <c r="E826" s="57">
        <f t="shared" si="12"/>
        <v>46524</v>
      </c>
      <c r="F826" s="1" t="s">
        <v>15</v>
      </c>
      <c r="H826" s="58"/>
    </row>
    <row r="827" spans="4:8" ht="20.100000000000001" customHeight="1" x14ac:dyDescent="0.25">
      <c r="D827" s="4"/>
      <c r="E827" s="57">
        <f t="shared" si="12"/>
        <v>46525</v>
      </c>
      <c r="F827" s="1" t="s">
        <v>15</v>
      </c>
      <c r="H827" s="58"/>
    </row>
    <row r="828" spans="4:8" ht="20.100000000000001" customHeight="1" x14ac:dyDescent="0.25">
      <c r="D828" s="4"/>
      <c r="E828" s="57">
        <f t="shared" si="12"/>
        <v>46526</v>
      </c>
      <c r="F828" s="1" t="s">
        <v>15</v>
      </c>
      <c r="H828" s="58"/>
    </row>
    <row r="829" spans="4:8" ht="20.100000000000001" customHeight="1" x14ac:dyDescent="0.25">
      <c r="D829" s="4"/>
      <c r="E829" s="57">
        <f t="shared" si="12"/>
        <v>46527</v>
      </c>
      <c r="F829" s="1" t="s">
        <v>15</v>
      </c>
      <c r="H829" s="58"/>
    </row>
    <row r="830" spans="4:8" ht="20.100000000000001" customHeight="1" x14ac:dyDescent="0.25">
      <c r="D830" s="4"/>
      <c r="E830" s="57">
        <f t="shared" si="12"/>
        <v>46528</v>
      </c>
      <c r="F830" s="1" t="s">
        <v>15</v>
      </c>
      <c r="H830" s="58"/>
    </row>
    <row r="831" spans="4:8" ht="20.100000000000001" customHeight="1" x14ac:dyDescent="0.25">
      <c r="D831" s="4"/>
      <c r="E831" s="57">
        <f t="shared" si="12"/>
        <v>46529</v>
      </c>
      <c r="F831" s="1" t="s">
        <v>15</v>
      </c>
      <c r="H831" s="58"/>
    </row>
    <row r="832" spans="4:8" ht="20.100000000000001" customHeight="1" x14ac:dyDescent="0.25">
      <c r="D832" s="4"/>
      <c r="E832" s="57">
        <f t="shared" si="12"/>
        <v>46530</v>
      </c>
      <c r="F832" s="1" t="s">
        <v>15</v>
      </c>
      <c r="H832" s="58"/>
    </row>
    <row r="833" spans="4:8" ht="20.100000000000001" customHeight="1" x14ac:dyDescent="0.25">
      <c r="D833" s="4"/>
      <c r="E833" s="57">
        <f t="shared" si="12"/>
        <v>46531</v>
      </c>
      <c r="F833" s="1" t="s">
        <v>15</v>
      </c>
      <c r="H833" s="58"/>
    </row>
    <row r="834" spans="4:8" ht="20.100000000000001" customHeight="1" x14ac:dyDescent="0.25">
      <c r="D834" s="4"/>
      <c r="E834" s="57">
        <f t="shared" si="12"/>
        <v>46532</v>
      </c>
      <c r="F834" s="1" t="s">
        <v>15</v>
      </c>
      <c r="H834" s="58"/>
    </row>
    <row r="835" spans="4:8" ht="20.100000000000001" customHeight="1" x14ac:dyDescent="0.25">
      <c r="D835" s="4"/>
      <c r="E835" s="57">
        <f t="shared" si="12"/>
        <v>46533</v>
      </c>
      <c r="F835" s="1" t="s">
        <v>15</v>
      </c>
      <c r="H835" s="58"/>
    </row>
    <row r="836" spans="4:8" ht="20.100000000000001" customHeight="1" x14ac:dyDescent="0.25">
      <c r="D836" s="4"/>
      <c r="E836" s="57">
        <f t="shared" si="12"/>
        <v>46534</v>
      </c>
      <c r="F836" s="1" t="s">
        <v>15</v>
      </c>
      <c r="H836" s="58"/>
    </row>
    <row r="837" spans="4:8" ht="20.100000000000001" customHeight="1" x14ac:dyDescent="0.25">
      <c r="D837" s="4"/>
      <c r="E837" s="57">
        <f t="shared" ref="E837:E900" si="13">E836+1</f>
        <v>46535</v>
      </c>
      <c r="F837" s="1" t="s">
        <v>15</v>
      </c>
      <c r="H837" s="58"/>
    </row>
    <row r="838" spans="4:8" ht="20.100000000000001" customHeight="1" x14ac:dyDescent="0.25">
      <c r="D838" s="4"/>
      <c r="E838" s="57">
        <f t="shared" si="13"/>
        <v>46536</v>
      </c>
      <c r="F838" s="1" t="s">
        <v>15</v>
      </c>
      <c r="H838" s="58"/>
    </row>
    <row r="839" spans="4:8" ht="20.100000000000001" customHeight="1" x14ac:dyDescent="0.25">
      <c r="D839" s="4"/>
      <c r="E839" s="57">
        <f t="shared" si="13"/>
        <v>46537</v>
      </c>
      <c r="F839" s="1" t="s">
        <v>15</v>
      </c>
      <c r="H839" s="58"/>
    </row>
    <row r="840" spans="4:8" ht="20.100000000000001" customHeight="1" x14ac:dyDescent="0.25">
      <c r="D840" s="4"/>
      <c r="E840" s="57">
        <f t="shared" si="13"/>
        <v>46538</v>
      </c>
      <c r="F840" s="1" t="s">
        <v>15</v>
      </c>
      <c r="H840" s="58"/>
    </row>
    <row r="841" spans="4:8" ht="20.100000000000001" customHeight="1" x14ac:dyDescent="0.25">
      <c r="D841" s="4"/>
      <c r="E841" s="57">
        <f t="shared" si="13"/>
        <v>46539</v>
      </c>
      <c r="F841" s="1" t="s">
        <v>15</v>
      </c>
      <c r="H841" s="58"/>
    </row>
    <row r="842" spans="4:8" ht="20.100000000000001" customHeight="1" x14ac:dyDescent="0.25">
      <c r="D842" s="4"/>
      <c r="E842" s="57">
        <f t="shared" si="13"/>
        <v>46540</v>
      </c>
      <c r="F842" s="1" t="s">
        <v>15</v>
      </c>
      <c r="H842" s="58"/>
    </row>
    <row r="843" spans="4:8" ht="20.100000000000001" customHeight="1" x14ac:dyDescent="0.25">
      <c r="D843" s="4"/>
      <c r="E843" s="57">
        <f t="shared" si="13"/>
        <v>46541</v>
      </c>
      <c r="F843" s="1" t="s">
        <v>15</v>
      </c>
      <c r="H843" s="58"/>
    </row>
    <row r="844" spans="4:8" ht="20.100000000000001" customHeight="1" x14ac:dyDescent="0.25">
      <c r="D844" s="4"/>
      <c r="E844" s="57">
        <f t="shared" si="13"/>
        <v>46542</v>
      </c>
      <c r="F844" s="1" t="s">
        <v>15</v>
      </c>
      <c r="H844" s="58"/>
    </row>
    <row r="845" spans="4:8" ht="20.100000000000001" customHeight="1" x14ac:dyDescent="0.25">
      <c r="D845" s="4"/>
      <c r="E845" s="57">
        <f t="shared" si="13"/>
        <v>46543</v>
      </c>
      <c r="F845" s="1" t="s">
        <v>15</v>
      </c>
      <c r="H845" s="58"/>
    </row>
    <row r="846" spans="4:8" ht="20.100000000000001" customHeight="1" x14ac:dyDescent="0.25">
      <c r="D846" s="4"/>
      <c r="E846" s="57">
        <f t="shared" si="13"/>
        <v>46544</v>
      </c>
      <c r="F846" s="1" t="s">
        <v>15</v>
      </c>
      <c r="H846" s="58"/>
    </row>
    <row r="847" spans="4:8" ht="20.100000000000001" customHeight="1" x14ac:dyDescent="0.25">
      <c r="D847" s="4"/>
      <c r="E847" s="57">
        <f t="shared" si="13"/>
        <v>46545</v>
      </c>
      <c r="F847" s="1" t="s">
        <v>15</v>
      </c>
      <c r="H847" s="58"/>
    </row>
    <row r="848" spans="4:8" ht="20.100000000000001" customHeight="1" x14ac:dyDescent="0.25">
      <c r="D848" s="4"/>
      <c r="E848" s="57">
        <f t="shared" si="13"/>
        <v>46546</v>
      </c>
      <c r="F848" s="1" t="s">
        <v>15</v>
      </c>
      <c r="H848" s="58"/>
    </row>
    <row r="849" spans="4:8" ht="20.100000000000001" customHeight="1" x14ac:dyDescent="0.25">
      <c r="D849" s="4"/>
      <c r="E849" s="57">
        <f t="shared" si="13"/>
        <v>46547</v>
      </c>
      <c r="F849" s="1" t="s">
        <v>15</v>
      </c>
      <c r="H849" s="58"/>
    </row>
    <row r="850" spans="4:8" ht="20.100000000000001" customHeight="1" x14ac:dyDescent="0.25">
      <c r="D850" s="4"/>
      <c r="E850" s="57">
        <f t="shared" si="13"/>
        <v>46548</v>
      </c>
      <c r="F850" s="1" t="s">
        <v>15</v>
      </c>
      <c r="H850" s="58"/>
    </row>
    <row r="851" spans="4:8" ht="20.100000000000001" customHeight="1" x14ac:dyDescent="0.25">
      <c r="D851" s="4"/>
      <c r="E851" s="57">
        <f t="shared" si="13"/>
        <v>46549</v>
      </c>
      <c r="F851" s="1" t="s">
        <v>15</v>
      </c>
      <c r="H851" s="58"/>
    </row>
    <row r="852" spans="4:8" ht="20.100000000000001" customHeight="1" x14ac:dyDescent="0.25">
      <c r="D852" s="4"/>
      <c r="E852" s="57">
        <f t="shared" si="13"/>
        <v>46550</v>
      </c>
      <c r="F852" s="1" t="s">
        <v>15</v>
      </c>
      <c r="H852" s="58"/>
    </row>
    <row r="853" spans="4:8" ht="20.100000000000001" customHeight="1" x14ac:dyDescent="0.25">
      <c r="D853" s="4"/>
      <c r="E853" s="57">
        <f t="shared" si="13"/>
        <v>46551</v>
      </c>
      <c r="F853" s="1" t="s">
        <v>15</v>
      </c>
      <c r="H853" s="58"/>
    </row>
    <row r="854" spans="4:8" ht="20.100000000000001" customHeight="1" x14ac:dyDescent="0.25">
      <c r="D854" s="4"/>
      <c r="E854" s="57">
        <f t="shared" si="13"/>
        <v>46552</v>
      </c>
      <c r="F854" s="1" t="s">
        <v>15</v>
      </c>
      <c r="H854" s="58"/>
    </row>
    <row r="855" spans="4:8" ht="20.100000000000001" customHeight="1" x14ac:dyDescent="0.25">
      <c r="D855" s="4"/>
      <c r="E855" s="57">
        <f t="shared" si="13"/>
        <v>46553</v>
      </c>
      <c r="F855" s="1" t="s">
        <v>15</v>
      </c>
      <c r="H855" s="58"/>
    </row>
    <row r="856" spans="4:8" ht="20.100000000000001" customHeight="1" x14ac:dyDescent="0.25">
      <c r="D856" s="4"/>
      <c r="E856" s="57">
        <f t="shared" si="13"/>
        <v>46554</v>
      </c>
      <c r="F856" s="1" t="s">
        <v>15</v>
      </c>
      <c r="H856" s="58"/>
    </row>
    <row r="857" spans="4:8" ht="20.100000000000001" customHeight="1" x14ac:dyDescent="0.25">
      <c r="D857" s="4"/>
      <c r="E857" s="57">
        <f t="shared" si="13"/>
        <v>46555</v>
      </c>
      <c r="F857" s="1" t="s">
        <v>15</v>
      </c>
      <c r="H857" s="58"/>
    </row>
    <row r="858" spans="4:8" ht="20.100000000000001" customHeight="1" x14ac:dyDescent="0.25">
      <c r="D858" s="4"/>
      <c r="E858" s="57">
        <f t="shared" si="13"/>
        <v>46556</v>
      </c>
      <c r="F858" s="1" t="s">
        <v>15</v>
      </c>
      <c r="H858" s="58"/>
    </row>
    <row r="859" spans="4:8" ht="20.100000000000001" customHeight="1" x14ac:dyDescent="0.25">
      <c r="D859" s="4"/>
      <c r="E859" s="57">
        <f t="shared" si="13"/>
        <v>46557</v>
      </c>
      <c r="F859" s="1" t="s">
        <v>15</v>
      </c>
      <c r="H859" s="58"/>
    </row>
    <row r="860" spans="4:8" ht="20.100000000000001" customHeight="1" x14ac:dyDescent="0.25">
      <c r="D860" s="4"/>
      <c r="E860" s="57">
        <f t="shared" si="13"/>
        <v>46558</v>
      </c>
      <c r="F860" s="1" t="s">
        <v>15</v>
      </c>
      <c r="H860" s="58"/>
    </row>
    <row r="861" spans="4:8" ht="20.100000000000001" customHeight="1" x14ac:dyDescent="0.25">
      <c r="D861" s="4"/>
      <c r="E861" s="57">
        <f t="shared" si="13"/>
        <v>46559</v>
      </c>
      <c r="F861" s="1" t="s">
        <v>15</v>
      </c>
      <c r="H861" s="58"/>
    </row>
    <row r="862" spans="4:8" ht="20.100000000000001" customHeight="1" x14ac:dyDescent="0.25">
      <c r="D862" s="4"/>
      <c r="E862" s="57">
        <f t="shared" si="13"/>
        <v>46560</v>
      </c>
      <c r="F862" s="1" t="s">
        <v>15</v>
      </c>
      <c r="H862" s="58"/>
    </row>
    <row r="863" spans="4:8" ht="20.100000000000001" customHeight="1" x14ac:dyDescent="0.25">
      <c r="D863" s="4"/>
      <c r="E863" s="57">
        <f t="shared" si="13"/>
        <v>46561</v>
      </c>
      <c r="F863" s="1" t="s">
        <v>15</v>
      </c>
      <c r="H863" s="58"/>
    </row>
    <row r="864" spans="4:8" ht="20.100000000000001" customHeight="1" x14ac:dyDescent="0.25">
      <c r="D864" s="4"/>
      <c r="E864" s="57">
        <f t="shared" si="13"/>
        <v>46562</v>
      </c>
      <c r="F864" s="1" t="s">
        <v>15</v>
      </c>
      <c r="H864" s="58"/>
    </row>
    <row r="865" spans="4:8" ht="20.100000000000001" customHeight="1" x14ac:dyDescent="0.25">
      <c r="D865" s="4"/>
      <c r="E865" s="57">
        <f t="shared" si="13"/>
        <v>46563</v>
      </c>
      <c r="F865" s="1" t="s">
        <v>15</v>
      </c>
      <c r="H865" s="58"/>
    </row>
    <row r="866" spans="4:8" ht="20.100000000000001" customHeight="1" x14ac:dyDescent="0.25">
      <c r="D866" s="4"/>
      <c r="E866" s="57">
        <f t="shared" si="13"/>
        <v>46564</v>
      </c>
      <c r="F866" s="1" t="s">
        <v>15</v>
      </c>
      <c r="H866" s="58"/>
    </row>
    <row r="867" spans="4:8" ht="20.100000000000001" customHeight="1" x14ac:dyDescent="0.25">
      <c r="D867" s="4"/>
      <c r="E867" s="57">
        <f t="shared" si="13"/>
        <v>46565</v>
      </c>
      <c r="F867" s="1" t="s">
        <v>15</v>
      </c>
      <c r="H867" s="58"/>
    </row>
    <row r="868" spans="4:8" ht="20.100000000000001" customHeight="1" x14ac:dyDescent="0.25">
      <c r="D868" s="4"/>
      <c r="E868" s="57">
        <f t="shared" si="13"/>
        <v>46566</v>
      </c>
      <c r="F868" s="1" t="s">
        <v>15</v>
      </c>
      <c r="H868" s="58"/>
    </row>
    <row r="869" spans="4:8" ht="20.100000000000001" customHeight="1" x14ac:dyDescent="0.25">
      <c r="D869" s="4"/>
      <c r="E869" s="57">
        <f t="shared" si="13"/>
        <v>46567</v>
      </c>
      <c r="F869" s="1" t="s">
        <v>15</v>
      </c>
      <c r="H869" s="58"/>
    </row>
    <row r="870" spans="4:8" ht="20.100000000000001" customHeight="1" x14ac:dyDescent="0.25">
      <c r="D870" s="4"/>
      <c r="E870" s="57">
        <f t="shared" si="13"/>
        <v>46568</v>
      </c>
      <c r="F870" s="1" t="s">
        <v>15</v>
      </c>
      <c r="H870" s="58"/>
    </row>
    <row r="871" spans="4:8" ht="20.100000000000001" customHeight="1" x14ac:dyDescent="0.25">
      <c r="D871" s="4"/>
      <c r="E871" s="57">
        <f t="shared" si="13"/>
        <v>46569</v>
      </c>
      <c r="F871" s="1" t="s">
        <v>15</v>
      </c>
      <c r="H871" s="58"/>
    </row>
    <row r="872" spans="4:8" ht="20.100000000000001" customHeight="1" x14ac:dyDescent="0.25">
      <c r="D872" s="4"/>
      <c r="E872" s="57">
        <f t="shared" si="13"/>
        <v>46570</v>
      </c>
      <c r="F872" s="1" t="s">
        <v>15</v>
      </c>
      <c r="H872" s="58"/>
    </row>
    <row r="873" spans="4:8" ht="20.100000000000001" customHeight="1" x14ac:dyDescent="0.25">
      <c r="D873" s="4"/>
      <c r="E873" s="57">
        <f t="shared" si="13"/>
        <v>46571</v>
      </c>
      <c r="F873" s="1" t="s">
        <v>15</v>
      </c>
      <c r="H873" s="58"/>
    </row>
    <row r="874" spans="4:8" ht="20.100000000000001" customHeight="1" x14ac:dyDescent="0.25">
      <c r="D874" s="4"/>
      <c r="E874" s="57">
        <f t="shared" si="13"/>
        <v>46572</v>
      </c>
      <c r="F874" s="1" t="s">
        <v>15</v>
      </c>
      <c r="H874" s="58"/>
    </row>
    <row r="875" spans="4:8" ht="20.100000000000001" customHeight="1" x14ac:dyDescent="0.25">
      <c r="D875" s="4"/>
      <c r="E875" s="57">
        <f t="shared" si="13"/>
        <v>46573</v>
      </c>
      <c r="F875" s="1" t="s">
        <v>15</v>
      </c>
      <c r="H875" s="58"/>
    </row>
    <row r="876" spans="4:8" ht="20.100000000000001" customHeight="1" x14ac:dyDescent="0.25">
      <c r="D876" s="4"/>
      <c r="E876" s="57">
        <f t="shared" si="13"/>
        <v>46574</v>
      </c>
      <c r="F876" s="1" t="s">
        <v>15</v>
      </c>
      <c r="H876" s="58"/>
    </row>
    <row r="877" spans="4:8" ht="20.100000000000001" customHeight="1" x14ac:dyDescent="0.25">
      <c r="D877" s="4"/>
      <c r="E877" s="57">
        <f t="shared" si="13"/>
        <v>46575</v>
      </c>
      <c r="F877" s="1" t="s">
        <v>15</v>
      </c>
      <c r="H877" s="58"/>
    </row>
    <row r="878" spans="4:8" ht="20.100000000000001" customHeight="1" x14ac:dyDescent="0.25">
      <c r="D878" s="4"/>
      <c r="E878" s="57">
        <f t="shared" si="13"/>
        <v>46576</v>
      </c>
      <c r="F878" s="1" t="s">
        <v>15</v>
      </c>
      <c r="H878" s="58"/>
    </row>
    <row r="879" spans="4:8" ht="20.100000000000001" customHeight="1" x14ac:dyDescent="0.25">
      <c r="D879" s="4"/>
      <c r="E879" s="57">
        <f t="shared" si="13"/>
        <v>46577</v>
      </c>
      <c r="F879" s="1" t="s">
        <v>15</v>
      </c>
      <c r="H879" s="58"/>
    </row>
    <row r="880" spans="4:8" ht="20.100000000000001" customHeight="1" x14ac:dyDescent="0.25">
      <c r="D880" s="4"/>
      <c r="E880" s="57">
        <f t="shared" si="13"/>
        <v>46578</v>
      </c>
      <c r="F880" s="1" t="s">
        <v>15</v>
      </c>
      <c r="H880" s="58"/>
    </row>
    <row r="881" spans="4:8" ht="20.100000000000001" customHeight="1" x14ac:dyDescent="0.25">
      <c r="D881" s="4"/>
      <c r="E881" s="57">
        <f t="shared" si="13"/>
        <v>46579</v>
      </c>
      <c r="F881" s="1" t="s">
        <v>15</v>
      </c>
      <c r="H881" s="58"/>
    </row>
    <row r="882" spans="4:8" ht="20.100000000000001" customHeight="1" x14ac:dyDescent="0.25">
      <c r="D882" s="4"/>
      <c r="E882" s="57">
        <f t="shared" si="13"/>
        <v>46580</v>
      </c>
      <c r="F882" s="1" t="s">
        <v>15</v>
      </c>
      <c r="H882" s="58"/>
    </row>
    <row r="883" spans="4:8" ht="20.100000000000001" customHeight="1" x14ac:dyDescent="0.25">
      <c r="D883" s="4"/>
      <c r="E883" s="57">
        <f t="shared" si="13"/>
        <v>46581</v>
      </c>
      <c r="F883" s="1" t="s">
        <v>15</v>
      </c>
      <c r="H883" s="58"/>
    </row>
    <row r="884" spans="4:8" ht="20.100000000000001" customHeight="1" x14ac:dyDescent="0.25">
      <c r="D884" s="4"/>
      <c r="E884" s="57">
        <f t="shared" si="13"/>
        <v>46582</v>
      </c>
      <c r="F884" s="1" t="s">
        <v>15</v>
      </c>
      <c r="H884" s="58"/>
    </row>
    <row r="885" spans="4:8" ht="20.100000000000001" customHeight="1" x14ac:dyDescent="0.25">
      <c r="D885" s="4"/>
      <c r="E885" s="57">
        <f t="shared" si="13"/>
        <v>46583</v>
      </c>
      <c r="F885" s="1" t="s">
        <v>15</v>
      </c>
      <c r="H885" s="58"/>
    </row>
    <row r="886" spans="4:8" ht="20.100000000000001" customHeight="1" x14ac:dyDescent="0.25">
      <c r="D886" s="4"/>
      <c r="E886" s="57">
        <f t="shared" si="13"/>
        <v>46584</v>
      </c>
      <c r="F886" s="1" t="s">
        <v>15</v>
      </c>
      <c r="H886" s="58"/>
    </row>
    <row r="887" spans="4:8" ht="20.100000000000001" customHeight="1" x14ac:dyDescent="0.25">
      <c r="D887" s="4"/>
      <c r="E887" s="57">
        <f t="shared" si="13"/>
        <v>46585</v>
      </c>
      <c r="F887" s="1" t="s">
        <v>15</v>
      </c>
      <c r="H887" s="58"/>
    </row>
    <row r="888" spans="4:8" ht="20.100000000000001" customHeight="1" x14ac:dyDescent="0.25">
      <c r="D888" s="4"/>
      <c r="E888" s="57">
        <f t="shared" si="13"/>
        <v>46586</v>
      </c>
      <c r="F888" s="1" t="s">
        <v>15</v>
      </c>
      <c r="H888" s="58"/>
    </row>
    <row r="889" spans="4:8" ht="20.100000000000001" customHeight="1" x14ac:dyDescent="0.25">
      <c r="D889" s="4"/>
      <c r="E889" s="57">
        <f t="shared" si="13"/>
        <v>46587</v>
      </c>
      <c r="F889" s="1" t="s">
        <v>15</v>
      </c>
      <c r="H889" s="58"/>
    </row>
    <row r="890" spans="4:8" ht="20.100000000000001" customHeight="1" x14ac:dyDescent="0.25">
      <c r="D890" s="4"/>
      <c r="E890" s="57">
        <f t="shared" si="13"/>
        <v>46588</v>
      </c>
      <c r="F890" s="1" t="s">
        <v>15</v>
      </c>
      <c r="H890" s="58"/>
    </row>
    <row r="891" spans="4:8" ht="20.100000000000001" customHeight="1" x14ac:dyDescent="0.25">
      <c r="D891" s="4"/>
      <c r="E891" s="57">
        <f t="shared" si="13"/>
        <v>46589</v>
      </c>
      <c r="F891" s="1" t="s">
        <v>15</v>
      </c>
      <c r="H891" s="58"/>
    </row>
    <row r="892" spans="4:8" ht="20.100000000000001" customHeight="1" x14ac:dyDescent="0.25">
      <c r="D892" s="4"/>
      <c r="E892" s="57">
        <f t="shared" si="13"/>
        <v>46590</v>
      </c>
      <c r="F892" s="1" t="s">
        <v>15</v>
      </c>
      <c r="H892" s="58"/>
    </row>
    <row r="893" spans="4:8" ht="20.100000000000001" customHeight="1" x14ac:dyDescent="0.25">
      <c r="D893" s="4"/>
      <c r="E893" s="57">
        <f t="shared" si="13"/>
        <v>46591</v>
      </c>
      <c r="F893" s="1" t="s">
        <v>15</v>
      </c>
      <c r="H893" s="58"/>
    </row>
    <row r="894" spans="4:8" ht="20.100000000000001" customHeight="1" x14ac:dyDescent="0.25">
      <c r="D894" s="4"/>
      <c r="E894" s="57">
        <f t="shared" si="13"/>
        <v>46592</v>
      </c>
      <c r="F894" s="1" t="s">
        <v>15</v>
      </c>
      <c r="H894" s="58"/>
    </row>
    <row r="895" spans="4:8" ht="20.100000000000001" customHeight="1" x14ac:dyDescent="0.25">
      <c r="D895" s="4"/>
      <c r="E895" s="57">
        <f t="shared" si="13"/>
        <v>46593</v>
      </c>
      <c r="F895" s="1" t="s">
        <v>15</v>
      </c>
      <c r="H895" s="58"/>
    </row>
    <row r="896" spans="4:8" ht="20.100000000000001" customHeight="1" x14ac:dyDescent="0.25">
      <c r="D896" s="4"/>
      <c r="E896" s="57">
        <f t="shared" si="13"/>
        <v>46594</v>
      </c>
      <c r="F896" s="1" t="s">
        <v>15</v>
      </c>
      <c r="H896" s="58"/>
    </row>
    <row r="897" spans="4:8" ht="20.100000000000001" customHeight="1" x14ac:dyDescent="0.25">
      <c r="D897" s="4"/>
      <c r="E897" s="57">
        <f t="shared" si="13"/>
        <v>46595</v>
      </c>
      <c r="F897" s="1" t="s">
        <v>15</v>
      </c>
      <c r="H897" s="58"/>
    </row>
    <row r="898" spans="4:8" ht="20.100000000000001" customHeight="1" x14ac:dyDescent="0.25">
      <c r="D898" s="4"/>
      <c r="E898" s="57">
        <f t="shared" si="13"/>
        <v>46596</v>
      </c>
      <c r="F898" s="1" t="s">
        <v>15</v>
      </c>
      <c r="H898" s="58"/>
    </row>
    <row r="899" spans="4:8" ht="20.100000000000001" customHeight="1" x14ac:dyDescent="0.25">
      <c r="D899" s="4"/>
      <c r="E899" s="57">
        <f t="shared" si="13"/>
        <v>46597</v>
      </c>
      <c r="F899" s="1" t="s">
        <v>15</v>
      </c>
      <c r="H899" s="58"/>
    </row>
    <row r="900" spans="4:8" ht="20.100000000000001" customHeight="1" x14ac:dyDescent="0.25">
      <c r="D900" s="4"/>
      <c r="E900" s="57">
        <f t="shared" si="13"/>
        <v>46598</v>
      </c>
      <c r="F900" s="1" t="s">
        <v>15</v>
      </c>
      <c r="H900" s="58"/>
    </row>
    <row r="901" spans="4:8" ht="20.100000000000001" customHeight="1" x14ac:dyDescent="0.25">
      <c r="D901" s="4"/>
      <c r="E901" s="57">
        <f t="shared" ref="E901:E964" si="14">E900+1</f>
        <v>46599</v>
      </c>
      <c r="F901" s="1" t="s">
        <v>15</v>
      </c>
      <c r="H901" s="58"/>
    </row>
    <row r="902" spans="4:8" ht="20.100000000000001" customHeight="1" x14ac:dyDescent="0.25">
      <c r="D902" s="4"/>
      <c r="E902" s="57">
        <f t="shared" si="14"/>
        <v>46600</v>
      </c>
      <c r="F902" s="1" t="s">
        <v>15</v>
      </c>
      <c r="H902" s="58"/>
    </row>
    <row r="903" spans="4:8" ht="20.100000000000001" customHeight="1" x14ac:dyDescent="0.25">
      <c r="D903" s="4"/>
      <c r="E903" s="57">
        <f t="shared" si="14"/>
        <v>46601</v>
      </c>
      <c r="F903" s="1" t="s">
        <v>15</v>
      </c>
      <c r="H903" s="58"/>
    </row>
    <row r="904" spans="4:8" ht="20.100000000000001" customHeight="1" x14ac:dyDescent="0.25">
      <c r="D904" s="4"/>
      <c r="E904" s="57">
        <f t="shared" si="14"/>
        <v>46602</v>
      </c>
      <c r="F904" s="1" t="s">
        <v>15</v>
      </c>
      <c r="H904" s="58"/>
    </row>
    <row r="905" spans="4:8" ht="20.100000000000001" customHeight="1" x14ac:dyDescent="0.25">
      <c r="D905" s="4"/>
      <c r="E905" s="57">
        <f t="shared" si="14"/>
        <v>46603</v>
      </c>
      <c r="F905" s="1" t="s">
        <v>15</v>
      </c>
      <c r="H905" s="58"/>
    </row>
    <row r="906" spans="4:8" ht="20.100000000000001" customHeight="1" x14ac:dyDescent="0.25">
      <c r="D906" s="4"/>
      <c r="E906" s="57">
        <f t="shared" si="14"/>
        <v>46604</v>
      </c>
      <c r="F906" s="1" t="s">
        <v>15</v>
      </c>
      <c r="H906" s="58"/>
    </row>
    <row r="907" spans="4:8" ht="20.100000000000001" customHeight="1" x14ac:dyDescent="0.25">
      <c r="D907" s="4"/>
      <c r="E907" s="57">
        <f t="shared" si="14"/>
        <v>46605</v>
      </c>
      <c r="F907" s="1" t="s">
        <v>15</v>
      </c>
      <c r="H907" s="58"/>
    </row>
    <row r="908" spans="4:8" ht="20.100000000000001" customHeight="1" x14ac:dyDescent="0.25">
      <c r="D908" s="4"/>
      <c r="E908" s="57">
        <f t="shared" si="14"/>
        <v>46606</v>
      </c>
      <c r="F908" s="1" t="s">
        <v>15</v>
      </c>
      <c r="H908" s="58"/>
    </row>
    <row r="909" spans="4:8" ht="20.100000000000001" customHeight="1" x14ac:dyDescent="0.25">
      <c r="D909" s="4"/>
      <c r="E909" s="57">
        <f t="shared" si="14"/>
        <v>46607</v>
      </c>
      <c r="F909" s="1" t="s">
        <v>15</v>
      </c>
      <c r="H909" s="58"/>
    </row>
    <row r="910" spans="4:8" ht="20.100000000000001" customHeight="1" x14ac:dyDescent="0.25">
      <c r="D910" s="4"/>
      <c r="E910" s="57">
        <f t="shared" si="14"/>
        <v>46608</v>
      </c>
      <c r="F910" s="1" t="s">
        <v>15</v>
      </c>
      <c r="H910" s="58"/>
    </row>
    <row r="911" spans="4:8" ht="20.100000000000001" customHeight="1" x14ac:dyDescent="0.25">
      <c r="D911" s="4"/>
      <c r="E911" s="57">
        <f t="shared" si="14"/>
        <v>46609</v>
      </c>
      <c r="F911" s="1" t="s">
        <v>15</v>
      </c>
      <c r="H911" s="58"/>
    </row>
    <row r="912" spans="4:8" ht="20.100000000000001" customHeight="1" x14ac:dyDescent="0.25">
      <c r="D912" s="4"/>
      <c r="E912" s="57">
        <f t="shared" si="14"/>
        <v>46610</v>
      </c>
      <c r="F912" s="1" t="s">
        <v>15</v>
      </c>
      <c r="H912" s="58"/>
    </row>
    <row r="913" spans="4:8" ht="20.100000000000001" customHeight="1" x14ac:dyDescent="0.25">
      <c r="D913" s="4"/>
      <c r="E913" s="57">
        <f t="shared" si="14"/>
        <v>46611</v>
      </c>
      <c r="F913" s="1" t="s">
        <v>15</v>
      </c>
      <c r="H913" s="58"/>
    </row>
    <row r="914" spans="4:8" ht="20.100000000000001" customHeight="1" x14ac:dyDescent="0.25">
      <c r="D914" s="4"/>
      <c r="E914" s="57">
        <f t="shared" si="14"/>
        <v>46612</v>
      </c>
      <c r="F914" s="1" t="s">
        <v>15</v>
      </c>
      <c r="H914" s="58"/>
    </row>
    <row r="915" spans="4:8" ht="20.100000000000001" customHeight="1" x14ac:dyDescent="0.25">
      <c r="D915" s="4"/>
      <c r="E915" s="57">
        <f t="shared" si="14"/>
        <v>46613</v>
      </c>
      <c r="F915" s="1" t="s">
        <v>15</v>
      </c>
      <c r="H915" s="58"/>
    </row>
    <row r="916" spans="4:8" ht="20.100000000000001" customHeight="1" x14ac:dyDescent="0.25">
      <c r="D916" s="4"/>
      <c r="E916" s="57">
        <f t="shared" si="14"/>
        <v>46614</v>
      </c>
      <c r="F916" s="1" t="s">
        <v>15</v>
      </c>
      <c r="H916" s="58"/>
    </row>
    <row r="917" spans="4:8" ht="20.100000000000001" customHeight="1" x14ac:dyDescent="0.25">
      <c r="D917" s="4"/>
      <c r="E917" s="57">
        <f t="shared" si="14"/>
        <v>46615</v>
      </c>
      <c r="F917" s="1" t="s">
        <v>15</v>
      </c>
      <c r="H917" s="58"/>
    </row>
    <row r="918" spans="4:8" ht="20.100000000000001" customHeight="1" x14ac:dyDescent="0.25">
      <c r="D918" s="4"/>
      <c r="E918" s="57">
        <f t="shared" si="14"/>
        <v>46616</v>
      </c>
      <c r="F918" s="1" t="s">
        <v>15</v>
      </c>
      <c r="H918" s="58"/>
    </row>
    <row r="919" spans="4:8" ht="20.100000000000001" customHeight="1" x14ac:dyDescent="0.25">
      <c r="D919" s="4"/>
      <c r="E919" s="57">
        <f t="shared" si="14"/>
        <v>46617</v>
      </c>
      <c r="F919" s="1" t="s">
        <v>15</v>
      </c>
      <c r="H919" s="58"/>
    </row>
    <row r="920" spans="4:8" ht="20.100000000000001" customHeight="1" x14ac:dyDescent="0.25">
      <c r="D920" s="4"/>
      <c r="E920" s="57">
        <f t="shared" si="14"/>
        <v>46618</v>
      </c>
      <c r="F920" s="1" t="s">
        <v>15</v>
      </c>
      <c r="H920" s="58"/>
    </row>
    <row r="921" spans="4:8" ht="20.100000000000001" customHeight="1" x14ac:dyDescent="0.25">
      <c r="D921" s="4"/>
      <c r="E921" s="57">
        <f t="shared" si="14"/>
        <v>46619</v>
      </c>
      <c r="F921" s="1" t="s">
        <v>15</v>
      </c>
      <c r="H921" s="58"/>
    </row>
    <row r="922" spans="4:8" ht="20.100000000000001" customHeight="1" x14ac:dyDescent="0.25">
      <c r="D922" s="4"/>
      <c r="E922" s="57">
        <f t="shared" si="14"/>
        <v>46620</v>
      </c>
      <c r="F922" s="1" t="s">
        <v>15</v>
      </c>
      <c r="H922" s="58"/>
    </row>
    <row r="923" spans="4:8" ht="20.100000000000001" customHeight="1" x14ac:dyDescent="0.25">
      <c r="D923" s="4"/>
      <c r="E923" s="57">
        <f t="shared" si="14"/>
        <v>46621</v>
      </c>
      <c r="F923" s="1" t="s">
        <v>15</v>
      </c>
      <c r="H923" s="58"/>
    </row>
    <row r="924" spans="4:8" ht="20.100000000000001" customHeight="1" x14ac:dyDescent="0.25">
      <c r="D924" s="4"/>
      <c r="E924" s="57">
        <f t="shared" si="14"/>
        <v>46622</v>
      </c>
      <c r="F924" s="1" t="s">
        <v>15</v>
      </c>
      <c r="H924" s="58"/>
    </row>
    <row r="925" spans="4:8" ht="20.100000000000001" customHeight="1" x14ac:dyDescent="0.25">
      <c r="D925" s="4"/>
      <c r="E925" s="57">
        <f t="shared" si="14"/>
        <v>46623</v>
      </c>
      <c r="F925" s="1" t="s">
        <v>15</v>
      </c>
      <c r="H925" s="58"/>
    </row>
    <row r="926" spans="4:8" ht="20.100000000000001" customHeight="1" x14ac:dyDescent="0.25">
      <c r="D926" s="4"/>
      <c r="E926" s="57">
        <f t="shared" si="14"/>
        <v>46624</v>
      </c>
      <c r="F926" s="1" t="s">
        <v>15</v>
      </c>
      <c r="H926" s="58"/>
    </row>
    <row r="927" spans="4:8" ht="20.100000000000001" customHeight="1" x14ac:dyDescent="0.25">
      <c r="D927" s="4"/>
      <c r="E927" s="57">
        <f t="shared" si="14"/>
        <v>46625</v>
      </c>
      <c r="F927" s="1" t="s">
        <v>15</v>
      </c>
      <c r="H927" s="58"/>
    </row>
    <row r="928" spans="4:8" ht="20.100000000000001" customHeight="1" x14ac:dyDescent="0.25">
      <c r="D928" s="4"/>
      <c r="E928" s="57">
        <f t="shared" si="14"/>
        <v>46626</v>
      </c>
      <c r="F928" s="1" t="s">
        <v>15</v>
      </c>
      <c r="H928" s="58"/>
    </row>
    <row r="929" spans="4:8" ht="20.100000000000001" customHeight="1" x14ac:dyDescent="0.25">
      <c r="D929" s="4"/>
      <c r="E929" s="57">
        <f t="shared" si="14"/>
        <v>46627</v>
      </c>
      <c r="F929" s="1" t="s">
        <v>15</v>
      </c>
      <c r="H929" s="58"/>
    </row>
    <row r="930" spans="4:8" ht="20.100000000000001" customHeight="1" x14ac:dyDescent="0.25">
      <c r="D930" s="4"/>
      <c r="E930" s="57">
        <f t="shared" si="14"/>
        <v>46628</v>
      </c>
      <c r="F930" s="1" t="s">
        <v>15</v>
      </c>
      <c r="H930" s="58"/>
    </row>
    <row r="931" spans="4:8" ht="20.100000000000001" customHeight="1" x14ac:dyDescent="0.25">
      <c r="D931" s="4"/>
      <c r="E931" s="57">
        <f t="shared" si="14"/>
        <v>46629</v>
      </c>
      <c r="F931" s="1" t="s">
        <v>15</v>
      </c>
      <c r="H931" s="58"/>
    </row>
    <row r="932" spans="4:8" ht="20.100000000000001" customHeight="1" x14ac:dyDescent="0.25">
      <c r="D932" s="4"/>
      <c r="E932" s="57">
        <f t="shared" si="14"/>
        <v>46630</v>
      </c>
      <c r="F932" s="1" t="s">
        <v>15</v>
      </c>
      <c r="H932" s="58"/>
    </row>
    <row r="933" spans="4:8" ht="20.100000000000001" customHeight="1" x14ac:dyDescent="0.25">
      <c r="D933" s="4"/>
      <c r="E933" s="57">
        <f t="shared" si="14"/>
        <v>46631</v>
      </c>
      <c r="F933" s="1" t="s">
        <v>15</v>
      </c>
      <c r="H933" s="58"/>
    </row>
    <row r="934" spans="4:8" ht="20.100000000000001" customHeight="1" x14ac:dyDescent="0.25">
      <c r="D934" s="4"/>
      <c r="E934" s="57">
        <f t="shared" si="14"/>
        <v>46632</v>
      </c>
      <c r="F934" s="1" t="s">
        <v>15</v>
      </c>
      <c r="H934" s="58"/>
    </row>
    <row r="935" spans="4:8" ht="20.100000000000001" customHeight="1" x14ac:dyDescent="0.25">
      <c r="D935" s="4"/>
      <c r="E935" s="57">
        <f t="shared" si="14"/>
        <v>46633</v>
      </c>
      <c r="F935" s="1" t="s">
        <v>15</v>
      </c>
      <c r="H935" s="58"/>
    </row>
    <row r="936" spans="4:8" ht="20.100000000000001" customHeight="1" x14ac:dyDescent="0.25">
      <c r="D936" s="4"/>
      <c r="E936" s="57">
        <f t="shared" si="14"/>
        <v>46634</v>
      </c>
      <c r="F936" s="1" t="s">
        <v>15</v>
      </c>
      <c r="H936" s="58"/>
    </row>
    <row r="937" spans="4:8" ht="20.100000000000001" customHeight="1" x14ac:dyDescent="0.25">
      <c r="D937" s="4"/>
      <c r="E937" s="57">
        <f t="shared" si="14"/>
        <v>46635</v>
      </c>
      <c r="F937" s="1" t="s">
        <v>15</v>
      </c>
      <c r="H937" s="58"/>
    </row>
    <row r="938" spans="4:8" ht="20.100000000000001" customHeight="1" x14ac:dyDescent="0.25">
      <c r="D938" s="4"/>
      <c r="E938" s="57">
        <f t="shared" si="14"/>
        <v>46636</v>
      </c>
      <c r="F938" s="1" t="s">
        <v>15</v>
      </c>
      <c r="H938" s="58"/>
    </row>
    <row r="939" spans="4:8" ht="20.100000000000001" customHeight="1" x14ac:dyDescent="0.25">
      <c r="D939" s="4"/>
      <c r="E939" s="57">
        <f t="shared" si="14"/>
        <v>46637</v>
      </c>
      <c r="F939" s="1" t="s">
        <v>15</v>
      </c>
      <c r="H939" s="58"/>
    </row>
    <row r="940" spans="4:8" ht="20.100000000000001" customHeight="1" x14ac:dyDescent="0.25">
      <c r="D940" s="4"/>
      <c r="E940" s="57">
        <f t="shared" si="14"/>
        <v>46638</v>
      </c>
      <c r="F940" s="1" t="s">
        <v>15</v>
      </c>
      <c r="H940" s="58"/>
    </row>
    <row r="941" spans="4:8" ht="20.100000000000001" customHeight="1" x14ac:dyDescent="0.25">
      <c r="D941" s="4"/>
      <c r="E941" s="57">
        <f t="shared" si="14"/>
        <v>46639</v>
      </c>
      <c r="F941" s="1" t="s">
        <v>15</v>
      </c>
      <c r="H941" s="58"/>
    </row>
    <row r="942" spans="4:8" ht="20.100000000000001" customHeight="1" x14ac:dyDescent="0.25">
      <c r="D942" s="4"/>
      <c r="E942" s="57">
        <f t="shared" si="14"/>
        <v>46640</v>
      </c>
      <c r="F942" s="1" t="s">
        <v>15</v>
      </c>
      <c r="H942" s="58"/>
    </row>
    <row r="943" spans="4:8" ht="20.100000000000001" customHeight="1" x14ac:dyDescent="0.25">
      <c r="D943" s="4"/>
      <c r="E943" s="57">
        <f t="shared" si="14"/>
        <v>46641</v>
      </c>
      <c r="F943" s="1" t="s">
        <v>15</v>
      </c>
      <c r="H943" s="58"/>
    </row>
    <row r="944" spans="4:8" ht="20.100000000000001" customHeight="1" x14ac:dyDescent="0.25">
      <c r="D944" s="4"/>
      <c r="E944" s="57">
        <f t="shared" si="14"/>
        <v>46642</v>
      </c>
      <c r="F944" s="1" t="s">
        <v>15</v>
      </c>
      <c r="H944" s="58"/>
    </row>
    <row r="945" spans="4:8" ht="20.100000000000001" customHeight="1" x14ac:dyDescent="0.25">
      <c r="D945" s="4"/>
      <c r="E945" s="57">
        <f t="shared" si="14"/>
        <v>46643</v>
      </c>
      <c r="F945" s="1" t="s">
        <v>15</v>
      </c>
      <c r="H945" s="58"/>
    </row>
    <row r="946" spans="4:8" ht="20.100000000000001" customHeight="1" x14ac:dyDescent="0.25">
      <c r="D946" s="4"/>
      <c r="E946" s="57">
        <f t="shared" si="14"/>
        <v>46644</v>
      </c>
      <c r="F946" s="1" t="s">
        <v>15</v>
      </c>
      <c r="H946" s="58"/>
    </row>
    <row r="947" spans="4:8" ht="20.100000000000001" customHeight="1" x14ac:dyDescent="0.25">
      <c r="D947" s="4"/>
      <c r="E947" s="57">
        <f t="shared" si="14"/>
        <v>46645</v>
      </c>
      <c r="F947" s="1" t="s">
        <v>15</v>
      </c>
      <c r="H947" s="58"/>
    </row>
    <row r="948" spans="4:8" ht="20.100000000000001" customHeight="1" x14ac:dyDescent="0.25">
      <c r="D948" s="4"/>
      <c r="E948" s="57">
        <f t="shared" si="14"/>
        <v>46646</v>
      </c>
      <c r="F948" s="1" t="s">
        <v>15</v>
      </c>
      <c r="H948" s="58"/>
    </row>
    <row r="949" spans="4:8" ht="20.100000000000001" customHeight="1" x14ac:dyDescent="0.25">
      <c r="D949" s="4"/>
      <c r="E949" s="57">
        <f t="shared" si="14"/>
        <v>46647</v>
      </c>
      <c r="F949" s="1" t="s">
        <v>15</v>
      </c>
      <c r="H949" s="58"/>
    </row>
    <row r="950" spans="4:8" ht="20.100000000000001" customHeight="1" x14ac:dyDescent="0.25">
      <c r="D950" s="4"/>
      <c r="E950" s="57">
        <f t="shared" si="14"/>
        <v>46648</v>
      </c>
      <c r="F950" s="1" t="s">
        <v>15</v>
      </c>
      <c r="H950" s="58"/>
    </row>
    <row r="951" spans="4:8" ht="20.100000000000001" customHeight="1" x14ac:dyDescent="0.25">
      <c r="D951" s="4"/>
      <c r="E951" s="57">
        <f t="shared" si="14"/>
        <v>46649</v>
      </c>
      <c r="F951" s="1" t="s">
        <v>15</v>
      </c>
      <c r="H951" s="58"/>
    </row>
    <row r="952" spans="4:8" ht="20.100000000000001" customHeight="1" x14ac:dyDescent="0.25">
      <c r="D952" s="4"/>
      <c r="E952" s="57">
        <f t="shared" si="14"/>
        <v>46650</v>
      </c>
      <c r="F952" s="1" t="s">
        <v>15</v>
      </c>
      <c r="H952" s="58"/>
    </row>
    <row r="953" spans="4:8" ht="20.100000000000001" customHeight="1" x14ac:dyDescent="0.25">
      <c r="D953" s="4"/>
      <c r="E953" s="57">
        <f t="shared" si="14"/>
        <v>46651</v>
      </c>
      <c r="F953" s="1" t="s">
        <v>15</v>
      </c>
      <c r="H953" s="58"/>
    </row>
    <row r="954" spans="4:8" ht="20.100000000000001" customHeight="1" x14ac:dyDescent="0.25">
      <c r="D954" s="4"/>
      <c r="E954" s="57">
        <f t="shared" si="14"/>
        <v>46652</v>
      </c>
      <c r="F954" s="1" t="s">
        <v>15</v>
      </c>
      <c r="H954" s="58"/>
    </row>
    <row r="955" spans="4:8" ht="20.100000000000001" customHeight="1" x14ac:dyDescent="0.25">
      <c r="D955" s="4"/>
      <c r="E955" s="57">
        <f t="shared" si="14"/>
        <v>46653</v>
      </c>
      <c r="F955" s="1" t="s">
        <v>15</v>
      </c>
      <c r="H955" s="58"/>
    </row>
    <row r="956" spans="4:8" ht="20.100000000000001" customHeight="1" x14ac:dyDescent="0.25">
      <c r="D956" s="4"/>
      <c r="E956" s="57">
        <f t="shared" si="14"/>
        <v>46654</v>
      </c>
      <c r="F956" s="1" t="s">
        <v>15</v>
      </c>
      <c r="H956" s="58"/>
    </row>
    <row r="957" spans="4:8" ht="20.100000000000001" customHeight="1" x14ac:dyDescent="0.25">
      <c r="D957" s="4"/>
      <c r="E957" s="57">
        <f t="shared" si="14"/>
        <v>46655</v>
      </c>
      <c r="F957" s="1" t="s">
        <v>15</v>
      </c>
      <c r="H957" s="58"/>
    </row>
    <row r="958" spans="4:8" ht="20.100000000000001" customHeight="1" x14ac:dyDescent="0.25">
      <c r="D958" s="4"/>
      <c r="E958" s="57">
        <f t="shared" si="14"/>
        <v>46656</v>
      </c>
      <c r="F958" s="1" t="s">
        <v>15</v>
      </c>
      <c r="H958" s="58"/>
    </row>
    <row r="959" spans="4:8" ht="20.100000000000001" customHeight="1" x14ac:dyDescent="0.25">
      <c r="D959" s="4"/>
      <c r="E959" s="57">
        <f t="shared" si="14"/>
        <v>46657</v>
      </c>
      <c r="F959" s="1" t="s">
        <v>15</v>
      </c>
      <c r="H959" s="58"/>
    </row>
    <row r="960" spans="4:8" ht="20.100000000000001" customHeight="1" x14ac:dyDescent="0.25">
      <c r="D960" s="4"/>
      <c r="E960" s="57">
        <f t="shared" si="14"/>
        <v>46658</v>
      </c>
      <c r="F960" s="1" t="s">
        <v>15</v>
      </c>
      <c r="H960" s="58"/>
    </row>
    <row r="961" spans="4:8" ht="20.100000000000001" customHeight="1" x14ac:dyDescent="0.25">
      <c r="D961" s="4"/>
      <c r="E961" s="57">
        <f t="shared" si="14"/>
        <v>46659</v>
      </c>
      <c r="F961" s="1" t="s">
        <v>15</v>
      </c>
      <c r="H961" s="58"/>
    </row>
    <row r="962" spans="4:8" ht="20.100000000000001" customHeight="1" x14ac:dyDescent="0.25">
      <c r="D962" s="4"/>
      <c r="E962" s="57">
        <f t="shared" si="14"/>
        <v>46660</v>
      </c>
      <c r="F962" s="1" t="s">
        <v>15</v>
      </c>
      <c r="H962" s="58"/>
    </row>
    <row r="963" spans="4:8" ht="20.100000000000001" customHeight="1" x14ac:dyDescent="0.25">
      <c r="D963" s="4"/>
      <c r="E963" s="57">
        <f t="shared" si="14"/>
        <v>46661</v>
      </c>
      <c r="F963" s="1" t="s">
        <v>15</v>
      </c>
      <c r="H963" s="58"/>
    </row>
    <row r="964" spans="4:8" ht="20.100000000000001" customHeight="1" x14ac:dyDescent="0.25">
      <c r="D964" s="4"/>
      <c r="E964" s="57">
        <f t="shared" si="14"/>
        <v>46662</v>
      </c>
      <c r="F964" s="1" t="s">
        <v>15</v>
      </c>
      <c r="H964" s="58"/>
    </row>
    <row r="965" spans="4:8" ht="20.100000000000001" customHeight="1" x14ac:dyDescent="0.25">
      <c r="D965" s="4"/>
      <c r="E965" s="57">
        <f t="shared" ref="E965:E1028" si="15">E964+1</f>
        <v>46663</v>
      </c>
      <c r="F965" s="1" t="s">
        <v>15</v>
      </c>
      <c r="H965" s="58"/>
    </row>
    <row r="966" spans="4:8" ht="20.100000000000001" customHeight="1" x14ac:dyDescent="0.25">
      <c r="D966" s="4"/>
      <c r="E966" s="57">
        <f t="shared" si="15"/>
        <v>46664</v>
      </c>
      <c r="F966" s="1" t="s">
        <v>15</v>
      </c>
      <c r="H966" s="58"/>
    </row>
    <row r="967" spans="4:8" ht="20.100000000000001" customHeight="1" x14ac:dyDescent="0.25">
      <c r="D967" s="4"/>
      <c r="E967" s="57">
        <f t="shared" si="15"/>
        <v>46665</v>
      </c>
      <c r="F967" s="1" t="s">
        <v>15</v>
      </c>
      <c r="H967" s="58"/>
    </row>
    <row r="968" spans="4:8" ht="20.100000000000001" customHeight="1" x14ac:dyDescent="0.25">
      <c r="D968" s="4"/>
      <c r="E968" s="57">
        <f t="shared" si="15"/>
        <v>46666</v>
      </c>
      <c r="F968" s="1" t="s">
        <v>15</v>
      </c>
      <c r="H968" s="58"/>
    </row>
    <row r="969" spans="4:8" ht="20.100000000000001" customHeight="1" x14ac:dyDescent="0.25">
      <c r="D969" s="4"/>
      <c r="E969" s="57">
        <f t="shared" si="15"/>
        <v>46667</v>
      </c>
      <c r="F969" s="1" t="s">
        <v>15</v>
      </c>
      <c r="H969" s="58"/>
    </row>
    <row r="970" spans="4:8" ht="20.100000000000001" customHeight="1" x14ac:dyDescent="0.25">
      <c r="D970" s="4"/>
      <c r="E970" s="57">
        <f t="shared" si="15"/>
        <v>46668</v>
      </c>
      <c r="F970" s="1" t="s">
        <v>15</v>
      </c>
      <c r="H970" s="58"/>
    </row>
    <row r="971" spans="4:8" ht="20.100000000000001" customHeight="1" x14ac:dyDescent="0.25">
      <c r="D971" s="4"/>
      <c r="E971" s="57">
        <f t="shared" si="15"/>
        <v>46669</v>
      </c>
      <c r="F971" s="1" t="s">
        <v>15</v>
      </c>
      <c r="H971" s="58"/>
    </row>
    <row r="972" spans="4:8" ht="20.100000000000001" customHeight="1" x14ac:dyDescent="0.25">
      <c r="D972" s="4"/>
      <c r="E972" s="57">
        <f t="shared" si="15"/>
        <v>46670</v>
      </c>
      <c r="F972" s="1" t="s">
        <v>15</v>
      </c>
      <c r="H972" s="58"/>
    </row>
    <row r="973" spans="4:8" ht="20.100000000000001" customHeight="1" x14ac:dyDescent="0.25">
      <c r="D973" s="4"/>
      <c r="E973" s="57">
        <f t="shared" si="15"/>
        <v>46671</v>
      </c>
      <c r="F973" s="1" t="s">
        <v>15</v>
      </c>
      <c r="H973" s="58"/>
    </row>
    <row r="974" spans="4:8" ht="20.100000000000001" customHeight="1" x14ac:dyDescent="0.25">
      <c r="D974" s="4"/>
      <c r="E974" s="57">
        <f t="shared" si="15"/>
        <v>46672</v>
      </c>
      <c r="F974" s="1" t="s">
        <v>15</v>
      </c>
      <c r="H974" s="58"/>
    </row>
    <row r="975" spans="4:8" ht="20.100000000000001" customHeight="1" x14ac:dyDescent="0.25">
      <c r="D975" s="4"/>
      <c r="E975" s="57">
        <f t="shared" si="15"/>
        <v>46673</v>
      </c>
      <c r="F975" s="1" t="s">
        <v>15</v>
      </c>
      <c r="H975" s="58"/>
    </row>
    <row r="976" spans="4:8" ht="20.100000000000001" customHeight="1" x14ac:dyDescent="0.25">
      <c r="D976" s="4"/>
      <c r="E976" s="57">
        <f t="shared" si="15"/>
        <v>46674</v>
      </c>
      <c r="F976" s="1" t="s">
        <v>15</v>
      </c>
      <c r="H976" s="58"/>
    </row>
    <row r="977" spans="4:8" ht="20.100000000000001" customHeight="1" x14ac:dyDescent="0.25">
      <c r="D977" s="4"/>
      <c r="E977" s="57">
        <f t="shared" si="15"/>
        <v>46675</v>
      </c>
      <c r="F977" s="1" t="s">
        <v>15</v>
      </c>
      <c r="H977" s="58"/>
    </row>
    <row r="978" spans="4:8" ht="20.100000000000001" customHeight="1" x14ac:dyDescent="0.25">
      <c r="D978" s="4"/>
      <c r="E978" s="57">
        <f t="shared" si="15"/>
        <v>46676</v>
      </c>
      <c r="F978" s="1" t="s">
        <v>15</v>
      </c>
      <c r="H978" s="58"/>
    </row>
    <row r="979" spans="4:8" ht="20.100000000000001" customHeight="1" x14ac:dyDescent="0.25">
      <c r="D979" s="4"/>
      <c r="E979" s="57">
        <f t="shared" si="15"/>
        <v>46677</v>
      </c>
      <c r="F979" s="1" t="s">
        <v>15</v>
      </c>
      <c r="H979" s="58"/>
    </row>
    <row r="980" spans="4:8" ht="20.100000000000001" customHeight="1" x14ac:dyDescent="0.25">
      <c r="D980" s="4"/>
      <c r="E980" s="57">
        <f t="shared" si="15"/>
        <v>46678</v>
      </c>
      <c r="F980" s="1" t="s">
        <v>15</v>
      </c>
      <c r="H980" s="58"/>
    </row>
    <row r="981" spans="4:8" ht="20.100000000000001" customHeight="1" x14ac:dyDescent="0.25">
      <c r="D981" s="4"/>
      <c r="E981" s="57">
        <f t="shared" si="15"/>
        <v>46679</v>
      </c>
      <c r="F981" s="1" t="s">
        <v>15</v>
      </c>
      <c r="H981" s="58"/>
    </row>
    <row r="982" spans="4:8" ht="20.100000000000001" customHeight="1" x14ac:dyDescent="0.25">
      <c r="D982" s="4"/>
      <c r="E982" s="57">
        <f t="shared" si="15"/>
        <v>46680</v>
      </c>
      <c r="F982" s="1" t="s">
        <v>15</v>
      </c>
      <c r="H982" s="58"/>
    </row>
    <row r="983" spans="4:8" ht="20.100000000000001" customHeight="1" x14ac:dyDescent="0.25">
      <c r="D983" s="4"/>
      <c r="E983" s="57">
        <f t="shared" si="15"/>
        <v>46681</v>
      </c>
      <c r="F983" s="1" t="s">
        <v>15</v>
      </c>
      <c r="H983" s="58"/>
    </row>
    <row r="984" spans="4:8" ht="20.100000000000001" customHeight="1" x14ac:dyDescent="0.25">
      <c r="D984" s="4"/>
      <c r="E984" s="57">
        <f t="shared" si="15"/>
        <v>46682</v>
      </c>
      <c r="F984" s="1" t="s">
        <v>15</v>
      </c>
      <c r="H984" s="58"/>
    </row>
    <row r="985" spans="4:8" ht="20.100000000000001" customHeight="1" x14ac:dyDescent="0.25">
      <c r="D985" s="4"/>
      <c r="E985" s="57">
        <f t="shared" si="15"/>
        <v>46683</v>
      </c>
      <c r="F985" s="1" t="s">
        <v>15</v>
      </c>
      <c r="H985" s="58"/>
    </row>
    <row r="986" spans="4:8" ht="20.100000000000001" customHeight="1" x14ac:dyDescent="0.25">
      <c r="D986" s="4"/>
      <c r="E986" s="57">
        <f t="shared" si="15"/>
        <v>46684</v>
      </c>
      <c r="F986" s="1" t="s">
        <v>15</v>
      </c>
      <c r="H986" s="58"/>
    </row>
    <row r="987" spans="4:8" ht="20.100000000000001" customHeight="1" x14ac:dyDescent="0.25">
      <c r="D987" s="4"/>
      <c r="E987" s="57">
        <f t="shared" si="15"/>
        <v>46685</v>
      </c>
      <c r="F987" s="1" t="s">
        <v>15</v>
      </c>
      <c r="H987" s="58"/>
    </row>
    <row r="988" spans="4:8" ht="20.100000000000001" customHeight="1" x14ac:dyDescent="0.25">
      <c r="D988" s="4"/>
      <c r="E988" s="57">
        <f t="shared" si="15"/>
        <v>46686</v>
      </c>
      <c r="F988" s="1" t="s">
        <v>15</v>
      </c>
      <c r="H988" s="58"/>
    </row>
    <row r="989" spans="4:8" ht="20.100000000000001" customHeight="1" x14ac:dyDescent="0.25">
      <c r="D989" s="4"/>
      <c r="E989" s="57">
        <f t="shared" si="15"/>
        <v>46687</v>
      </c>
      <c r="F989" s="1" t="s">
        <v>15</v>
      </c>
      <c r="H989" s="58"/>
    </row>
    <row r="990" spans="4:8" ht="20.100000000000001" customHeight="1" x14ac:dyDescent="0.25">
      <c r="D990" s="4"/>
      <c r="E990" s="57">
        <f t="shared" si="15"/>
        <v>46688</v>
      </c>
      <c r="F990" s="1" t="s">
        <v>15</v>
      </c>
      <c r="H990" s="58"/>
    </row>
    <row r="991" spans="4:8" ht="20.100000000000001" customHeight="1" x14ac:dyDescent="0.25">
      <c r="D991" s="4"/>
      <c r="E991" s="57">
        <f t="shared" si="15"/>
        <v>46689</v>
      </c>
      <c r="F991" s="1" t="s">
        <v>15</v>
      </c>
      <c r="H991" s="58"/>
    </row>
    <row r="992" spans="4:8" ht="20.100000000000001" customHeight="1" x14ac:dyDescent="0.25">
      <c r="D992" s="4"/>
      <c r="E992" s="57">
        <f t="shared" si="15"/>
        <v>46690</v>
      </c>
      <c r="F992" s="1" t="s">
        <v>15</v>
      </c>
      <c r="H992" s="58"/>
    </row>
    <row r="993" spans="4:8" ht="20.100000000000001" customHeight="1" x14ac:dyDescent="0.25">
      <c r="D993" s="4"/>
      <c r="E993" s="57">
        <f t="shared" si="15"/>
        <v>46691</v>
      </c>
      <c r="F993" s="1" t="s">
        <v>15</v>
      </c>
      <c r="H993" s="58"/>
    </row>
    <row r="994" spans="4:8" ht="20.100000000000001" customHeight="1" x14ac:dyDescent="0.25">
      <c r="D994" s="4"/>
      <c r="E994" s="57">
        <f t="shared" si="15"/>
        <v>46692</v>
      </c>
      <c r="F994" s="1" t="s">
        <v>15</v>
      </c>
      <c r="H994" s="58"/>
    </row>
    <row r="995" spans="4:8" ht="20.100000000000001" customHeight="1" x14ac:dyDescent="0.25">
      <c r="D995" s="4"/>
      <c r="E995" s="57">
        <f t="shared" si="15"/>
        <v>46693</v>
      </c>
      <c r="F995" s="1" t="s">
        <v>15</v>
      </c>
      <c r="H995" s="58"/>
    </row>
    <row r="996" spans="4:8" ht="20.100000000000001" customHeight="1" x14ac:dyDescent="0.25">
      <c r="D996" s="4"/>
      <c r="E996" s="57">
        <f t="shared" si="15"/>
        <v>46694</v>
      </c>
      <c r="F996" s="1" t="s">
        <v>15</v>
      </c>
      <c r="H996" s="58"/>
    </row>
    <row r="997" spans="4:8" ht="20.100000000000001" customHeight="1" x14ac:dyDescent="0.25">
      <c r="D997" s="4"/>
      <c r="E997" s="57">
        <f t="shared" si="15"/>
        <v>46695</v>
      </c>
      <c r="F997" s="1" t="s">
        <v>15</v>
      </c>
      <c r="H997" s="58"/>
    </row>
    <row r="998" spans="4:8" ht="20.100000000000001" customHeight="1" x14ac:dyDescent="0.25">
      <c r="D998" s="4"/>
      <c r="E998" s="57">
        <f t="shared" si="15"/>
        <v>46696</v>
      </c>
      <c r="F998" s="1" t="s">
        <v>15</v>
      </c>
      <c r="H998" s="58"/>
    </row>
    <row r="999" spans="4:8" ht="20.100000000000001" customHeight="1" x14ac:dyDescent="0.25">
      <c r="D999" s="4"/>
      <c r="E999" s="57">
        <f t="shared" si="15"/>
        <v>46697</v>
      </c>
      <c r="F999" s="1" t="s">
        <v>15</v>
      </c>
      <c r="H999" s="58"/>
    </row>
    <row r="1000" spans="4:8" ht="20.100000000000001" customHeight="1" x14ac:dyDescent="0.25">
      <c r="D1000" s="4"/>
      <c r="E1000" s="57">
        <f t="shared" si="15"/>
        <v>46698</v>
      </c>
      <c r="F1000" s="1" t="s">
        <v>15</v>
      </c>
      <c r="H1000" s="58"/>
    </row>
    <row r="1001" spans="4:8" ht="20.100000000000001" customHeight="1" x14ac:dyDescent="0.25">
      <c r="D1001" s="4"/>
      <c r="E1001" s="57">
        <f t="shared" si="15"/>
        <v>46699</v>
      </c>
      <c r="F1001" s="1" t="s">
        <v>15</v>
      </c>
      <c r="H1001" s="58"/>
    </row>
    <row r="1002" spans="4:8" ht="20.100000000000001" customHeight="1" x14ac:dyDescent="0.25">
      <c r="D1002" s="4"/>
      <c r="E1002" s="57">
        <f t="shared" si="15"/>
        <v>46700</v>
      </c>
      <c r="F1002" s="1" t="s">
        <v>15</v>
      </c>
      <c r="H1002" s="58"/>
    </row>
    <row r="1003" spans="4:8" ht="20.100000000000001" customHeight="1" x14ac:dyDescent="0.25">
      <c r="D1003" s="4"/>
      <c r="E1003" s="57">
        <f t="shared" si="15"/>
        <v>46701</v>
      </c>
      <c r="F1003" s="1" t="s">
        <v>15</v>
      </c>
      <c r="H1003" s="58"/>
    </row>
    <row r="1004" spans="4:8" ht="20.100000000000001" customHeight="1" x14ac:dyDescent="0.25">
      <c r="D1004" s="4"/>
      <c r="E1004" s="57">
        <f t="shared" si="15"/>
        <v>46702</v>
      </c>
      <c r="F1004" s="1" t="s">
        <v>15</v>
      </c>
      <c r="H1004" s="58"/>
    </row>
    <row r="1005" spans="4:8" ht="20.100000000000001" customHeight="1" x14ac:dyDescent="0.25">
      <c r="D1005" s="4"/>
      <c r="E1005" s="57">
        <f t="shared" si="15"/>
        <v>46703</v>
      </c>
      <c r="F1005" s="1" t="s">
        <v>15</v>
      </c>
      <c r="H1005" s="58"/>
    </row>
    <row r="1006" spans="4:8" ht="20.100000000000001" customHeight="1" x14ac:dyDescent="0.25">
      <c r="D1006" s="4"/>
      <c r="E1006" s="57">
        <f t="shared" si="15"/>
        <v>46704</v>
      </c>
      <c r="F1006" s="1" t="s">
        <v>15</v>
      </c>
      <c r="H1006" s="58"/>
    </row>
    <row r="1007" spans="4:8" ht="20.100000000000001" customHeight="1" x14ac:dyDescent="0.25">
      <c r="D1007" s="4"/>
      <c r="E1007" s="57">
        <f t="shared" si="15"/>
        <v>46705</v>
      </c>
      <c r="F1007" s="1" t="s">
        <v>15</v>
      </c>
      <c r="H1007" s="58"/>
    </row>
    <row r="1008" spans="4:8" ht="20.100000000000001" customHeight="1" x14ac:dyDescent="0.25">
      <c r="D1008" s="4"/>
      <c r="E1008" s="57">
        <f t="shared" si="15"/>
        <v>46706</v>
      </c>
      <c r="F1008" s="1" t="s">
        <v>15</v>
      </c>
      <c r="H1008" s="58"/>
    </row>
    <row r="1009" spans="4:8" ht="20.100000000000001" customHeight="1" x14ac:dyDescent="0.25">
      <c r="D1009" s="4"/>
      <c r="E1009" s="57">
        <f t="shared" si="15"/>
        <v>46707</v>
      </c>
      <c r="F1009" s="1" t="s">
        <v>15</v>
      </c>
      <c r="H1009" s="58"/>
    </row>
    <row r="1010" spans="4:8" ht="20.100000000000001" customHeight="1" x14ac:dyDescent="0.25">
      <c r="D1010" s="4"/>
      <c r="E1010" s="57">
        <f t="shared" si="15"/>
        <v>46708</v>
      </c>
      <c r="F1010" s="1" t="s">
        <v>15</v>
      </c>
      <c r="H1010" s="58"/>
    </row>
    <row r="1011" spans="4:8" ht="20.100000000000001" customHeight="1" x14ac:dyDescent="0.25">
      <c r="D1011" s="4"/>
      <c r="E1011" s="57">
        <f t="shared" si="15"/>
        <v>46709</v>
      </c>
      <c r="F1011" s="1" t="s">
        <v>15</v>
      </c>
      <c r="H1011" s="58"/>
    </row>
    <row r="1012" spans="4:8" ht="20.100000000000001" customHeight="1" x14ac:dyDescent="0.25">
      <c r="D1012" s="4"/>
      <c r="E1012" s="57">
        <f t="shared" si="15"/>
        <v>46710</v>
      </c>
      <c r="F1012" s="1" t="s">
        <v>15</v>
      </c>
      <c r="H1012" s="58"/>
    </row>
    <row r="1013" spans="4:8" ht="20.100000000000001" customHeight="1" x14ac:dyDescent="0.25">
      <c r="D1013" s="4"/>
      <c r="E1013" s="57">
        <f t="shared" si="15"/>
        <v>46711</v>
      </c>
      <c r="F1013" s="1" t="s">
        <v>15</v>
      </c>
      <c r="H1013" s="58"/>
    </row>
    <row r="1014" spans="4:8" ht="20.100000000000001" customHeight="1" x14ac:dyDescent="0.25">
      <c r="D1014" s="4"/>
      <c r="E1014" s="57">
        <f t="shared" si="15"/>
        <v>46712</v>
      </c>
      <c r="F1014" s="1" t="s">
        <v>15</v>
      </c>
      <c r="H1014" s="58"/>
    </row>
    <row r="1015" spans="4:8" ht="20.100000000000001" customHeight="1" x14ac:dyDescent="0.25">
      <c r="D1015" s="4"/>
      <c r="E1015" s="57">
        <f t="shared" si="15"/>
        <v>46713</v>
      </c>
      <c r="F1015" s="1" t="s">
        <v>15</v>
      </c>
      <c r="H1015" s="58"/>
    </row>
    <row r="1016" spans="4:8" ht="20.100000000000001" customHeight="1" x14ac:dyDescent="0.25">
      <c r="D1016" s="4"/>
      <c r="E1016" s="57">
        <f t="shared" si="15"/>
        <v>46714</v>
      </c>
      <c r="F1016" s="1" t="s">
        <v>15</v>
      </c>
      <c r="H1016" s="58"/>
    </row>
    <row r="1017" spans="4:8" ht="20.100000000000001" customHeight="1" x14ac:dyDescent="0.25">
      <c r="D1017" s="4"/>
      <c r="E1017" s="57">
        <f t="shared" si="15"/>
        <v>46715</v>
      </c>
      <c r="F1017" s="1" t="s">
        <v>15</v>
      </c>
      <c r="H1017" s="58"/>
    </row>
    <row r="1018" spans="4:8" ht="20.100000000000001" customHeight="1" x14ac:dyDescent="0.25">
      <c r="D1018" s="4"/>
      <c r="E1018" s="57">
        <f t="shared" si="15"/>
        <v>46716</v>
      </c>
      <c r="F1018" s="1" t="s">
        <v>15</v>
      </c>
      <c r="H1018" s="58"/>
    </row>
    <row r="1019" spans="4:8" ht="20.100000000000001" customHeight="1" x14ac:dyDescent="0.25">
      <c r="D1019" s="4"/>
      <c r="E1019" s="57">
        <f t="shared" si="15"/>
        <v>46717</v>
      </c>
      <c r="F1019" s="1" t="s">
        <v>15</v>
      </c>
      <c r="H1019" s="58"/>
    </row>
    <row r="1020" spans="4:8" ht="20.100000000000001" customHeight="1" x14ac:dyDescent="0.25">
      <c r="D1020" s="4"/>
      <c r="E1020" s="57">
        <f t="shared" si="15"/>
        <v>46718</v>
      </c>
      <c r="F1020" s="1" t="s">
        <v>15</v>
      </c>
      <c r="H1020" s="58"/>
    </row>
    <row r="1021" spans="4:8" ht="20.100000000000001" customHeight="1" x14ac:dyDescent="0.25">
      <c r="D1021" s="4"/>
      <c r="E1021" s="57">
        <f t="shared" si="15"/>
        <v>46719</v>
      </c>
      <c r="F1021" s="1" t="s">
        <v>15</v>
      </c>
      <c r="H1021" s="58"/>
    </row>
    <row r="1022" spans="4:8" ht="20.100000000000001" customHeight="1" x14ac:dyDescent="0.25">
      <c r="D1022" s="4"/>
      <c r="E1022" s="57">
        <f t="shared" si="15"/>
        <v>46720</v>
      </c>
      <c r="F1022" s="1" t="s">
        <v>15</v>
      </c>
      <c r="H1022" s="58"/>
    </row>
    <row r="1023" spans="4:8" ht="20.100000000000001" customHeight="1" x14ac:dyDescent="0.25">
      <c r="D1023" s="4"/>
      <c r="E1023" s="57">
        <f t="shared" si="15"/>
        <v>46721</v>
      </c>
      <c r="F1023" s="1" t="s">
        <v>15</v>
      </c>
      <c r="H1023" s="58"/>
    </row>
    <row r="1024" spans="4:8" ht="20.100000000000001" customHeight="1" x14ac:dyDescent="0.25">
      <c r="D1024" s="4"/>
      <c r="E1024" s="57">
        <f t="shared" si="15"/>
        <v>46722</v>
      </c>
      <c r="F1024" s="1" t="s">
        <v>15</v>
      </c>
      <c r="H1024" s="58"/>
    </row>
    <row r="1025" spans="4:8" ht="20.100000000000001" customHeight="1" x14ac:dyDescent="0.25">
      <c r="D1025" s="4"/>
      <c r="E1025" s="57">
        <f t="shared" si="15"/>
        <v>46723</v>
      </c>
      <c r="F1025" s="1" t="s">
        <v>15</v>
      </c>
      <c r="H1025" s="58"/>
    </row>
    <row r="1026" spans="4:8" ht="20.100000000000001" customHeight="1" x14ac:dyDescent="0.25">
      <c r="D1026" s="4"/>
      <c r="E1026" s="57">
        <f t="shared" si="15"/>
        <v>46724</v>
      </c>
      <c r="F1026" s="1" t="s">
        <v>15</v>
      </c>
      <c r="H1026" s="58"/>
    </row>
    <row r="1027" spans="4:8" ht="20.100000000000001" customHeight="1" x14ac:dyDescent="0.25">
      <c r="D1027" s="4"/>
      <c r="E1027" s="57">
        <f t="shared" si="15"/>
        <v>46725</v>
      </c>
      <c r="F1027" s="1" t="s">
        <v>15</v>
      </c>
      <c r="H1027" s="58"/>
    </row>
    <row r="1028" spans="4:8" ht="20.100000000000001" customHeight="1" x14ac:dyDescent="0.25">
      <c r="D1028" s="4"/>
      <c r="E1028" s="57">
        <f t="shared" si="15"/>
        <v>46726</v>
      </c>
      <c r="F1028" s="1" t="s">
        <v>15</v>
      </c>
      <c r="H1028" s="58"/>
    </row>
    <row r="1029" spans="4:8" ht="20.100000000000001" customHeight="1" x14ac:dyDescent="0.25">
      <c r="D1029" s="4"/>
      <c r="E1029" s="57">
        <f t="shared" ref="E1029:E1092" si="16">E1028+1</f>
        <v>46727</v>
      </c>
      <c r="F1029" s="1" t="s">
        <v>15</v>
      </c>
      <c r="H1029" s="58"/>
    </row>
    <row r="1030" spans="4:8" ht="20.100000000000001" customHeight="1" x14ac:dyDescent="0.25">
      <c r="D1030" s="4"/>
      <c r="E1030" s="57">
        <f t="shared" si="16"/>
        <v>46728</v>
      </c>
      <c r="F1030" s="1" t="s">
        <v>15</v>
      </c>
      <c r="H1030" s="58"/>
    </row>
    <row r="1031" spans="4:8" ht="20.100000000000001" customHeight="1" x14ac:dyDescent="0.25">
      <c r="D1031" s="4"/>
      <c r="E1031" s="57">
        <f t="shared" si="16"/>
        <v>46729</v>
      </c>
      <c r="F1031" s="1" t="s">
        <v>15</v>
      </c>
      <c r="H1031" s="58"/>
    </row>
    <row r="1032" spans="4:8" ht="20.100000000000001" customHeight="1" x14ac:dyDescent="0.25">
      <c r="D1032" s="4"/>
      <c r="E1032" s="57">
        <f t="shared" si="16"/>
        <v>46730</v>
      </c>
      <c r="F1032" s="1" t="s">
        <v>15</v>
      </c>
      <c r="H1032" s="58"/>
    </row>
    <row r="1033" spans="4:8" ht="20.100000000000001" customHeight="1" x14ac:dyDescent="0.25">
      <c r="D1033" s="4"/>
      <c r="E1033" s="57">
        <f t="shared" si="16"/>
        <v>46731</v>
      </c>
      <c r="F1033" s="1" t="s">
        <v>15</v>
      </c>
      <c r="H1033" s="58"/>
    </row>
    <row r="1034" spans="4:8" ht="20.100000000000001" customHeight="1" x14ac:dyDescent="0.25">
      <c r="D1034" s="4"/>
      <c r="E1034" s="57">
        <f t="shared" si="16"/>
        <v>46732</v>
      </c>
      <c r="F1034" s="1" t="s">
        <v>15</v>
      </c>
      <c r="H1034" s="58"/>
    </row>
    <row r="1035" spans="4:8" ht="20.100000000000001" customHeight="1" x14ac:dyDescent="0.25">
      <c r="D1035" s="4"/>
      <c r="E1035" s="57">
        <f t="shared" si="16"/>
        <v>46733</v>
      </c>
      <c r="F1035" s="1" t="s">
        <v>15</v>
      </c>
      <c r="H1035" s="58"/>
    </row>
    <row r="1036" spans="4:8" ht="20.100000000000001" customHeight="1" x14ac:dyDescent="0.25">
      <c r="D1036" s="4"/>
      <c r="E1036" s="57">
        <f t="shared" si="16"/>
        <v>46734</v>
      </c>
      <c r="F1036" s="1" t="s">
        <v>15</v>
      </c>
      <c r="H1036" s="58"/>
    </row>
    <row r="1037" spans="4:8" ht="20.100000000000001" customHeight="1" x14ac:dyDescent="0.25">
      <c r="D1037" s="4"/>
      <c r="E1037" s="57">
        <f t="shared" si="16"/>
        <v>46735</v>
      </c>
      <c r="F1037" s="1" t="s">
        <v>15</v>
      </c>
      <c r="H1037" s="58"/>
    </row>
    <row r="1038" spans="4:8" ht="20.100000000000001" customHeight="1" x14ac:dyDescent="0.25">
      <c r="D1038" s="4"/>
      <c r="E1038" s="57">
        <f t="shared" si="16"/>
        <v>46736</v>
      </c>
      <c r="F1038" s="1" t="s">
        <v>15</v>
      </c>
      <c r="H1038" s="58"/>
    </row>
    <row r="1039" spans="4:8" ht="20.100000000000001" customHeight="1" x14ac:dyDescent="0.25">
      <c r="D1039" s="4"/>
      <c r="E1039" s="57">
        <f t="shared" si="16"/>
        <v>46737</v>
      </c>
      <c r="F1039" s="1" t="s">
        <v>15</v>
      </c>
      <c r="H1039" s="58"/>
    </row>
    <row r="1040" spans="4:8" ht="20.100000000000001" customHeight="1" x14ac:dyDescent="0.25">
      <c r="D1040" s="4"/>
      <c r="E1040" s="57">
        <f t="shared" si="16"/>
        <v>46738</v>
      </c>
      <c r="F1040" s="1" t="s">
        <v>15</v>
      </c>
      <c r="H1040" s="58"/>
    </row>
    <row r="1041" spans="4:8" ht="20.100000000000001" customHeight="1" x14ac:dyDescent="0.25">
      <c r="D1041" s="4"/>
      <c r="E1041" s="57">
        <f t="shared" si="16"/>
        <v>46739</v>
      </c>
      <c r="F1041" s="1" t="s">
        <v>15</v>
      </c>
      <c r="H1041" s="58"/>
    </row>
    <row r="1042" spans="4:8" ht="20.100000000000001" customHeight="1" x14ac:dyDescent="0.25">
      <c r="D1042" s="4"/>
      <c r="E1042" s="57">
        <f t="shared" si="16"/>
        <v>46740</v>
      </c>
      <c r="F1042" s="1" t="s">
        <v>15</v>
      </c>
      <c r="H1042" s="58"/>
    </row>
    <row r="1043" spans="4:8" ht="20.100000000000001" customHeight="1" x14ac:dyDescent="0.25">
      <c r="D1043" s="4"/>
      <c r="E1043" s="57">
        <f t="shared" si="16"/>
        <v>46741</v>
      </c>
      <c r="F1043" s="1" t="s">
        <v>15</v>
      </c>
      <c r="H1043" s="58"/>
    </row>
    <row r="1044" spans="4:8" ht="20.100000000000001" customHeight="1" x14ac:dyDescent="0.25">
      <c r="D1044" s="4"/>
      <c r="E1044" s="57">
        <f t="shared" si="16"/>
        <v>46742</v>
      </c>
      <c r="F1044" s="1" t="s">
        <v>15</v>
      </c>
      <c r="H1044" s="58"/>
    </row>
    <row r="1045" spans="4:8" ht="20.100000000000001" customHeight="1" x14ac:dyDescent="0.25">
      <c r="D1045" s="4"/>
      <c r="E1045" s="57">
        <f t="shared" si="16"/>
        <v>46743</v>
      </c>
      <c r="F1045" s="1" t="s">
        <v>15</v>
      </c>
      <c r="H1045" s="58"/>
    </row>
    <row r="1046" spans="4:8" ht="20.100000000000001" customHeight="1" x14ac:dyDescent="0.25">
      <c r="D1046" s="4"/>
      <c r="E1046" s="57">
        <f t="shared" si="16"/>
        <v>46744</v>
      </c>
      <c r="F1046" s="1" t="s">
        <v>15</v>
      </c>
      <c r="H1046" s="58"/>
    </row>
    <row r="1047" spans="4:8" ht="20.100000000000001" customHeight="1" x14ac:dyDescent="0.25">
      <c r="D1047" s="4"/>
      <c r="E1047" s="57">
        <f t="shared" si="16"/>
        <v>46745</v>
      </c>
      <c r="F1047" s="1" t="s">
        <v>15</v>
      </c>
      <c r="H1047" s="58"/>
    </row>
    <row r="1048" spans="4:8" ht="20.100000000000001" customHeight="1" x14ac:dyDescent="0.25">
      <c r="D1048" s="4"/>
      <c r="E1048" s="57">
        <f t="shared" si="16"/>
        <v>46746</v>
      </c>
      <c r="F1048" s="1" t="s">
        <v>15</v>
      </c>
      <c r="H1048" s="58"/>
    </row>
    <row r="1049" spans="4:8" ht="20.100000000000001" customHeight="1" x14ac:dyDescent="0.25">
      <c r="D1049" s="4"/>
      <c r="E1049" s="57">
        <f t="shared" si="16"/>
        <v>46747</v>
      </c>
      <c r="F1049" s="1" t="s">
        <v>15</v>
      </c>
      <c r="H1049" s="58"/>
    </row>
    <row r="1050" spans="4:8" ht="20.100000000000001" customHeight="1" x14ac:dyDescent="0.25">
      <c r="D1050" s="4"/>
      <c r="E1050" s="57">
        <f t="shared" si="16"/>
        <v>46748</v>
      </c>
      <c r="F1050" s="1" t="s">
        <v>15</v>
      </c>
      <c r="H1050" s="58"/>
    </row>
    <row r="1051" spans="4:8" ht="20.100000000000001" customHeight="1" x14ac:dyDescent="0.25">
      <c r="D1051" s="4"/>
      <c r="E1051" s="57">
        <f t="shared" si="16"/>
        <v>46749</v>
      </c>
      <c r="F1051" s="1" t="s">
        <v>15</v>
      </c>
      <c r="H1051" s="58"/>
    </row>
    <row r="1052" spans="4:8" ht="20.100000000000001" customHeight="1" x14ac:dyDescent="0.25">
      <c r="D1052" s="4"/>
      <c r="E1052" s="57">
        <f t="shared" si="16"/>
        <v>46750</v>
      </c>
      <c r="F1052" s="1" t="s">
        <v>15</v>
      </c>
      <c r="H1052" s="58"/>
    </row>
    <row r="1053" spans="4:8" ht="20.100000000000001" customHeight="1" x14ac:dyDescent="0.25">
      <c r="D1053" s="4"/>
      <c r="E1053" s="57">
        <f t="shared" si="16"/>
        <v>46751</v>
      </c>
      <c r="F1053" s="1" t="s">
        <v>15</v>
      </c>
      <c r="H1053" s="58"/>
    </row>
    <row r="1054" spans="4:8" ht="20.100000000000001" customHeight="1" x14ac:dyDescent="0.25">
      <c r="D1054" s="4"/>
      <c r="E1054" s="57">
        <f t="shared" si="16"/>
        <v>46752</v>
      </c>
      <c r="F1054" s="1" t="s">
        <v>15</v>
      </c>
      <c r="H1054" s="58"/>
    </row>
    <row r="1055" spans="4:8" ht="20.100000000000001" customHeight="1" x14ac:dyDescent="0.25">
      <c r="D1055" s="4"/>
      <c r="E1055" s="57">
        <f t="shared" si="16"/>
        <v>46753</v>
      </c>
      <c r="F1055" s="1" t="s">
        <v>15</v>
      </c>
      <c r="H1055" s="58"/>
    </row>
    <row r="1056" spans="4:8" ht="20.100000000000001" customHeight="1" x14ac:dyDescent="0.25">
      <c r="D1056" s="4"/>
      <c r="E1056" s="57">
        <f t="shared" si="16"/>
        <v>46754</v>
      </c>
      <c r="F1056" s="1" t="s">
        <v>15</v>
      </c>
      <c r="H1056" s="58"/>
    </row>
    <row r="1057" spans="4:8" ht="20.100000000000001" customHeight="1" x14ac:dyDescent="0.25">
      <c r="D1057" s="4"/>
      <c r="E1057" s="57">
        <f t="shared" si="16"/>
        <v>46755</v>
      </c>
      <c r="F1057" s="1" t="s">
        <v>15</v>
      </c>
      <c r="H1057" s="58"/>
    </row>
    <row r="1058" spans="4:8" ht="20.100000000000001" customHeight="1" x14ac:dyDescent="0.25">
      <c r="D1058" s="4"/>
      <c r="E1058" s="57">
        <f t="shared" si="16"/>
        <v>46756</v>
      </c>
      <c r="F1058" s="1" t="s">
        <v>15</v>
      </c>
      <c r="H1058" s="58"/>
    </row>
    <row r="1059" spans="4:8" ht="20.100000000000001" customHeight="1" x14ac:dyDescent="0.25">
      <c r="D1059" s="4"/>
      <c r="E1059" s="57">
        <f t="shared" si="16"/>
        <v>46757</v>
      </c>
      <c r="F1059" s="1" t="s">
        <v>15</v>
      </c>
      <c r="H1059" s="58"/>
    </row>
    <row r="1060" spans="4:8" ht="20.100000000000001" customHeight="1" x14ac:dyDescent="0.25">
      <c r="D1060" s="4"/>
      <c r="E1060" s="57">
        <f t="shared" si="16"/>
        <v>46758</v>
      </c>
      <c r="F1060" s="1" t="s">
        <v>15</v>
      </c>
      <c r="H1060" s="58"/>
    </row>
    <row r="1061" spans="4:8" ht="20.100000000000001" customHeight="1" x14ac:dyDescent="0.25">
      <c r="D1061" s="4"/>
      <c r="E1061" s="57">
        <f t="shared" si="16"/>
        <v>46759</v>
      </c>
      <c r="F1061" s="1" t="s">
        <v>15</v>
      </c>
      <c r="H1061" s="58"/>
    </row>
    <row r="1062" spans="4:8" ht="20.100000000000001" customHeight="1" x14ac:dyDescent="0.25">
      <c r="D1062" s="4"/>
      <c r="E1062" s="57">
        <f t="shared" si="16"/>
        <v>46760</v>
      </c>
      <c r="F1062" s="1" t="s">
        <v>15</v>
      </c>
      <c r="H1062" s="58"/>
    </row>
    <row r="1063" spans="4:8" ht="20.100000000000001" customHeight="1" x14ac:dyDescent="0.25">
      <c r="D1063" s="4"/>
      <c r="E1063" s="57">
        <f t="shared" si="16"/>
        <v>46761</v>
      </c>
      <c r="F1063" s="1" t="s">
        <v>15</v>
      </c>
      <c r="H1063" s="58"/>
    </row>
    <row r="1064" spans="4:8" ht="20.100000000000001" customHeight="1" x14ac:dyDescent="0.25">
      <c r="D1064" s="4"/>
      <c r="E1064" s="57">
        <f t="shared" si="16"/>
        <v>46762</v>
      </c>
      <c r="F1064" s="1" t="s">
        <v>15</v>
      </c>
      <c r="H1064" s="58"/>
    </row>
    <row r="1065" spans="4:8" ht="20.100000000000001" customHeight="1" x14ac:dyDescent="0.25">
      <c r="D1065" s="4"/>
      <c r="E1065" s="57">
        <f t="shared" si="16"/>
        <v>46763</v>
      </c>
      <c r="F1065" s="1" t="s">
        <v>15</v>
      </c>
      <c r="H1065" s="58"/>
    </row>
    <row r="1066" spans="4:8" ht="20.100000000000001" customHeight="1" x14ac:dyDescent="0.25">
      <c r="D1066" s="4"/>
      <c r="E1066" s="57">
        <f t="shared" si="16"/>
        <v>46764</v>
      </c>
      <c r="F1066" s="1" t="s">
        <v>15</v>
      </c>
      <c r="H1066" s="58"/>
    </row>
    <row r="1067" spans="4:8" ht="20.100000000000001" customHeight="1" x14ac:dyDescent="0.25">
      <c r="D1067" s="4"/>
      <c r="E1067" s="57">
        <f t="shared" si="16"/>
        <v>46765</v>
      </c>
      <c r="F1067" s="1" t="s">
        <v>15</v>
      </c>
      <c r="H1067" s="58"/>
    </row>
    <row r="1068" spans="4:8" ht="20.100000000000001" customHeight="1" x14ac:dyDescent="0.25">
      <c r="D1068" s="4"/>
      <c r="E1068" s="57">
        <f t="shared" si="16"/>
        <v>46766</v>
      </c>
      <c r="F1068" s="1" t="s">
        <v>15</v>
      </c>
      <c r="H1068" s="58"/>
    </row>
    <row r="1069" spans="4:8" ht="20.100000000000001" customHeight="1" x14ac:dyDescent="0.25">
      <c r="D1069" s="4"/>
      <c r="E1069" s="57">
        <f t="shared" si="16"/>
        <v>46767</v>
      </c>
      <c r="F1069" s="1" t="s">
        <v>15</v>
      </c>
      <c r="H1069" s="58"/>
    </row>
    <row r="1070" spans="4:8" ht="20.100000000000001" customHeight="1" x14ac:dyDescent="0.25">
      <c r="D1070" s="4"/>
      <c r="E1070" s="57">
        <f t="shared" si="16"/>
        <v>46768</v>
      </c>
      <c r="F1070" s="1" t="s">
        <v>15</v>
      </c>
      <c r="H1070" s="58"/>
    </row>
    <row r="1071" spans="4:8" ht="20.100000000000001" customHeight="1" x14ac:dyDescent="0.25">
      <c r="D1071" s="4"/>
      <c r="E1071" s="57">
        <f t="shared" si="16"/>
        <v>46769</v>
      </c>
      <c r="F1071" s="1" t="s">
        <v>15</v>
      </c>
      <c r="H1071" s="58"/>
    </row>
    <row r="1072" spans="4:8" ht="20.100000000000001" customHeight="1" x14ac:dyDescent="0.25">
      <c r="D1072" s="4"/>
      <c r="E1072" s="57">
        <f t="shared" si="16"/>
        <v>46770</v>
      </c>
      <c r="F1072" s="1" t="s">
        <v>15</v>
      </c>
      <c r="H1072" s="58"/>
    </row>
    <row r="1073" spans="4:8" ht="20.100000000000001" customHeight="1" x14ac:dyDescent="0.25">
      <c r="D1073" s="4"/>
      <c r="E1073" s="57">
        <f t="shared" si="16"/>
        <v>46771</v>
      </c>
      <c r="F1073" s="1" t="s">
        <v>15</v>
      </c>
      <c r="H1073" s="58"/>
    </row>
    <row r="1074" spans="4:8" ht="20.100000000000001" customHeight="1" x14ac:dyDescent="0.25">
      <c r="D1074" s="4"/>
      <c r="E1074" s="57">
        <f t="shared" si="16"/>
        <v>46772</v>
      </c>
      <c r="F1074" s="1" t="s">
        <v>15</v>
      </c>
      <c r="H1074" s="58"/>
    </row>
    <row r="1075" spans="4:8" ht="20.100000000000001" customHeight="1" x14ac:dyDescent="0.25">
      <c r="D1075" s="4"/>
      <c r="E1075" s="57">
        <f t="shared" si="16"/>
        <v>46773</v>
      </c>
      <c r="F1075" s="1" t="s">
        <v>15</v>
      </c>
      <c r="H1075" s="58"/>
    </row>
    <row r="1076" spans="4:8" ht="20.100000000000001" customHeight="1" x14ac:dyDescent="0.25">
      <c r="D1076" s="4"/>
      <c r="E1076" s="57">
        <f t="shared" si="16"/>
        <v>46774</v>
      </c>
      <c r="F1076" s="1" t="s">
        <v>15</v>
      </c>
      <c r="H1076" s="58"/>
    </row>
    <row r="1077" spans="4:8" ht="20.100000000000001" customHeight="1" x14ac:dyDescent="0.25">
      <c r="D1077" s="4"/>
      <c r="E1077" s="57">
        <f t="shared" si="16"/>
        <v>46775</v>
      </c>
      <c r="F1077" s="1" t="s">
        <v>15</v>
      </c>
      <c r="H1077" s="58"/>
    </row>
    <row r="1078" spans="4:8" ht="20.100000000000001" customHeight="1" x14ac:dyDescent="0.25">
      <c r="D1078" s="4"/>
      <c r="E1078" s="57">
        <f t="shared" si="16"/>
        <v>46776</v>
      </c>
      <c r="F1078" s="1" t="s">
        <v>15</v>
      </c>
      <c r="H1078" s="58"/>
    </row>
    <row r="1079" spans="4:8" ht="20.100000000000001" customHeight="1" x14ac:dyDescent="0.25">
      <c r="D1079" s="4"/>
      <c r="E1079" s="57">
        <f t="shared" si="16"/>
        <v>46777</v>
      </c>
      <c r="F1079" s="1" t="s">
        <v>15</v>
      </c>
      <c r="H1079" s="58"/>
    </row>
    <row r="1080" spans="4:8" ht="20.100000000000001" customHeight="1" x14ac:dyDescent="0.25">
      <c r="D1080" s="4"/>
      <c r="E1080" s="57">
        <f t="shared" si="16"/>
        <v>46778</v>
      </c>
      <c r="F1080" s="1" t="s">
        <v>15</v>
      </c>
      <c r="H1080" s="58"/>
    </row>
    <row r="1081" spans="4:8" ht="20.100000000000001" customHeight="1" x14ac:dyDescent="0.25">
      <c r="D1081" s="4"/>
      <c r="E1081" s="57">
        <f t="shared" si="16"/>
        <v>46779</v>
      </c>
      <c r="F1081" s="1" t="s">
        <v>15</v>
      </c>
      <c r="H1081" s="58"/>
    </row>
    <row r="1082" spans="4:8" ht="20.100000000000001" customHeight="1" x14ac:dyDescent="0.25">
      <c r="D1082" s="4"/>
      <c r="E1082" s="57">
        <f t="shared" si="16"/>
        <v>46780</v>
      </c>
      <c r="F1082" s="1" t="s">
        <v>15</v>
      </c>
      <c r="H1082" s="58"/>
    </row>
    <row r="1083" spans="4:8" ht="20.100000000000001" customHeight="1" x14ac:dyDescent="0.25">
      <c r="D1083" s="4"/>
      <c r="E1083" s="57">
        <f t="shared" si="16"/>
        <v>46781</v>
      </c>
      <c r="F1083" s="1" t="s">
        <v>15</v>
      </c>
      <c r="H1083" s="58"/>
    </row>
    <row r="1084" spans="4:8" ht="20.100000000000001" customHeight="1" x14ac:dyDescent="0.25">
      <c r="D1084" s="4"/>
      <c r="E1084" s="57">
        <f t="shared" si="16"/>
        <v>46782</v>
      </c>
      <c r="F1084" s="1" t="s">
        <v>15</v>
      </c>
      <c r="H1084" s="58"/>
    </row>
    <row r="1085" spans="4:8" ht="20.100000000000001" customHeight="1" x14ac:dyDescent="0.25">
      <c r="D1085" s="4"/>
      <c r="E1085" s="57">
        <f t="shared" si="16"/>
        <v>46783</v>
      </c>
      <c r="F1085" s="1" t="s">
        <v>15</v>
      </c>
      <c r="H1085" s="58"/>
    </row>
    <row r="1086" spans="4:8" ht="20.100000000000001" customHeight="1" x14ac:dyDescent="0.25">
      <c r="D1086" s="4"/>
      <c r="E1086" s="57">
        <f t="shared" si="16"/>
        <v>46784</v>
      </c>
      <c r="F1086" s="1" t="s">
        <v>15</v>
      </c>
      <c r="H1086" s="58"/>
    </row>
    <row r="1087" spans="4:8" ht="20.100000000000001" customHeight="1" x14ac:dyDescent="0.25">
      <c r="D1087" s="4"/>
      <c r="E1087" s="57">
        <f t="shared" si="16"/>
        <v>46785</v>
      </c>
      <c r="F1087" s="1" t="s">
        <v>15</v>
      </c>
      <c r="H1087" s="58"/>
    </row>
    <row r="1088" spans="4:8" ht="20.100000000000001" customHeight="1" x14ac:dyDescent="0.25">
      <c r="D1088" s="4"/>
      <c r="E1088" s="57">
        <f t="shared" si="16"/>
        <v>46786</v>
      </c>
      <c r="F1088" s="1" t="s">
        <v>15</v>
      </c>
      <c r="H1088" s="58"/>
    </row>
    <row r="1089" spans="4:8" ht="20.100000000000001" customHeight="1" x14ac:dyDescent="0.25">
      <c r="D1089" s="4"/>
      <c r="E1089" s="57">
        <f t="shared" si="16"/>
        <v>46787</v>
      </c>
      <c r="F1089" s="1" t="s">
        <v>15</v>
      </c>
      <c r="H1089" s="58"/>
    </row>
    <row r="1090" spans="4:8" ht="20.100000000000001" customHeight="1" x14ac:dyDescent="0.25">
      <c r="D1090" s="4"/>
      <c r="E1090" s="57">
        <f t="shared" si="16"/>
        <v>46788</v>
      </c>
      <c r="F1090" s="1" t="s">
        <v>15</v>
      </c>
      <c r="H1090" s="58"/>
    </row>
    <row r="1091" spans="4:8" ht="20.100000000000001" customHeight="1" x14ac:dyDescent="0.25">
      <c r="D1091" s="4"/>
      <c r="E1091" s="57">
        <f t="shared" si="16"/>
        <v>46789</v>
      </c>
      <c r="F1091" s="1" t="s">
        <v>15</v>
      </c>
      <c r="H1091" s="58"/>
    </row>
    <row r="1092" spans="4:8" ht="20.100000000000001" customHeight="1" x14ac:dyDescent="0.25">
      <c r="D1092" s="4"/>
      <c r="E1092" s="57">
        <f t="shared" si="16"/>
        <v>46790</v>
      </c>
      <c r="F1092" s="1" t="s">
        <v>15</v>
      </c>
      <c r="H1092" s="58"/>
    </row>
    <row r="1093" spans="4:8" ht="20.100000000000001" customHeight="1" x14ac:dyDescent="0.25">
      <c r="D1093" s="4"/>
      <c r="E1093" s="57">
        <f t="shared" ref="E1093:E1102" si="17">E1092+1</f>
        <v>46791</v>
      </c>
      <c r="F1093" s="1" t="s">
        <v>15</v>
      </c>
      <c r="H1093" s="58"/>
    </row>
    <row r="1094" spans="4:8" ht="20.100000000000001" customHeight="1" x14ac:dyDescent="0.25">
      <c r="D1094" s="4"/>
      <c r="E1094" s="57">
        <f t="shared" si="17"/>
        <v>46792</v>
      </c>
      <c r="F1094" s="1" t="s">
        <v>15</v>
      </c>
      <c r="H1094" s="58"/>
    </row>
    <row r="1095" spans="4:8" ht="20.100000000000001" customHeight="1" x14ac:dyDescent="0.25">
      <c r="D1095" s="4"/>
      <c r="E1095" s="57">
        <f t="shared" si="17"/>
        <v>46793</v>
      </c>
      <c r="F1095" s="1" t="s">
        <v>15</v>
      </c>
      <c r="H1095" s="58"/>
    </row>
    <row r="1096" spans="4:8" ht="20.100000000000001" customHeight="1" x14ac:dyDescent="0.25">
      <c r="D1096" s="4"/>
      <c r="E1096" s="57">
        <f t="shared" si="17"/>
        <v>46794</v>
      </c>
      <c r="F1096" s="1" t="s">
        <v>15</v>
      </c>
      <c r="H1096" s="58"/>
    </row>
    <row r="1097" spans="4:8" ht="20.100000000000001" customHeight="1" x14ac:dyDescent="0.25">
      <c r="D1097" s="4"/>
      <c r="E1097" s="57">
        <f t="shared" si="17"/>
        <v>46795</v>
      </c>
      <c r="F1097" s="1" t="s">
        <v>15</v>
      </c>
      <c r="H1097" s="58"/>
    </row>
    <row r="1098" spans="4:8" ht="20.100000000000001" customHeight="1" x14ac:dyDescent="0.25">
      <c r="D1098" s="4"/>
      <c r="E1098" s="57">
        <f t="shared" si="17"/>
        <v>46796</v>
      </c>
      <c r="F1098" s="1" t="s">
        <v>15</v>
      </c>
      <c r="H1098" s="58"/>
    </row>
    <row r="1099" spans="4:8" ht="20.100000000000001" customHeight="1" x14ac:dyDescent="0.25">
      <c r="D1099" s="4"/>
      <c r="E1099" s="57">
        <f t="shared" si="17"/>
        <v>46797</v>
      </c>
      <c r="F1099" s="1" t="s">
        <v>15</v>
      </c>
      <c r="H1099" s="58"/>
    </row>
    <row r="1100" spans="4:8" ht="20.100000000000001" customHeight="1" x14ac:dyDescent="0.25">
      <c r="D1100" s="4"/>
      <c r="E1100" s="57">
        <f t="shared" si="17"/>
        <v>46798</v>
      </c>
      <c r="F1100" s="1" t="s">
        <v>15</v>
      </c>
      <c r="H1100" s="58"/>
    </row>
    <row r="1101" spans="4:8" ht="20.100000000000001" customHeight="1" x14ac:dyDescent="0.25">
      <c r="D1101" s="4"/>
      <c r="E1101" s="57">
        <f t="shared" si="17"/>
        <v>46799</v>
      </c>
      <c r="F1101" s="1" t="s">
        <v>15</v>
      </c>
      <c r="H1101" s="58"/>
    </row>
    <row r="1102" spans="4:8" ht="20.100000000000001" customHeight="1" thickBot="1" x14ac:dyDescent="0.3">
      <c r="D1102" s="4"/>
      <c r="E1102" s="59">
        <f t="shared" si="17"/>
        <v>46800</v>
      </c>
      <c r="F1102" s="1" t="s">
        <v>15</v>
      </c>
      <c r="G1102" s="60"/>
      <c r="H1102" s="58"/>
    </row>
  </sheetData>
  <mergeCells count="1">
    <mergeCell ref="B6:D17"/>
  </mergeCells>
  <conditionalFormatting sqref="E3:H1102">
    <cfRule type="expression" dxfId="3" priority="1">
      <formula>$E3=$B$3</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42014-282C-446A-8A00-A91F5F62964C}">
  <dimension ref="A2:Q47"/>
  <sheetViews>
    <sheetView zoomScale="65" zoomScaleNormal="65" workbookViewId="0">
      <selection activeCell="C4" sqref="C4"/>
    </sheetView>
  </sheetViews>
  <sheetFormatPr defaultRowHeight="15" x14ac:dyDescent="0.25"/>
  <cols>
    <col min="3" max="3" width="15.85546875" customWidth="1"/>
    <col min="4" max="4" width="6.85546875" customWidth="1"/>
    <col min="6" max="6" width="35.140625" customWidth="1"/>
    <col min="7" max="7" width="35.5703125" customWidth="1"/>
    <col min="8" max="9" width="26" customWidth="1"/>
    <col min="10" max="12" width="26.140625" customWidth="1"/>
  </cols>
  <sheetData>
    <row r="2" spans="1:17" ht="15.75" thickBot="1" x14ac:dyDescent="0.3"/>
    <row r="3" spans="1:17" ht="19.5" thickBot="1" x14ac:dyDescent="0.35">
      <c r="A3" s="78" t="s">
        <v>17</v>
      </c>
      <c r="B3" s="79"/>
      <c r="C3" s="65">
        <f ca="1">TODAY()</f>
        <v>45727</v>
      </c>
    </row>
    <row r="4" spans="1:17" x14ac:dyDescent="0.25">
      <c r="C4" s="3"/>
      <c r="I4" s="3"/>
    </row>
    <row r="5" spans="1:17" x14ac:dyDescent="0.25">
      <c r="I5" s="3"/>
    </row>
    <row r="6" spans="1:17" ht="15.75" thickBot="1" x14ac:dyDescent="0.3">
      <c r="P6" t="str">
        <f t="shared" ref="P6:Q6" si="0">IF(LEN(P7)&lt;1,"",P1)</f>
        <v/>
      </c>
      <c r="Q6" t="str">
        <f t="shared" si="0"/>
        <v/>
      </c>
    </row>
    <row r="7" spans="1:17" s="47" customFormat="1" ht="35.1" customHeight="1" x14ac:dyDescent="0.3">
      <c r="E7" s="51"/>
      <c r="F7" s="85" t="str" cm="1">
        <f t="array" ref="F7:L7">'Full Review Schedule'!C2:I2</f>
        <v>Today</v>
      </c>
      <c r="G7" s="85" t="str">
        <v>Yesterday</v>
      </c>
      <c r="H7" s="86" t="str">
        <v>Last Week</v>
      </c>
      <c r="I7" s="85" t="str">
        <v>Last Month</v>
      </c>
      <c r="J7" s="86" t="str">
        <v>Three Months</v>
      </c>
      <c r="K7" s="85" t="str">
        <v>Last Year</v>
      </c>
      <c r="L7" s="87" t="str">
        <v>Two Years Ago</v>
      </c>
      <c r="M7" s="1"/>
    </row>
    <row r="8" spans="1:17" s="39" customFormat="1" ht="35.1" customHeight="1" x14ac:dyDescent="0.3">
      <c r="E8" s="83" t="s">
        <v>16</v>
      </c>
      <c r="F8" s="48" t="str" cm="1">
        <f t="array" aca="1" ref="F8" ca="1">_xlfn.IFS(F47="N/A","N/A",F47="---","---",LEN(F47)&gt;4,HYPERLINK(F47,MID(F47,FIND("w\",F47)+2,30)))</f>
        <v xml:space="preserve">GeographyPhysical </v>
      </c>
      <c r="G8" s="48" t="str" cm="1">
        <f t="array" aca="1" ref="G8" ca="1">_xlfn.IFS(G47="N/A","N/A",G47="---","---",LEN(G47)&gt;4,HYPERLINK(G47,MID(G47,FIND("w\",G47)+2,30)))</f>
        <v xml:space="preserve">Computer </v>
      </c>
      <c r="H8" s="49" t="str" cm="1">
        <f t="array" aca="1" ref="H8" ca="1">_xlfn.IFS(H47="N/A","N/A",H47="---","---",LEN(H47)&gt;4,HYPERLINK(H47,MID(H47,FIND("w\",H47)+2,30)))</f>
        <v xml:space="preserve">ScienceEarth </v>
      </c>
      <c r="I8" s="48" t="str" cm="1">
        <f t="array" aca="1" ref="I8" ca="1">_xlfn.IFS(I47="N/A","N/A",I47="---","---",LEN(I47)&gt;4,HYPERLINK(I47,MID(I47,FIND("w\",I47)+2,30)))</f>
        <v>N/A</v>
      </c>
      <c r="J8" s="49" t="str" cm="1">
        <f t="array" aca="1" ref="J8" ca="1">_xlfn.IFS(J47="N/A","N/A",J47="---","---",LEN(J47)&gt;4,HYPERLINK(J47,MID(J47,FIND("w\",J47)+2,30)))</f>
        <v>N/A</v>
      </c>
      <c r="K8" s="48" t="str" cm="1">
        <f t="array" aca="1" ref="K8" ca="1">_xlfn.IFS(K47="N/A","N/A",K47="---","---",LEN(K47)&gt;4,HYPERLINK(K47,MID(K47,FIND("w\",K47)+2,30)))</f>
        <v>N/A</v>
      </c>
      <c r="L8" s="50" t="str" cm="1">
        <f t="array" aca="1" ref="L8" ca="1">_xlfn.IFS(L47="N/A","N/A",L47="---","---",LEN(L47)&gt;4,HYPERLINK(L47,MID(L47,FIND("w\",L47)+2,30)))</f>
        <v>N/A</v>
      </c>
      <c r="M8" s="40"/>
    </row>
    <row r="9" spans="1:17" s="41" customFormat="1" ht="65.099999999999994" customHeight="1" thickBot="1" x14ac:dyDescent="0.35">
      <c r="E9" s="84" t="s">
        <v>2</v>
      </c>
      <c r="F9" s="80" t="str">
        <f t="shared" ref="F9:L9" ca="1" si="1">IFERROR(_xlfn.TEXTAFTER(F46,"- ",1),"")</f>
        <v>Geography - Physical Geography</v>
      </c>
      <c r="G9" s="80" t="str">
        <f t="shared" ca="1" si="1"/>
        <v>Computer Science - Software Engineering</v>
      </c>
      <c r="H9" s="81" t="str">
        <f t="shared" ca="1" si="1"/>
        <v>Science - Earth Science</v>
      </c>
      <c r="I9" s="80" t="str">
        <f t="shared" ca="1" si="1"/>
        <v/>
      </c>
      <c r="J9" s="81" t="str">
        <f t="shared" ca="1" si="1"/>
        <v/>
      </c>
      <c r="K9" s="80" t="str">
        <f t="shared" ca="1" si="1"/>
        <v/>
      </c>
      <c r="L9" s="82" t="str">
        <f t="shared" ca="1" si="1"/>
        <v/>
      </c>
      <c r="M9" s="42"/>
    </row>
    <row r="10" spans="1:17" x14ac:dyDescent="0.25">
      <c r="I10" s="3"/>
    </row>
    <row r="11" spans="1:17" x14ac:dyDescent="0.25">
      <c r="I11" s="3"/>
    </row>
    <row r="13" spans="1:17" x14ac:dyDescent="0.25">
      <c r="I13" s="3"/>
    </row>
    <row r="14" spans="1:17" x14ac:dyDescent="0.25">
      <c r="I14" s="3"/>
    </row>
    <row r="15" spans="1:17" x14ac:dyDescent="0.25">
      <c r="I15" s="3"/>
    </row>
    <row r="16" spans="1:17" x14ac:dyDescent="0.25">
      <c r="I16" s="3"/>
    </row>
    <row r="17" spans="5:9" x14ac:dyDescent="0.25">
      <c r="I17" s="3"/>
    </row>
    <row r="18" spans="5:9" x14ac:dyDescent="0.25">
      <c r="I18" s="3"/>
    </row>
    <row r="20" spans="5:9" x14ac:dyDescent="0.25">
      <c r="I20" s="3"/>
    </row>
    <row r="21" spans="5:9" x14ac:dyDescent="0.25">
      <c r="I21" s="3"/>
    </row>
    <row r="22" spans="5:9" x14ac:dyDescent="0.25">
      <c r="G22" s="8"/>
      <c r="I22" s="3"/>
    </row>
    <row r="27" spans="5:9" ht="15.75" x14ac:dyDescent="0.25">
      <c r="E27" s="38"/>
    </row>
    <row r="43" spans="6:12" x14ac:dyDescent="0.25">
      <c r="F43" s="5"/>
      <c r="G43" s="5"/>
      <c r="H43" s="5"/>
      <c r="I43" s="4"/>
      <c r="J43" s="5"/>
      <c r="K43" s="5"/>
      <c r="L43" s="5"/>
    </row>
    <row r="44" spans="6:12" x14ac:dyDescent="0.25">
      <c r="F44" s="5" t="s">
        <v>14</v>
      </c>
      <c r="G44" s="5" t="s">
        <v>15</v>
      </c>
      <c r="H44" s="5"/>
      <c r="I44" s="4"/>
      <c r="J44" s="5"/>
      <c r="K44" s="5"/>
      <c r="L44" s="5"/>
    </row>
    <row r="45" spans="6:12" x14ac:dyDescent="0.25">
      <c r="F45" s="5"/>
      <c r="G45" s="5"/>
      <c r="H45" s="5"/>
      <c r="I45" s="4"/>
      <c r="J45" s="5"/>
      <c r="K45" s="5"/>
      <c r="L45" s="5"/>
    </row>
    <row r="46" spans="6:12" x14ac:dyDescent="0.25">
      <c r="F46" s="43" t="str" cm="1">
        <f t="array" aca="1" ref="F46:L46" ca="1">_xlfn._xlws.FILTER('Full Review Schedule'!C3:I1102,'Full Review Schedule'!B3:B1102=C3)</f>
        <v>GeographyPhysical Geography - Geography - Physical Geography</v>
      </c>
      <c r="G46" s="5" t="str">
        <f ca="1"/>
        <v>Computer ScienceSoftware Engineering - Computer Science - Software Engineering</v>
      </c>
      <c r="H46" s="5" t="str">
        <f ca="1"/>
        <v>ScienceEarth Science - Science - Earth Science</v>
      </c>
      <c r="I46" s="4" t="str">
        <f ca="1"/>
        <v/>
      </c>
      <c r="J46" s="5" t="str">
        <f ca="1"/>
        <v/>
      </c>
      <c r="K46" s="5" t="str">
        <f ca="1"/>
        <v/>
      </c>
      <c r="L46" s="5" t="str">
        <f ca="1"/>
        <v/>
      </c>
    </row>
    <row r="47" spans="6:12" ht="47.25" x14ac:dyDescent="0.25">
      <c r="F47" s="44" t="str">
        <f t="shared" ref="F47:L47" ca="1" si="2">IFERROR(IF(LEN(F46)&lt;3,"N/A",HYPERLINK(_xlfn.TEXTJOIN(,,$G$44,LEFT(F46,LEN(F46)-(LEN(F46)-FIND(" ",F46)))))),"---")</f>
        <v xml:space="preserve">C:\Users\Rebecca\OneDrive\Documents\Review\GeographyPhysical </v>
      </c>
      <c r="G47" s="44" t="str">
        <f t="shared" ca="1" si="2"/>
        <v xml:space="preserve">C:\Users\Rebecca\OneDrive\Documents\Review\Computer </v>
      </c>
      <c r="H47" s="44" t="str">
        <f t="shared" ca="1" si="2"/>
        <v xml:space="preserve">C:\Users\Rebecca\OneDrive\Documents\Review\ScienceEarth </v>
      </c>
      <c r="I47" s="44" t="str">
        <f t="shared" ca="1" si="2"/>
        <v>N/A</v>
      </c>
      <c r="J47" s="44" t="str">
        <f t="shared" ca="1" si="2"/>
        <v>N/A</v>
      </c>
      <c r="K47" s="44" t="str">
        <f t="shared" ca="1" si="2"/>
        <v>N/A</v>
      </c>
      <c r="L47" s="44" t="str">
        <f t="shared" ca="1" si="2"/>
        <v>N/A</v>
      </c>
    </row>
  </sheetData>
  <mergeCells count="1">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3BCC6-AEA5-4063-8FB1-8E1B9D161D29}">
  <dimension ref="A1:J1103"/>
  <sheetViews>
    <sheetView showGridLines="0" tabSelected="1" workbookViewId="0">
      <pane ySplit="2" topLeftCell="A79" activePane="bottomLeft" state="frozen"/>
      <selection pane="bottomLeft" activeCell="C46" sqref="C46"/>
    </sheetView>
  </sheetViews>
  <sheetFormatPr defaultRowHeight="15" x14ac:dyDescent="0.25"/>
  <cols>
    <col min="1" max="1" width="10.5703125" style="17" bestFit="1" customWidth="1"/>
    <col min="2" max="2" width="12.28515625" style="14" customWidth="1"/>
    <col min="3" max="3" width="43.42578125" style="12" customWidth="1"/>
    <col min="4" max="4" width="44.140625" style="11" customWidth="1"/>
    <col min="5" max="5" width="46.42578125" style="11" customWidth="1"/>
    <col min="6" max="9" width="27.7109375" style="11" customWidth="1"/>
    <col min="10" max="16384" width="9.140625" style="11"/>
  </cols>
  <sheetData>
    <row r="1" spans="1:10" s="10" customFormat="1" ht="15.75" thickBot="1" x14ac:dyDescent="0.3">
      <c r="A1" s="15"/>
      <c r="B1" s="19"/>
      <c r="C1" s="20"/>
      <c r="D1" s="21">
        <v>0</v>
      </c>
      <c r="E1" s="21">
        <v>6</v>
      </c>
      <c r="F1" s="21">
        <v>29</v>
      </c>
      <c r="G1" s="21">
        <v>89</v>
      </c>
      <c r="H1" s="21">
        <v>364</v>
      </c>
      <c r="I1" s="21">
        <v>729</v>
      </c>
    </row>
    <row r="2" spans="1:10" s="13" customFormat="1" ht="24.95" customHeight="1" thickBot="1" x14ac:dyDescent="0.4">
      <c r="A2" s="16"/>
      <c r="B2" s="27" t="s">
        <v>13</v>
      </c>
      <c r="C2" s="28" t="s">
        <v>5</v>
      </c>
      <c r="D2" s="29" t="s">
        <v>6</v>
      </c>
      <c r="E2" s="29" t="s">
        <v>7</v>
      </c>
      <c r="F2" s="29" t="s">
        <v>8</v>
      </c>
      <c r="G2" s="29" t="s">
        <v>9</v>
      </c>
      <c r="H2" s="29" t="s">
        <v>10</v>
      </c>
      <c r="I2" s="30" t="s">
        <v>11</v>
      </c>
      <c r="J2" s="18"/>
    </row>
    <row r="3" spans="1:10" ht="24.95" customHeight="1" x14ac:dyDescent="0.25">
      <c r="A3" s="55">
        <f ca="1">TODAY()+1</f>
        <v>45728</v>
      </c>
      <c r="B3" s="35">
        <f>'New Material Input'!E3</f>
        <v>45701</v>
      </c>
      <c r="C3" s="25" t="str">
        <f>IF(ISBLANK('New Material Input'!F3),"----",HYPERLINK('New Material Input'!F3, _xlfn.TEXTJOIN(" - ",,MID('New Material Input'!F3,FIND("w\",'New Material Input'!F3)+2,50),'New Material Input'!G3,'New Material Input'!H3)))</f>
        <v>image.png - s - 44</v>
      </c>
      <c r="D3" s="26" t="str">
        <f ca="1">IFERROR(IF('New Material Input'!$E3 &gt; $B$3+ D$1, HYPERLINK(OFFSET('New Material Input'!$F4,-(D$1+2),0), _xlfn.TEXTJOIN(" - ",,MID(OFFSET('New Material Input'!$F4,-(D$1+2),0),FIND("w\",OFFSET('New Material Input'!$F4,-(D$1+2),0))+2,50),OFFSET('New Material Input'!$G4,-(D$1+2),0),OFFSET('New Material Input'!$H4,-(D$1+2),0))), ""),"----")</f>
        <v/>
      </c>
      <c r="E3" s="26" t="str">
        <f ca="1">IFERROR(IF('New Material Input'!$E3 &gt; $B$3+ E$1, HYPERLINK(OFFSET('New Material Input'!$F4,-(E$1+2),0), _xlfn.TEXTJOIN(" - ",,MID(OFFSET('New Material Input'!$F4,-(E$1+2),0),FIND("w\",OFFSET('New Material Input'!$F4,-(E$1+2),0))+2,50),OFFSET('New Material Input'!$G4,-(E$1+2),0),OFFSET('New Material Input'!$H4,-(E$1+2),0))), ""),"----")</f>
        <v/>
      </c>
      <c r="F3" s="26" t="str">
        <f ca="1">IFERROR(IF('New Material Input'!$E3 &gt; $B$3+ F$1, HYPERLINK(OFFSET('New Material Input'!$F4,-(F$1+2),0), _xlfn.TEXTJOIN(" - ",,MID(OFFSET('New Material Input'!$F4,-(F$1+2),0),FIND("w\",OFFSET('New Material Input'!$F4,-(F$1+2),0))+2,50),OFFSET('New Material Input'!$G4,-(F$1+2),0),OFFSET('New Material Input'!$H4,-(F$1+2),0))), ""),"----")</f>
        <v/>
      </c>
      <c r="G3" s="26" t="str">
        <f ca="1">IFERROR(IF('New Material Input'!$E3 &gt; $B$3+ G$1, HYPERLINK(OFFSET('New Material Input'!$F4,-(G$1+2),0), _xlfn.TEXTJOIN(" - ",,MID(OFFSET('New Material Input'!$F4,-(G$1+2),0),FIND("w\",OFFSET('New Material Input'!$F4,-(G$1+2),0))+2,50),OFFSET('New Material Input'!$G4,-(G$1+2),0),OFFSET('New Material Input'!$H4,-(G$1+2),0))), ""),"----")</f>
        <v/>
      </c>
      <c r="H3" s="26" t="str">
        <f ca="1">IFERROR(IF('New Material Input'!$E3 &gt; $B$3+ H$1, HYPERLINK(OFFSET('New Material Input'!$F4,-(H$1+2),0), _xlfn.TEXTJOIN(" - ",,MID(OFFSET('New Material Input'!$F4,-(H$1+2),0),FIND("w\",OFFSET('New Material Input'!$F4,-(H$1+2),0))+2,50),OFFSET('New Material Input'!$G4,-(H$1+2),0),OFFSET('New Material Input'!$H4,-(H$1+2),0))), ""),"----")</f>
        <v/>
      </c>
      <c r="I3" s="31" t="str">
        <f ca="1">IFERROR(IF('New Material Input'!$E3 &gt; $B$3+ I$1, HYPERLINK(OFFSET('New Material Input'!$F4,-(I$1+2),0), _xlfn.TEXTJOIN(" - ",,MID(OFFSET('New Material Input'!$F4,-(I$1+2),0),FIND("w\",OFFSET('New Material Input'!$F4,-(I$1+2),0))+2,50),OFFSET('New Material Input'!$G4,-(I$1+2),0),OFFSET('New Material Input'!$H4,-(I$1+2),0))), ""),"----")</f>
        <v/>
      </c>
      <c r="J3" s="14"/>
    </row>
    <row r="4" spans="1:10" ht="24.95" customHeight="1" x14ac:dyDescent="0.25">
      <c r="B4" s="36">
        <f>B3+1</f>
        <v>45702</v>
      </c>
      <c r="C4" s="25" t="str">
        <f>IF(ISBLANK('New Material Input'!F4),"----",HYPERLINK('New Material Input'!F4, _xlfn.TEXTJOIN(" - ",,MID('New Material Input'!F4,FIND("w\",'New Material Input'!F4)+2,50),'New Material Input'!G4,'New Material Input'!H4)))</f>
        <v>image.png - math - prob</v>
      </c>
      <c r="D4" s="26" t="str">
        <f ca="1">IFERROR(IF('New Material Input'!$E4 &gt; $B$3+ D$1, HYPERLINK(OFFSET('New Material Input'!$F5,-(D$1+2),0), _xlfn.TEXTJOIN(" - ",,MID(OFFSET('New Material Input'!$F5,-(D$1+2),0),FIND("w\",OFFSET('New Material Input'!$F5,-(D$1+2),0))+2,50),OFFSET('New Material Input'!$G5,-(D$1+2),0),OFFSET('New Material Input'!$H5,-(D$1+2),0))), ""),"----")</f>
        <v>image.png - s - 44</v>
      </c>
      <c r="E4" s="26" t="str">
        <f ca="1">IFERROR(IF('New Material Input'!$E4 &gt; $B$3+ E$1, HYPERLINK(OFFSET('New Material Input'!$F5,-(E$1+2),0), _xlfn.TEXTJOIN(" - ",,MID(OFFSET('New Material Input'!$F5,-(E$1+2),0),FIND("w\",OFFSET('New Material Input'!$F5,-(E$1+2),0))+2,50),OFFSET('New Material Input'!$G5,-(E$1+2),0),OFFSET('New Material Input'!$H5,-(E$1+2),0))), ""),"----")</f>
        <v/>
      </c>
      <c r="F4" s="26" t="str">
        <f ca="1">IFERROR(IF('New Material Input'!$E4 &gt; $B$3+ F$1, HYPERLINK(OFFSET('New Material Input'!$F5,-(F$1+2),0), _xlfn.TEXTJOIN(" - ",,MID(OFFSET('New Material Input'!$F5,-(F$1+2),0),FIND("w\",OFFSET('New Material Input'!$F5,-(F$1+2),0))+2,50),OFFSET('New Material Input'!$G5,-(F$1+2),0),OFFSET('New Material Input'!$H5,-(F$1+2),0))), ""),"----")</f>
        <v/>
      </c>
      <c r="G4" s="26" t="str">
        <f ca="1">IFERROR(IF('New Material Input'!$E4 &gt; $B$3+ G$1, HYPERLINK(OFFSET('New Material Input'!$F5,-(G$1+2),0), _xlfn.TEXTJOIN(" - ",,MID(OFFSET('New Material Input'!$F5,-(G$1+2),0),FIND("w\",OFFSET('New Material Input'!$F5,-(G$1+2),0))+2,50),OFFSET('New Material Input'!$G5,-(G$1+2),0),OFFSET('New Material Input'!$H5,-(G$1+2),0))), ""),"----")</f>
        <v/>
      </c>
      <c r="H4" s="26" t="str">
        <f ca="1">IFERROR(IF('New Material Input'!$E4 &gt; $B$3+ H$1, HYPERLINK(OFFSET('New Material Input'!$F5,-(H$1+2),0), _xlfn.TEXTJOIN(" - ",,MID(OFFSET('New Material Input'!$F5,-(H$1+2),0),FIND("w\",OFFSET('New Material Input'!$F5,-(H$1+2),0))+2,50),OFFSET('New Material Input'!$G5,-(H$1+2),0),OFFSET('New Material Input'!$H5,-(H$1+2),0))), ""),"----")</f>
        <v/>
      </c>
      <c r="I4" s="31" t="str">
        <f ca="1">IFERROR(IF('New Material Input'!$E4 &gt; $B$3+ I$1, HYPERLINK(OFFSET('New Material Input'!$F5,-(I$1+2),0), _xlfn.TEXTJOIN(" - ",,MID(OFFSET('New Material Input'!$F5,-(I$1+2),0),FIND("w\",OFFSET('New Material Input'!$F5,-(I$1+2),0))+2,50),OFFSET('New Material Input'!$G5,-(I$1+2),0),OFFSET('New Material Input'!$H5,-(I$1+2),0))), ""),"----")</f>
        <v/>
      </c>
      <c r="J4" s="14"/>
    </row>
    <row r="5" spans="1:10" ht="24.95" customHeight="1" x14ac:dyDescent="0.25">
      <c r="B5" s="36">
        <f t="shared" ref="B5:B68" si="0">B4+1</f>
        <v>45703</v>
      </c>
      <c r="C5" s="25" t="str">
        <f>IF(ISBLANK('New Material Input'!F5),"----",HYPERLINK('New Material Input'!F5, _xlfn.TEXTJOIN(" - ",,MID('New Material Input'!F5,FIND("w\",'New Material Input'!F5)+2,50),'New Material Input'!G5,'New Material Input'!H5)))</f>
        <v>MusJaz - Music - Jazz</v>
      </c>
      <c r="D5" s="26" t="str">
        <f ca="1">IFERROR(IF('New Material Input'!$E5 &gt; $B$3+ D$1, HYPERLINK(OFFSET('New Material Input'!$F6,-(D$1+2),0), _xlfn.TEXTJOIN(" - ",,MID(OFFSET('New Material Input'!$F6,-(D$1+2),0),FIND("w\",OFFSET('New Material Input'!$F6,-(D$1+2),0))+2,50),OFFSET('New Material Input'!$G6,-(D$1+2),0),OFFSET('New Material Input'!$H6,-(D$1+2),0))), ""),"----")</f>
        <v>image.png - math - prob</v>
      </c>
      <c r="E5" s="26" t="str">
        <f ca="1">IFERROR(IF('New Material Input'!$E5 &gt; $B$3+ E$1, HYPERLINK(OFFSET('New Material Input'!$F6,-(E$1+2),0), _xlfn.TEXTJOIN(" - ",,MID(OFFSET('New Material Input'!$F6,-(E$1+2),0),FIND("w\",OFFSET('New Material Input'!$F6,-(E$1+2),0))+2,50),OFFSET('New Material Input'!$G6,-(E$1+2),0),OFFSET('New Material Input'!$H6,-(E$1+2),0))), ""),"----")</f>
        <v/>
      </c>
      <c r="F5" s="26" t="str">
        <f ca="1">IFERROR(IF('New Material Input'!$E5 &gt; $B$3+ F$1, HYPERLINK(OFFSET('New Material Input'!$F6,-(F$1+2),0), _xlfn.TEXTJOIN(" - ",,MID(OFFSET('New Material Input'!$F6,-(F$1+2),0),FIND("w\",OFFSET('New Material Input'!$F6,-(F$1+2),0))+2,50),OFFSET('New Material Input'!$G6,-(F$1+2),0),OFFSET('New Material Input'!$H6,-(F$1+2),0))), ""),"----")</f>
        <v/>
      </c>
      <c r="G5" s="26" t="str">
        <f ca="1">IFERROR(IF('New Material Input'!$E5 &gt; $B$3+ G$1, HYPERLINK(OFFSET('New Material Input'!$F6,-(G$1+2),0), _xlfn.TEXTJOIN(" - ",,MID(OFFSET('New Material Input'!$F6,-(G$1+2),0),FIND("w\",OFFSET('New Material Input'!$F6,-(G$1+2),0))+2,50),OFFSET('New Material Input'!$G6,-(G$1+2),0),OFFSET('New Material Input'!$H6,-(G$1+2),0))), ""),"----")</f>
        <v/>
      </c>
      <c r="H5" s="26" t="str">
        <f ca="1">IFERROR(IF('New Material Input'!$E5 &gt; $B$3+ H$1, HYPERLINK(OFFSET('New Material Input'!$F6,-(H$1+2),0), _xlfn.TEXTJOIN(" - ",,MID(OFFSET('New Material Input'!$F6,-(H$1+2),0),FIND("w\",OFFSET('New Material Input'!$F6,-(H$1+2),0))+2,50),OFFSET('New Material Input'!$G6,-(H$1+2),0),OFFSET('New Material Input'!$H6,-(H$1+2),0))), ""),"----")</f>
        <v/>
      </c>
      <c r="I5" s="31" t="str">
        <f ca="1">IFERROR(IF('New Material Input'!$E5 &gt; $B$3+ I$1, HYPERLINK(OFFSET('New Material Input'!$F6,-(I$1+2),0), _xlfn.TEXTJOIN(" - ",,MID(OFFSET('New Material Input'!$F6,-(I$1+2),0),FIND("w\",OFFSET('New Material Input'!$F6,-(I$1+2),0))+2,50),OFFSET('New Material Input'!$G6,-(I$1+2),0),OFFSET('New Material Input'!$H6,-(I$1+2),0))), ""),"----")</f>
        <v/>
      </c>
      <c r="J5" s="14"/>
    </row>
    <row r="6" spans="1:10" ht="24.95" customHeight="1" x14ac:dyDescent="0.25">
      <c r="B6" s="36">
        <f t="shared" si="0"/>
        <v>45704</v>
      </c>
      <c r="C6" s="25" t="str">
        <f>IF(ISBLANK('New Material Input'!F6),"----",HYPERLINK('New Material Input'!F6, _xlfn.TEXTJOIN(" - ",,MID('New Material Input'!F6,FIND("w\",'New Material Input'!F6)+2,50),'New Material Input'!G6,'New Material Input'!H6)))</f>
        <v>HistoryEuropean History - History - European History</v>
      </c>
      <c r="D6" s="26" t="str">
        <f ca="1">IFERROR(IF('New Material Input'!$E6 &gt; $B$3+ D$1, HYPERLINK(OFFSET('New Material Input'!$F7,-(D$1+2),0), _xlfn.TEXTJOIN(" - ",,MID(OFFSET('New Material Input'!$F7,-(D$1+2),0),FIND("w\",OFFSET('New Material Input'!$F7,-(D$1+2),0))+2,50),OFFSET('New Material Input'!$G7,-(D$1+2),0),OFFSET('New Material Input'!$H7,-(D$1+2),0))), ""),"----")</f>
        <v>MusJaz - Music - Jazz</v>
      </c>
      <c r="E6" s="26" t="str">
        <f ca="1">IFERROR(IF('New Material Input'!$E6 &gt; $B$3+ E$1, HYPERLINK(OFFSET('New Material Input'!$F7,-(E$1+2),0), _xlfn.TEXTJOIN(" - ",,MID(OFFSET('New Material Input'!$F7,-(E$1+2),0),FIND("w\",OFFSET('New Material Input'!$F7,-(E$1+2),0))+2,50),OFFSET('New Material Input'!$G7,-(E$1+2),0),OFFSET('New Material Input'!$H7,-(E$1+2),0))), ""),"----")</f>
        <v/>
      </c>
      <c r="F6" s="26" t="str">
        <f ca="1">IFERROR(IF('New Material Input'!$E6 &gt; $B$3+ F$1, HYPERLINK(OFFSET('New Material Input'!$F7,-(F$1+2),0), _xlfn.TEXTJOIN(" - ",,MID(OFFSET('New Material Input'!$F7,-(F$1+2),0),FIND("w\",OFFSET('New Material Input'!$F7,-(F$1+2),0))+2,50),OFFSET('New Material Input'!$G7,-(F$1+2),0),OFFSET('New Material Input'!$H7,-(F$1+2),0))), ""),"----")</f>
        <v/>
      </c>
      <c r="G6" s="26" t="str">
        <f ca="1">IFERROR(IF('New Material Input'!$E6 &gt; $B$3+ G$1, HYPERLINK(OFFSET('New Material Input'!$F7,-(G$1+2),0), _xlfn.TEXTJOIN(" - ",,MID(OFFSET('New Material Input'!$F7,-(G$1+2),0),FIND("w\",OFFSET('New Material Input'!$F7,-(G$1+2),0))+2,50),OFFSET('New Material Input'!$G7,-(G$1+2),0),OFFSET('New Material Input'!$H7,-(G$1+2),0))), ""),"----")</f>
        <v/>
      </c>
      <c r="H6" s="26" t="str">
        <f ca="1">IFERROR(IF('New Material Input'!$E6 &gt; $B$3+ H$1, HYPERLINK(OFFSET('New Material Input'!$F7,-(H$1+2),0), _xlfn.TEXTJOIN(" - ",,MID(OFFSET('New Material Input'!$F7,-(H$1+2),0),FIND("w\",OFFSET('New Material Input'!$F7,-(H$1+2),0))+2,50),OFFSET('New Material Input'!$G7,-(H$1+2),0),OFFSET('New Material Input'!$H7,-(H$1+2),0))), ""),"----")</f>
        <v/>
      </c>
      <c r="I6" s="31" t="str">
        <f ca="1">IFERROR(IF('New Material Input'!$E6 &gt; $B$3+ I$1, HYPERLINK(OFFSET('New Material Input'!$F7,-(I$1+2),0), _xlfn.TEXTJOIN(" - ",,MID(OFFSET('New Material Input'!$F7,-(I$1+2),0),FIND("w\",OFFSET('New Material Input'!$F7,-(I$1+2),0))+2,50),OFFSET('New Material Input'!$G7,-(I$1+2),0),OFFSET('New Material Input'!$H7,-(I$1+2),0))), ""),"----")</f>
        <v/>
      </c>
      <c r="J6" s="14"/>
    </row>
    <row r="7" spans="1:10" ht="24.95" customHeight="1" x14ac:dyDescent="0.25">
      <c r="B7" s="36">
        <f t="shared" si="0"/>
        <v>45705</v>
      </c>
      <c r="C7" s="25" t="str">
        <f>IF(ISBLANK('New Material Input'!F7),"----",HYPERLINK('New Material Input'!F7, _xlfn.TEXTJOIN(" - ",,MID('New Material Input'!F7,FIND("w\",'New Material Input'!F7)+2,50),'New Material Input'!G7,'New Material Input'!H7)))</f>
        <v>GeographyCartography - Geography - Cartography</v>
      </c>
      <c r="D7" s="26" t="str">
        <f ca="1">IFERROR(IF('New Material Input'!$E7 &gt; $B$3+ D$1, HYPERLINK(OFFSET('New Material Input'!$F8,-(D$1+2),0), _xlfn.TEXTJOIN(" - ",,MID(OFFSET('New Material Input'!$F8,-(D$1+2),0),FIND("w\",OFFSET('New Material Input'!$F8,-(D$1+2),0))+2,50),OFFSET('New Material Input'!$G8,-(D$1+2),0),OFFSET('New Material Input'!$H8,-(D$1+2),0))), ""),"----")</f>
        <v>HistoryEuropean History - History - European History</v>
      </c>
      <c r="E7" s="26" t="str">
        <f ca="1">IFERROR(IF('New Material Input'!$E7 &gt; $B$3+ E$1, HYPERLINK(OFFSET('New Material Input'!$F8,-(E$1+2),0), _xlfn.TEXTJOIN(" - ",,MID(OFFSET('New Material Input'!$F8,-(E$1+2),0),FIND("w\",OFFSET('New Material Input'!$F8,-(E$1+2),0))+2,50),OFFSET('New Material Input'!$G8,-(E$1+2),0),OFFSET('New Material Input'!$H8,-(E$1+2),0))), ""),"----")</f>
        <v/>
      </c>
      <c r="F7" s="26" t="str">
        <f ca="1">IFERROR(IF('New Material Input'!$E7 &gt; $B$3+ F$1, HYPERLINK(OFFSET('New Material Input'!$F8,-(F$1+2),0), _xlfn.TEXTJOIN(" - ",,MID(OFFSET('New Material Input'!$F8,-(F$1+2),0),FIND("w\",OFFSET('New Material Input'!$F8,-(F$1+2),0))+2,50),OFFSET('New Material Input'!$G8,-(F$1+2),0),OFFSET('New Material Input'!$H8,-(F$1+2),0))), ""),"----")</f>
        <v/>
      </c>
      <c r="G7" s="26" t="str">
        <f ca="1">IFERROR(IF('New Material Input'!$E7 &gt; $B$3+ G$1, HYPERLINK(OFFSET('New Material Input'!$F8,-(G$1+2),0), _xlfn.TEXTJOIN(" - ",,MID(OFFSET('New Material Input'!$F8,-(G$1+2),0),FIND("w\",OFFSET('New Material Input'!$F8,-(G$1+2),0))+2,50),OFFSET('New Material Input'!$G8,-(G$1+2),0),OFFSET('New Material Input'!$H8,-(G$1+2),0))), ""),"----")</f>
        <v/>
      </c>
      <c r="H7" s="26" t="str">
        <f ca="1">IFERROR(IF('New Material Input'!$E7 &gt; $B$3+ H$1, HYPERLINK(OFFSET('New Material Input'!$F8,-(H$1+2),0), _xlfn.TEXTJOIN(" - ",,MID(OFFSET('New Material Input'!$F8,-(H$1+2),0),FIND("w\",OFFSET('New Material Input'!$F8,-(H$1+2),0))+2,50),OFFSET('New Material Input'!$G8,-(H$1+2),0),OFFSET('New Material Input'!$H8,-(H$1+2),0))), ""),"----")</f>
        <v/>
      </c>
      <c r="I7" s="31" t="str">
        <f ca="1">IFERROR(IF('New Material Input'!$E7 &gt; $B$3+ I$1, HYPERLINK(OFFSET('New Material Input'!$F8,-(I$1+2),0), _xlfn.TEXTJOIN(" - ",,MID(OFFSET('New Material Input'!$F8,-(I$1+2),0),FIND("w\",OFFSET('New Material Input'!$F8,-(I$1+2),0))+2,50),OFFSET('New Material Input'!$G8,-(I$1+2),0),OFFSET('New Material Input'!$H8,-(I$1+2),0))), ""),"----")</f>
        <v/>
      </c>
      <c r="J7" s="14"/>
    </row>
    <row r="8" spans="1:10" ht="24.95" customHeight="1" x14ac:dyDescent="0.25">
      <c r="B8" s="36">
        <f t="shared" si="0"/>
        <v>45706</v>
      </c>
      <c r="C8" s="25" t="str">
        <f>IF(ISBLANK('New Material Input'!F8),"----",HYPERLINK('New Material Input'!F8, _xlfn.TEXTJOIN(" - ",,MID('New Material Input'!F8,FIND("w\",'New Material Input'!F8)+2,50),'New Material Input'!G8,'New Material Input'!H8)))</f>
        <v>EducationClassroom Management - Education - Classroom Management</v>
      </c>
      <c r="D8" s="26" t="str">
        <f ca="1">IFERROR(IF('New Material Input'!$E8 &gt; $B$3+ D$1, HYPERLINK(OFFSET('New Material Input'!$F9,-(D$1+2),0), _xlfn.TEXTJOIN(" - ",,MID(OFFSET('New Material Input'!$F9,-(D$1+2),0),FIND("w\",OFFSET('New Material Input'!$F9,-(D$1+2),0))+2,50),OFFSET('New Material Input'!$G9,-(D$1+2),0),OFFSET('New Material Input'!$H9,-(D$1+2),0))), ""),"----")</f>
        <v>GeographyCartography - Geography - Cartography</v>
      </c>
      <c r="E8" s="26" t="str">
        <f ca="1">IFERROR(IF('New Material Input'!$E8 &gt; $B$3+ E$1, HYPERLINK(OFFSET('New Material Input'!$F9,-(E$1+2),0), _xlfn.TEXTJOIN(" - ",,MID(OFFSET('New Material Input'!$F9,-(E$1+2),0),FIND("w\",OFFSET('New Material Input'!$F9,-(E$1+2),0))+2,50),OFFSET('New Material Input'!$G9,-(E$1+2),0),OFFSET('New Material Input'!$H9,-(E$1+2),0))), ""),"----")</f>
        <v/>
      </c>
      <c r="F8" s="26" t="str">
        <f ca="1">IFERROR(IF('New Material Input'!$E8 &gt; $B$3+ F$1, HYPERLINK(OFFSET('New Material Input'!$F9,-(F$1+2),0), _xlfn.TEXTJOIN(" - ",,MID(OFFSET('New Material Input'!$F9,-(F$1+2),0),FIND("w\",OFFSET('New Material Input'!$F9,-(F$1+2),0))+2,50),OFFSET('New Material Input'!$G9,-(F$1+2),0),OFFSET('New Material Input'!$H9,-(F$1+2),0))), ""),"----")</f>
        <v/>
      </c>
      <c r="G8" s="26" t="str">
        <f ca="1">IFERROR(IF('New Material Input'!$E8 &gt; $B$3+ G$1, HYPERLINK(OFFSET('New Material Input'!$F9,-(G$1+2),0), _xlfn.TEXTJOIN(" - ",,MID(OFFSET('New Material Input'!$F9,-(G$1+2),0),FIND("w\",OFFSET('New Material Input'!$F9,-(G$1+2),0))+2,50),OFFSET('New Material Input'!$G9,-(G$1+2),0),OFFSET('New Material Input'!$H9,-(G$1+2),0))), ""),"----")</f>
        <v/>
      </c>
      <c r="H8" s="26" t="str">
        <f ca="1">IFERROR(IF('New Material Input'!$E8 &gt; $B$3+ H$1, HYPERLINK(OFFSET('New Material Input'!$F9,-(H$1+2),0), _xlfn.TEXTJOIN(" - ",,MID(OFFSET('New Material Input'!$F9,-(H$1+2),0),FIND("w\",OFFSET('New Material Input'!$F9,-(H$1+2),0))+2,50),OFFSET('New Material Input'!$G9,-(H$1+2),0),OFFSET('New Material Input'!$H9,-(H$1+2),0))), ""),"----")</f>
        <v/>
      </c>
      <c r="I8" s="31" t="str">
        <f ca="1">IFERROR(IF('New Material Input'!$E8 &gt; $B$3+ I$1, HYPERLINK(OFFSET('New Material Input'!$F9,-(I$1+2),0), _xlfn.TEXTJOIN(" - ",,MID(OFFSET('New Material Input'!$F9,-(I$1+2),0),FIND("w\",OFFSET('New Material Input'!$F9,-(I$1+2),0))+2,50),OFFSET('New Material Input'!$G9,-(I$1+2),0),OFFSET('New Material Input'!$H9,-(I$1+2),0))), ""),"----")</f>
        <v/>
      </c>
      <c r="J8" s="14"/>
    </row>
    <row r="9" spans="1:10" ht="24.95" customHeight="1" x14ac:dyDescent="0.25">
      <c r="B9" s="36">
        <f t="shared" si="0"/>
        <v>45707</v>
      </c>
      <c r="C9" s="25" t="str">
        <f>IF(ISBLANK('New Material Input'!F9),"----",HYPERLINK('New Material Input'!F9, _xlfn.TEXTJOIN(" - ",,MID('New Material Input'!F9,FIND("w\",'New Material Input'!F9)+2,50),'New Material Input'!G9,'New Material Input'!H9)))</f>
        <v>LiteratureScience Fiction - Literature - Science Fiction</v>
      </c>
      <c r="D9" s="26" t="str">
        <f ca="1">IFERROR(IF('New Material Input'!$E9 &gt; $B$3+ D$1, HYPERLINK(OFFSET('New Material Input'!$F10,-(D$1+2),0), _xlfn.TEXTJOIN(" - ",,MID(OFFSET('New Material Input'!$F10,-(D$1+2),0),FIND("w\",OFFSET('New Material Input'!$F10,-(D$1+2),0))+2,50),OFFSET('New Material Input'!$G10,-(D$1+2),0),OFFSET('New Material Input'!$H10,-(D$1+2),0))), ""),"----")</f>
        <v>EducationClassroom Management - Education - Classroom Management</v>
      </c>
      <c r="E9" s="26" t="str">
        <f ca="1">IFERROR(IF('New Material Input'!$E9 &gt; $B$3+ E$1, HYPERLINK(OFFSET('New Material Input'!$F10,-(E$1+2),0), _xlfn.TEXTJOIN(" - ",,MID(OFFSET('New Material Input'!$F10,-(E$1+2),0),FIND("w\",OFFSET('New Material Input'!$F10,-(E$1+2),0))+2,50),OFFSET('New Material Input'!$G10,-(E$1+2),0),OFFSET('New Material Input'!$H10,-(E$1+2),0))), ""),"----")</f>
        <v/>
      </c>
      <c r="F9" s="26" t="str">
        <f ca="1">IFERROR(IF('New Material Input'!$E9 &gt; $B$3+ F$1, HYPERLINK(OFFSET('New Material Input'!$F10,-(F$1+2),0), _xlfn.TEXTJOIN(" - ",,MID(OFFSET('New Material Input'!$F10,-(F$1+2),0),FIND("w\",OFFSET('New Material Input'!$F10,-(F$1+2),0))+2,50),OFFSET('New Material Input'!$G10,-(F$1+2),0),OFFSET('New Material Input'!$H10,-(F$1+2),0))), ""),"----")</f>
        <v/>
      </c>
      <c r="G9" s="26" t="str">
        <f ca="1">IFERROR(IF('New Material Input'!$E9 &gt; $B$3+ G$1, HYPERLINK(OFFSET('New Material Input'!$F10,-(G$1+2),0), _xlfn.TEXTJOIN(" - ",,MID(OFFSET('New Material Input'!$F10,-(G$1+2),0),FIND("w\",OFFSET('New Material Input'!$F10,-(G$1+2),0))+2,50),OFFSET('New Material Input'!$G10,-(G$1+2),0),OFFSET('New Material Input'!$H10,-(G$1+2),0))), ""),"----")</f>
        <v/>
      </c>
      <c r="H9" s="26" t="str">
        <f ca="1">IFERROR(IF('New Material Input'!$E9 &gt; $B$3+ H$1, HYPERLINK(OFFSET('New Material Input'!$F10,-(H$1+2),0), _xlfn.TEXTJOIN(" - ",,MID(OFFSET('New Material Input'!$F10,-(H$1+2),0),FIND("w\",OFFSET('New Material Input'!$F10,-(H$1+2),0))+2,50),OFFSET('New Material Input'!$G10,-(H$1+2),0),OFFSET('New Material Input'!$H10,-(H$1+2),0))), ""),"----")</f>
        <v/>
      </c>
      <c r="I9" s="31" t="str">
        <f ca="1">IFERROR(IF('New Material Input'!$E9 &gt; $B$3+ I$1, HYPERLINK(OFFSET('New Material Input'!$F10,-(I$1+2),0), _xlfn.TEXTJOIN(" - ",,MID(OFFSET('New Material Input'!$F10,-(I$1+2),0),FIND("w\",OFFSET('New Material Input'!$F10,-(I$1+2),0))+2,50),OFFSET('New Material Input'!$G10,-(I$1+2),0),OFFSET('New Material Input'!$H10,-(I$1+2),0))), ""),"----")</f>
        <v/>
      </c>
      <c r="J9" s="14"/>
    </row>
    <row r="10" spans="1:10" ht="24.95" customHeight="1" x14ac:dyDescent="0.25">
      <c r="B10" s="36">
        <f t="shared" si="0"/>
        <v>45708</v>
      </c>
      <c r="C10" s="25" t="str">
        <f>IF(ISBLANK('New Material Input'!F10),"----",HYPERLINK('New Material Input'!F10, _xlfn.TEXTJOIN(" - ",,MID('New Material Input'!F10,FIND("w\",'New Material Input'!F10)+2,50),'New Material Input'!G10,'New Material Input'!H10)))</f>
        <v>LanguagesEnglish Grammar - Languages - English Grammar</v>
      </c>
      <c r="D10" s="26" t="str">
        <f ca="1">IFERROR(IF('New Material Input'!$E10 &gt; $B$3+ D$1, HYPERLINK(OFFSET('New Material Input'!$F11,-(D$1+2),0), _xlfn.TEXTJOIN(" - ",,MID(OFFSET('New Material Input'!$F11,-(D$1+2),0),FIND("w\",OFFSET('New Material Input'!$F11,-(D$1+2),0))+2,50),OFFSET('New Material Input'!$G11,-(D$1+2),0),OFFSET('New Material Input'!$H11,-(D$1+2),0))), ""),"----")</f>
        <v>LiteratureScience Fiction - Literature - Science Fiction</v>
      </c>
      <c r="E10" s="26" t="str">
        <f ca="1">IFERROR(IF('New Material Input'!$E10 &gt; $B$3+ E$1, HYPERLINK(OFFSET('New Material Input'!$F11,-(E$1+2),0), _xlfn.TEXTJOIN(" - ",,MID(OFFSET('New Material Input'!$F11,-(E$1+2),0),FIND("w\",OFFSET('New Material Input'!$F11,-(E$1+2),0))+2,50),OFFSET('New Material Input'!$G11,-(E$1+2),0),OFFSET('New Material Input'!$H11,-(E$1+2),0))), ""),"----")</f>
        <v>image.png - s - 44</v>
      </c>
      <c r="F10" s="26" t="str">
        <f ca="1">IFERROR(IF('New Material Input'!$E10 &gt; $B$3+ F$1, HYPERLINK(OFFSET('New Material Input'!$F11,-(F$1+2),0), _xlfn.TEXTJOIN(" - ",,MID(OFFSET('New Material Input'!$F11,-(F$1+2),0),FIND("w\",OFFSET('New Material Input'!$F11,-(F$1+2),0))+2,50),OFFSET('New Material Input'!$G11,-(F$1+2),0),OFFSET('New Material Input'!$H11,-(F$1+2),0))), ""),"----")</f>
        <v/>
      </c>
      <c r="G10" s="26" t="str">
        <f ca="1">IFERROR(IF('New Material Input'!$E10 &gt; $B$3+ G$1, HYPERLINK(OFFSET('New Material Input'!$F11,-(G$1+2),0), _xlfn.TEXTJOIN(" - ",,MID(OFFSET('New Material Input'!$F11,-(G$1+2),0),FIND("w\",OFFSET('New Material Input'!$F11,-(G$1+2),0))+2,50),OFFSET('New Material Input'!$G11,-(G$1+2),0),OFFSET('New Material Input'!$H11,-(G$1+2),0))), ""),"----")</f>
        <v/>
      </c>
      <c r="H10" s="26" t="str">
        <f ca="1">IFERROR(IF('New Material Input'!$E10 &gt; $B$3+ H$1, HYPERLINK(OFFSET('New Material Input'!$F11,-(H$1+2),0), _xlfn.TEXTJOIN(" - ",,MID(OFFSET('New Material Input'!$F11,-(H$1+2),0),FIND("w\",OFFSET('New Material Input'!$F11,-(H$1+2),0))+2,50),OFFSET('New Material Input'!$G11,-(H$1+2),0),OFFSET('New Material Input'!$H11,-(H$1+2),0))), ""),"----")</f>
        <v/>
      </c>
      <c r="I10" s="31" t="str">
        <f ca="1">IFERROR(IF('New Material Input'!$E10 &gt; $B$3+ I$1, HYPERLINK(OFFSET('New Material Input'!$F11,-(I$1+2),0), _xlfn.TEXTJOIN(" - ",,MID(OFFSET('New Material Input'!$F11,-(I$1+2),0),FIND("w\",OFFSET('New Material Input'!$F11,-(I$1+2),0))+2,50),OFFSET('New Material Input'!$G11,-(I$1+2),0),OFFSET('New Material Input'!$H11,-(I$1+2),0))), ""),"----")</f>
        <v/>
      </c>
      <c r="J10" s="14"/>
    </row>
    <row r="11" spans="1:10" ht="24.95" customHeight="1" x14ac:dyDescent="0.25">
      <c r="B11" s="36">
        <f t="shared" si="0"/>
        <v>45709</v>
      </c>
      <c r="C11" s="25" t="str">
        <f>IF(ISBLANK('New Material Input'!F11),"----",HYPERLINK('New Material Input'!F11, _xlfn.TEXTJOIN(" - ",,MID('New Material Input'!F11,FIND("w\",'New Material Input'!F11)+2,50),'New Material Input'!G11,'New Material Input'!H11)))</f>
        <v>SociologySocial Theory - Sociology - Social Theory</v>
      </c>
      <c r="D11" s="26" t="str">
        <f ca="1">IFERROR(IF('New Material Input'!$E11 &gt; $B$3+ D$1, HYPERLINK(OFFSET('New Material Input'!$F12,-(D$1+2),0), _xlfn.TEXTJOIN(" - ",,MID(OFFSET('New Material Input'!$F12,-(D$1+2),0),FIND("w\",OFFSET('New Material Input'!$F12,-(D$1+2),0))+2,50),OFFSET('New Material Input'!$G12,-(D$1+2),0),OFFSET('New Material Input'!$H12,-(D$1+2),0))), ""),"----")</f>
        <v>LanguagesEnglish Grammar - Languages - English Grammar</v>
      </c>
      <c r="E11" s="26" t="str">
        <f ca="1">IFERROR(IF('New Material Input'!$E11 &gt; $B$3+ E$1, HYPERLINK(OFFSET('New Material Input'!$F12,-(E$1+2),0), _xlfn.TEXTJOIN(" - ",,MID(OFFSET('New Material Input'!$F12,-(E$1+2),0),FIND("w\",OFFSET('New Material Input'!$F12,-(E$1+2),0))+2,50),OFFSET('New Material Input'!$G12,-(E$1+2),0),OFFSET('New Material Input'!$H12,-(E$1+2),0))), ""),"----")</f>
        <v>image.png - math - prob</v>
      </c>
      <c r="F11" s="26" t="str">
        <f ca="1">IFERROR(IF('New Material Input'!$E11 &gt; $B$3+ F$1, HYPERLINK(OFFSET('New Material Input'!$F12,-(F$1+2),0), _xlfn.TEXTJOIN(" - ",,MID(OFFSET('New Material Input'!$F12,-(F$1+2),0),FIND("w\",OFFSET('New Material Input'!$F12,-(F$1+2),0))+2,50),OFFSET('New Material Input'!$G12,-(F$1+2),0),OFFSET('New Material Input'!$H12,-(F$1+2),0))), ""),"----")</f>
        <v/>
      </c>
      <c r="G11" s="26" t="str">
        <f ca="1">IFERROR(IF('New Material Input'!$E11 &gt; $B$3+ G$1, HYPERLINK(OFFSET('New Material Input'!$F12,-(G$1+2),0), _xlfn.TEXTJOIN(" - ",,MID(OFFSET('New Material Input'!$F12,-(G$1+2),0),FIND("w\",OFFSET('New Material Input'!$F12,-(G$1+2),0))+2,50),OFFSET('New Material Input'!$G12,-(G$1+2),0),OFFSET('New Material Input'!$H12,-(G$1+2),0))), ""),"----")</f>
        <v/>
      </c>
      <c r="H11" s="26" t="str">
        <f ca="1">IFERROR(IF('New Material Input'!$E11 &gt; $B$3+ H$1, HYPERLINK(OFFSET('New Material Input'!$F12,-(H$1+2),0), _xlfn.TEXTJOIN(" - ",,MID(OFFSET('New Material Input'!$F12,-(H$1+2),0),FIND("w\",OFFSET('New Material Input'!$F12,-(H$1+2),0))+2,50),OFFSET('New Material Input'!$G12,-(H$1+2),0),OFFSET('New Material Input'!$H12,-(H$1+2),0))), ""),"----")</f>
        <v/>
      </c>
      <c r="I11" s="31" t="str">
        <f ca="1">IFERROR(IF('New Material Input'!$E11 &gt; $B$3+ I$1, HYPERLINK(OFFSET('New Material Input'!$F12,-(I$1+2),0), _xlfn.TEXTJOIN(" - ",,MID(OFFSET('New Material Input'!$F12,-(I$1+2),0),FIND("w\",OFFSET('New Material Input'!$F12,-(I$1+2),0))+2,50),OFFSET('New Material Input'!$G12,-(I$1+2),0),OFFSET('New Material Input'!$H12,-(I$1+2),0))), ""),"----")</f>
        <v/>
      </c>
      <c r="J11" s="14"/>
    </row>
    <row r="12" spans="1:10" ht="24.95" customHeight="1" x14ac:dyDescent="0.25">
      <c r="B12" s="36">
        <f t="shared" si="0"/>
        <v>45710</v>
      </c>
      <c r="C12" s="25" t="str">
        <f>IF(ISBLANK('New Material Input'!F12),"----",HYPERLINK('New Material Input'!F12, _xlfn.TEXTJOIN(" - ",,MID('New Material Input'!F12,FIND("w\",'New Material Input'!F12)+2,50),'New Material Input'!G12,'New Material Input'!H12)))</f>
        <v>ScienceBiology - Science - Biology</v>
      </c>
      <c r="D12" s="26" t="str">
        <f ca="1">IFERROR(IF('New Material Input'!$E12 &gt; $B$3+ D$1, HYPERLINK(OFFSET('New Material Input'!$F13,-(D$1+2),0), _xlfn.TEXTJOIN(" - ",,MID(OFFSET('New Material Input'!$F13,-(D$1+2),0),FIND("w\",OFFSET('New Material Input'!$F13,-(D$1+2),0))+2,50),OFFSET('New Material Input'!$G13,-(D$1+2),0),OFFSET('New Material Input'!$H13,-(D$1+2),0))), ""),"----")</f>
        <v>SociologySocial Theory - Sociology - Social Theory</v>
      </c>
      <c r="E12" s="26" t="str">
        <f ca="1">IFERROR(IF('New Material Input'!$E12 &gt; $B$3+ E$1, HYPERLINK(OFFSET('New Material Input'!$F13,-(E$1+2),0), _xlfn.TEXTJOIN(" - ",,MID(OFFSET('New Material Input'!$F13,-(E$1+2),0),FIND("w\",OFFSET('New Material Input'!$F13,-(E$1+2),0))+2,50),OFFSET('New Material Input'!$G13,-(E$1+2),0),OFFSET('New Material Input'!$H13,-(E$1+2),0))), ""),"----")</f>
        <v>MusJaz - Music - Jazz</v>
      </c>
      <c r="F12" s="26" t="str">
        <f ca="1">IFERROR(IF('New Material Input'!$E12 &gt; $B$3+ F$1, HYPERLINK(OFFSET('New Material Input'!$F13,-(F$1+2),0), _xlfn.TEXTJOIN(" - ",,MID(OFFSET('New Material Input'!$F13,-(F$1+2),0),FIND("w\",OFFSET('New Material Input'!$F13,-(F$1+2),0))+2,50),OFFSET('New Material Input'!$G13,-(F$1+2),0),OFFSET('New Material Input'!$H13,-(F$1+2),0))), ""),"----")</f>
        <v/>
      </c>
      <c r="G12" s="26" t="str">
        <f ca="1">IFERROR(IF('New Material Input'!$E12 &gt; $B$3+ G$1, HYPERLINK(OFFSET('New Material Input'!$F13,-(G$1+2),0), _xlfn.TEXTJOIN(" - ",,MID(OFFSET('New Material Input'!$F13,-(G$1+2),0),FIND("w\",OFFSET('New Material Input'!$F13,-(G$1+2),0))+2,50),OFFSET('New Material Input'!$G13,-(G$1+2),0),OFFSET('New Material Input'!$H13,-(G$1+2),0))), ""),"----")</f>
        <v/>
      </c>
      <c r="H12" s="26" t="str">
        <f ca="1">IFERROR(IF('New Material Input'!$E12 &gt; $B$3+ H$1, HYPERLINK(OFFSET('New Material Input'!$F13,-(H$1+2),0), _xlfn.TEXTJOIN(" - ",,MID(OFFSET('New Material Input'!$F13,-(H$1+2),0),FIND("w\",OFFSET('New Material Input'!$F13,-(H$1+2),0))+2,50),OFFSET('New Material Input'!$G13,-(H$1+2),0),OFFSET('New Material Input'!$H13,-(H$1+2),0))), ""),"----")</f>
        <v/>
      </c>
      <c r="I12" s="31" t="str">
        <f ca="1">IFERROR(IF('New Material Input'!$E12 &gt; $B$3+ I$1, HYPERLINK(OFFSET('New Material Input'!$F13,-(I$1+2),0), _xlfn.TEXTJOIN(" - ",,MID(OFFSET('New Material Input'!$F13,-(I$1+2),0),FIND("w\",OFFSET('New Material Input'!$F13,-(I$1+2),0))+2,50),OFFSET('New Material Input'!$G13,-(I$1+2),0),OFFSET('New Material Input'!$H13,-(I$1+2),0))), ""),"----")</f>
        <v/>
      </c>
      <c r="J12" s="14"/>
    </row>
    <row r="13" spans="1:10" ht="24.95" customHeight="1" x14ac:dyDescent="0.25">
      <c r="B13" s="36">
        <f t="shared" si="0"/>
        <v>45711</v>
      </c>
      <c r="C13" s="25" t="str">
        <f>IF(ISBLANK('New Material Input'!F13),"----",HYPERLINK('New Material Input'!F13, _xlfn.TEXTJOIN(" - ",,MID('New Material Input'!F13,FIND("w\",'New Material Input'!F13)+2,50),'New Material Input'!G13,'New Material Input'!H13)))</f>
        <v>HistoryColonialism - History - Colonialism</v>
      </c>
      <c r="D13" s="26" t="str">
        <f ca="1">IFERROR(IF('New Material Input'!$E13 &gt; $B$3+ D$1, HYPERLINK(OFFSET('New Material Input'!$F14,-(D$1+2),0), _xlfn.TEXTJOIN(" - ",,MID(OFFSET('New Material Input'!$F14,-(D$1+2),0),FIND("w\",OFFSET('New Material Input'!$F14,-(D$1+2),0))+2,50),OFFSET('New Material Input'!$G14,-(D$1+2),0),OFFSET('New Material Input'!$H14,-(D$1+2),0))), ""),"----")</f>
        <v>ScienceBiology - Science - Biology</v>
      </c>
      <c r="E13" s="26" t="str">
        <f ca="1">IFERROR(IF('New Material Input'!$E13 &gt; $B$3+ E$1, HYPERLINK(OFFSET('New Material Input'!$F14,-(E$1+2),0), _xlfn.TEXTJOIN(" - ",,MID(OFFSET('New Material Input'!$F14,-(E$1+2),0),FIND("w\",OFFSET('New Material Input'!$F14,-(E$1+2),0))+2,50),OFFSET('New Material Input'!$G14,-(E$1+2),0),OFFSET('New Material Input'!$H14,-(E$1+2),0))), ""),"----")</f>
        <v>HistoryEuropean History - History - European History</v>
      </c>
      <c r="F13" s="26" t="str">
        <f ca="1">IFERROR(IF('New Material Input'!$E13 &gt; $B$3+ F$1, HYPERLINK(OFFSET('New Material Input'!$F14,-(F$1+2),0), _xlfn.TEXTJOIN(" - ",,MID(OFFSET('New Material Input'!$F14,-(F$1+2),0),FIND("w\",OFFSET('New Material Input'!$F14,-(F$1+2),0))+2,50),OFFSET('New Material Input'!$G14,-(F$1+2),0),OFFSET('New Material Input'!$H14,-(F$1+2),0))), ""),"----")</f>
        <v/>
      </c>
      <c r="G13" s="26" t="str">
        <f ca="1">IFERROR(IF('New Material Input'!$E13 &gt; $B$3+ G$1, HYPERLINK(OFFSET('New Material Input'!$F14,-(G$1+2),0), _xlfn.TEXTJOIN(" - ",,MID(OFFSET('New Material Input'!$F14,-(G$1+2),0),FIND("w\",OFFSET('New Material Input'!$F14,-(G$1+2),0))+2,50),OFFSET('New Material Input'!$G14,-(G$1+2),0),OFFSET('New Material Input'!$H14,-(G$1+2),0))), ""),"----")</f>
        <v/>
      </c>
      <c r="H13" s="26" t="str">
        <f ca="1">IFERROR(IF('New Material Input'!$E13 &gt; $B$3+ H$1, HYPERLINK(OFFSET('New Material Input'!$F14,-(H$1+2),0), _xlfn.TEXTJOIN(" - ",,MID(OFFSET('New Material Input'!$F14,-(H$1+2),0),FIND("w\",OFFSET('New Material Input'!$F14,-(H$1+2),0))+2,50),OFFSET('New Material Input'!$G14,-(H$1+2),0),OFFSET('New Material Input'!$H14,-(H$1+2),0))), ""),"----")</f>
        <v/>
      </c>
      <c r="I13" s="31" t="str">
        <f ca="1">IFERROR(IF('New Material Input'!$E13 &gt; $B$3+ I$1, HYPERLINK(OFFSET('New Material Input'!$F14,-(I$1+2),0), _xlfn.TEXTJOIN(" - ",,MID(OFFSET('New Material Input'!$F14,-(I$1+2),0),FIND("w\",OFFSET('New Material Input'!$F14,-(I$1+2),0))+2,50),OFFSET('New Material Input'!$G14,-(I$1+2),0),OFFSET('New Material Input'!$H14,-(I$1+2),0))), ""),"----")</f>
        <v/>
      </c>
      <c r="J13" s="14"/>
    </row>
    <row r="14" spans="1:10" ht="24.95" customHeight="1" x14ac:dyDescent="0.25">
      <c r="B14" s="36">
        <f t="shared" si="0"/>
        <v>45712</v>
      </c>
      <c r="C14" s="25" t="str">
        <f>IF(ISBLANK('New Material Input'!F14),"----",HYPERLINK('New Material Input'!F14, _xlfn.TEXTJOIN(" - ",,MID('New Material Input'!F14,FIND("w\",'New Material Input'!F14)+2,50),'New Material Input'!G14,'New Material Input'!H14)))</f>
        <v>GeographyPhysical Geography - Geography - Physical Geography</v>
      </c>
      <c r="D14" s="26" t="str">
        <f ca="1">IFERROR(IF('New Material Input'!$E14 &gt; $B$3+ D$1, HYPERLINK(OFFSET('New Material Input'!$F15,-(D$1+2),0), _xlfn.TEXTJOIN(" - ",,MID(OFFSET('New Material Input'!$F15,-(D$1+2),0),FIND("w\",OFFSET('New Material Input'!$F15,-(D$1+2),0))+2,50),OFFSET('New Material Input'!$G15,-(D$1+2),0),OFFSET('New Material Input'!$H15,-(D$1+2),0))), ""),"----")</f>
        <v>HistoryColonialism - History - Colonialism</v>
      </c>
      <c r="E14" s="26" t="str">
        <f ca="1">IFERROR(IF('New Material Input'!$E14 &gt; $B$3+ E$1, HYPERLINK(OFFSET('New Material Input'!$F15,-(E$1+2),0), _xlfn.TEXTJOIN(" - ",,MID(OFFSET('New Material Input'!$F15,-(E$1+2),0),FIND("w\",OFFSET('New Material Input'!$F15,-(E$1+2),0))+2,50),OFFSET('New Material Input'!$G15,-(E$1+2),0),OFFSET('New Material Input'!$H15,-(E$1+2),0))), ""),"----")</f>
        <v>GeographyCartography - Geography - Cartography</v>
      </c>
      <c r="F14" s="26" t="str">
        <f ca="1">IFERROR(IF('New Material Input'!$E14 &gt; $B$3+ F$1, HYPERLINK(OFFSET('New Material Input'!$F15,-(F$1+2),0), _xlfn.TEXTJOIN(" - ",,MID(OFFSET('New Material Input'!$F15,-(F$1+2),0),FIND("w\",OFFSET('New Material Input'!$F15,-(F$1+2),0))+2,50),OFFSET('New Material Input'!$G15,-(F$1+2),0),OFFSET('New Material Input'!$H15,-(F$1+2),0))), ""),"----")</f>
        <v/>
      </c>
      <c r="G14" s="26" t="str">
        <f ca="1">IFERROR(IF('New Material Input'!$E14 &gt; $B$3+ G$1, HYPERLINK(OFFSET('New Material Input'!$F15,-(G$1+2),0), _xlfn.TEXTJOIN(" - ",,MID(OFFSET('New Material Input'!$F15,-(G$1+2),0),FIND("w\",OFFSET('New Material Input'!$F15,-(G$1+2),0))+2,50),OFFSET('New Material Input'!$G15,-(G$1+2),0),OFFSET('New Material Input'!$H15,-(G$1+2),0))), ""),"----")</f>
        <v/>
      </c>
      <c r="H14" s="26" t="str">
        <f ca="1">IFERROR(IF('New Material Input'!$E14 &gt; $B$3+ H$1, HYPERLINK(OFFSET('New Material Input'!$F15,-(H$1+2),0), _xlfn.TEXTJOIN(" - ",,MID(OFFSET('New Material Input'!$F15,-(H$1+2),0),FIND("w\",OFFSET('New Material Input'!$F15,-(H$1+2),0))+2,50),OFFSET('New Material Input'!$G15,-(H$1+2),0),OFFSET('New Material Input'!$H15,-(H$1+2),0))), ""),"----")</f>
        <v/>
      </c>
      <c r="I14" s="31" t="str">
        <f ca="1">IFERROR(IF('New Material Input'!$E14 &gt; $B$3+ I$1, HYPERLINK(OFFSET('New Material Input'!$F15,-(I$1+2),0), _xlfn.TEXTJOIN(" - ",,MID(OFFSET('New Material Input'!$F15,-(I$1+2),0),FIND("w\",OFFSET('New Material Input'!$F15,-(I$1+2),0))+2,50),OFFSET('New Material Input'!$G15,-(I$1+2),0),OFFSET('New Material Input'!$H15,-(I$1+2),0))), ""),"----")</f>
        <v/>
      </c>
      <c r="J14" s="14"/>
    </row>
    <row r="15" spans="1:10" ht="24.95" customHeight="1" x14ac:dyDescent="0.25">
      <c r="B15" s="36">
        <f t="shared" si="0"/>
        <v>45713</v>
      </c>
      <c r="C15" s="25" t="str">
        <f>IF(ISBLANK('New Material Input'!F15),"----",HYPERLINK('New Material Input'!F15, _xlfn.TEXTJOIN(" - ",,MID('New Material Input'!F15,FIND("w\",'New Material Input'!F15)+2,50),'New Material Input'!G15,'New Material Input'!H15)))</f>
        <v>MusicComposition - Music - Composition</v>
      </c>
      <c r="D15" s="26" t="str">
        <f ca="1">IFERROR(IF('New Material Input'!$E15 &gt; $B$3+ D$1, HYPERLINK(OFFSET('New Material Input'!$F16,-(D$1+2),0), _xlfn.TEXTJOIN(" - ",,MID(OFFSET('New Material Input'!$F16,-(D$1+2),0),FIND("w\",OFFSET('New Material Input'!$F16,-(D$1+2),0))+2,50),OFFSET('New Material Input'!$G16,-(D$1+2),0),OFFSET('New Material Input'!$H16,-(D$1+2),0))), ""),"----")</f>
        <v>GeographyPhysical Geography - Geography - Physical Geography</v>
      </c>
      <c r="E15" s="26" t="str">
        <f ca="1">IFERROR(IF('New Material Input'!$E15 &gt; $B$3+ E$1, HYPERLINK(OFFSET('New Material Input'!$F16,-(E$1+2),0), _xlfn.TEXTJOIN(" - ",,MID(OFFSET('New Material Input'!$F16,-(E$1+2),0),FIND("w\",OFFSET('New Material Input'!$F16,-(E$1+2),0))+2,50),OFFSET('New Material Input'!$G16,-(E$1+2),0),OFFSET('New Material Input'!$H16,-(E$1+2),0))), ""),"----")</f>
        <v>EducationClassroom Management - Education - Classroom Management</v>
      </c>
      <c r="F15" s="26" t="str">
        <f ca="1">IFERROR(IF('New Material Input'!$E15 &gt; $B$3+ F$1, HYPERLINK(OFFSET('New Material Input'!$F16,-(F$1+2),0), _xlfn.TEXTJOIN(" - ",,MID(OFFSET('New Material Input'!$F16,-(F$1+2),0),FIND("w\",OFFSET('New Material Input'!$F16,-(F$1+2),0))+2,50),OFFSET('New Material Input'!$G16,-(F$1+2),0),OFFSET('New Material Input'!$H16,-(F$1+2),0))), ""),"----")</f>
        <v/>
      </c>
      <c r="G15" s="26" t="str">
        <f ca="1">IFERROR(IF('New Material Input'!$E15 &gt; $B$3+ G$1, HYPERLINK(OFFSET('New Material Input'!$F16,-(G$1+2),0), _xlfn.TEXTJOIN(" - ",,MID(OFFSET('New Material Input'!$F16,-(G$1+2),0),FIND("w\",OFFSET('New Material Input'!$F16,-(G$1+2),0))+2,50),OFFSET('New Material Input'!$G16,-(G$1+2),0),OFFSET('New Material Input'!$H16,-(G$1+2),0))), ""),"----")</f>
        <v/>
      </c>
      <c r="H15" s="26" t="str">
        <f ca="1">IFERROR(IF('New Material Input'!$E15 &gt; $B$3+ H$1, HYPERLINK(OFFSET('New Material Input'!$F16,-(H$1+2),0), _xlfn.TEXTJOIN(" - ",,MID(OFFSET('New Material Input'!$F16,-(H$1+2),0),FIND("w\",OFFSET('New Material Input'!$F16,-(H$1+2),0))+2,50),OFFSET('New Material Input'!$G16,-(H$1+2),0),OFFSET('New Material Input'!$H16,-(H$1+2),0))), ""),"----")</f>
        <v/>
      </c>
      <c r="I15" s="31" t="str">
        <f ca="1">IFERROR(IF('New Material Input'!$E15 &gt; $B$3+ I$1, HYPERLINK(OFFSET('New Material Input'!$F16,-(I$1+2),0), _xlfn.TEXTJOIN(" - ",,MID(OFFSET('New Material Input'!$F16,-(I$1+2),0),FIND("w\",OFFSET('New Material Input'!$F16,-(I$1+2),0))+2,50),OFFSET('New Material Input'!$G16,-(I$1+2),0),OFFSET('New Material Input'!$H16,-(I$1+2),0))), ""),"----")</f>
        <v/>
      </c>
      <c r="J15" s="14"/>
    </row>
    <row r="16" spans="1:10" ht="24.95" customHeight="1" x14ac:dyDescent="0.25">
      <c r="B16" s="36">
        <f t="shared" si="0"/>
        <v>45714</v>
      </c>
      <c r="C16" s="25" t="str">
        <f>IF(ISBLANK('New Material Input'!F16),"----",HYPERLINK('New Material Input'!F16, _xlfn.TEXTJOIN(" - ",,MID('New Material Input'!F16,FIND("w\",'New Material Input'!F16)+2,50),'New Material Input'!G16,'New Material Input'!H16)))</f>
        <v>PhilosophyPolitical Philosophy - Philosophy - Political Philosophy</v>
      </c>
      <c r="D16" s="26" t="str">
        <f ca="1">IFERROR(IF('New Material Input'!$E16 &gt; $B$3+ D$1, HYPERLINK(OFFSET('New Material Input'!$F17,-(D$1+2),0), _xlfn.TEXTJOIN(" - ",,MID(OFFSET('New Material Input'!$F17,-(D$1+2),0),FIND("w\",OFFSET('New Material Input'!$F17,-(D$1+2),0))+2,50),OFFSET('New Material Input'!$G17,-(D$1+2),0),OFFSET('New Material Input'!$H17,-(D$1+2),0))), ""),"----")</f>
        <v>MusicComposition - Music - Composition</v>
      </c>
      <c r="E16" s="26" t="str">
        <f ca="1">IFERROR(IF('New Material Input'!$E16 &gt; $B$3+ E$1, HYPERLINK(OFFSET('New Material Input'!$F17,-(E$1+2),0), _xlfn.TEXTJOIN(" - ",,MID(OFFSET('New Material Input'!$F17,-(E$1+2),0),FIND("w\",OFFSET('New Material Input'!$F17,-(E$1+2),0))+2,50),OFFSET('New Material Input'!$G17,-(E$1+2),0),OFFSET('New Material Input'!$H17,-(E$1+2),0))), ""),"----")</f>
        <v>LiteratureScience Fiction - Literature - Science Fiction</v>
      </c>
      <c r="F16" s="26" t="str">
        <f ca="1">IFERROR(IF('New Material Input'!$E16 &gt; $B$3+ F$1, HYPERLINK(OFFSET('New Material Input'!$F17,-(F$1+2),0), _xlfn.TEXTJOIN(" - ",,MID(OFFSET('New Material Input'!$F17,-(F$1+2),0),FIND("w\",OFFSET('New Material Input'!$F17,-(F$1+2),0))+2,50),OFFSET('New Material Input'!$G17,-(F$1+2),0),OFFSET('New Material Input'!$H17,-(F$1+2),0))), ""),"----")</f>
        <v/>
      </c>
      <c r="G16" s="26" t="str">
        <f ca="1">IFERROR(IF('New Material Input'!$E16 &gt; $B$3+ G$1, HYPERLINK(OFFSET('New Material Input'!$F17,-(G$1+2),0), _xlfn.TEXTJOIN(" - ",,MID(OFFSET('New Material Input'!$F17,-(G$1+2),0),FIND("w\",OFFSET('New Material Input'!$F17,-(G$1+2),0))+2,50),OFFSET('New Material Input'!$G17,-(G$1+2),0),OFFSET('New Material Input'!$H17,-(G$1+2),0))), ""),"----")</f>
        <v/>
      </c>
      <c r="H16" s="26" t="str">
        <f ca="1">IFERROR(IF('New Material Input'!$E16 &gt; $B$3+ H$1, HYPERLINK(OFFSET('New Material Input'!$F17,-(H$1+2),0), _xlfn.TEXTJOIN(" - ",,MID(OFFSET('New Material Input'!$F17,-(H$1+2),0),FIND("w\",OFFSET('New Material Input'!$F17,-(H$1+2),0))+2,50),OFFSET('New Material Input'!$G17,-(H$1+2),0),OFFSET('New Material Input'!$H17,-(H$1+2),0))), ""),"----")</f>
        <v/>
      </c>
      <c r="I16" s="31" t="str">
        <f ca="1">IFERROR(IF('New Material Input'!$E16 &gt; $B$3+ I$1, HYPERLINK(OFFSET('New Material Input'!$F17,-(I$1+2),0), _xlfn.TEXTJOIN(" - ",,MID(OFFSET('New Material Input'!$F17,-(I$1+2),0),FIND("w\",OFFSET('New Material Input'!$F17,-(I$1+2),0))+2,50),OFFSET('New Material Input'!$G17,-(I$1+2),0),OFFSET('New Material Input'!$H17,-(I$1+2),0))), ""),"----")</f>
        <v/>
      </c>
      <c r="J16" s="14"/>
    </row>
    <row r="17" spans="2:10" ht="24.95" customHeight="1" x14ac:dyDescent="0.25">
      <c r="B17" s="36">
        <f t="shared" si="0"/>
        <v>45715</v>
      </c>
      <c r="C17" s="25" t="str">
        <f>IF(ISBLANK('New Material Input'!F17),"----",HYPERLINK('New Material Input'!F17, _xlfn.TEXTJOIN(" - ",,MID('New Material Input'!F17,FIND("w\",'New Material Input'!F17)+2,50),'New Material Input'!G17,'New Material Input'!H17)))</f>
        <v>LiteratureLiterary Analysis - Literature - Literary Analysis</v>
      </c>
      <c r="D17" s="26" t="str">
        <f ca="1">IFERROR(IF('New Material Input'!$E17 &gt; $B$3+ D$1, HYPERLINK(OFFSET('New Material Input'!$F18,-(D$1+2),0), _xlfn.TEXTJOIN(" - ",,MID(OFFSET('New Material Input'!$F18,-(D$1+2),0),FIND("w\",OFFSET('New Material Input'!$F18,-(D$1+2),0))+2,50),OFFSET('New Material Input'!$G18,-(D$1+2),0),OFFSET('New Material Input'!$H18,-(D$1+2),0))), ""),"----")</f>
        <v>PhilosophyPolitical Philosophy - Philosophy - Political Philosophy</v>
      </c>
      <c r="E17" s="26" t="str">
        <f ca="1">IFERROR(IF('New Material Input'!$E17 &gt; $B$3+ E$1, HYPERLINK(OFFSET('New Material Input'!$F18,-(E$1+2),0), _xlfn.TEXTJOIN(" - ",,MID(OFFSET('New Material Input'!$F18,-(E$1+2),0),FIND("w\",OFFSET('New Material Input'!$F18,-(E$1+2),0))+2,50),OFFSET('New Material Input'!$G18,-(E$1+2),0),OFFSET('New Material Input'!$H18,-(E$1+2),0))), ""),"----")</f>
        <v>LanguagesEnglish Grammar - Languages - English Grammar</v>
      </c>
      <c r="F17" s="26" t="str">
        <f ca="1">IFERROR(IF('New Material Input'!$E17 &gt; $B$3+ F$1, HYPERLINK(OFFSET('New Material Input'!$F18,-(F$1+2),0), _xlfn.TEXTJOIN(" - ",,MID(OFFSET('New Material Input'!$F18,-(F$1+2),0),FIND("w\",OFFSET('New Material Input'!$F18,-(F$1+2),0))+2,50),OFFSET('New Material Input'!$G18,-(F$1+2),0),OFFSET('New Material Input'!$H18,-(F$1+2),0))), ""),"----")</f>
        <v/>
      </c>
      <c r="G17" s="26" t="str">
        <f ca="1">IFERROR(IF('New Material Input'!$E17 &gt; $B$3+ G$1, HYPERLINK(OFFSET('New Material Input'!$F18,-(G$1+2),0), _xlfn.TEXTJOIN(" - ",,MID(OFFSET('New Material Input'!$F18,-(G$1+2),0),FIND("w\",OFFSET('New Material Input'!$F18,-(G$1+2),0))+2,50),OFFSET('New Material Input'!$G18,-(G$1+2),0),OFFSET('New Material Input'!$H18,-(G$1+2),0))), ""),"----")</f>
        <v/>
      </c>
      <c r="H17" s="26" t="str">
        <f ca="1">IFERROR(IF('New Material Input'!$E17 &gt; $B$3+ H$1, HYPERLINK(OFFSET('New Material Input'!$F18,-(H$1+2),0), _xlfn.TEXTJOIN(" - ",,MID(OFFSET('New Material Input'!$F18,-(H$1+2),0),FIND("w\",OFFSET('New Material Input'!$F18,-(H$1+2),0))+2,50),OFFSET('New Material Input'!$G18,-(H$1+2),0),OFFSET('New Material Input'!$H18,-(H$1+2),0))), ""),"----")</f>
        <v/>
      </c>
      <c r="I17" s="31" t="str">
        <f ca="1">IFERROR(IF('New Material Input'!$E17 &gt; $B$3+ I$1, HYPERLINK(OFFSET('New Material Input'!$F18,-(I$1+2),0), _xlfn.TEXTJOIN(" - ",,MID(OFFSET('New Material Input'!$F18,-(I$1+2),0),FIND("w\",OFFSET('New Material Input'!$F18,-(I$1+2),0))+2,50),OFFSET('New Material Input'!$G18,-(I$1+2),0),OFFSET('New Material Input'!$H18,-(I$1+2),0))), ""),"----")</f>
        <v/>
      </c>
      <c r="J17" s="14"/>
    </row>
    <row r="18" spans="2:10" ht="24.95" customHeight="1" x14ac:dyDescent="0.25">
      <c r="B18" s="36">
        <f t="shared" si="0"/>
        <v>45716</v>
      </c>
      <c r="C18" s="25" t="str">
        <f>IF(ISBLANK('New Material Input'!F18),"----",HYPERLINK('New Material Input'!F18, _xlfn.TEXTJOIN(" - ",,MID('New Material Input'!F18,FIND("w\",'New Material Input'!F18)+2,50),'New Material Input'!G18,'New Material Input'!H18)))</f>
        <v>LawEnvironmental Law - Law - Environmental Law</v>
      </c>
      <c r="D18" s="26" t="str">
        <f ca="1">IFERROR(IF('New Material Input'!$E18 &gt; $B$3+ D$1, HYPERLINK(OFFSET('New Material Input'!$F19,-(D$1+2),0), _xlfn.TEXTJOIN(" - ",,MID(OFFSET('New Material Input'!$F19,-(D$1+2),0),FIND("w\",OFFSET('New Material Input'!$F19,-(D$1+2),0))+2,50),OFFSET('New Material Input'!$G19,-(D$1+2),0),OFFSET('New Material Input'!$H19,-(D$1+2),0))), ""),"----")</f>
        <v>LiteratureLiterary Analysis - Literature - Literary Analysis</v>
      </c>
      <c r="E18" s="26" t="str">
        <f ca="1">IFERROR(IF('New Material Input'!$E18 &gt; $B$3+ E$1, HYPERLINK(OFFSET('New Material Input'!$F19,-(E$1+2),0), _xlfn.TEXTJOIN(" - ",,MID(OFFSET('New Material Input'!$F19,-(E$1+2),0),FIND("w\",OFFSET('New Material Input'!$F19,-(E$1+2),0))+2,50),OFFSET('New Material Input'!$G19,-(E$1+2),0),OFFSET('New Material Input'!$H19,-(E$1+2),0))), ""),"----")</f>
        <v>SociologySocial Theory - Sociology - Social Theory</v>
      </c>
      <c r="F18" s="26" t="str">
        <f ca="1">IFERROR(IF('New Material Input'!$E18 &gt; $B$3+ F$1, HYPERLINK(OFFSET('New Material Input'!$F19,-(F$1+2),0), _xlfn.TEXTJOIN(" - ",,MID(OFFSET('New Material Input'!$F19,-(F$1+2),0),FIND("w\",OFFSET('New Material Input'!$F19,-(F$1+2),0))+2,50),OFFSET('New Material Input'!$G19,-(F$1+2),0),OFFSET('New Material Input'!$H19,-(F$1+2),0))), ""),"----")</f>
        <v/>
      </c>
      <c r="G18" s="26" t="str">
        <f ca="1">IFERROR(IF('New Material Input'!$E18 &gt; $B$3+ G$1, HYPERLINK(OFFSET('New Material Input'!$F19,-(G$1+2),0), _xlfn.TEXTJOIN(" - ",,MID(OFFSET('New Material Input'!$F19,-(G$1+2),0),FIND("w\",OFFSET('New Material Input'!$F19,-(G$1+2),0))+2,50),OFFSET('New Material Input'!$G19,-(G$1+2),0),OFFSET('New Material Input'!$H19,-(G$1+2),0))), ""),"----")</f>
        <v/>
      </c>
      <c r="H18" s="26" t="str">
        <f ca="1">IFERROR(IF('New Material Input'!$E18 &gt; $B$3+ H$1, HYPERLINK(OFFSET('New Material Input'!$F19,-(H$1+2),0), _xlfn.TEXTJOIN(" - ",,MID(OFFSET('New Material Input'!$F19,-(H$1+2),0),FIND("w\",OFFSET('New Material Input'!$F19,-(H$1+2),0))+2,50),OFFSET('New Material Input'!$G19,-(H$1+2),0),OFFSET('New Material Input'!$H19,-(H$1+2),0))), ""),"----")</f>
        <v/>
      </c>
      <c r="I18" s="31" t="str">
        <f ca="1">IFERROR(IF('New Material Input'!$E18 &gt; $B$3+ I$1, HYPERLINK(OFFSET('New Material Input'!$F19,-(I$1+2),0), _xlfn.TEXTJOIN(" - ",,MID(OFFSET('New Material Input'!$F19,-(I$1+2),0),FIND("w\",OFFSET('New Material Input'!$F19,-(I$1+2),0))+2,50),OFFSET('New Material Input'!$G19,-(I$1+2),0),OFFSET('New Material Input'!$H19,-(I$1+2),0))), ""),"----")</f>
        <v/>
      </c>
      <c r="J18" s="14"/>
    </row>
    <row r="19" spans="2:10" ht="24.95" customHeight="1" x14ac:dyDescent="0.25">
      <c r="B19" s="36">
        <f t="shared" si="0"/>
        <v>45717</v>
      </c>
      <c r="C19" s="25" t="str">
        <f>IF(ISBLANK('New Material Input'!F19),"----",HYPERLINK('New Material Input'!F19, _xlfn.TEXTJOIN(" - ",,MID('New Material Input'!F19,FIND("w\",'New Material Input'!F19)+2,50),'New Material Input'!G19,'New Material Input'!H19)))</f>
        <v>HistoryModern History - History - Modern History</v>
      </c>
      <c r="D19" s="26" t="str">
        <f ca="1">IFERROR(IF('New Material Input'!$E19 &gt; $B$3+ D$1, HYPERLINK(OFFSET('New Material Input'!$F20,-(D$1+2),0), _xlfn.TEXTJOIN(" - ",,MID(OFFSET('New Material Input'!$F20,-(D$1+2),0),FIND("w\",OFFSET('New Material Input'!$F20,-(D$1+2),0))+2,50),OFFSET('New Material Input'!$G20,-(D$1+2),0),OFFSET('New Material Input'!$H20,-(D$1+2),0))), ""),"----")</f>
        <v>LawEnvironmental Law - Law - Environmental Law</v>
      </c>
      <c r="E19" s="26" t="str">
        <f ca="1">IFERROR(IF('New Material Input'!$E19 &gt; $B$3+ E$1, HYPERLINK(OFFSET('New Material Input'!$F20,-(E$1+2),0), _xlfn.TEXTJOIN(" - ",,MID(OFFSET('New Material Input'!$F20,-(E$1+2),0),FIND("w\",OFFSET('New Material Input'!$F20,-(E$1+2),0))+2,50),OFFSET('New Material Input'!$G20,-(E$1+2),0),OFFSET('New Material Input'!$H20,-(E$1+2),0))), ""),"----")</f>
        <v>ScienceBiology - Science - Biology</v>
      </c>
      <c r="F19" s="26" t="str">
        <f ca="1">IFERROR(IF('New Material Input'!$E19 &gt; $B$3+ F$1, HYPERLINK(OFFSET('New Material Input'!$F20,-(F$1+2),0), _xlfn.TEXTJOIN(" - ",,MID(OFFSET('New Material Input'!$F20,-(F$1+2),0),FIND("w\",OFFSET('New Material Input'!$F20,-(F$1+2),0))+2,50),OFFSET('New Material Input'!$G20,-(F$1+2),0),OFFSET('New Material Input'!$H20,-(F$1+2),0))), ""),"----")</f>
        <v/>
      </c>
      <c r="G19" s="26" t="str">
        <f ca="1">IFERROR(IF('New Material Input'!$E19 &gt; $B$3+ G$1, HYPERLINK(OFFSET('New Material Input'!$F20,-(G$1+2),0), _xlfn.TEXTJOIN(" - ",,MID(OFFSET('New Material Input'!$F20,-(G$1+2),0),FIND("w\",OFFSET('New Material Input'!$F20,-(G$1+2),0))+2,50),OFFSET('New Material Input'!$G20,-(G$1+2),0),OFFSET('New Material Input'!$H20,-(G$1+2),0))), ""),"----")</f>
        <v/>
      </c>
      <c r="H19" s="26" t="str">
        <f ca="1">IFERROR(IF('New Material Input'!$E19 &gt; $B$3+ H$1, HYPERLINK(OFFSET('New Material Input'!$F20,-(H$1+2),0), _xlfn.TEXTJOIN(" - ",,MID(OFFSET('New Material Input'!$F20,-(H$1+2),0),FIND("w\",OFFSET('New Material Input'!$F20,-(H$1+2),0))+2,50),OFFSET('New Material Input'!$G20,-(H$1+2),0),OFFSET('New Material Input'!$H20,-(H$1+2),0))), ""),"----")</f>
        <v/>
      </c>
      <c r="I19" s="31" t="str">
        <f ca="1">IFERROR(IF('New Material Input'!$E19 &gt; $B$3+ I$1, HYPERLINK(OFFSET('New Material Input'!$F20,-(I$1+2),0), _xlfn.TEXTJOIN(" - ",,MID(OFFSET('New Material Input'!$F20,-(I$1+2),0),FIND("w\",OFFSET('New Material Input'!$F20,-(I$1+2),0))+2,50),OFFSET('New Material Input'!$G20,-(I$1+2),0),OFFSET('New Material Input'!$H20,-(I$1+2),0))), ""),"----")</f>
        <v/>
      </c>
      <c r="J19" s="14"/>
    </row>
    <row r="20" spans="2:10" ht="24.95" customHeight="1" x14ac:dyDescent="0.25">
      <c r="B20" s="36">
        <f t="shared" si="0"/>
        <v>45718</v>
      </c>
      <c r="C20" s="25" t="str">
        <f>IF(ISBLANK('New Material Input'!F20),"----",HYPERLINK('New Material Input'!F20, _xlfn.TEXTJOIN(" - ",,MID('New Material Input'!F20,FIND("w\",'New Material Input'!F20)+2,50),'New Material Input'!G20,'New Material Input'!H20)))</f>
        <v>SociologySocial Movements - Sociology - Social Movements</v>
      </c>
      <c r="D20" s="26" t="str">
        <f ca="1">IFERROR(IF('New Material Input'!$E20 &gt; $B$3+ D$1, HYPERLINK(OFFSET('New Material Input'!$F21,-(D$1+2),0), _xlfn.TEXTJOIN(" - ",,MID(OFFSET('New Material Input'!$F21,-(D$1+2),0),FIND("w\",OFFSET('New Material Input'!$F21,-(D$1+2),0))+2,50),OFFSET('New Material Input'!$G21,-(D$1+2),0),OFFSET('New Material Input'!$H21,-(D$1+2),0))), ""),"----")</f>
        <v>HistoryModern History - History - Modern History</v>
      </c>
      <c r="E20" s="26" t="str">
        <f ca="1">IFERROR(IF('New Material Input'!$E20 &gt; $B$3+ E$1, HYPERLINK(OFFSET('New Material Input'!$F21,-(E$1+2),0), _xlfn.TEXTJOIN(" - ",,MID(OFFSET('New Material Input'!$F21,-(E$1+2),0),FIND("w\",OFFSET('New Material Input'!$F21,-(E$1+2),0))+2,50),OFFSET('New Material Input'!$G21,-(E$1+2),0),OFFSET('New Material Input'!$H21,-(E$1+2),0))), ""),"----")</f>
        <v>HistoryColonialism - History - Colonialism</v>
      </c>
      <c r="F20" s="26" t="str">
        <f ca="1">IFERROR(IF('New Material Input'!$E20 &gt; $B$3+ F$1, HYPERLINK(OFFSET('New Material Input'!$F21,-(F$1+2),0), _xlfn.TEXTJOIN(" - ",,MID(OFFSET('New Material Input'!$F21,-(F$1+2),0),FIND("w\",OFFSET('New Material Input'!$F21,-(F$1+2),0))+2,50),OFFSET('New Material Input'!$G21,-(F$1+2),0),OFFSET('New Material Input'!$H21,-(F$1+2),0))), ""),"----")</f>
        <v/>
      </c>
      <c r="G20" s="26" t="str">
        <f ca="1">IFERROR(IF('New Material Input'!$E20 &gt; $B$3+ G$1, HYPERLINK(OFFSET('New Material Input'!$F21,-(G$1+2),0), _xlfn.TEXTJOIN(" - ",,MID(OFFSET('New Material Input'!$F21,-(G$1+2),0),FIND("w\",OFFSET('New Material Input'!$F21,-(G$1+2),0))+2,50),OFFSET('New Material Input'!$G21,-(G$1+2),0),OFFSET('New Material Input'!$H21,-(G$1+2),0))), ""),"----")</f>
        <v/>
      </c>
      <c r="H20" s="26" t="str">
        <f ca="1">IFERROR(IF('New Material Input'!$E20 &gt; $B$3+ H$1, HYPERLINK(OFFSET('New Material Input'!$F21,-(H$1+2),0), _xlfn.TEXTJOIN(" - ",,MID(OFFSET('New Material Input'!$F21,-(H$1+2),0),FIND("w\",OFFSET('New Material Input'!$F21,-(H$1+2),0))+2,50),OFFSET('New Material Input'!$G21,-(H$1+2),0),OFFSET('New Material Input'!$H21,-(H$1+2),0))), ""),"----")</f>
        <v/>
      </c>
      <c r="I20" s="31" t="str">
        <f ca="1">IFERROR(IF('New Material Input'!$E20 &gt; $B$3+ I$1, HYPERLINK(OFFSET('New Material Input'!$F21,-(I$1+2),0), _xlfn.TEXTJOIN(" - ",,MID(OFFSET('New Material Input'!$F21,-(I$1+2),0),FIND("w\",OFFSET('New Material Input'!$F21,-(I$1+2),0))+2,50),OFFSET('New Material Input'!$G21,-(I$1+2),0),OFFSET('New Material Input'!$H21,-(I$1+2),0))), ""),"----")</f>
        <v/>
      </c>
      <c r="J20" s="14"/>
    </row>
    <row r="21" spans="2:10" ht="24.95" customHeight="1" x14ac:dyDescent="0.25">
      <c r="B21" s="36">
        <f t="shared" si="0"/>
        <v>45719</v>
      </c>
      <c r="C21" s="25" t="str">
        <f>IF(ISBLANK('New Material Input'!F21),"----",HYPERLINK('New Material Input'!F21, _xlfn.TEXTJOIN(" - ",,MID('New Material Input'!F21,FIND("w\",'New Material Input'!F21)+2,50),'New Material Input'!G21,'New Material Input'!H21)))</f>
        <v>SciencePaleontology - Science - Paleontology</v>
      </c>
      <c r="D21" s="26" t="str">
        <f ca="1">IFERROR(IF('New Material Input'!$E21 &gt; $B$3+ D$1, HYPERLINK(OFFSET('New Material Input'!$F22,-(D$1+2),0), _xlfn.TEXTJOIN(" - ",,MID(OFFSET('New Material Input'!$F22,-(D$1+2),0),FIND("w\",OFFSET('New Material Input'!$F22,-(D$1+2),0))+2,50),OFFSET('New Material Input'!$G22,-(D$1+2),0),OFFSET('New Material Input'!$H22,-(D$1+2),0))), ""),"----")</f>
        <v>SociologySocial Movements - Sociology - Social Movements</v>
      </c>
      <c r="E21" s="26" t="str">
        <f ca="1">IFERROR(IF('New Material Input'!$E21 &gt; $B$3+ E$1, HYPERLINK(OFFSET('New Material Input'!$F22,-(E$1+2),0), _xlfn.TEXTJOIN(" - ",,MID(OFFSET('New Material Input'!$F22,-(E$1+2),0),FIND("w\",OFFSET('New Material Input'!$F22,-(E$1+2),0))+2,50),OFFSET('New Material Input'!$G22,-(E$1+2),0),OFFSET('New Material Input'!$H22,-(E$1+2),0))), ""),"----")</f>
        <v>GeographyPhysical Geography - Geography - Physical Geography</v>
      </c>
      <c r="F21" s="26" t="str">
        <f ca="1">IFERROR(IF('New Material Input'!$E21 &gt; $B$3+ F$1, HYPERLINK(OFFSET('New Material Input'!$F22,-(F$1+2),0), _xlfn.TEXTJOIN(" - ",,MID(OFFSET('New Material Input'!$F22,-(F$1+2),0),FIND("w\",OFFSET('New Material Input'!$F22,-(F$1+2),0))+2,50),OFFSET('New Material Input'!$G22,-(F$1+2),0),OFFSET('New Material Input'!$H22,-(F$1+2),0))), ""),"----")</f>
        <v/>
      </c>
      <c r="G21" s="26" t="str">
        <f ca="1">IFERROR(IF('New Material Input'!$E21 &gt; $B$3+ G$1, HYPERLINK(OFFSET('New Material Input'!$F22,-(G$1+2),0), _xlfn.TEXTJOIN(" - ",,MID(OFFSET('New Material Input'!$F22,-(G$1+2),0),FIND("w\",OFFSET('New Material Input'!$F22,-(G$1+2),0))+2,50),OFFSET('New Material Input'!$G22,-(G$1+2),0),OFFSET('New Material Input'!$H22,-(G$1+2),0))), ""),"----")</f>
        <v/>
      </c>
      <c r="H21" s="26" t="str">
        <f ca="1">IFERROR(IF('New Material Input'!$E21 &gt; $B$3+ H$1, HYPERLINK(OFFSET('New Material Input'!$F22,-(H$1+2),0), _xlfn.TEXTJOIN(" - ",,MID(OFFSET('New Material Input'!$F22,-(H$1+2),0),FIND("w\",OFFSET('New Material Input'!$F22,-(H$1+2),0))+2,50),OFFSET('New Material Input'!$G22,-(H$1+2),0),OFFSET('New Material Input'!$H22,-(H$1+2),0))), ""),"----")</f>
        <v/>
      </c>
      <c r="I21" s="31" t="str">
        <f ca="1">IFERROR(IF('New Material Input'!$E21 &gt; $B$3+ I$1, HYPERLINK(OFFSET('New Material Input'!$F22,-(I$1+2),0), _xlfn.TEXTJOIN(" - ",,MID(OFFSET('New Material Input'!$F22,-(I$1+2),0),FIND("w\",OFFSET('New Material Input'!$F22,-(I$1+2),0))+2,50),OFFSET('New Material Input'!$G22,-(I$1+2),0),OFFSET('New Material Input'!$H22,-(I$1+2),0))), ""),"----")</f>
        <v/>
      </c>
      <c r="J21" s="14"/>
    </row>
    <row r="22" spans="2:10" ht="24.95" customHeight="1" x14ac:dyDescent="0.25">
      <c r="B22" s="36">
        <f t="shared" si="0"/>
        <v>45720</v>
      </c>
      <c r="C22" s="25" t="str">
        <f>IF(ISBLANK('New Material Input'!F22),"----",HYPERLINK('New Material Input'!F22, _xlfn.TEXTJOIN(" - ",,MID('New Material Input'!F22,FIND("w\",'New Material Input'!F22)+2,50),'New Material Input'!G22,'New Material Input'!H22)))</f>
        <v>ScienceEarth Science - Science - Earth Science</v>
      </c>
      <c r="D22" s="26" t="str">
        <f ca="1">IFERROR(IF('New Material Input'!$E22 &gt; $B$3+ D$1, HYPERLINK(OFFSET('New Material Input'!$F23,-(D$1+2),0), _xlfn.TEXTJOIN(" - ",,MID(OFFSET('New Material Input'!$F23,-(D$1+2),0),FIND("w\",OFFSET('New Material Input'!$F23,-(D$1+2),0))+2,50),OFFSET('New Material Input'!$G23,-(D$1+2),0),OFFSET('New Material Input'!$H23,-(D$1+2),0))), ""),"----")</f>
        <v>SciencePaleontology - Science - Paleontology</v>
      </c>
      <c r="E22" s="26" t="str">
        <f ca="1">IFERROR(IF('New Material Input'!$E22 &gt; $B$3+ E$1, HYPERLINK(OFFSET('New Material Input'!$F23,-(E$1+2),0), _xlfn.TEXTJOIN(" - ",,MID(OFFSET('New Material Input'!$F23,-(E$1+2),0),FIND("w\",OFFSET('New Material Input'!$F23,-(E$1+2),0))+2,50),OFFSET('New Material Input'!$G23,-(E$1+2),0),OFFSET('New Material Input'!$H23,-(E$1+2),0))), ""),"----")</f>
        <v>MusicComposition - Music - Composition</v>
      </c>
      <c r="F22" s="26" t="str">
        <f ca="1">IFERROR(IF('New Material Input'!$E22 &gt; $B$3+ F$1, HYPERLINK(OFFSET('New Material Input'!$F23,-(F$1+2),0), _xlfn.TEXTJOIN(" - ",,MID(OFFSET('New Material Input'!$F23,-(F$1+2),0),FIND("w\",OFFSET('New Material Input'!$F23,-(F$1+2),0))+2,50),OFFSET('New Material Input'!$G23,-(F$1+2),0),OFFSET('New Material Input'!$H23,-(F$1+2),0))), ""),"----")</f>
        <v/>
      </c>
      <c r="G22" s="26" t="str">
        <f ca="1">IFERROR(IF('New Material Input'!$E22 &gt; $B$3+ G$1, HYPERLINK(OFFSET('New Material Input'!$F23,-(G$1+2),0), _xlfn.TEXTJOIN(" - ",,MID(OFFSET('New Material Input'!$F23,-(G$1+2),0),FIND("w\",OFFSET('New Material Input'!$F23,-(G$1+2),0))+2,50),OFFSET('New Material Input'!$G23,-(G$1+2),0),OFFSET('New Material Input'!$H23,-(G$1+2),0))), ""),"----")</f>
        <v/>
      </c>
      <c r="H22" s="26" t="str">
        <f ca="1">IFERROR(IF('New Material Input'!$E22 &gt; $B$3+ H$1, HYPERLINK(OFFSET('New Material Input'!$F23,-(H$1+2),0), _xlfn.TEXTJOIN(" - ",,MID(OFFSET('New Material Input'!$F23,-(H$1+2),0),FIND("w\",OFFSET('New Material Input'!$F23,-(H$1+2),0))+2,50),OFFSET('New Material Input'!$G23,-(H$1+2),0),OFFSET('New Material Input'!$H23,-(H$1+2),0))), ""),"----")</f>
        <v/>
      </c>
      <c r="I22" s="31" t="str">
        <f ca="1">IFERROR(IF('New Material Input'!$E22 &gt; $B$3+ I$1, HYPERLINK(OFFSET('New Material Input'!$F23,-(I$1+2),0), _xlfn.TEXTJOIN(" - ",,MID(OFFSET('New Material Input'!$F23,-(I$1+2),0),FIND("w\",OFFSET('New Material Input'!$F23,-(I$1+2),0))+2,50),OFFSET('New Material Input'!$G23,-(I$1+2),0),OFFSET('New Material Input'!$H23,-(I$1+2),0))), ""),"----")</f>
        <v/>
      </c>
      <c r="J22" s="14"/>
    </row>
    <row r="23" spans="2:10" ht="24.95" customHeight="1" x14ac:dyDescent="0.25">
      <c r="B23" s="36">
        <f t="shared" si="0"/>
        <v>45721</v>
      </c>
      <c r="C23" s="25" t="str">
        <f>IF(ISBLANK('New Material Input'!F23),"----",HYPERLINK('New Material Input'!F23, _xlfn.TEXTJOIN(" - ",,MID('New Material Input'!F23,FIND("w\",'New Material Input'!F23)+2,50),'New Material Input'!G23,'New Material Input'!H23)))</f>
        <v>LanguagesPhonetics and Phonology - Languages - Phonetics and Phonology</v>
      </c>
      <c r="D23" s="26" t="str">
        <f ca="1">IFERROR(IF('New Material Input'!$E23 &gt; $B$3+ D$1, HYPERLINK(OFFSET('New Material Input'!$F24,-(D$1+2),0), _xlfn.TEXTJOIN(" - ",,MID(OFFSET('New Material Input'!$F24,-(D$1+2),0),FIND("w\",OFFSET('New Material Input'!$F24,-(D$1+2),0))+2,50),OFFSET('New Material Input'!$G24,-(D$1+2),0),OFFSET('New Material Input'!$H24,-(D$1+2),0))), ""),"----")</f>
        <v>ScienceEarth Science - Science - Earth Science</v>
      </c>
      <c r="E23" s="26" t="str">
        <f ca="1">IFERROR(IF('New Material Input'!$E23 &gt; $B$3+ E$1, HYPERLINK(OFFSET('New Material Input'!$F24,-(E$1+2),0), _xlfn.TEXTJOIN(" - ",,MID(OFFSET('New Material Input'!$F24,-(E$1+2),0),FIND("w\",OFFSET('New Material Input'!$F24,-(E$1+2),0))+2,50),OFFSET('New Material Input'!$G24,-(E$1+2),0),OFFSET('New Material Input'!$H24,-(E$1+2),0))), ""),"----")</f>
        <v>PhilosophyPolitical Philosophy - Philosophy - Political Philosophy</v>
      </c>
      <c r="F23" s="26" t="str">
        <f ca="1">IFERROR(IF('New Material Input'!$E23 &gt; $B$3+ F$1, HYPERLINK(OFFSET('New Material Input'!$F24,-(F$1+2),0), _xlfn.TEXTJOIN(" - ",,MID(OFFSET('New Material Input'!$F24,-(F$1+2),0),FIND("w\",OFFSET('New Material Input'!$F24,-(F$1+2),0))+2,50),OFFSET('New Material Input'!$G24,-(F$1+2),0),OFFSET('New Material Input'!$H24,-(F$1+2),0))), ""),"----")</f>
        <v/>
      </c>
      <c r="G23" s="26" t="str">
        <f ca="1">IFERROR(IF('New Material Input'!$E23 &gt; $B$3+ G$1, HYPERLINK(OFFSET('New Material Input'!$F24,-(G$1+2),0), _xlfn.TEXTJOIN(" - ",,MID(OFFSET('New Material Input'!$F24,-(G$1+2),0),FIND("w\",OFFSET('New Material Input'!$F24,-(G$1+2),0))+2,50),OFFSET('New Material Input'!$G24,-(G$1+2),0),OFFSET('New Material Input'!$H24,-(G$1+2),0))), ""),"----")</f>
        <v/>
      </c>
      <c r="H23" s="26" t="str">
        <f ca="1">IFERROR(IF('New Material Input'!$E23 &gt; $B$3+ H$1, HYPERLINK(OFFSET('New Material Input'!$F24,-(H$1+2),0), _xlfn.TEXTJOIN(" - ",,MID(OFFSET('New Material Input'!$F24,-(H$1+2),0),FIND("w\",OFFSET('New Material Input'!$F24,-(H$1+2),0))+2,50),OFFSET('New Material Input'!$G24,-(H$1+2),0),OFFSET('New Material Input'!$H24,-(H$1+2),0))), ""),"----")</f>
        <v/>
      </c>
      <c r="I23" s="31" t="str">
        <f ca="1">IFERROR(IF('New Material Input'!$E23 &gt; $B$3+ I$1, HYPERLINK(OFFSET('New Material Input'!$F24,-(I$1+2),0), _xlfn.TEXTJOIN(" - ",,MID(OFFSET('New Material Input'!$F24,-(I$1+2),0),FIND("w\",OFFSET('New Material Input'!$F24,-(I$1+2),0))+2,50),OFFSET('New Material Input'!$G24,-(I$1+2),0),OFFSET('New Material Input'!$H24,-(I$1+2),0))), ""),"----")</f>
        <v/>
      </c>
      <c r="J23" s="14"/>
    </row>
    <row r="24" spans="2:10" ht="24.95" customHeight="1" x14ac:dyDescent="0.25">
      <c r="B24" s="36">
        <f t="shared" si="0"/>
        <v>45722</v>
      </c>
      <c r="C24" s="25" t="str">
        <f>IF(ISBLANK('New Material Input'!F24),"----",HYPERLINK('New Material Input'!F24, _xlfn.TEXTJOIN(" - ",,MID('New Material Input'!F24,FIND("w\",'New Material Input'!F24)+2,50),'New Material Input'!G24,'New Material Input'!H24)))</f>
        <v>ScienceElectromagnetism - Science - Electromagnetism</v>
      </c>
      <c r="D24" s="26" t="str">
        <f ca="1">IFERROR(IF('New Material Input'!$E24 &gt; $B$3+ D$1, HYPERLINK(OFFSET('New Material Input'!$F25,-(D$1+2),0), _xlfn.TEXTJOIN(" - ",,MID(OFFSET('New Material Input'!$F25,-(D$1+2),0),FIND("w\",OFFSET('New Material Input'!$F25,-(D$1+2),0))+2,50),OFFSET('New Material Input'!$G25,-(D$1+2),0),OFFSET('New Material Input'!$H25,-(D$1+2),0))), ""),"----")</f>
        <v>LanguagesPhonetics and Phonology - Languages - Phonetics and Phonology</v>
      </c>
      <c r="E24" s="26" t="str">
        <f ca="1">IFERROR(IF('New Material Input'!$E24 &gt; $B$3+ E$1, HYPERLINK(OFFSET('New Material Input'!$F25,-(E$1+2),0), _xlfn.TEXTJOIN(" - ",,MID(OFFSET('New Material Input'!$F25,-(E$1+2),0),FIND("w\",OFFSET('New Material Input'!$F25,-(E$1+2),0))+2,50),OFFSET('New Material Input'!$G25,-(E$1+2),0),OFFSET('New Material Input'!$H25,-(E$1+2),0))), ""),"----")</f>
        <v>LiteratureLiterary Analysis - Literature - Literary Analysis</v>
      </c>
      <c r="F24" s="26" t="str">
        <f ca="1">IFERROR(IF('New Material Input'!$E24 &gt; $B$3+ F$1, HYPERLINK(OFFSET('New Material Input'!$F25,-(F$1+2),0), _xlfn.TEXTJOIN(" - ",,MID(OFFSET('New Material Input'!$F25,-(F$1+2),0),FIND("w\",OFFSET('New Material Input'!$F25,-(F$1+2),0))+2,50),OFFSET('New Material Input'!$G25,-(F$1+2),0),OFFSET('New Material Input'!$H25,-(F$1+2),0))), ""),"----")</f>
        <v/>
      </c>
      <c r="G24" s="26" t="str">
        <f ca="1">IFERROR(IF('New Material Input'!$E24 &gt; $B$3+ G$1, HYPERLINK(OFFSET('New Material Input'!$F25,-(G$1+2),0), _xlfn.TEXTJOIN(" - ",,MID(OFFSET('New Material Input'!$F25,-(G$1+2),0),FIND("w\",OFFSET('New Material Input'!$F25,-(G$1+2),0))+2,50),OFFSET('New Material Input'!$G25,-(G$1+2),0),OFFSET('New Material Input'!$H25,-(G$1+2),0))), ""),"----")</f>
        <v/>
      </c>
      <c r="H24" s="26" t="str">
        <f ca="1">IFERROR(IF('New Material Input'!$E24 &gt; $B$3+ H$1, HYPERLINK(OFFSET('New Material Input'!$F25,-(H$1+2),0), _xlfn.TEXTJOIN(" - ",,MID(OFFSET('New Material Input'!$F25,-(H$1+2),0),FIND("w\",OFFSET('New Material Input'!$F25,-(H$1+2),0))+2,50),OFFSET('New Material Input'!$G25,-(H$1+2),0),OFFSET('New Material Input'!$H25,-(H$1+2),0))), ""),"----")</f>
        <v/>
      </c>
      <c r="I24" s="31" t="str">
        <f ca="1">IFERROR(IF('New Material Input'!$E24 &gt; $B$3+ I$1, HYPERLINK(OFFSET('New Material Input'!$F25,-(I$1+2),0), _xlfn.TEXTJOIN(" - ",,MID(OFFSET('New Material Input'!$F25,-(I$1+2),0),FIND("w\",OFFSET('New Material Input'!$F25,-(I$1+2),0))+2,50),OFFSET('New Material Input'!$G25,-(I$1+2),0),OFFSET('New Material Input'!$H25,-(I$1+2),0))), ""),"----")</f>
        <v/>
      </c>
      <c r="J24" s="14"/>
    </row>
    <row r="25" spans="2:10" ht="24.95" customHeight="1" x14ac:dyDescent="0.25">
      <c r="B25" s="36">
        <f t="shared" si="0"/>
        <v>45723</v>
      </c>
      <c r="C25" s="25" t="str">
        <f>IF(ISBLANK('New Material Input'!F25),"----",HYPERLINK('New Material Input'!F25, _xlfn.TEXTJOIN(" - ",,MID('New Material Input'!F25,FIND("w\",'New Material Input'!F25)+2,50),'New Material Input'!G25,'New Material Input'!H25)))</f>
        <v>Business &amp; EconomicsAccounting - Business &amp; Economics - Accounting</v>
      </c>
      <c r="D25" s="26" t="str">
        <f ca="1">IFERROR(IF('New Material Input'!$E25 &gt; $B$3+ D$1, HYPERLINK(OFFSET('New Material Input'!$F26,-(D$1+2),0), _xlfn.TEXTJOIN(" - ",,MID(OFFSET('New Material Input'!$F26,-(D$1+2),0),FIND("w\",OFFSET('New Material Input'!$F26,-(D$1+2),0))+2,50),OFFSET('New Material Input'!$G26,-(D$1+2),0),OFFSET('New Material Input'!$H26,-(D$1+2),0))), ""),"----")</f>
        <v>ScienceElectromagnetism - Science - Electromagnetism</v>
      </c>
      <c r="E25" s="26" t="str">
        <f ca="1">IFERROR(IF('New Material Input'!$E25 &gt; $B$3+ E$1, HYPERLINK(OFFSET('New Material Input'!$F26,-(E$1+2),0), _xlfn.TEXTJOIN(" - ",,MID(OFFSET('New Material Input'!$F26,-(E$1+2),0),FIND("w\",OFFSET('New Material Input'!$F26,-(E$1+2),0))+2,50),OFFSET('New Material Input'!$G26,-(E$1+2),0),OFFSET('New Material Input'!$H26,-(E$1+2),0))), ""),"----")</f>
        <v>LawEnvironmental Law - Law - Environmental Law</v>
      </c>
      <c r="F25" s="26" t="str">
        <f ca="1">IFERROR(IF('New Material Input'!$E25 &gt; $B$3+ F$1, HYPERLINK(OFFSET('New Material Input'!$F26,-(F$1+2),0), _xlfn.TEXTJOIN(" - ",,MID(OFFSET('New Material Input'!$F26,-(F$1+2),0),FIND("w\",OFFSET('New Material Input'!$F26,-(F$1+2),0))+2,50),OFFSET('New Material Input'!$G26,-(F$1+2),0),OFFSET('New Material Input'!$H26,-(F$1+2),0))), ""),"----")</f>
        <v/>
      </c>
      <c r="G25" s="26" t="str">
        <f ca="1">IFERROR(IF('New Material Input'!$E25 &gt; $B$3+ G$1, HYPERLINK(OFFSET('New Material Input'!$F26,-(G$1+2),0), _xlfn.TEXTJOIN(" - ",,MID(OFFSET('New Material Input'!$F26,-(G$1+2),0),FIND("w\",OFFSET('New Material Input'!$F26,-(G$1+2),0))+2,50),OFFSET('New Material Input'!$G26,-(G$1+2),0),OFFSET('New Material Input'!$H26,-(G$1+2),0))), ""),"----")</f>
        <v/>
      </c>
      <c r="H25" s="26" t="str">
        <f ca="1">IFERROR(IF('New Material Input'!$E25 &gt; $B$3+ H$1, HYPERLINK(OFFSET('New Material Input'!$F26,-(H$1+2),0), _xlfn.TEXTJOIN(" - ",,MID(OFFSET('New Material Input'!$F26,-(H$1+2),0),FIND("w\",OFFSET('New Material Input'!$F26,-(H$1+2),0))+2,50),OFFSET('New Material Input'!$G26,-(H$1+2),0),OFFSET('New Material Input'!$H26,-(H$1+2),0))), ""),"----")</f>
        <v/>
      </c>
      <c r="I25" s="31" t="str">
        <f ca="1">IFERROR(IF('New Material Input'!$E25 &gt; $B$3+ I$1, HYPERLINK(OFFSET('New Material Input'!$F26,-(I$1+2),0), _xlfn.TEXTJOIN(" - ",,MID(OFFSET('New Material Input'!$F26,-(I$1+2),0),FIND("w\",OFFSET('New Material Input'!$F26,-(I$1+2),0))+2,50),OFFSET('New Material Input'!$G26,-(I$1+2),0),OFFSET('New Material Input'!$H26,-(I$1+2),0))), ""),"----")</f>
        <v/>
      </c>
      <c r="J25" s="14"/>
    </row>
    <row r="26" spans="2:10" ht="24.95" customHeight="1" x14ac:dyDescent="0.25">
      <c r="B26" s="36">
        <f t="shared" si="0"/>
        <v>45724</v>
      </c>
      <c r="C26" s="25" t="str">
        <f>IF(ISBLANK('New Material Input'!F26),"----",HYPERLINK('New Material Input'!F26, _xlfn.TEXTJOIN(" - ",,MID('New Material Input'!F26,FIND("w\",'New Material Input'!F26)+2,50),'New Material Input'!G26,'New Material Input'!H26)))</f>
        <v>PsychologyNeuropsychology - Psychology - Neuropsychology</v>
      </c>
      <c r="D26" s="26" t="str">
        <f ca="1">IFERROR(IF('New Material Input'!$E26 &gt; $B$3+ D$1, HYPERLINK(OFFSET('New Material Input'!$F27,-(D$1+2),0), _xlfn.TEXTJOIN(" - ",,MID(OFFSET('New Material Input'!$F27,-(D$1+2),0),FIND("w\",OFFSET('New Material Input'!$F27,-(D$1+2),0))+2,50),OFFSET('New Material Input'!$G27,-(D$1+2),0),OFFSET('New Material Input'!$H27,-(D$1+2),0))), ""),"----")</f>
        <v>Business &amp; EconomicsAccounting - Business &amp; Economics - Accounting</v>
      </c>
      <c r="E26" s="26" t="str">
        <f ca="1">IFERROR(IF('New Material Input'!$E26 &gt; $B$3+ E$1, HYPERLINK(OFFSET('New Material Input'!$F27,-(E$1+2),0), _xlfn.TEXTJOIN(" - ",,MID(OFFSET('New Material Input'!$F27,-(E$1+2),0),FIND("w\",OFFSET('New Material Input'!$F27,-(E$1+2),0))+2,50),OFFSET('New Material Input'!$G27,-(E$1+2),0),OFFSET('New Material Input'!$H27,-(E$1+2),0))), ""),"----")</f>
        <v>HistoryModern History - History - Modern History</v>
      </c>
      <c r="F26" s="26" t="str">
        <f ca="1">IFERROR(IF('New Material Input'!$E26 &gt; $B$3+ F$1, HYPERLINK(OFFSET('New Material Input'!$F27,-(F$1+2),0), _xlfn.TEXTJOIN(" - ",,MID(OFFSET('New Material Input'!$F27,-(F$1+2),0),FIND("w\",OFFSET('New Material Input'!$F27,-(F$1+2),0))+2,50),OFFSET('New Material Input'!$G27,-(F$1+2),0),OFFSET('New Material Input'!$H27,-(F$1+2),0))), ""),"----")</f>
        <v/>
      </c>
      <c r="G26" s="26" t="str">
        <f ca="1">IFERROR(IF('New Material Input'!$E26 &gt; $B$3+ G$1, HYPERLINK(OFFSET('New Material Input'!$F27,-(G$1+2),0), _xlfn.TEXTJOIN(" - ",,MID(OFFSET('New Material Input'!$F27,-(G$1+2),0),FIND("w\",OFFSET('New Material Input'!$F27,-(G$1+2),0))+2,50),OFFSET('New Material Input'!$G27,-(G$1+2),0),OFFSET('New Material Input'!$H27,-(G$1+2),0))), ""),"----")</f>
        <v/>
      </c>
      <c r="H26" s="26" t="str">
        <f ca="1">IFERROR(IF('New Material Input'!$E26 &gt; $B$3+ H$1, HYPERLINK(OFFSET('New Material Input'!$F27,-(H$1+2),0), _xlfn.TEXTJOIN(" - ",,MID(OFFSET('New Material Input'!$F27,-(H$1+2),0),FIND("w\",OFFSET('New Material Input'!$F27,-(H$1+2),0))+2,50),OFFSET('New Material Input'!$G27,-(H$1+2),0),OFFSET('New Material Input'!$H27,-(H$1+2),0))), ""),"----")</f>
        <v/>
      </c>
      <c r="I26" s="31" t="str">
        <f ca="1">IFERROR(IF('New Material Input'!$E26 &gt; $B$3+ I$1, HYPERLINK(OFFSET('New Material Input'!$F27,-(I$1+2),0), _xlfn.TEXTJOIN(" - ",,MID(OFFSET('New Material Input'!$F27,-(I$1+2),0),FIND("w\",OFFSET('New Material Input'!$F27,-(I$1+2),0))+2,50),OFFSET('New Material Input'!$G27,-(I$1+2),0),OFFSET('New Material Input'!$H27,-(I$1+2),0))), ""),"----")</f>
        <v/>
      </c>
      <c r="J26" s="14"/>
    </row>
    <row r="27" spans="2:10" ht="24.95" customHeight="1" x14ac:dyDescent="0.25">
      <c r="B27" s="36">
        <f t="shared" si="0"/>
        <v>45725</v>
      </c>
      <c r="C27" s="25" t="str">
        <f>IF(ISBLANK('New Material Input'!F27),"----",HYPERLINK('New Material Input'!F27, _xlfn.TEXTJOIN(" - ",,MID('New Material Input'!F27,FIND("w\",'New Material Input'!F27)+2,50),'New Material Input'!G27,'New Material Input'!H27)))</f>
        <v>ScienceStellar Evolution - Science - Stellar Evolution</v>
      </c>
      <c r="D27" s="26" t="str">
        <f ca="1">IFERROR(IF('New Material Input'!$E27 &gt; $B$3+ D$1, HYPERLINK(OFFSET('New Material Input'!$F28,-(D$1+2),0), _xlfn.TEXTJOIN(" - ",,MID(OFFSET('New Material Input'!$F28,-(D$1+2),0),FIND("w\",OFFSET('New Material Input'!$F28,-(D$1+2),0))+2,50),OFFSET('New Material Input'!$G28,-(D$1+2),0),OFFSET('New Material Input'!$H28,-(D$1+2),0))), ""),"----")</f>
        <v>PsychologyNeuropsychology - Psychology - Neuropsychology</v>
      </c>
      <c r="E27" s="26" t="str">
        <f ca="1">IFERROR(IF('New Material Input'!$E27 &gt; $B$3+ E$1, HYPERLINK(OFFSET('New Material Input'!$F28,-(E$1+2),0), _xlfn.TEXTJOIN(" - ",,MID(OFFSET('New Material Input'!$F28,-(E$1+2),0),FIND("w\",OFFSET('New Material Input'!$F28,-(E$1+2),0))+2,50),OFFSET('New Material Input'!$G28,-(E$1+2),0),OFFSET('New Material Input'!$H28,-(E$1+2),0))), ""),"----")</f>
        <v>SociologySocial Movements - Sociology - Social Movements</v>
      </c>
      <c r="F27" s="26" t="str">
        <f ca="1">IFERROR(IF('New Material Input'!$E27 &gt; $B$3+ F$1, HYPERLINK(OFFSET('New Material Input'!$F28,-(F$1+2),0), _xlfn.TEXTJOIN(" - ",,MID(OFFSET('New Material Input'!$F28,-(F$1+2),0),FIND("w\",OFFSET('New Material Input'!$F28,-(F$1+2),0))+2,50),OFFSET('New Material Input'!$G28,-(F$1+2),0),OFFSET('New Material Input'!$H28,-(F$1+2),0))), ""),"----")</f>
        <v/>
      </c>
      <c r="G27" s="26" t="str">
        <f ca="1">IFERROR(IF('New Material Input'!$E27 &gt; $B$3+ G$1, HYPERLINK(OFFSET('New Material Input'!$F28,-(G$1+2),0), _xlfn.TEXTJOIN(" - ",,MID(OFFSET('New Material Input'!$F28,-(G$1+2),0),FIND("w\",OFFSET('New Material Input'!$F28,-(G$1+2),0))+2,50),OFFSET('New Material Input'!$G28,-(G$1+2),0),OFFSET('New Material Input'!$H28,-(G$1+2),0))), ""),"----")</f>
        <v/>
      </c>
      <c r="H27" s="26" t="str">
        <f ca="1">IFERROR(IF('New Material Input'!$E27 &gt; $B$3+ H$1, HYPERLINK(OFFSET('New Material Input'!$F28,-(H$1+2),0), _xlfn.TEXTJOIN(" - ",,MID(OFFSET('New Material Input'!$F28,-(H$1+2),0),FIND("w\",OFFSET('New Material Input'!$F28,-(H$1+2),0))+2,50),OFFSET('New Material Input'!$G28,-(H$1+2),0),OFFSET('New Material Input'!$H28,-(H$1+2),0))), ""),"----")</f>
        <v/>
      </c>
      <c r="I27" s="31" t="str">
        <f ca="1">IFERROR(IF('New Material Input'!$E27 &gt; $B$3+ I$1, HYPERLINK(OFFSET('New Material Input'!$F28,-(I$1+2),0), _xlfn.TEXTJOIN(" - ",,MID(OFFSET('New Material Input'!$F28,-(I$1+2),0),FIND("w\",OFFSET('New Material Input'!$F28,-(I$1+2),0))+2,50),OFFSET('New Material Input'!$G28,-(I$1+2),0),OFFSET('New Material Input'!$H28,-(I$1+2),0))), ""),"----")</f>
        <v/>
      </c>
      <c r="J27" s="14"/>
    </row>
    <row r="28" spans="2:10" ht="24.95" customHeight="1" x14ac:dyDescent="0.25">
      <c r="B28" s="36">
        <f t="shared" si="0"/>
        <v>45726</v>
      </c>
      <c r="C28" s="25" t="str">
        <f>IF(ISBLANK('New Material Input'!F28),"----",HYPERLINK('New Material Input'!F28, _xlfn.TEXTJOIN(" - ",,MID('New Material Input'!F28,FIND("w\",'New Material Input'!F28)+2,50),'New Material Input'!G28,'New Material Input'!H28)))</f>
        <v>Computer ScienceSoftware Engineering - Computer Science - Software Engineering</v>
      </c>
      <c r="D28" s="26" t="str">
        <f ca="1">IFERROR(IF('New Material Input'!$E28 &gt; $B$3+ D$1, HYPERLINK(OFFSET('New Material Input'!$F29,-(D$1+2),0), _xlfn.TEXTJOIN(" - ",,MID(OFFSET('New Material Input'!$F29,-(D$1+2),0),FIND("w\",OFFSET('New Material Input'!$F29,-(D$1+2),0))+2,50),OFFSET('New Material Input'!$G29,-(D$1+2),0),OFFSET('New Material Input'!$H29,-(D$1+2),0))), ""),"----")</f>
        <v>ScienceStellar Evolution - Science - Stellar Evolution</v>
      </c>
      <c r="E28" s="26" t="str">
        <f ca="1">IFERROR(IF('New Material Input'!$E28 &gt; $B$3+ E$1, HYPERLINK(OFFSET('New Material Input'!$F29,-(E$1+2),0), _xlfn.TEXTJOIN(" - ",,MID(OFFSET('New Material Input'!$F29,-(E$1+2),0),FIND("w\",OFFSET('New Material Input'!$F29,-(E$1+2),0))+2,50),OFFSET('New Material Input'!$G29,-(E$1+2),0),OFFSET('New Material Input'!$H29,-(E$1+2),0))), ""),"----")</f>
        <v>SciencePaleontology - Science - Paleontology</v>
      </c>
      <c r="F28" s="26" t="str">
        <f ca="1">IFERROR(IF('New Material Input'!$E28 &gt; $B$3+ F$1, HYPERLINK(OFFSET('New Material Input'!$F29,-(F$1+2),0), _xlfn.TEXTJOIN(" - ",,MID(OFFSET('New Material Input'!$F29,-(F$1+2),0),FIND("w\",OFFSET('New Material Input'!$F29,-(F$1+2),0))+2,50),OFFSET('New Material Input'!$G29,-(F$1+2),0),OFFSET('New Material Input'!$H29,-(F$1+2),0))), ""),"----")</f>
        <v/>
      </c>
      <c r="G28" s="26" t="str">
        <f ca="1">IFERROR(IF('New Material Input'!$E28 &gt; $B$3+ G$1, HYPERLINK(OFFSET('New Material Input'!$F29,-(G$1+2),0), _xlfn.TEXTJOIN(" - ",,MID(OFFSET('New Material Input'!$F29,-(G$1+2),0),FIND("w\",OFFSET('New Material Input'!$F29,-(G$1+2),0))+2,50),OFFSET('New Material Input'!$G29,-(G$1+2),0),OFFSET('New Material Input'!$H29,-(G$1+2),0))), ""),"----")</f>
        <v/>
      </c>
      <c r="H28" s="26" t="str">
        <f ca="1">IFERROR(IF('New Material Input'!$E28 &gt; $B$3+ H$1, HYPERLINK(OFFSET('New Material Input'!$F29,-(H$1+2),0), _xlfn.TEXTJOIN(" - ",,MID(OFFSET('New Material Input'!$F29,-(H$1+2),0),FIND("w\",OFFSET('New Material Input'!$F29,-(H$1+2),0))+2,50),OFFSET('New Material Input'!$G29,-(H$1+2),0),OFFSET('New Material Input'!$H29,-(H$1+2),0))), ""),"----")</f>
        <v/>
      </c>
      <c r="I28" s="31" t="str">
        <f ca="1">IFERROR(IF('New Material Input'!$E28 &gt; $B$3+ I$1, HYPERLINK(OFFSET('New Material Input'!$F29,-(I$1+2),0), _xlfn.TEXTJOIN(" - ",,MID(OFFSET('New Material Input'!$F29,-(I$1+2),0),FIND("w\",OFFSET('New Material Input'!$F29,-(I$1+2),0))+2,50),OFFSET('New Material Input'!$G29,-(I$1+2),0),OFFSET('New Material Input'!$H29,-(I$1+2),0))), ""),"----")</f>
        <v/>
      </c>
      <c r="J28" s="14"/>
    </row>
    <row r="29" spans="2:10" ht="24.95" customHeight="1" x14ac:dyDescent="0.25">
      <c r="B29" s="36">
        <f t="shared" si="0"/>
        <v>45727</v>
      </c>
      <c r="C29" s="25" t="str">
        <f>IF(ISBLANK('New Material Input'!F29),"----",HYPERLINK('New Material Input'!F29, _xlfn.TEXTJOIN(" - ",,MID('New Material Input'!F29,FIND("w\",'New Material Input'!F29)+2,50),'New Material Input'!G29,'New Material Input'!H29)))</f>
        <v>GeographyPhysical Geography - Geography - Physical Geography</v>
      </c>
      <c r="D29" s="26" t="str">
        <f ca="1">IFERROR(IF('New Material Input'!$E29 &gt; $B$3+ D$1, HYPERLINK(OFFSET('New Material Input'!$F30,-(D$1+2),0), _xlfn.TEXTJOIN(" - ",,MID(OFFSET('New Material Input'!$F30,-(D$1+2),0),FIND("w\",OFFSET('New Material Input'!$F30,-(D$1+2),0))+2,50),OFFSET('New Material Input'!$G30,-(D$1+2),0),OFFSET('New Material Input'!$H30,-(D$1+2),0))), ""),"----")</f>
        <v>Computer ScienceSoftware Engineering - Computer Science - Software Engineering</v>
      </c>
      <c r="E29" s="26" t="str">
        <f ca="1">IFERROR(IF('New Material Input'!$E29 &gt; $B$3+ E$1, HYPERLINK(OFFSET('New Material Input'!$F30,-(E$1+2),0), _xlfn.TEXTJOIN(" - ",,MID(OFFSET('New Material Input'!$F30,-(E$1+2),0),FIND("w\",OFFSET('New Material Input'!$F30,-(E$1+2),0))+2,50),OFFSET('New Material Input'!$G30,-(E$1+2),0),OFFSET('New Material Input'!$H30,-(E$1+2),0))), ""),"----")</f>
        <v>ScienceEarth Science - Science - Earth Science</v>
      </c>
      <c r="F29" s="26" t="str">
        <f ca="1">IFERROR(IF('New Material Input'!$E29 &gt; $B$3+ F$1, HYPERLINK(OFFSET('New Material Input'!$F30,-(F$1+2),0), _xlfn.TEXTJOIN(" - ",,MID(OFFSET('New Material Input'!$F30,-(F$1+2),0),FIND("w\",OFFSET('New Material Input'!$F30,-(F$1+2),0))+2,50),OFFSET('New Material Input'!$G30,-(F$1+2),0),OFFSET('New Material Input'!$H30,-(F$1+2),0))), ""),"----")</f>
        <v/>
      </c>
      <c r="G29" s="26" t="str">
        <f ca="1">IFERROR(IF('New Material Input'!$E29 &gt; $B$3+ G$1, HYPERLINK(OFFSET('New Material Input'!$F30,-(G$1+2),0), _xlfn.TEXTJOIN(" - ",,MID(OFFSET('New Material Input'!$F30,-(G$1+2),0),FIND("w\",OFFSET('New Material Input'!$F30,-(G$1+2),0))+2,50),OFFSET('New Material Input'!$G30,-(G$1+2),0),OFFSET('New Material Input'!$H30,-(G$1+2),0))), ""),"----")</f>
        <v/>
      </c>
      <c r="H29" s="26" t="str">
        <f ca="1">IFERROR(IF('New Material Input'!$E29 &gt; $B$3+ H$1, HYPERLINK(OFFSET('New Material Input'!$F30,-(H$1+2),0), _xlfn.TEXTJOIN(" - ",,MID(OFFSET('New Material Input'!$F30,-(H$1+2),0),FIND("w\",OFFSET('New Material Input'!$F30,-(H$1+2),0))+2,50),OFFSET('New Material Input'!$G30,-(H$1+2),0),OFFSET('New Material Input'!$H30,-(H$1+2),0))), ""),"----")</f>
        <v/>
      </c>
      <c r="I29" s="31" t="str">
        <f ca="1">IFERROR(IF('New Material Input'!$E29 &gt; $B$3+ I$1, HYPERLINK(OFFSET('New Material Input'!$F30,-(I$1+2),0), _xlfn.TEXTJOIN(" - ",,MID(OFFSET('New Material Input'!$F30,-(I$1+2),0),FIND("w\",OFFSET('New Material Input'!$F30,-(I$1+2),0))+2,50),OFFSET('New Material Input'!$G30,-(I$1+2),0),OFFSET('New Material Input'!$H30,-(I$1+2),0))), ""),"----")</f>
        <v/>
      </c>
      <c r="J29" s="14"/>
    </row>
    <row r="30" spans="2:10" ht="24.95" customHeight="1" x14ac:dyDescent="0.25">
      <c r="B30" s="36">
        <f t="shared" si="0"/>
        <v>45728</v>
      </c>
      <c r="C30" s="25" t="str">
        <f>IF(ISBLANK('New Material Input'!F30),"----",HYPERLINK('New Material Input'!F30, _xlfn.TEXTJOIN(" - ",,MID('New Material Input'!F30,FIND("w\",'New Material Input'!F30)+2,50),'New Material Input'!G30,'New Material Input'!H30)))</f>
        <v>ScienceEarth Science - Science - Earth Science</v>
      </c>
      <c r="D30" s="26" t="str">
        <f ca="1">IFERROR(IF('New Material Input'!$E30 &gt; $B$3+ D$1, HYPERLINK(OFFSET('New Material Input'!$F31,-(D$1+2),0), _xlfn.TEXTJOIN(" - ",,MID(OFFSET('New Material Input'!$F31,-(D$1+2),0),FIND("w\",OFFSET('New Material Input'!$F31,-(D$1+2),0))+2,50),OFFSET('New Material Input'!$G31,-(D$1+2),0),OFFSET('New Material Input'!$H31,-(D$1+2),0))), ""),"----")</f>
        <v>GeographyPhysical Geography - Geography - Physical Geography</v>
      </c>
      <c r="E30" s="26" t="str">
        <f ca="1">IFERROR(IF('New Material Input'!$E30 &gt; $B$3+ E$1, HYPERLINK(OFFSET('New Material Input'!$F31,-(E$1+2),0), _xlfn.TEXTJOIN(" - ",,MID(OFFSET('New Material Input'!$F31,-(E$1+2),0),FIND("w\",OFFSET('New Material Input'!$F31,-(E$1+2),0))+2,50),OFFSET('New Material Input'!$G31,-(E$1+2),0),OFFSET('New Material Input'!$H31,-(E$1+2),0))), ""),"----")</f>
        <v>LanguagesPhonetics and Phonology - Languages - Phonetics and Phonology</v>
      </c>
      <c r="F30" s="26" t="str">
        <f ca="1">IFERROR(IF('New Material Input'!$E30 &gt; $B$3+ F$1, HYPERLINK(OFFSET('New Material Input'!$F31,-(F$1+2),0), _xlfn.TEXTJOIN(" - ",,MID(OFFSET('New Material Input'!$F31,-(F$1+2),0),FIND("w\",OFFSET('New Material Input'!$F31,-(F$1+2),0))+2,50),OFFSET('New Material Input'!$G31,-(F$1+2),0),OFFSET('New Material Input'!$H31,-(F$1+2),0))), ""),"----")</f>
        <v/>
      </c>
      <c r="G30" s="26" t="str">
        <f ca="1">IFERROR(IF('New Material Input'!$E30 &gt; $B$3+ G$1, HYPERLINK(OFFSET('New Material Input'!$F31,-(G$1+2),0), _xlfn.TEXTJOIN(" - ",,MID(OFFSET('New Material Input'!$F31,-(G$1+2),0),FIND("w\",OFFSET('New Material Input'!$F31,-(G$1+2),0))+2,50),OFFSET('New Material Input'!$G31,-(G$1+2),0),OFFSET('New Material Input'!$H31,-(G$1+2),0))), ""),"----")</f>
        <v/>
      </c>
      <c r="H30" s="26" t="str">
        <f ca="1">IFERROR(IF('New Material Input'!$E30 &gt; $B$3+ H$1, HYPERLINK(OFFSET('New Material Input'!$F31,-(H$1+2),0), _xlfn.TEXTJOIN(" - ",,MID(OFFSET('New Material Input'!$F31,-(H$1+2),0),FIND("w\",OFFSET('New Material Input'!$F31,-(H$1+2),0))+2,50),OFFSET('New Material Input'!$G31,-(H$1+2),0),OFFSET('New Material Input'!$H31,-(H$1+2),0))), ""),"----")</f>
        <v/>
      </c>
      <c r="I30" s="31" t="str">
        <f ca="1">IFERROR(IF('New Material Input'!$E30 &gt; $B$3+ I$1, HYPERLINK(OFFSET('New Material Input'!$F31,-(I$1+2),0), _xlfn.TEXTJOIN(" - ",,MID(OFFSET('New Material Input'!$F31,-(I$1+2),0),FIND("w\",OFFSET('New Material Input'!$F31,-(I$1+2),0))+2,50),OFFSET('New Material Input'!$G31,-(I$1+2),0),OFFSET('New Material Input'!$H31,-(I$1+2),0))), ""),"----")</f>
        <v/>
      </c>
      <c r="J30" s="14"/>
    </row>
    <row r="31" spans="2:10" ht="24.95" customHeight="1" x14ac:dyDescent="0.25">
      <c r="B31" s="36">
        <f t="shared" si="0"/>
        <v>45729</v>
      </c>
      <c r="C31" s="25" t="str">
        <f>IF(ISBLANK('New Material Input'!F31),"----",HYPERLINK('New Material Input'!F31, _xlfn.TEXTJOIN(" - ",,MID('New Material Input'!F31,FIND("w\",'New Material Input'!F31)+2,50),'New Material Input'!G31,'New Material Input'!H31)))</f>
        <v>Environmental StudiesUrban Sustainability - Environmental Studies - Urban Sustainability</v>
      </c>
      <c r="D31" s="26" t="str">
        <f ca="1">IFERROR(IF('New Material Input'!$E31 &gt; $B$3+ D$1, HYPERLINK(OFFSET('New Material Input'!$F32,-(D$1+2),0), _xlfn.TEXTJOIN(" - ",,MID(OFFSET('New Material Input'!$F32,-(D$1+2),0),FIND("w\",OFFSET('New Material Input'!$F32,-(D$1+2),0))+2,50),OFFSET('New Material Input'!$G32,-(D$1+2),0),OFFSET('New Material Input'!$H32,-(D$1+2),0))), ""),"----")</f>
        <v>ScienceEarth Science - Science - Earth Science</v>
      </c>
      <c r="E31" s="26" t="str">
        <f ca="1">IFERROR(IF('New Material Input'!$E31 &gt; $B$3+ E$1, HYPERLINK(OFFSET('New Material Input'!$F32,-(E$1+2),0), _xlfn.TEXTJOIN(" - ",,MID(OFFSET('New Material Input'!$F32,-(E$1+2),0),FIND("w\",OFFSET('New Material Input'!$F32,-(E$1+2),0))+2,50),OFFSET('New Material Input'!$G32,-(E$1+2),0),OFFSET('New Material Input'!$H32,-(E$1+2),0))), ""),"----")</f>
        <v>ScienceElectromagnetism - Science - Electromagnetism</v>
      </c>
      <c r="F31" s="26" t="str">
        <f ca="1">IFERROR(IF('New Material Input'!$E31 &gt; $B$3+ F$1, HYPERLINK(OFFSET('New Material Input'!$F32,-(F$1+2),0), _xlfn.TEXTJOIN(" - ",,MID(OFFSET('New Material Input'!$F32,-(F$1+2),0),FIND("w\",OFFSET('New Material Input'!$F32,-(F$1+2),0))+2,50),OFFSET('New Material Input'!$G32,-(F$1+2),0),OFFSET('New Material Input'!$H32,-(F$1+2),0))), ""),"----")</f>
        <v/>
      </c>
      <c r="G31" s="26" t="str">
        <f ca="1">IFERROR(IF('New Material Input'!$E31 &gt; $B$3+ G$1, HYPERLINK(OFFSET('New Material Input'!$F32,-(G$1+2),0), _xlfn.TEXTJOIN(" - ",,MID(OFFSET('New Material Input'!$F32,-(G$1+2),0),FIND("w\",OFFSET('New Material Input'!$F32,-(G$1+2),0))+2,50),OFFSET('New Material Input'!$G32,-(G$1+2),0),OFFSET('New Material Input'!$H32,-(G$1+2),0))), ""),"----")</f>
        <v/>
      </c>
      <c r="H31" s="26" t="str">
        <f ca="1">IFERROR(IF('New Material Input'!$E31 &gt; $B$3+ H$1, HYPERLINK(OFFSET('New Material Input'!$F32,-(H$1+2),0), _xlfn.TEXTJOIN(" - ",,MID(OFFSET('New Material Input'!$F32,-(H$1+2),0),FIND("w\",OFFSET('New Material Input'!$F32,-(H$1+2),0))+2,50),OFFSET('New Material Input'!$G32,-(H$1+2),0),OFFSET('New Material Input'!$H32,-(H$1+2),0))), ""),"----")</f>
        <v/>
      </c>
      <c r="I31" s="31" t="str">
        <f ca="1">IFERROR(IF('New Material Input'!$E31 &gt; $B$3+ I$1, HYPERLINK(OFFSET('New Material Input'!$F32,-(I$1+2),0), _xlfn.TEXTJOIN(" - ",,MID(OFFSET('New Material Input'!$F32,-(I$1+2),0),FIND("w\",OFFSET('New Material Input'!$F32,-(I$1+2),0))+2,50),OFFSET('New Material Input'!$G32,-(I$1+2),0),OFFSET('New Material Input'!$H32,-(I$1+2),0))), ""),"----")</f>
        <v/>
      </c>
      <c r="J31" s="14"/>
    </row>
    <row r="32" spans="2:10" ht="24.95" customHeight="1" x14ac:dyDescent="0.25">
      <c r="B32" s="36">
        <f t="shared" si="0"/>
        <v>45730</v>
      </c>
      <c r="C32" s="25" t="str">
        <f>IF(ISBLANK('New Material Input'!F32),"----",HYPERLINK('New Material Input'!F32, _xlfn.TEXTJOIN(" - ",,MID('New Material Input'!F32,FIND("w\",'New Material Input'!F32)+2,50),'New Material Input'!G32,'New Material Input'!H32)))</f>
        <v>Health &amp; MedicineMedical Ethics - Health &amp; Medicine - Medical Ethics</v>
      </c>
      <c r="D32" s="26" t="str">
        <f ca="1">IFERROR(IF('New Material Input'!$E32 &gt; $B$3+ D$1, HYPERLINK(OFFSET('New Material Input'!$F33,-(D$1+2),0), _xlfn.TEXTJOIN(" - ",,MID(OFFSET('New Material Input'!$F33,-(D$1+2),0),FIND("w\",OFFSET('New Material Input'!$F33,-(D$1+2),0))+2,50),OFFSET('New Material Input'!$G33,-(D$1+2),0),OFFSET('New Material Input'!$H33,-(D$1+2),0))), ""),"----")</f>
        <v>Environmental StudiesUrban Sustainability - Environmental Studies - Urban Sustainability</v>
      </c>
      <c r="E32" s="26" t="str">
        <f ca="1">IFERROR(IF('New Material Input'!$E32 &gt; $B$3+ E$1, HYPERLINK(OFFSET('New Material Input'!$F33,-(E$1+2),0), _xlfn.TEXTJOIN(" - ",,MID(OFFSET('New Material Input'!$F33,-(E$1+2),0),FIND("w\",OFFSET('New Material Input'!$F33,-(E$1+2),0))+2,50),OFFSET('New Material Input'!$G33,-(E$1+2),0),OFFSET('New Material Input'!$H33,-(E$1+2),0))), ""),"----")</f>
        <v>Business &amp; EconomicsAccounting - Business &amp; Economics - Accounting</v>
      </c>
      <c r="F32" s="26" t="str">
        <f ca="1">IFERROR(IF('New Material Input'!$E32 &gt; $B$3+ F$1, HYPERLINK(OFFSET('New Material Input'!$F33,-(F$1+2),0), _xlfn.TEXTJOIN(" - ",,MID(OFFSET('New Material Input'!$F33,-(F$1+2),0),FIND("w\",OFFSET('New Material Input'!$F33,-(F$1+2),0))+2,50),OFFSET('New Material Input'!$G33,-(F$1+2),0),OFFSET('New Material Input'!$H33,-(F$1+2),0))), ""),"----")</f>
        <v/>
      </c>
      <c r="G32" s="26" t="str">
        <f ca="1">IFERROR(IF('New Material Input'!$E32 &gt; $B$3+ G$1, HYPERLINK(OFFSET('New Material Input'!$F33,-(G$1+2),0), _xlfn.TEXTJOIN(" - ",,MID(OFFSET('New Material Input'!$F33,-(G$1+2),0),FIND("w\",OFFSET('New Material Input'!$F33,-(G$1+2),0))+2,50),OFFSET('New Material Input'!$G33,-(G$1+2),0),OFFSET('New Material Input'!$H33,-(G$1+2),0))), ""),"----")</f>
        <v/>
      </c>
      <c r="H32" s="26" t="str">
        <f ca="1">IFERROR(IF('New Material Input'!$E32 &gt; $B$3+ H$1, HYPERLINK(OFFSET('New Material Input'!$F33,-(H$1+2),0), _xlfn.TEXTJOIN(" - ",,MID(OFFSET('New Material Input'!$F33,-(H$1+2),0),FIND("w\",OFFSET('New Material Input'!$F33,-(H$1+2),0))+2,50),OFFSET('New Material Input'!$G33,-(H$1+2),0),OFFSET('New Material Input'!$H33,-(H$1+2),0))), ""),"----")</f>
        <v/>
      </c>
      <c r="I32" s="31" t="str">
        <f ca="1">IFERROR(IF('New Material Input'!$E32 &gt; $B$3+ I$1, HYPERLINK(OFFSET('New Material Input'!$F33,-(I$1+2),0), _xlfn.TEXTJOIN(" - ",,MID(OFFSET('New Material Input'!$F33,-(I$1+2),0),FIND("w\",OFFSET('New Material Input'!$F33,-(I$1+2),0))+2,50),OFFSET('New Material Input'!$G33,-(I$1+2),0),OFFSET('New Material Input'!$H33,-(I$1+2),0))), ""),"----")</f>
        <v/>
      </c>
      <c r="J32" s="14"/>
    </row>
    <row r="33" spans="2:10" ht="24.95" customHeight="1" x14ac:dyDescent="0.25">
      <c r="B33" s="36">
        <f t="shared" si="0"/>
        <v>45731</v>
      </c>
      <c r="C33" s="25" t="str">
        <f>IF(ISBLANK('New Material Input'!F33),"----",HYPERLINK('New Material Input'!F33, _xlfn.TEXTJOIN(" - ",,MID('New Material Input'!F33,FIND("w\",'New Material Input'!F33)+2,50),'New Material Input'!G33,'New Material Input'!H33)))</f>
        <v>Political SciencePolitical Economy - Political Science - Political Economy</v>
      </c>
      <c r="D33" s="26" t="str">
        <f ca="1">IFERROR(IF('New Material Input'!$E33 &gt; $B$3+ D$1, HYPERLINK(OFFSET('New Material Input'!$F34,-(D$1+2),0), _xlfn.TEXTJOIN(" - ",,MID(OFFSET('New Material Input'!$F34,-(D$1+2),0),FIND("w\",OFFSET('New Material Input'!$F34,-(D$1+2),0))+2,50),OFFSET('New Material Input'!$G34,-(D$1+2),0),OFFSET('New Material Input'!$H34,-(D$1+2),0))), ""),"----")</f>
        <v>Health &amp; MedicineMedical Ethics - Health &amp; Medicine - Medical Ethics</v>
      </c>
      <c r="E33" s="26" t="str">
        <f ca="1">IFERROR(IF('New Material Input'!$E33 &gt; $B$3+ E$1, HYPERLINK(OFFSET('New Material Input'!$F34,-(E$1+2),0), _xlfn.TEXTJOIN(" - ",,MID(OFFSET('New Material Input'!$F34,-(E$1+2),0),FIND("w\",OFFSET('New Material Input'!$F34,-(E$1+2),0))+2,50),OFFSET('New Material Input'!$G34,-(E$1+2),0),OFFSET('New Material Input'!$H34,-(E$1+2),0))), ""),"----")</f>
        <v>PsychologyNeuropsychology - Psychology - Neuropsychology</v>
      </c>
      <c r="F33" s="26" t="str">
        <f ca="1">IFERROR(IF('New Material Input'!$E33 &gt; $B$3+ F$1, HYPERLINK(OFFSET('New Material Input'!$F34,-(F$1+2),0), _xlfn.TEXTJOIN(" - ",,MID(OFFSET('New Material Input'!$F34,-(F$1+2),0),FIND("w\",OFFSET('New Material Input'!$F34,-(F$1+2),0))+2,50),OFFSET('New Material Input'!$G34,-(F$1+2),0),OFFSET('New Material Input'!$H34,-(F$1+2),0))), ""),"----")</f>
        <v>image.png - s - 44</v>
      </c>
      <c r="G33" s="26" t="str">
        <f ca="1">IFERROR(IF('New Material Input'!$E33 &gt; $B$3+ G$1, HYPERLINK(OFFSET('New Material Input'!$F34,-(G$1+2),0), _xlfn.TEXTJOIN(" - ",,MID(OFFSET('New Material Input'!$F34,-(G$1+2),0),FIND("w\",OFFSET('New Material Input'!$F34,-(G$1+2),0))+2,50),OFFSET('New Material Input'!$G34,-(G$1+2),0),OFFSET('New Material Input'!$H34,-(G$1+2),0))), ""),"----")</f>
        <v/>
      </c>
      <c r="H33" s="26" t="str">
        <f ca="1">IFERROR(IF('New Material Input'!$E33 &gt; $B$3+ H$1, HYPERLINK(OFFSET('New Material Input'!$F34,-(H$1+2),0), _xlfn.TEXTJOIN(" - ",,MID(OFFSET('New Material Input'!$F34,-(H$1+2),0),FIND("w\",OFFSET('New Material Input'!$F34,-(H$1+2),0))+2,50),OFFSET('New Material Input'!$G34,-(H$1+2),0),OFFSET('New Material Input'!$H34,-(H$1+2),0))), ""),"----")</f>
        <v/>
      </c>
      <c r="I33" s="31" t="str">
        <f ca="1">IFERROR(IF('New Material Input'!$E33 &gt; $B$3+ I$1, HYPERLINK(OFFSET('New Material Input'!$F34,-(I$1+2),0), _xlfn.TEXTJOIN(" - ",,MID(OFFSET('New Material Input'!$F34,-(I$1+2),0),FIND("w\",OFFSET('New Material Input'!$F34,-(I$1+2),0))+2,50),OFFSET('New Material Input'!$G34,-(I$1+2),0),OFFSET('New Material Input'!$H34,-(I$1+2),0))), ""),"----")</f>
        <v/>
      </c>
      <c r="J33" s="14"/>
    </row>
    <row r="34" spans="2:10" ht="24.95" customHeight="1" x14ac:dyDescent="0.25">
      <c r="B34" s="36">
        <f t="shared" si="0"/>
        <v>45732</v>
      </c>
      <c r="C34" s="25" t="str">
        <f>IF(ISBLANK('New Material Input'!F34),"----",HYPERLINK('New Material Input'!F34, _xlfn.TEXTJOIN(" - ",,MID('New Material Input'!F34,FIND("w\",'New Material Input'!F34)+2,50),'New Material Input'!G34,'New Material Input'!H34)))</f>
        <v>Political ScienceConflict Resolution - Political Science - Conflict Resolution</v>
      </c>
      <c r="D34" s="26" t="str">
        <f ca="1">IFERROR(IF('New Material Input'!$E34 &gt; $B$3+ D$1, HYPERLINK(OFFSET('New Material Input'!$F35,-(D$1+2),0), _xlfn.TEXTJOIN(" - ",,MID(OFFSET('New Material Input'!$F35,-(D$1+2),0),FIND("w\",OFFSET('New Material Input'!$F35,-(D$1+2),0))+2,50),OFFSET('New Material Input'!$G35,-(D$1+2),0),OFFSET('New Material Input'!$H35,-(D$1+2),0))), ""),"----")</f>
        <v>Political SciencePolitical Economy - Political Science - Political Economy</v>
      </c>
      <c r="E34" s="26" t="str">
        <f ca="1">IFERROR(IF('New Material Input'!$E34 &gt; $B$3+ E$1, HYPERLINK(OFFSET('New Material Input'!$F35,-(E$1+2),0), _xlfn.TEXTJOIN(" - ",,MID(OFFSET('New Material Input'!$F35,-(E$1+2),0),FIND("w\",OFFSET('New Material Input'!$F35,-(E$1+2),0))+2,50),OFFSET('New Material Input'!$G35,-(E$1+2),0),OFFSET('New Material Input'!$H35,-(E$1+2),0))), ""),"----")</f>
        <v>ScienceStellar Evolution - Science - Stellar Evolution</v>
      </c>
      <c r="F34" s="26" t="str">
        <f ca="1">IFERROR(IF('New Material Input'!$E34 &gt; $B$3+ F$1, HYPERLINK(OFFSET('New Material Input'!$F35,-(F$1+2),0), _xlfn.TEXTJOIN(" - ",,MID(OFFSET('New Material Input'!$F35,-(F$1+2),0),FIND("w\",OFFSET('New Material Input'!$F35,-(F$1+2),0))+2,50),OFFSET('New Material Input'!$G35,-(F$1+2),0),OFFSET('New Material Input'!$H35,-(F$1+2),0))), ""),"----")</f>
        <v>image.png - math - prob</v>
      </c>
      <c r="G34" s="26" t="str">
        <f ca="1">IFERROR(IF('New Material Input'!$E34 &gt; $B$3+ G$1, HYPERLINK(OFFSET('New Material Input'!$F35,-(G$1+2),0), _xlfn.TEXTJOIN(" - ",,MID(OFFSET('New Material Input'!$F35,-(G$1+2),0),FIND("w\",OFFSET('New Material Input'!$F35,-(G$1+2),0))+2,50),OFFSET('New Material Input'!$G35,-(G$1+2),0),OFFSET('New Material Input'!$H35,-(G$1+2),0))), ""),"----")</f>
        <v/>
      </c>
      <c r="H34" s="26" t="str">
        <f ca="1">IFERROR(IF('New Material Input'!$E34 &gt; $B$3+ H$1, HYPERLINK(OFFSET('New Material Input'!$F35,-(H$1+2),0), _xlfn.TEXTJOIN(" - ",,MID(OFFSET('New Material Input'!$F35,-(H$1+2),0),FIND("w\",OFFSET('New Material Input'!$F35,-(H$1+2),0))+2,50),OFFSET('New Material Input'!$G35,-(H$1+2),0),OFFSET('New Material Input'!$H35,-(H$1+2),0))), ""),"----")</f>
        <v/>
      </c>
      <c r="I34" s="31" t="str">
        <f ca="1">IFERROR(IF('New Material Input'!$E34 &gt; $B$3+ I$1, HYPERLINK(OFFSET('New Material Input'!$F35,-(I$1+2),0), _xlfn.TEXTJOIN(" - ",,MID(OFFSET('New Material Input'!$F35,-(I$1+2),0),FIND("w\",OFFSET('New Material Input'!$F35,-(I$1+2),0))+2,50),OFFSET('New Material Input'!$G35,-(I$1+2),0),OFFSET('New Material Input'!$H35,-(I$1+2),0))), ""),"----")</f>
        <v/>
      </c>
      <c r="J34" s="14"/>
    </row>
    <row r="35" spans="2:10" ht="24.95" customHeight="1" x14ac:dyDescent="0.25">
      <c r="B35" s="36">
        <f t="shared" si="0"/>
        <v>45733</v>
      </c>
      <c r="C35" s="25" t="str">
        <f>IF(ISBLANK('New Material Input'!F35),"----",HYPERLINK('New Material Input'!F35, _xlfn.TEXTJOIN(" - ",,MID('New Material Input'!F35,FIND("w\",'New Material Input'!F35)+2,50),'New Material Input'!G35,'New Material Input'!H35)))</f>
        <v>SciencePhysical Chemistry - Science - Physical Chemistry</v>
      </c>
      <c r="D35" s="26" t="str">
        <f ca="1">IFERROR(IF('New Material Input'!$E35 &gt; $B$3+ D$1, HYPERLINK(OFFSET('New Material Input'!$F36,-(D$1+2),0), _xlfn.TEXTJOIN(" - ",,MID(OFFSET('New Material Input'!$F36,-(D$1+2),0),FIND("w\",OFFSET('New Material Input'!$F36,-(D$1+2),0))+2,50),OFFSET('New Material Input'!$G36,-(D$1+2),0),OFFSET('New Material Input'!$H36,-(D$1+2),0))), ""),"----")</f>
        <v>Political ScienceConflict Resolution - Political Science - Conflict Resolution</v>
      </c>
      <c r="E35" s="26" t="str">
        <f ca="1">IFERROR(IF('New Material Input'!$E35 &gt; $B$3+ E$1, HYPERLINK(OFFSET('New Material Input'!$F36,-(E$1+2),0), _xlfn.TEXTJOIN(" - ",,MID(OFFSET('New Material Input'!$F36,-(E$1+2),0),FIND("w\",OFFSET('New Material Input'!$F36,-(E$1+2),0))+2,50),OFFSET('New Material Input'!$G36,-(E$1+2),0),OFFSET('New Material Input'!$H36,-(E$1+2),0))), ""),"----")</f>
        <v>Computer ScienceSoftware Engineering - Computer Science - Software Engineering</v>
      </c>
      <c r="F35" s="26" t="str">
        <f ca="1">IFERROR(IF('New Material Input'!$E35 &gt; $B$3+ F$1, HYPERLINK(OFFSET('New Material Input'!$F36,-(F$1+2),0), _xlfn.TEXTJOIN(" - ",,MID(OFFSET('New Material Input'!$F36,-(F$1+2),0),FIND("w\",OFFSET('New Material Input'!$F36,-(F$1+2),0))+2,50),OFFSET('New Material Input'!$G36,-(F$1+2),0),OFFSET('New Material Input'!$H36,-(F$1+2),0))), ""),"----")</f>
        <v>MusJaz - Music - Jazz</v>
      </c>
      <c r="G35" s="26" t="str">
        <f ca="1">IFERROR(IF('New Material Input'!$E35 &gt; $B$3+ G$1, HYPERLINK(OFFSET('New Material Input'!$F36,-(G$1+2),0), _xlfn.TEXTJOIN(" - ",,MID(OFFSET('New Material Input'!$F36,-(G$1+2),0),FIND("w\",OFFSET('New Material Input'!$F36,-(G$1+2),0))+2,50),OFFSET('New Material Input'!$G36,-(G$1+2),0),OFFSET('New Material Input'!$H36,-(G$1+2),0))), ""),"----")</f>
        <v/>
      </c>
      <c r="H35" s="26" t="str">
        <f ca="1">IFERROR(IF('New Material Input'!$E35 &gt; $B$3+ H$1, HYPERLINK(OFFSET('New Material Input'!$F36,-(H$1+2),0), _xlfn.TEXTJOIN(" - ",,MID(OFFSET('New Material Input'!$F36,-(H$1+2),0),FIND("w\",OFFSET('New Material Input'!$F36,-(H$1+2),0))+2,50),OFFSET('New Material Input'!$G36,-(H$1+2),0),OFFSET('New Material Input'!$H36,-(H$1+2),0))), ""),"----")</f>
        <v/>
      </c>
      <c r="I35" s="31" t="str">
        <f ca="1">IFERROR(IF('New Material Input'!$E35 &gt; $B$3+ I$1, HYPERLINK(OFFSET('New Material Input'!$F36,-(I$1+2),0), _xlfn.TEXTJOIN(" - ",,MID(OFFSET('New Material Input'!$F36,-(I$1+2),0),FIND("w\",OFFSET('New Material Input'!$F36,-(I$1+2),0))+2,50),OFFSET('New Material Input'!$G36,-(I$1+2),0),OFFSET('New Material Input'!$H36,-(I$1+2),0))), ""),"----")</f>
        <v/>
      </c>
      <c r="J35" s="14"/>
    </row>
    <row r="36" spans="2:10" ht="24.95" customHeight="1" x14ac:dyDescent="0.25">
      <c r="B36" s="36">
        <f t="shared" si="0"/>
        <v>45734</v>
      </c>
      <c r="C36" s="25" t="str">
        <f>IF(ISBLANK('New Material Input'!F36),"----",HYPERLINK('New Material Input'!F36, _xlfn.TEXTJOIN(" - ",,MID('New Material Input'!F36,FIND("w\",'New Material Input'!F36)+2,50),'New Material Input'!G36,'New Material Input'!H36)))</f>
        <v>ScienceElectromagnetism - Science - Electromagnetism</v>
      </c>
      <c r="D36" s="26" t="str">
        <f ca="1">IFERROR(IF('New Material Input'!$E36 &gt; $B$3+ D$1, HYPERLINK(OFFSET('New Material Input'!$F37,-(D$1+2),0), _xlfn.TEXTJOIN(" - ",,MID(OFFSET('New Material Input'!$F37,-(D$1+2),0),FIND("w\",OFFSET('New Material Input'!$F37,-(D$1+2),0))+2,50),OFFSET('New Material Input'!$G37,-(D$1+2),0),OFFSET('New Material Input'!$H37,-(D$1+2),0))), ""),"----")</f>
        <v>SciencePhysical Chemistry - Science - Physical Chemistry</v>
      </c>
      <c r="E36" s="26" t="str">
        <f ca="1">IFERROR(IF('New Material Input'!$E36 &gt; $B$3+ E$1, HYPERLINK(OFFSET('New Material Input'!$F37,-(E$1+2),0), _xlfn.TEXTJOIN(" - ",,MID(OFFSET('New Material Input'!$F37,-(E$1+2),0),FIND("w\",OFFSET('New Material Input'!$F37,-(E$1+2),0))+2,50),OFFSET('New Material Input'!$G37,-(E$1+2),0),OFFSET('New Material Input'!$H37,-(E$1+2),0))), ""),"----")</f>
        <v>GeographyPhysical Geography - Geography - Physical Geography</v>
      </c>
      <c r="F36" s="26" t="str">
        <f ca="1">IFERROR(IF('New Material Input'!$E36 &gt; $B$3+ F$1, HYPERLINK(OFFSET('New Material Input'!$F37,-(F$1+2),0), _xlfn.TEXTJOIN(" - ",,MID(OFFSET('New Material Input'!$F37,-(F$1+2),0),FIND("w\",OFFSET('New Material Input'!$F37,-(F$1+2),0))+2,50),OFFSET('New Material Input'!$G37,-(F$1+2),0),OFFSET('New Material Input'!$H37,-(F$1+2),0))), ""),"----")</f>
        <v>HistoryEuropean History - History - European History</v>
      </c>
      <c r="G36" s="26" t="str">
        <f ca="1">IFERROR(IF('New Material Input'!$E36 &gt; $B$3+ G$1, HYPERLINK(OFFSET('New Material Input'!$F37,-(G$1+2),0), _xlfn.TEXTJOIN(" - ",,MID(OFFSET('New Material Input'!$F37,-(G$1+2),0),FIND("w\",OFFSET('New Material Input'!$F37,-(G$1+2),0))+2,50),OFFSET('New Material Input'!$G37,-(G$1+2),0),OFFSET('New Material Input'!$H37,-(G$1+2),0))), ""),"----")</f>
        <v/>
      </c>
      <c r="H36" s="26" t="str">
        <f ca="1">IFERROR(IF('New Material Input'!$E36 &gt; $B$3+ H$1, HYPERLINK(OFFSET('New Material Input'!$F37,-(H$1+2),0), _xlfn.TEXTJOIN(" - ",,MID(OFFSET('New Material Input'!$F37,-(H$1+2),0),FIND("w\",OFFSET('New Material Input'!$F37,-(H$1+2),0))+2,50),OFFSET('New Material Input'!$G37,-(H$1+2),0),OFFSET('New Material Input'!$H37,-(H$1+2),0))), ""),"----")</f>
        <v/>
      </c>
      <c r="I36" s="31" t="str">
        <f ca="1">IFERROR(IF('New Material Input'!$E36 &gt; $B$3+ I$1, HYPERLINK(OFFSET('New Material Input'!$F37,-(I$1+2),0), _xlfn.TEXTJOIN(" - ",,MID(OFFSET('New Material Input'!$F37,-(I$1+2),0),FIND("w\",OFFSET('New Material Input'!$F37,-(I$1+2),0))+2,50),OFFSET('New Material Input'!$G37,-(I$1+2),0),OFFSET('New Material Input'!$H37,-(I$1+2),0))), ""),"----")</f>
        <v/>
      </c>
      <c r="J36" s="14"/>
    </row>
    <row r="37" spans="2:10" ht="24.95" customHeight="1" x14ac:dyDescent="0.25">
      <c r="B37" s="36">
        <f t="shared" si="0"/>
        <v>45735</v>
      </c>
      <c r="C37" s="25" t="str">
        <f>IF(ISBLANK('New Material Input'!F37),"----",HYPERLINK('New Material Input'!F37, _xlfn.TEXTJOIN(" - ",,MID('New Material Input'!F37,FIND("w\",'New Material Input'!F37)+2,50),'New Material Input'!G37,'New Material Input'!H37)))</f>
        <v>Computer ScienceProgramming Languages (Python, Jav - Computer Science - Programming Languages (Python, Java)</v>
      </c>
      <c r="D37" s="26" t="str">
        <f ca="1">IFERROR(IF('New Material Input'!$E37 &gt; $B$3+ D$1, HYPERLINK(OFFSET('New Material Input'!$F38,-(D$1+2),0), _xlfn.TEXTJOIN(" - ",,MID(OFFSET('New Material Input'!$F38,-(D$1+2),0),FIND("w\",OFFSET('New Material Input'!$F38,-(D$1+2),0))+2,50),OFFSET('New Material Input'!$G38,-(D$1+2),0),OFFSET('New Material Input'!$H38,-(D$1+2),0))), ""),"----")</f>
        <v>ScienceElectromagnetism - Science - Electromagnetism</v>
      </c>
      <c r="E37" s="26" t="str">
        <f ca="1">IFERROR(IF('New Material Input'!$E37 &gt; $B$3+ E$1, HYPERLINK(OFFSET('New Material Input'!$F38,-(E$1+2),0), _xlfn.TEXTJOIN(" - ",,MID(OFFSET('New Material Input'!$F38,-(E$1+2),0),FIND("w\",OFFSET('New Material Input'!$F38,-(E$1+2),0))+2,50),OFFSET('New Material Input'!$G38,-(E$1+2),0),OFFSET('New Material Input'!$H38,-(E$1+2),0))), ""),"----")</f>
        <v>ScienceEarth Science - Science - Earth Science</v>
      </c>
      <c r="F37" s="26" t="str">
        <f ca="1">IFERROR(IF('New Material Input'!$E37 &gt; $B$3+ F$1, HYPERLINK(OFFSET('New Material Input'!$F38,-(F$1+2),0), _xlfn.TEXTJOIN(" - ",,MID(OFFSET('New Material Input'!$F38,-(F$1+2),0),FIND("w\",OFFSET('New Material Input'!$F38,-(F$1+2),0))+2,50),OFFSET('New Material Input'!$G38,-(F$1+2),0),OFFSET('New Material Input'!$H38,-(F$1+2),0))), ""),"----")</f>
        <v>GeographyCartography - Geography - Cartography</v>
      </c>
      <c r="G37" s="26" t="str">
        <f ca="1">IFERROR(IF('New Material Input'!$E37 &gt; $B$3+ G$1, HYPERLINK(OFFSET('New Material Input'!$F38,-(G$1+2),0), _xlfn.TEXTJOIN(" - ",,MID(OFFSET('New Material Input'!$F38,-(G$1+2),0),FIND("w\",OFFSET('New Material Input'!$F38,-(G$1+2),0))+2,50),OFFSET('New Material Input'!$G38,-(G$1+2),0),OFFSET('New Material Input'!$H38,-(G$1+2),0))), ""),"----")</f>
        <v/>
      </c>
      <c r="H37" s="26" t="str">
        <f ca="1">IFERROR(IF('New Material Input'!$E37 &gt; $B$3+ H$1, HYPERLINK(OFFSET('New Material Input'!$F38,-(H$1+2),0), _xlfn.TEXTJOIN(" - ",,MID(OFFSET('New Material Input'!$F38,-(H$1+2),0),FIND("w\",OFFSET('New Material Input'!$F38,-(H$1+2),0))+2,50),OFFSET('New Material Input'!$G38,-(H$1+2),0),OFFSET('New Material Input'!$H38,-(H$1+2),0))), ""),"----")</f>
        <v/>
      </c>
      <c r="I37" s="31" t="str">
        <f ca="1">IFERROR(IF('New Material Input'!$E37 &gt; $B$3+ I$1, HYPERLINK(OFFSET('New Material Input'!$F38,-(I$1+2),0), _xlfn.TEXTJOIN(" - ",,MID(OFFSET('New Material Input'!$F38,-(I$1+2),0),FIND("w\",OFFSET('New Material Input'!$F38,-(I$1+2),0))+2,50),OFFSET('New Material Input'!$G38,-(I$1+2),0),OFFSET('New Material Input'!$H38,-(I$1+2),0))), ""),"----")</f>
        <v/>
      </c>
      <c r="J37" s="14"/>
    </row>
    <row r="38" spans="2:10" ht="24.95" customHeight="1" x14ac:dyDescent="0.25">
      <c r="B38" s="36">
        <f t="shared" si="0"/>
        <v>45736</v>
      </c>
      <c r="C38" s="25" t="str">
        <f>IF(ISBLANK('New Material Input'!F38),"----",HYPERLINK('New Material Input'!F38, _xlfn.TEXTJOIN(" - ",,MID('New Material Input'!F38,FIND("w\",'New Material Input'!F38)+2,50),'New Material Input'!G38,'New Material Input'!H38)))</f>
        <v>MusicComposition - Music - Composition</v>
      </c>
      <c r="D38" s="26" t="str">
        <f ca="1">IFERROR(IF('New Material Input'!$E38 &gt; $B$3+ D$1, HYPERLINK(OFFSET('New Material Input'!$F39,-(D$1+2),0), _xlfn.TEXTJOIN(" - ",,MID(OFFSET('New Material Input'!$F39,-(D$1+2),0),FIND("w\",OFFSET('New Material Input'!$F39,-(D$1+2),0))+2,50),OFFSET('New Material Input'!$G39,-(D$1+2),0),OFFSET('New Material Input'!$H39,-(D$1+2),0))), ""),"----")</f>
        <v>Computer ScienceProgramming Languages (Python, Jav - Computer Science - Programming Languages (Python, Java)</v>
      </c>
      <c r="E38" s="26" t="str">
        <f ca="1">IFERROR(IF('New Material Input'!$E38 &gt; $B$3+ E$1, HYPERLINK(OFFSET('New Material Input'!$F39,-(E$1+2),0), _xlfn.TEXTJOIN(" - ",,MID(OFFSET('New Material Input'!$F39,-(E$1+2),0),FIND("w\",OFFSET('New Material Input'!$F39,-(E$1+2),0))+2,50),OFFSET('New Material Input'!$G39,-(E$1+2),0),OFFSET('New Material Input'!$H39,-(E$1+2),0))), ""),"----")</f>
        <v>Environmental StudiesUrban Sustainability - Environmental Studies - Urban Sustainability</v>
      </c>
      <c r="F38" s="26" t="str">
        <f ca="1">IFERROR(IF('New Material Input'!$E38 &gt; $B$3+ F$1, HYPERLINK(OFFSET('New Material Input'!$F39,-(F$1+2),0), _xlfn.TEXTJOIN(" - ",,MID(OFFSET('New Material Input'!$F39,-(F$1+2),0),FIND("w\",OFFSET('New Material Input'!$F39,-(F$1+2),0))+2,50),OFFSET('New Material Input'!$G39,-(F$1+2),0),OFFSET('New Material Input'!$H39,-(F$1+2),0))), ""),"----")</f>
        <v>EducationClassroom Management - Education - Classroom Management</v>
      </c>
      <c r="G38" s="26" t="str">
        <f ca="1">IFERROR(IF('New Material Input'!$E38 &gt; $B$3+ G$1, HYPERLINK(OFFSET('New Material Input'!$F39,-(G$1+2),0), _xlfn.TEXTJOIN(" - ",,MID(OFFSET('New Material Input'!$F39,-(G$1+2),0),FIND("w\",OFFSET('New Material Input'!$F39,-(G$1+2),0))+2,50),OFFSET('New Material Input'!$G39,-(G$1+2),0),OFFSET('New Material Input'!$H39,-(G$1+2),0))), ""),"----")</f>
        <v/>
      </c>
      <c r="H38" s="26" t="str">
        <f ca="1">IFERROR(IF('New Material Input'!$E38 &gt; $B$3+ H$1, HYPERLINK(OFFSET('New Material Input'!$F39,-(H$1+2),0), _xlfn.TEXTJOIN(" - ",,MID(OFFSET('New Material Input'!$F39,-(H$1+2),0),FIND("w\",OFFSET('New Material Input'!$F39,-(H$1+2),0))+2,50),OFFSET('New Material Input'!$G39,-(H$1+2),0),OFFSET('New Material Input'!$H39,-(H$1+2),0))), ""),"----")</f>
        <v/>
      </c>
      <c r="I38" s="31" t="str">
        <f ca="1">IFERROR(IF('New Material Input'!$E38 &gt; $B$3+ I$1, HYPERLINK(OFFSET('New Material Input'!$F39,-(I$1+2),0), _xlfn.TEXTJOIN(" - ",,MID(OFFSET('New Material Input'!$F39,-(I$1+2),0),FIND("w\",OFFSET('New Material Input'!$F39,-(I$1+2),0))+2,50),OFFSET('New Material Input'!$G39,-(I$1+2),0),OFFSET('New Material Input'!$H39,-(I$1+2),0))), ""),"----")</f>
        <v/>
      </c>
      <c r="J38" s="14"/>
    </row>
    <row r="39" spans="2:10" ht="24.95" customHeight="1" x14ac:dyDescent="0.25">
      <c r="B39" s="36">
        <f t="shared" si="0"/>
        <v>45737</v>
      </c>
      <c r="C39" s="25" t="str">
        <f>IF(ISBLANK('New Material Input'!F39),"----",HYPERLINK('New Material Input'!F39, _xlfn.TEXTJOIN(" - ",,MID('New Material Input'!F39,FIND("w\",'New Material Input'!F39)+2,50),'New Material Input'!G39,'New Material Input'!H39)))</f>
        <v>PsychologyIndustrial-Organizational Psychology - Psychology - Industrial-Organizational Psychology</v>
      </c>
      <c r="D39" s="26" t="str">
        <f ca="1">IFERROR(IF('New Material Input'!$E39 &gt; $B$3+ D$1, HYPERLINK(OFFSET('New Material Input'!$F40,-(D$1+2),0), _xlfn.TEXTJOIN(" - ",,MID(OFFSET('New Material Input'!$F40,-(D$1+2),0),FIND("w\",OFFSET('New Material Input'!$F40,-(D$1+2),0))+2,50),OFFSET('New Material Input'!$G40,-(D$1+2),0),OFFSET('New Material Input'!$H40,-(D$1+2),0))), ""),"----")</f>
        <v>MusicComposition - Music - Composition</v>
      </c>
      <c r="E39" s="26" t="str">
        <f ca="1">IFERROR(IF('New Material Input'!$E39 &gt; $B$3+ E$1, HYPERLINK(OFFSET('New Material Input'!$F40,-(E$1+2),0), _xlfn.TEXTJOIN(" - ",,MID(OFFSET('New Material Input'!$F40,-(E$1+2),0),FIND("w\",OFFSET('New Material Input'!$F40,-(E$1+2),0))+2,50),OFFSET('New Material Input'!$G40,-(E$1+2),0),OFFSET('New Material Input'!$H40,-(E$1+2),0))), ""),"----")</f>
        <v>Health &amp; MedicineMedical Ethics - Health &amp; Medicine - Medical Ethics</v>
      </c>
      <c r="F39" s="26" t="str">
        <f ca="1">IFERROR(IF('New Material Input'!$E39 &gt; $B$3+ F$1, HYPERLINK(OFFSET('New Material Input'!$F40,-(F$1+2),0), _xlfn.TEXTJOIN(" - ",,MID(OFFSET('New Material Input'!$F40,-(F$1+2),0),FIND("w\",OFFSET('New Material Input'!$F40,-(F$1+2),0))+2,50),OFFSET('New Material Input'!$G40,-(F$1+2),0),OFFSET('New Material Input'!$H40,-(F$1+2),0))), ""),"----")</f>
        <v>LiteratureScience Fiction - Literature - Science Fiction</v>
      </c>
      <c r="G39" s="26" t="str">
        <f ca="1">IFERROR(IF('New Material Input'!$E39 &gt; $B$3+ G$1, HYPERLINK(OFFSET('New Material Input'!$F40,-(G$1+2),0), _xlfn.TEXTJOIN(" - ",,MID(OFFSET('New Material Input'!$F40,-(G$1+2),0),FIND("w\",OFFSET('New Material Input'!$F40,-(G$1+2),0))+2,50),OFFSET('New Material Input'!$G40,-(G$1+2),0),OFFSET('New Material Input'!$H40,-(G$1+2),0))), ""),"----")</f>
        <v/>
      </c>
      <c r="H39" s="26" t="str">
        <f ca="1">IFERROR(IF('New Material Input'!$E39 &gt; $B$3+ H$1, HYPERLINK(OFFSET('New Material Input'!$F40,-(H$1+2),0), _xlfn.TEXTJOIN(" - ",,MID(OFFSET('New Material Input'!$F40,-(H$1+2),0),FIND("w\",OFFSET('New Material Input'!$F40,-(H$1+2),0))+2,50),OFFSET('New Material Input'!$G40,-(H$1+2),0),OFFSET('New Material Input'!$H40,-(H$1+2),0))), ""),"----")</f>
        <v/>
      </c>
      <c r="I39" s="31" t="str">
        <f ca="1">IFERROR(IF('New Material Input'!$E39 &gt; $B$3+ I$1, HYPERLINK(OFFSET('New Material Input'!$F40,-(I$1+2),0), _xlfn.TEXTJOIN(" - ",,MID(OFFSET('New Material Input'!$F40,-(I$1+2),0),FIND("w\",OFFSET('New Material Input'!$F40,-(I$1+2),0))+2,50),OFFSET('New Material Input'!$G40,-(I$1+2),0),OFFSET('New Material Input'!$H40,-(I$1+2),0))), ""),"----")</f>
        <v/>
      </c>
      <c r="J39" s="14"/>
    </row>
    <row r="40" spans="2:10" ht="24.95" customHeight="1" x14ac:dyDescent="0.25">
      <c r="B40" s="36">
        <f t="shared" si="0"/>
        <v>45738</v>
      </c>
      <c r="C40" s="25" t="str">
        <f>IF(ISBLANK('New Material Input'!F40),"----",HYPERLINK('New Material Input'!F40, _xlfn.TEXTJOIN(" - ",,MID('New Material Input'!F40,FIND("w\",'New Material Input'!F40)+2,50),'New Material Input'!G40,'New Material Input'!H40)))</f>
        <v>PhilosophyLogic - Philosophy - Logic</v>
      </c>
      <c r="D40" s="26" t="str">
        <f ca="1">IFERROR(IF('New Material Input'!$E40 &gt; $B$3+ D$1, HYPERLINK(OFFSET('New Material Input'!$F41,-(D$1+2),0), _xlfn.TEXTJOIN(" - ",,MID(OFFSET('New Material Input'!$F41,-(D$1+2),0),FIND("w\",OFFSET('New Material Input'!$F41,-(D$1+2),0))+2,50),OFFSET('New Material Input'!$G41,-(D$1+2),0),OFFSET('New Material Input'!$H41,-(D$1+2),0))), ""),"----")</f>
        <v>PsychologyIndustrial-Organizational Psychology - Psychology - Industrial-Organizational Psychology</v>
      </c>
      <c r="E40" s="26" t="str">
        <f ca="1">IFERROR(IF('New Material Input'!$E40 &gt; $B$3+ E$1, HYPERLINK(OFFSET('New Material Input'!$F41,-(E$1+2),0), _xlfn.TEXTJOIN(" - ",,MID(OFFSET('New Material Input'!$F41,-(E$1+2),0),FIND("w\",OFFSET('New Material Input'!$F41,-(E$1+2),0))+2,50),OFFSET('New Material Input'!$G41,-(E$1+2),0),OFFSET('New Material Input'!$H41,-(E$1+2),0))), ""),"----")</f>
        <v>Political SciencePolitical Economy - Political Science - Political Economy</v>
      </c>
      <c r="F40" s="26" t="str">
        <f ca="1">IFERROR(IF('New Material Input'!$E40 &gt; $B$3+ F$1, HYPERLINK(OFFSET('New Material Input'!$F41,-(F$1+2),0), _xlfn.TEXTJOIN(" - ",,MID(OFFSET('New Material Input'!$F41,-(F$1+2),0),FIND("w\",OFFSET('New Material Input'!$F41,-(F$1+2),0))+2,50),OFFSET('New Material Input'!$G41,-(F$1+2),0),OFFSET('New Material Input'!$H41,-(F$1+2),0))), ""),"----")</f>
        <v>LanguagesEnglish Grammar - Languages - English Grammar</v>
      </c>
      <c r="G40" s="26" t="str">
        <f ca="1">IFERROR(IF('New Material Input'!$E40 &gt; $B$3+ G$1, HYPERLINK(OFFSET('New Material Input'!$F41,-(G$1+2),0), _xlfn.TEXTJOIN(" - ",,MID(OFFSET('New Material Input'!$F41,-(G$1+2),0),FIND("w\",OFFSET('New Material Input'!$F41,-(G$1+2),0))+2,50),OFFSET('New Material Input'!$G41,-(G$1+2),0),OFFSET('New Material Input'!$H41,-(G$1+2),0))), ""),"----")</f>
        <v/>
      </c>
      <c r="H40" s="26" t="str">
        <f ca="1">IFERROR(IF('New Material Input'!$E40 &gt; $B$3+ H$1, HYPERLINK(OFFSET('New Material Input'!$F41,-(H$1+2),0), _xlfn.TEXTJOIN(" - ",,MID(OFFSET('New Material Input'!$F41,-(H$1+2),0),FIND("w\",OFFSET('New Material Input'!$F41,-(H$1+2),0))+2,50),OFFSET('New Material Input'!$G41,-(H$1+2),0),OFFSET('New Material Input'!$H41,-(H$1+2),0))), ""),"----")</f>
        <v/>
      </c>
      <c r="I40" s="31" t="str">
        <f ca="1">IFERROR(IF('New Material Input'!$E40 &gt; $B$3+ I$1, HYPERLINK(OFFSET('New Material Input'!$F41,-(I$1+2),0), _xlfn.TEXTJOIN(" - ",,MID(OFFSET('New Material Input'!$F41,-(I$1+2),0),FIND("w\",OFFSET('New Material Input'!$F41,-(I$1+2),0))+2,50),OFFSET('New Material Input'!$G41,-(I$1+2),0),OFFSET('New Material Input'!$H41,-(I$1+2),0))), ""),"----")</f>
        <v/>
      </c>
      <c r="J40" s="14"/>
    </row>
    <row r="41" spans="2:10" ht="24.95" customHeight="1" x14ac:dyDescent="0.25">
      <c r="B41" s="36">
        <f t="shared" si="0"/>
        <v>45739</v>
      </c>
      <c r="C41" s="25" t="str">
        <f>IF(ISBLANK('New Material Input'!F41),"----",HYPERLINK('New Material Input'!F41, _xlfn.TEXTJOIN(" - ",,MID('New Material Input'!F41,FIND("w\",'New Material Input'!F41)+2,50),'New Material Input'!G41,'New Material Input'!H41)))</f>
        <v>Computer ScienceData Structures and Algorithms - Computer Science - Data Structures and Algorithms</v>
      </c>
      <c r="D41" s="26" t="str">
        <f ca="1">IFERROR(IF('New Material Input'!$E41 &gt; $B$3+ D$1, HYPERLINK(OFFSET('New Material Input'!$F42,-(D$1+2),0), _xlfn.TEXTJOIN(" - ",,MID(OFFSET('New Material Input'!$F42,-(D$1+2),0),FIND("w\",OFFSET('New Material Input'!$F42,-(D$1+2),0))+2,50),OFFSET('New Material Input'!$G42,-(D$1+2),0),OFFSET('New Material Input'!$H42,-(D$1+2),0))), ""),"----")</f>
        <v>PhilosophyLogic - Philosophy - Logic</v>
      </c>
      <c r="E41" s="26" t="str">
        <f ca="1">IFERROR(IF('New Material Input'!$E41 &gt; $B$3+ E$1, HYPERLINK(OFFSET('New Material Input'!$F42,-(E$1+2),0), _xlfn.TEXTJOIN(" - ",,MID(OFFSET('New Material Input'!$F42,-(E$1+2),0),FIND("w\",OFFSET('New Material Input'!$F42,-(E$1+2),0))+2,50),OFFSET('New Material Input'!$G42,-(E$1+2),0),OFFSET('New Material Input'!$H42,-(E$1+2),0))), ""),"----")</f>
        <v>Political ScienceConflict Resolution - Political Science - Conflict Resolution</v>
      </c>
      <c r="F41" s="26" t="str">
        <f ca="1">IFERROR(IF('New Material Input'!$E41 &gt; $B$3+ F$1, HYPERLINK(OFFSET('New Material Input'!$F42,-(F$1+2),0), _xlfn.TEXTJOIN(" - ",,MID(OFFSET('New Material Input'!$F42,-(F$1+2),0),FIND("w\",OFFSET('New Material Input'!$F42,-(F$1+2),0))+2,50),OFFSET('New Material Input'!$G42,-(F$1+2),0),OFFSET('New Material Input'!$H42,-(F$1+2),0))), ""),"----")</f>
        <v>SociologySocial Theory - Sociology - Social Theory</v>
      </c>
      <c r="G41" s="26" t="str">
        <f ca="1">IFERROR(IF('New Material Input'!$E41 &gt; $B$3+ G$1, HYPERLINK(OFFSET('New Material Input'!$F42,-(G$1+2),0), _xlfn.TEXTJOIN(" - ",,MID(OFFSET('New Material Input'!$F42,-(G$1+2),0),FIND("w\",OFFSET('New Material Input'!$F42,-(G$1+2),0))+2,50),OFFSET('New Material Input'!$G42,-(G$1+2),0),OFFSET('New Material Input'!$H42,-(G$1+2),0))), ""),"----")</f>
        <v/>
      </c>
      <c r="H41" s="26" t="str">
        <f ca="1">IFERROR(IF('New Material Input'!$E41 &gt; $B$3+ H$1, HYPERLINK(OFFSET('New Material Input'!$F42,-(H$1+2),0), _xlfn.TEXTJOIN(" - ",,MID(OFFSET('New Material Input'!$F42,-(H$1+2),0),FIND("w\",OFFSET('New Material Input'!$F42,-(H$1+2),0))+2,50),OFFSET('New Material Input'!$G42,-(H$1+2),0),OFFSET('New Material Input'!$H42,-(H$1+2),0))), ""),"----")</f>
        <v/>
      </c>
      <c r="I41" s="31" t="str">
        <f ca="1">IFERROR(IF('New Material Input'!$E41 &gt; $B$3+ I$1, HYPERLINK(OFFSET('New Material Input'!$F42,-(I$1+2),0), _xlfn.TEXTJOIN(" - ",,MID(OFFSET('New Material Input'!$F42,-(I$1+2),0),FIND("w\",OFFSET('New Material Input'!$F42,-(I$1+2),0))+2,50),OFFSET('New Material Input'!$G42,-(I$1+2),0),OFFSET('New Material Input'!$H42,-(I$1+2),0))), ""),"----")</f>
        <v/>
      </c>
      <c r="J41" s="14"/>
    </row>
    <row r="42" spans="2:10" ht="24.95" customHeight="1" x14ac:dyDescent="0.25">
      <c r="B42" s="36">
        <f t="shared" si="0"/>
        <v>45740</v>
      </c>
      <c r="C42" s="25" t="str">
        <f>IF(ISBLANK('New Material Input'!F42),"----",HYPERLINK('New Material Input'!F42, _xlfn.TEXTJOIN(" - ",,MID('New Material Input'!F42,FIND("w\",'New Material Input'!F42)+2,50),'New Material Input'!G42,'New Material Input'!H42)))</f>
        <v>Business &amp; EconomicsInternational Business - Business &amp; Economics - International Business</v>
      </c>
      <c r="D42" s="26" t="str">
        <f ca="1">IFERROR(IF('New Material Input'!$E42 &gt; $B$3+ D$1, HYPERLINK(OFFSET('New Material Input'!$F43,-(D$1+2),0), _xlfn.TEXTJOIN(" - ",,MID(OFFSET('New Material Input'!$F43,-(D$1+2),0),FIND("w\",OFFSET('New Material Input'!$F43,-(D$1+2),0))+2,50),OFFSET('New Material Input'!$G43,-(D$1+2),0),OFFSET('New Material Input'!$H43,-(D$1+2),0))), ""),"----")</f>
        <v>Computer ScienceData Structures and Algorithms - Computer Science - Data Structures and Algorithms</v>
      </c>
      <c r="E42" s="26" t="str">
        <f ca="1">IFERROR(IF('New Material Input'!$E42 &gt; $B$3+ E$1, HYPERLINK(OFFSET('New Material Input'!$F43,-(E$1+2),0), _xlfn.TEXTJOIN(" - ",,MID(OFFSET('New Material Input'!$F43,-(E$1+2),0),FIND("w\",OFFSET('New Material Input'!$F43,-(E$1+2),0))+2,50),OFFSET('New Material Input'!$G43,-(E$1+2),0),OFFSET('New Material Input'!$H43,-(E$1+2),0))), ""),"----")</f>
        <v>SciencePhysical Chemistry - Science - Physical Chemistry</v>
      </c>
      <c r="F42" s="26" t="str">
        <f ca="1">IFERROR(IF('New Material Input'!$E42 &gt; $B$3+ F$1, HYPERLINK(OFFSET('New Material Input'!$F43,-(F$1+2),0), _xlfn.TEXTJOIN(" - ",,MID(OFFSET('New Material Input'!$F43,-(F$1+2),0),FIND("w\",OFFSET('New Material Input'!$F43,-(F$1+2),0))+2,50),OFFSET('New Material Input'!$G43,-(F$1+2),0),OFFSET('New Material Input'!$H43,-(F$1+2),0))), ""),"----")</f>
        <v>ScienceBiology - Science - Biology</v>
      </c>
      <c r="G42" s="26" t="str">
        <f ca="1">IFERROR(IF('New Material Input'!$E42 &gt; $B$3+ G$1, HYPERLINK(OFFSET('New Material Input'!$F43,-(G$1+2),0), _xlfn.TEXTJOIN(" - ",,MID(OFFSET('New Material Input'!$F43,-(G$1+2),0),FIND("w\",OFFSET('New Material Input'!$F43,-(G$1+2),0))+2,50),OFFSET('New Material Input'!$G43,-(G$1+2),0),OFFSET('New Material Input'!$H43,-(G$1+2),0))), ""),"----")</f>
        <v/>
      </c>
      <c r="H42" s="26" t="str">
        <f ca="1">IFERROR(IF('New Material Input'!$E42 &gt; $B$3+ H$1, HYPERLINK(OFFSET('New Material Input'!$F43,-(H$1+2),0), _xlfn.TEXTJOIN(" - ",,MID(OFFSET('New Material Input'!$F43,-(H$1+2),0),FIND("w\",OFFSET('New Material Input'!$F43,-(H$1+2),0))+2,50),OFFSET('New Material Input'!$G43,-(H$1+2),0),OFFSET('New Material Input'!$H43,-(H$1+2),0))), ""),"----")</f>
        <v/>
      </c>
      <c r="I42" s="31" t="str">
        <f ca="1">IFERROR(IF('New Material Input'!$E42 &gt; $B$3+ I$1, HYPERLINK(OFFSET('New Material Input'!$F43,-(I$1+2),0), _xlfn.TEXTJOIN(" - ",,MID(OFFSET('New Material Input'!$F43,-(I$1+2),0),FIND("w\",OFFSET('New Material Input'!$F43,-(I$1+2),0))+2,50),OFFSET('New Material Input'!$G43,-(I$1+2),0),OFFSET('New Material Input'!$H43,-(I$1+2),0))), ""),"----")</f>
        <v/>
      </c>
      <c r="J42" s="14"/>
    </row>
    <row r="43" spans="2:10" ht="24.95" customHeight="1" x14ac:dyDescent="0.25">
      <c r="B43" s="36">
        <f t="shared" si="0"/>
        <v>45741</v>
      </c>
      <c r="C43" s="25" t="str">
        <f>IF(ISBLANK('New Material Input'!F43),"----",HYPERLINK('New Material Input'!F43, _xlfn.TEXTJOIN(" - ",,MID('New Material Input'!F43,FIND("w\",'New Material Input'!F43)+2,50),'New Material Input'!G43,'New Material Input'!H43)))</f>
        <v>SociologyGlobalization - Sociology - Globalization</v>
      </c>
      <c r="D43" s="26" t="str">
        <f ca="1">IFERROR(IF('New Material Input'!$E43 &gt; $B$3+ D$1, HYPERLINK(OFFSET('New Material Input'!$F44,-(D$1+2),0), _xlfn.TEXTJOIN(" - ",,MID(OFFSET('New Material Input'!$F44,-(D$1+2),0),FIND("w\",OFFSET('New Material Input'!$F44,-(D$1+2),0))+2,50),OFFSET('New Material Input'!$G44,-(D$1+2),0),OFFSET('New Material Input'!$H44,-(D$1+2),0))), ""),"----")</f>
        <v>Business &amp; EconomicsInternational Business - Business &amp; Economics - International Business</v>
      </c>
      <c r="E43" s="26" t="str">
        <f ca="1">IFERROR(IF('New Material Input'!$E43 &gt; $B$3+ E$1, HYPERLINK(OFFSET('New Material Input'!$F44,-(E$1+2),0), _xlfn.TEXTJOIN(" - ",,MID(OFFSET('New Material Input'!$F44,-(E$1+2),0),FIND("w\",OFFSET('New Material Input'!$F44,-(E$1+2),0))+2,50),OFFSET('New Material Input'!$G44,-(E$1+2),0),OFFSET('New Material Input'!$H44,-(E$1+2),0))), ""),"----")</f>
        <v>ScienceElectromagnetism - Science - Electromagnetism</v>
      </c>
      <c r="F43" s="26" t="str">
        <f ca="1">IFERROR(IF('New Material Input'!$E43 &gt; $B$3+ F$1, HYPERLINK(OFFSET('New Material Input'!$F44,-(F$1+2),0), _xlfn.TEXTJOIN(" - ",,MID(OFFSET('New Material Input'!$F44,-(F$1+2),0),FIND("w\",OFFSET('New Material Input'!$F44,-(F$1+2),0))+2,50),OFFSET('New Material Input'!$G44,-(F$1+2),0),OFFSET('New Material Input'!$H44,-(F$1+2),0))), ""),"----")</f>
        <v>HistoryColonialism - History - Colonialism</v>
      </c>
      <c r="G43" s="26" t="str">
        <f ca="1">IFERROR(IF('New Material Input'!$E43 &gt; $B$3+ G$1, HYPERLINK(OFFSET('New Material Input'!$F44,-(G$1+2),0), _xlfn.TEXTJOIN(" - ",,MID(OFFSET('New Material Input'!$F44,-(G$1+2),0),FIND("w\",OFFSET('New Material Input'!$F44,-(G$1+2),0))+2,50),OFFSET('New Material Input'!$G44,-(G$1+2),0),OFFSET('New Material Input'!$H44,-(G$1+2),0))), ""),"----")</f>
        <v/>
      </c>
      <c r="H43" s="26" t="str">
        <f ca="1">IFERROR(IF('New Material Input'!$E43 &gt; $B$3+ H$1, HYPERLINK(OFFSET('New Material Input'!$F44,-(H$1+2),0), _xlfn.TEXTJOIN(" - ",,MID(OFFSET('New Material Input'!$F44,-(H$1+2),0),FIND("w\",OFFSET('New Material Input'!$F44,-(H$1+2),0))+2,50),OFFSET('New Material Input'!$G44,-(H$1+2),0),OFFSET('New Material Input'!$H44,-(H$1+2),0))), ""),"----")</f>
        <v/>
      </c>
      <c r="I43" s="31" t="str">
        <f ca="1">IFERROR(IF('New Material Input'!$E43 &gt; $B$3+ I$1, HYPERLINK(OFFSET('New Material Input'!$F44,-(I$1+2),0), _xlfn.TEXTJOIN(" - ",,MID(OFFSET('New Material Input'!$F44,-(I$1+2),0),FIND("w\",OFFSET('New Material Input'!$F44,-(I$1+2),0))+2,50),OFFSET('New Material Input'!$G44,-(I$1+2),0),OFFSET('New Material Input'!$H44,-(I$1+2),0))), ""),"----")</f>
        <v/>
      </c>
      <c r="J43" s="14"/>
    </row>
    <row r="44" spans="2:10" ht="24.95" customHeight="1" x14ac:dyDescent="0.25">
      <c r="B44" s="36">
        <f t="shared" si="0"/>
        <v>45742</v>
      </c>
      <c r="C44" s="25" t="str">
        <f>IF(ISBLANK('New Material Input'!F44),"----",HYPERLINK('New Material Input'!F44, _xlfn.TEXTJOIN(" - ",,MID('New Material Input'!F44,FIND("w\",'New Material Input'!F44)+2,50),'New Material Input'!G44,'New Material Input'!H44)))</f>
        <v>LawInternational Law - Law - International Law</v>
      </c>
      <c r="D44" s="26" t="str">
        <f ca="1">IFERROR(IF('New Material Input'!$E44 &gt; $B$3+ D$1, HYPERLINK(OFFSET('New Material Input'!$F45,-(D$1+2),0), _xlfn.TEXTJOIN(" - ",,MID(OFFSET('New Material Input'!$F45,-(D$1+2),0),FIND("w\",OFFSET('New Material Input'!$F45,-(D$1+2),0))+2,50),OFFSET('New Material Input'!$G45,-(D$1+2),0),OFFSET('New Material Input'!$H45,-(D$1+2),0))), ""),"----")</f>
        <v>SociologyGlobalization - Sociology - Globalization</v>
      </c>
      <c r="E44" s="26" t="str">
        <f ca="1">IFERROR(IF('New Material Input'!$E44 &gt; $B$3+ E$1, HYPERLINK(OFFSET('New Material Input'!$F45,-(E$1+2),0), _xlfn.TEXTJOIN(" - ",,MID(OFFSET('New Material Input'!$F45,-(E$1+2),0),FIND("w\",OFFSET('New Material Input'!$F45,-(E$1+2),0))+2,50),OFFSET('New Material Input'!$G45,-(E$1+2),0),OFFSET('New Material Input'!$H45,-(E$1+2),0))), ""),"----")</f>
        <v>Computer ScienceProgramming Languages (Python, Jav - Computer Science - Programming Languages (Python, Java)</v>
      </c>
      <c r="F44" s="26" t="str">
        <f ca="1">IFERROR(IF('New Material Input'!$E44 &gt; $B$3+ F$1, HYPERLINK(OFFSET('New Material Input'!$F45,-(F$1+2),0), _xlfn.TEXTJOIN(" - ",,MID(OFFSET('New Material Input'!$F45,-(F$1+2),0),FIND("w\",OFFSET('New Material Input'!$F45,-(F$1+2),0))+2,50),OFFSET('New Material Input'!$G45,-(F$1+2),0),OFFSET('New Material Input'!$H45,-(F$1+2),0))), ""),"----")</f>
        <v>GeographyPhysical Geography - Geography - Physical Geography</v>
      </c>
      <c r="G44" s="26" t="str">
        <f ca="1">IFERROR(IF('New Material Input'!$E44 &gt; $B$3+ G$1, HYPERLINK(OFFSET('New Material Input'!$F45,-(G$1+2),0), _xlfn.TEXTJOIN(" - ",,MID(OFFSET('New Material Input'!$F45,-(G$1+2),0),FIND("w\",OFFSET('New Material Input'!$F45,-(G$1+2),0))+2,50),OFFSET('New Material Input'!$G45,-(G$1+2),0),OFFSET('New Material Input'!$H45,-(G$1+2),0))), ""),"----")</f>
        <v/>
      </c>
      <c r="H44" s="26" t="str">
        <f ca="1">IFERROR(IF('New Material Input'!$E44 &gt; $B$3+ H$1, HYPERLINK(OFFSET('New Material Input'!$F45,-(H$1+2),0), _xlfn.TEXTJOIN(" - ",,MID(OFFSET('New Material Input'!$F45,-(H$1+2),0),FIND("w\",OFFSET('New Material Input'!$F45,-(H$1+2),0))+2,50),OFFSET('New Material Input'!$G45,-(H$1+2),0),OFFSET('New Material Input'!$H45,-(H$1+2),0))), ""),"----")</f>
        <v/>
      </c>
      <c r="I44" s="31" t="str">
        <f ca="1">IFERROR(IF('New Material Input'!$E44 &gt; $B$3+ I$1, HYPERLINK(OFFSET('New Material Input'!$F45,-(I$1+2),0), _xlfn.TEXTJOIN(" - ",,MID(OFFSET('New Material Input'!$F45,-(I$1+2),0),FIND("w\",OFFSET('New Material Input'!$F45,-(I$1+2),0))+2,50),OFFSET('New Material Input'!$G45,-(I$1+2),0),OFFSET('New Material Input'!$H45,-(I$1+2),0))), ""),"----")</f>
        <v/>
      </c>
      <c r="J44" s="14"/>
    </row>
    <row r="45" spans="2:10" ht="24.95" customHeight="1" x14ac:dyDescent="0.25">
      <c r="B45" s="36">
        <f t="shared" si="0"/>
        <v>45743</v>
      </c>
      <c r="C45" s="25" t="str">
        <f>IF(ISBLANK('New Material Input'!F45),"----",HYPERLINK('New Material Input'!F45, _xlfn.TEXTJOIN(" - ",,MID('New Material Input'!F45,FIND("w\",'New Material Input'!F45)+2,50),'New Material Input'!G45,'New Material Input'!H45)))</f>
        <v>Political SciencePolitical Ideologies - Political Science - Political Ideologies</v>
      </c>
      <c r="D45" s="26" t="str">
        <f ca="1">IFERROR(IF('New Material Input'!$E45 &gt; $B$3+ D$1, HYPERLINK(OFFSET('New Material Input'!$F46,-(D$1+2),0), _xlfn.TEXTJOIN(" - ",,MID(OFFSET('New Material Input'!$F46,-(D$1+2),0),FIND("w\",OFFSET('New Material Input'!$F46,-(D$1+2),0))+2,50),OFFSET('New Material Input'!$G46,-(D$1+2),0),OFFSET('New Material Input'!$H46,-(D$1+2),0))), ""),"----")</f>
        <v>LawInternational Law - Law - International Law</v>
      </c>
      <c r="E45" s="26" t="str">
        <f ca="1">IFERROR(IF('New Material Input'!$E45 &gt; $B$3+ E$1, HYPERLINK(OFFSET('New Material Input'!$F46,-(E$1+2),0), _xlfn.TEXTJOIN(" - ",,MID(OFFSET('New Material Input'!$F46,-(E$1+2),0),FIND("w\",OFFSET('New Material Input'!$F46,-(E$1+2),0))+2,50),OFFSET('New Material Input'!$G46,-(E$1+2),0),OFFSET('New Material Input'!$H46,-(E$1+2),0))), ""),"----")</f>
        <v>MusicComposition - Music - Composition</v>
      </c>
      <c r="F45" s="26" t="str">
        <f ca="1">IFERROR(IF('New Material Input'!$E45 &gt; $B$3+ F$1, HYPERLINK(OFFSET('New Material Input'!$F46,-(F$1+2),0), _xlfn.TEXTJOIN(" - ",,MID(OFFSET('New Material Input'!$F46,-(F$1+2),0),FIND("w\",OFFSET('New Material Input'!$F46,-(F$1+2),0))+2,50),OFFSET('New Material Input'!$G46,-(F$1+2),0),OFFSET('New Material Input'!$H46,-(F$1+2),0))), ""),"----")</f>
        <v>MusicComposition - Music - Composition</v>
      </c>
      <c r="G45" s="26" t="str">
        <f ca="1">IFERROR(IF('New Material Input'!$E45 &gt; $B$3+ G$1, HYPERLINK(OFFSET('New Material Input'!$F46,-(G$1+2),0), _xlfn.TEXTJOIN(" - ",,MID(OFFSET('New Material Input'!$F46,-(G$1+2),0),FIND("w\",OFFSET('New Material Input'!$F46,-(G$1+2),0))+2,50),OFFSET('New Material Input'!$G46,-(G$1+2),0),OFFSET('New Material Input'!$H46,-(G$1+2),0))), ""),"----")</f>
        <v/>
      </c>
      <c r="H45" s="26" t="str">
        <f ca="1">IFERROR(IF('New Material Input'!$E45 &gt; $B$3+ H$1, HYPERLINK(OFFSET('New Material Input'!$F46,-(H$1+2),0), _xlfn.TEXTJOIN(" - ",,MID(OFFSET('New Material Input'!$F46,-(H$1+2),0),FIND("w\",OFFSET('New Material Input'!$F46,-(H$1+2),0))+2,50),OFFSET('New Material Input'!$G46,-(H$1+2),0),OFFSET('New Material Input'!$H46,-(H$1+2),0))), ""),"----")</f>
        <v/>
      </c>
      <c r="I45" s="31" t="str">
        <f ca="1">IFERROR(IF('New Material Input'!$E45 &gt; $B$3+ I$1, HYPERLINK(OFFSET('New Material Input'!$F46,-(I$1+2),0), _xlfn.TEXTJOIN(" - ",,MID(OFFSET('New Material Input'!$F46,-(I$1+2),0),FIND("w\",OFFSET('New Material Input'!$F46,-(I$1+2),0))+2,50),OFFSET('New Material Input'!$G46,-(I$1+2),0),OFFSET('New Material Input'!$H46,-(I$1+2),0))), ""),"----")</f>
        <v/>
      </c>
      <c r="J45" s="14"/>
    </row>
    <row r="46" spans="2:10" ht="24.95" customHeight="1" x14ac:dyDescent="0.25">
      <c r="B46" s="36">
        <f t="shared" si="0"/>
        <v>45744</v>
      </c>
      <c r="C46" s="25" t="str">
        <f>IF(ISBLANK('New Material Input'!F46),"----",HYPERLINK('New Material Input'!F46, _xlfn.TEXTJOIN(" - ",,MID('New Material Input'!F46,FIND("w\",'New Material Input'!F46)+2,50),'New Material Input'!G46,'New Material Input'!H46)))</f>
        <v>EducationEducational Psychology - Education - Educational Psychology</v>
      </c>
      <c r="D46" s="26" t="str">
        <f ca="1">IFERROR(IF('New Material Input'!$E46 &gt; $B$3+ D$1, HYPERLINK(OFFSET('New Material Input'!$F47,-(D$1+2),0), _xlfn.TEXTJOIN(" - ",,MID(OFFSET('New Material Input'!$F47,-(D$1+2),0),FIND("w\",OFFSET('New Material Input'!$F47,-(D$1+2),0))+2,50),OFFSET('New Material Input'!$G47,-(D$1+2),0),OFFSET('New Material Input'!$H47,-(D$1+2),0))), ""),"----")</f>
        <v>Political SciencePolitical Ideologies - Political Science - Political Ideologies</v>
      </c>
      <c r="E46" s="26" t="str">
        <f ca="1">IFERROR(IF('New Material Input'!$E46 &gt; $B$3+ E$1, HYPERLINK(OFFSET('New Material Input'!$F47,-(E$1+2),0), _xlfn.TEXTJOIN(" - ",,MID(OFFSET('New Material Input'!$F47,-(E$1+2),0),FIND("w\",OFFSET('New Material Input'!$F47,-(E$1+2),0))+2,50),OFFSET('New Material Input'!$G47,-(E$1+2),0),OFFSET('New Material Input'!$H47,-(E$1+2),0))), ""),"----")</f>
        <v>PsychologyIndustrial-Organizational Psychology - Psychology - Industrial-Organizational Psychology</v>
      </c>
      <c r="F46" s="26" t="str">
        <f ca="1">IFERROR(IF('New Material Input'!$E46 &gt; $B$3+ F$1, HYPERLINK(OFFSET('New Material Input'!$F47,-(F$1+2),0), _xlfn.TEXTJOIN(" - ",,MID(OFFSET('New Material Input'!$F47,-(F$1+2),0),FIND("w\",OFFSET('New Material Input'!$F47,-(F$1+2),0))+2,50),OFFSET('New Material Input'!$G47,-(F$1+2),0),OFFSET('New Material Input'!$H47,-(F$1+2),0))), ""),"----")</f>
        <v>PhilosophyPolitical Philosophy - Philosophy - Political Philosophy</v>
      </c>
      <c r="G46" s="26" t="str">
        <f ca="1">IFERROR(IF('New Material Input'!$E46 &gt; $B$3+ G$1, HYPERLINK(OFFSET('New Material Input'!$F47,-(G$1+2),0), _xlfn.TEXTJOIN(" - ",,MID(OFFSET('New Material Input'!$F47,-(G$1+2),0),FIND("w\",OFFSET('New Material Input'!$F47,-(G$1+2),0))+2,50),OFFSET('New Material Input'!$G47,-(G$1+2),0),OFFSET('New Material Input'!$H47,-(G$1+2),0))), ""),"----")</f>
        <v/>
      </c>
      <c r="H46" s="26" t="str">
        <f ca="1">IFERROR(IF('New Material Input'!$E46 &gt; $B$3+ H$1, HYPERLINK(OFFSET('New Material Input'!$F47,-(H$1+2),0), _xlfn.TEXTJOIN(" - ",,MID(OFFSET('New Material Input'!$F47,-(H$1+2),0),FIND("w\",OFFSET('New Material Input'!$F47,-(H$1+2),0))+2,50),OFFSET('New Material Input'!$G47,-(H$1+2),0),OFFSET('New Material Input'!$H47,-(H$1+2),0))), ""),"----")</f>
        <v/>
      </c>
      <c r="I46" s="31" t="str">
        <f ca="1">IFERROR(IF('New Material Input'!$E46 &gt; $B$3+ I$1, HYPERLINK(OFFSET('New Material Input'!$F47,-(I$1+2),0), _xlfn.TEXTJOIN(" - ",,MID(OFFSET('New Material Input'!$F47,-(I$1+2),0),FIND("w\",OFFSET('New Material Input'!$F47,-(I$1+2),0))+2,50),OFFSET('New Material Input'!$G47,-(I$1+2),0),OFFSET('New Material Input'!$H47,-(I$1+2),0))), ""),"----")</f>
        <v/>
      </c>
      <c r="J46" s="14"/>
    </row>
    <row r="47" spans="2:10" ht="24.95" customHeight="1" x14ac:dyDescent="0.25">
      <c r="B47" s="36">
        <f t="shared" si="0"/>
        <v>45745</v>
      </c>
      <c r="C47" s="25" t="str">
        <f>IF(ISBLANK('New Material Input'!F47),"----",HYPERLINK('New Material Input'!F47, _xlfn.TEXTJOIN(" - ",,MID('New Material Input'!F47,FIND("w\",'New Material Input'!F47)+2,50),'New Material Input'!G47,'New Material Input'!H47)))</f>
        <v>Business &amp; EconomicsInternational Business - Business &amp; Economics - International Business</v>
      </c>
      <c r="D47" s="26" t="str">
        <f ca="1">IFERROR(IF('New Material Input'!$E47 &gt; $B$3+ D$1, HYPERLINK(OFFSET('New Material Input'!$F48,-(D$1+2),0), _xlfn.TEXTJOIN(" - ",,MID(OFFSET('New Material Input'!$F48,-(D$1+2),0),FIND("w\",OFFSET('New Material Input'!$F48,-(D$1+2),0))+2,50),OFFSET('New Material Input'!$G48,-(D$1+2),0),OFFSET('New Material Input'!$H48,-(D$1+2),0))), ""),"----")</f>
        <v>EducationEducational Psychology - Education - Educational Psychology</v>
      </c>
      <c r="E47" s="26" t="str">
        <f ca="1">IFERROR(IF('New Material Input'!$E47 &gt; $B$3+ E$1, HYPERLINK(OFFSET('New Material Input'!$F48,-(E$1+2),0), _xlfn.TEXTJOIN(" - ",,MID(OFFSET('New Material Input'!$F48,-(E$1+2),0),FIND("w\",OFFSET('New Material Input'!$F48,-(E$1+2),0))+2,50),OFFSET('New Material Input'!$G48,-(E$1+2),0),OFFSET('New Material Input'!$H48,-(E$1+2),0))), ""),"----")</f>
        <v>PhilosophyLogic - Philosophy - Logic</v>
      </c>
      <c r="F47" s="26" t="str">
        <f ca="1">IFERROR(IF('New Material Input'!$E47 &gt; $B$3+ F$1, HYPERLINK(OFFSET('New Material Input'!$F48,-(F$1+2),0), _xlfn.TEXTJOIN(" - ",,MID(OFFSET('New Material Input'!$F48,-(F$1+2),0),FIND("w\",OFFSET('New Material Input'!$F48,-(F$1+2),0))+2,50),OFFSET('New Material Input'!$G48,-(F$1+2),0),OFFSET('New Material Input'!$H48,-(F$1+2),0))), ""),"----")</f>
        <v>LiteratureLiterary Analysis - Literature - Literary Analysis</v>
      </c>
      <c r="G47" s="26" t="str">
        <f ca="1">IFERROR(IF('New Material Input'!$E47 &gt; $B$3+ G$1, HYPERLINK(OFFSET('New Material Input'!$F48,-(G$1+2),0), _xlfn.TEXTJOIN(" - ",,MID(OFFSET('New Material Input'!$F48,-(G$1+2),0),FIND("w\",OFFSET('New Material Input'!$F48,-(G$1+2),0))+2,50),OFFSET('New Material Input'!$G48,-(G$1+2),0),OFFSET('New Material Input'!$H48,-(G$1+2),0))), ""),"----")</f>
        <v/>
      </c>
      <c r="H47" s="26" t="str">
        <f ca="1">IFERROR(IF('New Material Input'!$E47 &gt; $B$3+ H$1, HYPERLINK(OFFSET('New Material Input'!$F48,-(H$1+2),0), _xlfn.TEXTJOIN(" - ",,MID(OFFSET('New Material Input'!$F48,-(H$1+2),0),FIND("w\",OFFSET('New Material Input'!$F48,-(H$1+2),0))+2,50),OFFSET('New Material Input'!$G48,-(H$1+2),0),OFFSET('New Material Input'!$H48,-(H$1+2),0))), ""),"----")</f>
        <v/>
      </c>
      <c r="I47" s="31" t="str">
        <f ca="1">IFERROR(IF('New Material Input'!$E47 &gt; $B$3+ I$1, HYPERLINK(OFFSET('New Material Input'!$F48,-(I$1+2),0), _xlfn.TEXTJOIN(" - ",,MID(OFFSET('New Material Input'!$F48,-(I$1+2),0),FIND("w\",OFFSET('New Material Input'!$F48,-(I$1+2),0))+2,50),OFFSET('New Material Input'!$G48,-(I$1+2),0),OFFSET('New Material Input'!$H48,-(I$1+2),0))), ""),"----")</f>
        <v/>
      </c>
      <c r="J47" s="14"/>
    </row>
    <row r="48" spans="2:10" ht="24.95" customHeight="1" x14ac:dyDescent="0.25">
      <c r="B48" s="36">
        <f t="shared" si="0"/>
        <v>45746</v>
      </c>
      <c r="C48" s="25" t="str">
        <f>IF(ISBLANK('New Material Input'!F48),"----",HYPERLINK('New Material Input'!F48, _xlfn.TEXTJOIN(" - ",,MID('New Material Input'!F48,FIND("w\",'New Material Input'!F48)+2,50),'New Material Input'!G48,'New Material Input'!H48)))</f>
        <v>ArtArt History - Art - Art History</v>
      </c>
      <c r="D48" s="26" t="str">
        <f ca="1">IFERROR(IF('New Material Input'!$E48 &gt; $B$3+ D$1, HYPERLINK(OFFSET('New Material Input'!$F49,-(D$1+2),0), _xlfn.TEXTJOIN(" - ",,MID(OFFSET('New Material Input'!$F49,-(D$1+2),0),FIND("w\",OFFSET('New Material Input'!$F49,-(D$1+2),0))+2,50),OFFSET('New Material Input'!$G49,-(D$1+2),0),OFFSET('New Material Input'!$H49,-(D$1+2),0))), ""),"----")</f>
        <v>Business &amp; EconomicsInternational Business - Business &amp; Economics - International Business</v>
      </c>
      <c r="E48" s="26" t="str">
        <f ca="1">IFERROR(IF('New Material Input'!$E48 &gt; $B$3+ E$1, HYPERLINK(OFFSET('New Material Input'!$F49,-(E$1+2),0), _xlfn.TEXTJOIN(" - ",,MID(OFFSET('New Material Input'!$F49,-(E$1+2),0),FIND("w\",OFFSET('New Material Input'!$F49,-(E$1+2),0))+2,50),OFFSET('New Material Input'!$G49,-(E$1+2),0),OFFSET('New Material Input'!$H49,-(E$1+2),0))), ""),"----")</f>
        <v>Computer ScienceData Structures and Algorithms - Computer Science - Data Structures and Algorithms</v>
      </c>
      <c r="F48" s="26" t="str">
        <f ca="1">IFERROR(IF('New Material Input'!$E48 &gt; $B$3+ F$1, HYPERLINK(OFFSET('New Material Input'!$F49,-(F$1+2),0), _xlfn.TEXTJOIN(" - ",,MID(OFFSET('New Material Input'!$F49,-(F$1+2),0),FIND("w\",OFFSET('New Material Input'!$F49,-(F$1+2),0))+2,50),OFFSET('New Material Input'!$G49,-(F$1+2),0),OFFSET('New Material Input'!$H49,-(F$1+2),0))), ""),"----")</f>
        <v>LawEnvironmental Law - Law - Environmental Law</v>
      </c>
      <c r="G48" s="26" t="str">
        <f ca="1">IFERROR(IF('New Material Input'!$E48 &gt; $B$3+ G$1, HYPERLINK(OFFSET('New Material Input'!$F49,-(G$1+2),0), _xlfn.TEXTJOIN(" - ",,MID(OFFSET('New Material Input'!$F49,-(G$1+2),0),FIND("w\",OFFSET('New Material Input'!$F49,-(G$1+2),0))+2,50),OFFSET('New Material Input'!$G49,-(G$1+2),0),OFFSET('New Material Input'!$H49,-(G$1+2),0))), ""),"----")</f>
        <v/>
      </c>
      <c r="H48" s="26" t="str">
        <f ca="1">IFERROR(IF('New Material Input'!$E48 &gt; $B$3+ H$1, HYPERLINK(OFFSET('New Material Input'!$F49,-(H$1+2),0), _xlfn.TEXTJOIN(" - ",,MID(OFFSET('New Material Input'!$F49,-(H$1+2),0),FIND("w\",OFFSET('New Material Input'!$F49,-(H$1+2),0))+2,50),OFFSET('New Material Input'!$G49,-(H$1+2),0),OFFSET('New Material Input'!$H49,-(H$1+2),0))), ""),"----")</f>
        <v/>
      </c>
      <c r="I48" s="31" t="str">
        <f ca="1">IFERROR(IF('New Material Input'!$E48 &gt; $B$3+ I$1, HYPERLINK(OFFSET('New Material Input'!$F49,-(I$1+2),0), _xlfn.TEXTJOIN(" - ",,MID(OFFSET('New Material Input'!$F49,-(I$1+2),0),FIND("w\",OFFSET('New Material Input'!$F49,-(I$1+2),0))+2,50),OFFSET('New Material Input'!$G49,-(I$1+2),0),OFFSET('New Material Input'!$H49,-(I$1+2),0))), ""),"----")</f>
        <v/>
      </c>
      <c r="J48" s="14"/>
    </row>
    <row r="49" spans="2:10" ht="24.95" customHeight="1" x14ac:dyDescent="0.25">
      <c r="B49" s="36">
        <f t="shared" si="0"/>
        <v>45747</v>
      </c>
      <c r="C49" s="25" t="str">
        <f>IF(ISBLANK('New Material Input'!F49),"----",HYPERLINK('New Material Input'!F49, _xlfn.TEXTJOIN(" - ",,MID('New Material Input'!F49,FIND("w\",'New Material Input'!F49)+2,50),'New Material Input'!G49,'New Material Input'!H49)))</f>
        <v>Sports &amp; Physical EducationCoaching Techniques - Sports &amp; Physical Education - Coaching Techniques</v>
      </c>
      <c r="D49" s="26" t="str">
        <f ca="1">IFERROR(IF('New Material Input'!$E49 &gt; $B$3+ D$1, HYPERLINK(OFFSET('New Material Input'!$F50,-(D$1+2),0), _xlfn.TEXTJOIN(" - ",,MID(OFFSET('New Material Input'!$F50,-(D$1+2),0),FIND("w\",OFFSET('New Material Input'!$F50,-(D$1+2),0))+2,50),OFFSET('New Material Input'!$G50,-(D$1+2),0),OFFSET('New Material Input'!$H50,-(D$1+2),0))), ""),"----")</f>
        <v>ArtArt History - Art - Art History</v>
      </c>
      <c r="E49" s="26" t="str">
        <f ca="1">IFERROR(IF('New Material Input'!$E49 &gt; $B$3+ E$1, HYPERLINK(OFFSET('New Material Input'!$F50,-(E$1+2),0), _xlfn.TEXTJOIN(" - ",,MID(OFFSET('New Material Input'!$F50,-(E$1+2),0),FIND("w\",OFFSET('New Material Input'!$F50,-(E$1+2),0))+2,50),OFFSET('New Material Input'!$G50,-(E$1+2),0),OFFSET('New Material Input'!$H50,-(E$1+2),0))), ""),"----")</f>
        <v>Business &amp; EconomicsInternational Business - Business &amp; Economics - International Business</v>
      </c>
      <c r="F49" s="26" t="str">
        <f ca="1">IFERROR(IF('New Material Input'!$E49 &gt; $B$3+ F$1, HYPERLINK(OFFSET('New Material Input'!$F50,-(F$1+2),0), _xlfn.TEXTJOIN(" - ",,MID(OFFSET('New Material Input'!$F50,-(F$1+2),0),FIND("w\",OFFSET('New Material Input'!$F50,-(F$1+2),0))+2,50),OFFSET('New Material Input'!$G50,-(F$1+2),0),OFFSET('New Material Input'!$H50,-(F$1+2),0))), ""),"----")</f>
        <v>HistoryModern History - History - Modern History</v>
      </c>
      <c r="G49" s="26" t="str">
        <f ca="1">IFERROR(IF('New Material Input'!$E49 &gt; $B$3+ G$1, HYPERLINK(OFFSET('New Material Input'!$F50,-(G$1+2),0), _xlfn.TEXTJOIN(" - ",,MID(OFFSET('New Material Input'!$F50,-(G$1+2),0),FIND("w\",OFFSET('New Material Input'!$F50,-(G$1+2),0))+2,50),OFFSET('New Material Input'!$G50,-(G$1+2),0),OFFSET('New Material Input'!$H50,-(G$1+2),0))), ""),"----")</f>
        <v/>
      </c>
      <c r="H49" s="26" t="str">
        <f ca="1">IFERROR(IF('New Material Input'!$E49 &gt; $B$3+ H$1, HYPERLINK(OFFSET('New Material Input'!$F50,-(H$1+2),0), _xlfn.TEXTJOIN(" - ",,MID(OFFSET('New Material Input'!$F50,-(H$1+2),0),FIND("w\",OFFSET('New Material Input'!$F50,-(H$1+2),0))+2,50),OFFSET('New Material Input'!$G50,-(H$1+2),0),OFFSET('New Material Input'!$H50,-(H$1+2),0))), ""),"----")</f>
        <v/>
      </c>
      <c r="I49" s="31" t="str">
        <f ca="1">IFERROR(IF('New Material Input'!$E49 &gt; $B$3+ I$1, HYPERLINK(OFFSET('New Material Input'!$F50,-(I$1+2),0), _xlfn.TEXTJOIN(" - ",,MID(OFFSET('New Material Input'!$F50,-(I$1+2),0),FIND("w\",OFFSET('New Material Input'!$F50,-(I$1+2),0))+2,50),OFFSET('New Material Input'!$G50,-(I$1+2),0),OFFSET('New Material Input'!$H50,-(I$1+2),0))), ""),"----")</f>
        <v/>
      </c>
      <c r="J49" s="14"/>
    </row>
    <row r="50" spans="2:10" ht="24.95" customHeight="1" x14ac:dyDescent="0.25">
      <c r="B50" s="36">
        <f t="shared" si="0"/>
        <v>45748</v>
      </c>
      <c r="C50" s="25" t="str">
        <f>IF(ISBLANK('New Material Input'!F50),"----",HYPERLINK('New Material Input'!F50, _xlfn.TEXTJOIN(" - ",,MID('New Material Input'!F50,FIND("w\",'New Material Input'!F50)+2,50),'New Material Input'!G50,'New Material Input'!H50)))</f>
        <v>LanguagesPhonetics and Phonology - Languages - Phonetics and Phonology</v>
      </c>
      <c r="D50" s="26" t="str">
        <f ca="1">IFERROR(IF('New Material Input'!$E50 &gt; $B$3+ D$1, HYPERLINK(OFFSET('New Material Input'!$F51,-(D$1+2),0), _xlfn.TEXTJOIN(" - ",,MID(OFFSET('New Material Input'!$F51,-(D$1+2),0),FIND("w\",OFFSET('New Material Input'!$F51,-(D$1+2),0))+2,50),OFFSET('New Material Input'!$G51,-(D$1+2),0),OFFSET('New Material Input'!$H51,-(D$1+2),0))), ""),"----")</f>
        <v>Sports &amp; Physical EducationCoaching Techniques - Sports &amp; Physical Education - Coaching Techniques</v>
      </c>
      <c r="E50" s="26" t="str">
        <f ca="1">IFERROR(IF('New Material Input'!$E50 &gt; $B$3+ E$1, HYPERLINK(OFFSET('New Material Input'!$F51,-(E$1+2),0), _xlfn.TEXTJOIN(" - ",,MID(OFFSET('New Material Input'!$F51,-(E$1+2),0),FIND("w\",OFFSET('New Material Input'!$F51,-(E$1+2),0))+2,50),OFFSET('New Material Input'!$G51,-(E$1+2),0),OFFSET('New Material Input'!$H51,-(E$1+2),0))), ""),"----")</f>
        <v>SociologyGlobalization - Sociology - Globalization</v>
      </c>
      <c r="F50" s="26" t="str">
        <f ca="1">IFERROR(IF('New Material Input'!$E50 &gt; $B$3+ F$1, HYPERLINK(OFFSET('New Material Input'!$F51,-(F$1+2),0), _xlfn.TEXTJOIN(" - ",,MID(OFFSET('New Material Input'!$F51,-(F$1+2),0),FIND("w\",OFFSET('New Material Input'!$F51,-(F$1+2),0))+2,50),OFFSET('New Material Input'!$G51,-(F$1+2),0),OFFSET('New Material Input'!$H51,-(F$1+2),0))), ""),"----")</f>
        <v>SociologySocial Movements - Sociology - Social Movements</v>
      </c>
      <c r="G50" s="26" t="str">
        <f ca="1">IFERROR(IF('New Material Input'!$E50 &gt; $B$3+ G$1, HYPERLINK(OFFSET('New Material Input'!$F51,-(G$1+2),0), _xlfn.TEXTJOIN(" - ",,MID(OFFSET('New Material Input'!$F51,-(G$1+2),0),FIND("w\",OFFSET('New Material Input'!$F51,-(G$1+2),0))+2,50),OFFSET('New Material Input'!$G51,-(G$1+2),0),OFFSET('New Material Input'!$H51,-(G$1+2),0))), ""),"----")</f>
        <v/>
      </c>
      <c r="H50" s="26" t="str">
        <f ca="1">IFERROR(IF('New Material Input'!$E50 &gt; $B$3+ H$1, HYPERLINK(OFFSET('New Material Input'!$F51,-(H$1+2),0), _xlfn.TEXTJOIN(" - ",,MID(OFFSET('New Material Input'!$F51,-(H$1+2),0),FIND("w\",OFFSET('New Material Input'!$F51,-(H$1+2),0))+2,50),OFFSET('New Material Input'!$G51,-(H$1+2),0),OFFSET('New Material Input'!$H51,-(H$1+2),0))), ""),"----")</f>
        <v/>
      </c>
      <c r="I50" s="31" t="str">
        <f ca="1">IFERROR(IF('New Material Input'!$E50 &gt; $B$3+ I$1, HYPERLINK(OFFSET('New Material Input'!$F51,-(I$1+2),0), _xlfn.TEXTJOIN(" - ",,MID(OFFSET('New Material Input'!$F51,-(I$1+2),0),FIND("w\",OFFSET('New Material Input'!$F51,-(I$1+2),0))+2,50),OFFSET('New Material Input'!$G51,-(I$1+2),0),OFFSET('New Material Input'!$H51,-(I$1+2),0))), ""),"----")</f>
        <v/>
      </c>
      <c r="J50" s="14"/>
    </row>
    <row r="51" spans="2:10" ht="24.95" customHeight="1" x14ac:dyDescent="0.25">
      <c r="B51" s="36">
        <f t="shared" si="0"/>
        <v>45749</v>
      </c>
      <c r="C51" s="25" t="str">
        <f>IF(ISBLANK('New Material Input'!F51),"----",HYPERLINK('New Material Input'!F51, _xlfn.TEXTJOIN(" - ",,MID('New Material Input'!F51,FIND("w\",'New Material Input'!F51)+2,50),'New Material Input'!G51,'New Material Input'!H51)))</f>
        <v>HistoryColonialism - History - Colonialism</v>
      </c>
      <c r="D51" s="26" t="str">
        <f ca="1">IFERROR(IF('New Material Input'!$E51 &gt; $B$3+ D$1, HYPERLINK(OFFSET('New Material Input'!$F52,-(D$1+2),0), _xlfn.TEXTJOIN(" - ",,MID(OFFSET('New Material Input'!$F52,-(D$1+2),0),FIND("w\",OFFSET('New Material Input'!$F52,-(D$1+2),0))+2,50),OFFSET('New Material Input'!$G52,-(D$1+2),0),OFFSET('New Material Input'!$H52,-(D$1+2),0))), ""),"----")</f>
        <v>LanguagesPhonetics and Phonology - Languages - Phonetics and Phonology</v>
      </c>
      <c r="E51" s="26" t="str">
        <f ca="1">IFERROR(IF('New Material Input'!$E51 &gt; $B$3+ E$1, HYPERLINK(OFFSET('New Material Input'!$F52,-(E$1+2),0), _xlfn.TEXTJOIN(" - ",,MID(OFFSET('New Material Input'!$F52,-(E$1+2),0),FIND("w\",OFFSET('New Material Input'!$F52,-(E$1+2),0))+2,50),OFFSET('New Material Input'!$G52,-(E$1+2),0),OFFSET('New Material Input'!$H52,-(E$1+2),0))), ""),"----")</f>
        <v>LawInternational Law - Law - International Law</v>
      </c>
      <c r="F51" s="26" t="str">
        <f ca="1">IFERROR(IF('New Material Input'!$E51 &gt; $B$3+ F$1, HYPERLINK(OFFSET('New Material Input'!$F52,-(F$1+2),0), _xlfn.TEXTJOIN(" - ",,MID(OFFSET('New Material Input'!$F52,-(F$1+2),0),FIND("w\",OFFSET('New Material Input'!$F52,-(F$1+2),0))+2,50),OFFSET('New Material Input'!$G52,-(F$1+2),0),OFFSET('New Material Input'!$H52,-(F$1+2),0))), ""),"----")</f>
        <v>SciencePaleontology - Science - Paleontology</v>
      </c>
      <c r="G51" s="26" t="str">
        <f ca="1">IFERROR(IF('New Material Input'!$E51 &gt; $B$3+ G$1, HYPERLINK(OFFSET('New Material Input'!$F52,-(G$1+2),0), _xlfn.TEXTJOIN(" - ",,MID(OFFSET('New Material Input'!$F52,-(G$1+2),0),FIND("w\",OFFSET('New Material Input'!$F52,-(G$1+2),0))+2,50),OFFSET('New Material Input'!$G52,-(G$1+2),0),OFFSET('New Material Input'!$H52,-(G$1+2),0))), ""),"----")</f>
        <v/>
      </c>
      <c r="H51" s="26" t="str">
        <f ca="1">IFERROR(IF('New Material Input'!$E51 &gt; $B$3+ H$1, HYPERLINK(OFFSET('New Material Input'!$F52,-(H$1+2),0), _xlfn.TEXTJOIN(" - ",,MID(OFFSET('New Material Input'!$F52,-(H$1+2),0),FIND("w\",OFFSET('New Material Input'!$F52,-(H$1+2),0))+2,50),OFFSET('New Material Input'!$G52,-(H$1+2),0),OFFSET('New Material Input'!$H52,-(H$1+2),0))), ""),"----")</f>
        <v/>
      </c>
      <c r="I51" s="31" t="str">
        <f ca="1">IFERROR(IF('New Material Input'!$E51 &gt; $B$3+ I$1, HYPERLINK(OFFSET('New Material Input'!$F52,-(I$1+2),0), _xlfn.TEXTJOIN(" - ",,MID(OFFSET('New Material Input'!$F52,-(I$1+2),0),FIND("w\",OFFSET('New Material Input'!$F52,-(I$1+2),0))+2,50),OFFSET('New Material Input'!$G52,-(I$1+2),0),OFFSET('New Material Input'!$H52,-(I$1+2),0))), ""),"----")</f>
        <v/>
      </c>
      <c r="J51" s="14"/>
    </row>
    <row r="52" spans="2:10" ht="24.95" customHeight="1" x14ac:dyDescent="0.25">
      <c r="B52" s="36">
        <f t="shared" si="0"/>
        <v>45750</v>
      </c>
      <c r="C52" s="25" t="str">
        <f>IF(ISBLANK('New Material Input'!F52),"----",HYPERLINK('New Material Input'!F52, _xlfn.TEXTJOIN(" - ",,MID('New Material Input'!F52,FIND("w\",'New Material Input'!F52)+2,50),'New Material Input'!G52,'New Material Input'!H52)))</f>
        <v>LanguagesPhonetics and Phonology - Languages - Phonetics and Phonology</v>
      </c>
      <c r="D52" s="26" t="str">
        <f ca="1">IFERROR(IF('New Material Input'!$E52 &gt; $B$3+ D$1, HYPERLINK(OFFSET('New Material Input'!$F53,-(D$1+2),0), _xlfn.TEXTJOIN(" - ",,MID(OFFSET('New Material Input'!$F53,-(D$1+2),0),FIND("w\",OFFSET('New Material Input'!$F53,-(D$1+2),0))+2,50),OFFSET('New Material Input'!$G53,-(D$1+2),0),OFFSET('New Material Input'!$H53,-(D$1+2),0))), ""),"----")</f>
        <v>HistoryColonialism - History - Colonialism</v>
      </c>
      <c r="E52" s="26" t="str">
        <f ca="1">IFERROR(IF('New Material Input'!$E52 &gt; $B$3+ E$1, HYPERLINK(OFFSET('New Material Input'!$F53,-(E$1+2),0), _xlfn.TEXTJOIN(" - ",,MID(OFFSET('New Material Input'!$F53,-(E$1+2),0),FIND("w\",OFFSET('New Material Input'!$F53,-(E$1+2),0))+2,50),OFFSET('New Material Input'!$G53,-(E$1+2),0),OFFSET('New Material Input'!$H53,-(E$1+2),0))), ""),"----")</f>
        <v>Political SciencePolitical Ideologies - Political Science - Political Ideologies</v>
      </c>
      <c r="F52" s="26" t="str">
        <f ca="1">IFERROR(IF('New Material Input'!$E52 &gt; $B$3+ F$1, HYPERLINK(OFFSET('New Material Input'!$F53,-(F$1+2),0), _xlfn.TEXTJOIN(" - ",,MID(OFFSET('New Material Input'!$F53,-(F$1+2),0),FIND("w\",OFFSET('New Material Input'!$F53,-(F$1+2),0))+2,50),OFFSET('New Material Input'!$G53,-(F$1+2),0),OFFSET('New Material Input'!$H53,-(F$1+2),0))), ""),"----")</f>
        <v>ScienceEarth Science - Science - Earth Science</v>
      </c>
      <c r="G52" s="26" t="str">
        <f ca="1">IFERROR(IF('New Material Input'!$E52 &gt; $B$3+ G$1, HYPERLINK(OFFSET('New Material Input'!$F53,-(G$1+2),0), _xlfn.TEXTJOIN(" - ",,MID(OFFSET('New Material Input'!$F53,-(G$1+2),0),FIND("w\",OFFSET('New Material Input'!$F53,-(G$1+2),0))+2,50),OFFSET('New Material Input'!$G53,-(G$1+2),0),OFFSET('New Material Input'!$H53,-(G$1+2),0))), ""),"----")</f>
        <v/>
      </c>
      <c r="H52" s="26" t="str">
        <f ca="1">IFERROR(IF('New Material Input'!$E52 &gt; $B$3+ H$1, HYPERLINK(OFFSET('New Material Input'!$F53,-(H$1+2),0), _xlfn.TEXTJOIN(" - ",,MID(OFFSET('New Material Input'!$F53,-(H$1+2),0),FIND("w\",OFFSET('New Material Input'!$F53,-(H$1+2),0))+2,50),OFFSET('New Material Input'!$G53,-(H$1+2),0),OFFSET('New Material Input'!$H53,-(H$1+2),0))), ""),"----")</f>
        <v/>
      </c>
      <c r="I52" s="31" t="str">
        <f ca="1">IFERROR(IF('New Material Input'!$E52 &gt; $B$3+ I$1, HYPERLINK(OFFSET('New Material Input'!$F53,-(I$1+2),0), _xlfn.TEXTJOIN(" - ",,MID(OFFSET('New Material Input'!$F53,-(I$1+2),0),FIND("w\",OFFSET('New Material Input'!$F53,-(I$1+2),0))+2,50),OFFSET('New Material Input'!$G53,-(I$1+2),0),OFFSET('New Material Input'!$H53,-(I$1+2),0))), ""),"----")</f>
        <v/>
      </c>
      <c r="J52" s="14"/>
    </row>
    <row r="53" spans="2:10" ht="24.95" customHeight="1" x14ac:dyDescent="0.25">
      <c r="B53" s="36">
        <f t="shared" si="0"/>
        <v>45751</v>
      </c>
      <c r="C53" s="25" t="str">
        <f>IF(ISBLANK('New Material Input'!F53),"----",HYPERLINK('New Material Input'!F53, _xlfn.TEXTJOIN(" - ",,MID('New Material Input'!F53,FIND("w\",'New Material Input'!F53)+2,50),'New Material Input'!G53,'New Material Input'!H53)))</f>
        <v>LanguagesLanguage Acquisition - Languages - Language Acquisition</v>
      </c>
      <c r="D53" s="26" t="str">
        <f ca="1">IFERROR(IF('New Material Input'!$E53 &gt; $B$3+ D$1, HYPERLINK(OFFSET('New Material Input'!$F54,-(D$1+2),0), _xlfn.TEXTJOIN(" - ",,MID(OFFSET('New Material Input'!$F54,-(D$1+2),0),FIND("w\",OFFSET('New Material Input'!$F54,-(D$1+2),0))+2,50),OFFSET('New Material Input'!$G54,-(D$1+2),0),OFFSET('New Material Input'!$H54,-(D$1+2),0))), ""),"----")</f>
        <v>LanguagesPhonetics and Phonology - Languages - Phonetics and Phonology</v>
      </c>
      <c r="E53" s="26" t="str">
        <f ca="1">IFERROR(IF('New Material Input'!$E53 &gt; $B$3+ E$1, HYPERLINK(OFFSET('New Material Input'!$F54,-(E$1+2),0), _xlfn.TEXTJOIN(" - ",,MID(OFFSET('New Material Input'!$F54,-(E$1+2),0),FIND("w\",OFFSET('New Material Input'!$F54,-(E$1+2),0))+2,50),OFFSET('New Material Input'!$G54,-(E$1+2),0),OFFSET('New Material Input'!$H54,-(E$1+2),0))), ""),"----")</f>
        <v>EducationEducational Psychology - Education - Educational Psychology</v>
      </c>
      <c r="F53" s="26" t="str">
        <f ca="1">IFERROR(IF('New Material Input'!$E53 &gt; $B$3+ F$1, HYPERLINK(OFFSET('New Material Input'!$F54,-(F$1+2),0), _xlfn.TEXTJOIN(" - ",,MID(OFFSET('New Material Input'!$F54,-(F$1+2),0),FIND("w\",OFFSET('New Material Input'!$F54,-(F$1+2),0))+2,50),OFFSET('New Material Input'!$G54,-(F$1+2),0),OFFSET('New Material Input'!$H54,-(F$1+2),0))), ""),"----")</f>
        <v>LanguagesPhonetics and Phonology - Languages - Phonetics and Phonology</v>
      </c>
      <c r="G53" s="26" t="str">
        <f ca="1">IFERROR(IF('New Material Input'!$E53 &gt; $B$3+ G$1, HYPERLINK(OFFSET('New Material Input'!$F54,-(G$1+2),0), _xlfn.TEXTJOIN(" - ",,MID(OFFSET('New Material Input'!$F54,-(G$1+2),0),FIND("w\",OFFSET('New Material Input'!$F54,-(G$1+2),0))+2,50),OFFSET('New Material Input'!$G54,-(G$1+2),0),OFFSET('New Material Input'!$H54,-(G$1+2),0))), ""),"----")</f>
        <v/>
      </c>
      <c r="H53" s="26" t="str">
        <f ca="1">IFERROR(IF('New Material Input'!$E53 &gt; $B$3+ H$1, HYPERLINK(OFFSET('New Material Input'!$F54,-(H$1+2),0), _xlfn.TEXTJOIN(" - ",,MID(OFFSET('New Material Input'!$F54,-(H$1+2),0),FIND("w\",OFFSET('New Material Input'!$F54,-(H$1+2),0))+2,50),OFFSET('New Material Input'!$G54,-(H$1+2),0),OFFSET('New Material Input'!$H54,-(H$1+2),0))), ""),"----")</f>
        <v/>
      </c>
      <c r="I53" s="31" t="str">
        <f ca="1">IFERROR(IF('New Material Input'!$E53 &gt; $B$3+ I$1, HYPERLINK(OFFSET('New Material Input'!$F54,-(I$1+2),0), _xlfn.TEXTJOIN(" - ",,MID(OFFSET('New Material Input'!$F54,-(I$1+2),0),FIND("w\",OFFSET('New Material Input'!$F54,-(I$1+2),0))+2,50),OFFSET('New Material Input'!$G54,-(I$1+2),0),OFFSET('New Material Input'!$H54,-(I$1+2),0))), ""),"----")</f>
        <v/>
      </c>
      <c r="J53" s="14"/>
    </row>
    <row r="54" spans="2:10" ht="24.95" customHeight="1" x14ac:dyDescent="0.25">
      <c r="B54" s="36">
        <f t="shared" si="0"/>
        <v>45752</v>
      </c>
      <c r="C54" s="25" t="str">
        <f>IF(ISBLANK('New Material Input'!F54),"----",HYPERLINK('New Material Input'!F54, _xlfn.TEXTJOIN(" - ",,MID('New Material Input'!F54,FIND("w\",'New Material Input'!F54)+2,50),'New Material Input'!G54,'New Material Input'!H54)))</f>
        <v>Computer ScienceHuman-Computer Interaction - Computer Science - Human-Computer Interaction</v>
      </c>
      <c r="D54" s="26" t="str">
        <f ca="1">IFERROR(IF('New Material Input'!$E54 &gt; $B$3+ D$1, HYPERLINK(OFFSET('New Material Input'!$F55,-(D$1+2),0), _xlfn.TEXTJOIN(" - ",,MID(OFFSET('New Material Input'!$F55,-(D$1+2),0),FIND("w\",OFFSET('New Material Input'!$F55,-(D$1+2),0))+2,50),OFFSET('New Material Input'!$G55,-(D$1+2),0),OFFSET('New Material Input'!$H55,-(D$1+2),0))), ""),"----")</f>
        <v>LanguagesLanguage Acquisition - Languages - Language Acquisition</v>
      </c>
      <c r="E54" s="26" t="str">
        <f ca="1">IFERROR(IF('New Material Input'!$E54 &gt; $B$3+ E$1, HYPERLINK(OFFSET('New Material Input'!$F55,-(E$1+2),0), _xlfn.TEXTJOIN(" - ",,MID(OFFSET('New Material Input'!$F55,-(E$1+2),0),FIND("w\",OFFSET('New Material Input'!$F55,-(E$1+2),0))+2,50),OFFSET('New Material Input'!$G55,-(E$1+2),0),OFFSET('New Material Input'!$H55,-(E$1+2),0))), ""),"----")</f>
        <v>Business &amp; EconomicsInternational Business - Business &amp; Economics - International Business</v>
      </c>
      <c r="F54" s="26" t="str">
        <f ca="1">IFERROR(IF('New Material Input'!$E54 &gt; $B$3+ F$1, HYPERLINK(OFFSET('New Material Input'!$F55,-(F$1+2),0), _xlfn.TEXTJOIN(" - ",,MID(OFFSET('New Material Input'!$F55,-(F$1+2),0),FIND("w\",OFFSET('New Material Input'!$F55,-(F$1+2),0))+2,50),OFFSET('New Material Input'!$G55,-(F$1+2),0),OFFSET('New Material Input'!$H55,-(F$1+2),0))), ""),"----")</f>
        <v>ScienceElectromagnetism - Science - Electromagnetism</v>
      </c>
      <c r="G54" s="26" t="str">
        <f ca="1">IFERROR(IF('New Material Input'!$E54 &gt; $B$3+ G$1, HYPERLINK(OFFSET('New Material Input'!$F55,-(G$1+2),0), _xlfn.TEXTJOIN(" - ",,MID(OFFSET('New Material Input'!$F55,-(G$1+2),0),FIND("w\",OFFSET('New Material Input'!$F55,-(G$1+2),0))+2,50),OFFSET('New Material Input'!$G55,-(G$1+2),0),OFFSET('New Material Input'!$H55,-(G$1+2),0))), ""),"----")</f>
        <v/>
      </c>
      <c r="H54" s="26" t="str">
        <f ca="1">IFERROR(IF('New Material Input'!$E54 &gt; $B$3+ H$1, HYPERLINK(OFFSET('New Material Input'!$F55,-(H$1+2),0), _xlfn.TEXTJOIN(" - ",,MID(OFFSET('New Material Input'!$F55,-(H$1+2),0),FIND("w\",OFFSET('New Material Input'!$F55,-(H$1+2),0))+2,50),OFFSET('New Material Input'!$G55,-(H$1+2),0),OFFSET('New Material Input'!$H55,-(H$1+2),0))), ""),"----")</f>
        <v/>
      </c>
      <c r="I54" s="31" t="str">
        <f ca="1">IFERROR(IF('New Material Input'!$E54 &gt; $B$3+ I$1, HYPERLINK(OFFSET('New Material Input'!$F55,-(I$1+2),0), _xlfn.TEXTJOIN(" - ",,MID(OFFSET('New Material Input'!$F55,-(I$1+2),0),FIND("w\",OFFSET('New Material Input'!$F55,-(I$1+2),0))+2,50),OFFSET('New Material Input'!$G55,-(I$1+2),0),OFFSET('New Material Input'!$H55,-(I$1+2),0))), ""),"----")</f>
        <v/>
      </c>
      <c r="J54" s="14"/>
    </row>
    <row r="55" spans="2:10" ht="24.95" customHeight="1" x14ac:dyDescent="0.25">
      <c r="B55" s="36">
        <f t="shared" si="0"/>
        <v>45753</v>
      </c>
      <c r="C55" s="25" t="str">
        <f>IF(ISBLANK('New Material Input'!F55),"----",HYPERLINK('New Material Input'!F55, _xlfn.TEXTJOIN(" - ",,MID('New Material Input'!F55,FIND("w\",'New Material Input'!F55)+2,50),'New Material Input'!G55,'New Material Input'!H55)))</f>
        <v>HistoryMedieval History - History - Medieval History</v>
      </c>
      <c r="D55" s="26" t="str">
        <f ca="1">IFERROR(IF('New Material Input'!$E55 &gt; $B$3+ D$1, HYPERLINK(OFFSET('New Material Input'!$F56,-(D$1+2),0), _xlfn.TEXTJOIN(" - ",,MID(OFFSET('New Material Input'!$F56,-(D$1+2),0),FIND("w\",OFFSET('New Material Input'!$F56,-(D$1+2),0))+2,50),OFFSET('New Material Input'!$G56,-(D$1+2),0),OFFSET('New Material Input'!$H56,-(D$1+2),0))), ""),"----")</f>
        <v>Computer ScienceHuman-Computer Interaction - Computer Science - Human-Computer Interaction</v>
      </c>
      <c r="E55" s="26" t="str">
        <f ca="1">IFERROR(IF('New Material Input'!$E55 &gt; $B$3+ E$1, HYPERLINK(OFFSET('New Material Input'!$F56,-(E$1+2),0), _xlfn.TEXTJOIN(" - ",,MID(OFFSET('New Material Input'!$F56,-(E$1+2),0),FIND("w\",OFFSET('New Material Input'!$F56,-(E$1+2),0))+2,50),OFFSET('New Material Input'!$G56,-(E$1+2),0),OFFSET('New Material Input'!$H56,-(E$1+2),0))), ""),"----")</f>
        <v>ArtArt History - Art - Art History</v>
      </c>
      <c r="F55" s="26" t="str">
        <f ca="1">IFERROR(IF('New Material Input'!$E55 &gt; $B$3+ F$1, HYPERLINK(OFFSET('New Material Input'!$F56,-(F$1+2),0), _xlfn.TEXTJOIN(" - ",,MID(OFFSET('New Material Input'!$F56,-(F$1+2),0),FIND("w\",OFFSET('New Material Input'!$F56,-(F$1+2),0))+2,50),OFFSET('New Material Input'!$G56,-(F$1+2),0),OFFSET('New Material Input'!$H56,-(F$1+2),0))), ""),"----")</f>
        <v>Business &amp; EconomicsAccounting - Business &amp; Economics - Accounting</v>
      </c>
      <c r="G55" s="26" t="str">
        <f ca="1">IFERROR(IF('New Material Input'!$E55 &gt; $B$3+ G$1, HYPERLINK(OFFSET('New Material Input'!$F56,-(G$1+2),0), _xlfn.TEXTJOIN(" - ",,MID(OFFSET('New Material Input'!$F56,-(G$1+2),0),FIND("w\",OFFSET('New Material Input'!$F56,-(G$1+2),0))+2,50),OFFSET('New Material Input'!$G56,-(G$1+2),0),OFFSET('New Material Input'!$H56,-(G$1+2),0))), ""),"----")</f>
        <v/>
      </c>
      <c r="H55" s="26" t="str">
        <f ca="1">IFERROR(IF('New Material Input'!$E55 &gt; $B$3+ H$1, HYPERLINK(OFFSET('New Material Input'!$F56,-(H$1+2),0), _xlfn.TEXTJOIN(" - ",,MID(OFFSET('New Material Input'!$F56,-(H$1+2),0),FIND("w\",OFFSET('New Material Input'!$F56,-(H$1+2),0))+2,50),OFFSET('New Material Input'!$G56,-(H$1+2),0),OFFSET('New Material Input'!$H56,-(H$1+2),0))), ""),"----")</f>
        <v/>
      </c>
      <c r="I55" s="31" t="str">
        <f ca="1">IFERROR(IF('New Material Input'!$E55 &gt; $B$3+ I$1, HYPERLINK(OFFSET('New Material Input'!$F56,-(I$1+2),0), _xlfn.TEXTJOIN(" - ",,MID(OFFSET('New Material Input'!$F56,-(I$1+2),0),FIND("w\",OFFSET('New Material Input'!$F56,-(I$1+2),0))+2,50),OFFSET('New Material Input'!$G56,-(I$1+2),0),OFFSET('New Material Input'!$H56,-(I$1+2),0))), ""),"----")</f>
        <v/>
      </c>
      <c r="J55" s="14"/>
    </row>
    <row r="56" spans="2:10" ht="24.95" customHeight="1" x14ac:dyDescent="0.25">
      <c r="B56" s="36">
        <f t="shared" si="0"/>
        <v>45754</v>
      </c>
      <c r="C56" s="25" t="str">
        <f>IF(ISBLANK('New Material Input'!F56),"----",HYPERLINK('New Material Input'!F56, _xlfn.TEXTJOIN(" - ",,MID('New Material Input'!F56,FIND("w\",'New Material Input'!F56)+2,50),'New Material Input'!G56,'New Material Input'!H56)))</f>
        <v>Computer ScienceWeb Development - Computer Science - Web Development</v>
      </c>
      <c r="D56" s="26" t="str">
        <f ca="1">IFERROR(IF('New Material Input'!$E56 &gt; $B$3+ D$1, HYPERLINK(OFFSET('New Material Input'!$F57,-(D$1+2),0), _xlfn.TEXTJOIN(" - ",,MID(OFFSET('New Material Input'!$F57,-(D$1+2),0),FIND("w\",OFFSET('New Material Input'!$F57,-(D$1+2),0))+2,50),OFFSET('New Material Input'!$G57,-(D$1+2),0),OFFSET('New Material Input'!$H57,-(D$1+2),0))), ""),"----")</f>
        <v>HistoryMedieval History - History - Medieval History</v>
      </c>
      <c r="E56" s="26" t="str">
        <f ca="1">IFERROR(IF('New Material Input'!$E56 &gt; $B$3+ E$1, HYPERLINK(OFFSET('New Material Input'!$F57,-(E$1+2),0), _xlfn.TEXTJOIN(" - ",,MID(OFFSET('New Material Input'!$F57,-(E$1+2),0),FIND("w\",OFFSET('New Material Input'!$F57,-(E$1+2),0))+2,50),OFFSET('New Material Input'!$G57,-(E$1+2),0),OFFSET('New Material Input'!$H57,-(E$1+2),0))), ""),"----")</f>
        <v>Sports &amp; Physical EducationCoaching Techniques - Sports &amp; Physical Education - Coaching Techniques</v>
      </c>
      <c r="F56" s="26" t="str">
        <f ca="1">IFERROR(IF('New Material Input'!$E56 &gt; $B$3+ F$1, HYPERLINK(OFFSET('New Material Input'!$F57,-(F$1+2),0), _xlfn.TEXTJOIN(" - ",,MID(OFFSET('New Material Input'!$F57,-(F$1+2),0),FIND("w\",OFFSET('New Material Input'!$F57,-(F$1+2),0))+2,50),OFFSET('New Material Input'!$G57,-(F$1+2),0),OFFSET('New Material Input'!$H57,-(F$1+2),0))), ""),"----")</f>
        <v>PsychologyNeuropsychology - Psychology - Neuropsychology</v>
      </c>
      <c r="G56" s="26" t="str">
        <f ca="1">IFERROR(IF('New Material Input'!$E56 &gt; $B$3+ G$1, HYPERLINK(OFFSET('New Material Input'!$F57,-(G$1+2),0), _xlfn.TEXTJOIN(" - ",,MID(OFFSET('New Material Input'!$F57,-(G$1+2),0),FIND("w\",OFFSET('New Material Input'!$F57,-(G$1+2),0))+2,50),OFFSET('New Material Input'!$G57,-(G$1+2),0),OFFSET('New Material Input'!$H57,-(G$1+2),0))), ""),"----")</f>
        <v/>
      </c>
      <c r="H56" s="26" t="str">
        <f ca="1">IFERROR(IF('New Material Input'!$E56 &gt; $B$3+ H$1, HYPERLINK(OFFSET('New Material Input'!$F57,-(H$1+2),0), _xlfn.TEXTJOIN(" - ",,MID(OFFSET('New Material Input'!$F57,-(H$1+2),0),FIND("w\",OFFSET('New Material Input'!$F57,-(H$1+2),0))+2,50),OFFSET('New Material Input'!$G57,-(H$1+2),0),OFFSET('New Material Input'!$H57,-(H$1+2),0))), ""),"----")</f>
        <v/>
      </c>
      <c r="I56" s="31" t="str">
        <f ca="1">IFERROR(IF('New Material Input'!$E56 &gt; $B$3+ I$1, HYPERLINK(OFFSET('New Material Input'!$F57,-(I$1+2),0), _xlfn.TEXTJOIN(" - ",,MID(OFFSET('New Material Input'!$F57,-(I$1+2),0),FIND("w\",OFFSET('New Material Input'!$F57,-(I$1+2),0))+2,50),OFFSET('New Material Input'!$G57,-(I$1+2),0),OFFSET('New Material Input'!$H57,-(I$1+2),0))), ""),"----")</f>
        <v/>
      </c>
      <c r="J56" s="14"/>
    </row>
    <row r="57" spans="2:10" ht="24.95" customHeight="1" x14ac:dyDescent="0.25">
      <c r="B57" s="36">
        <f t="shared" si="0"/>
        <v>45755</v>
      </c>
      <c r="C57" s="25" t="str">
        <f>IF(ISBLANK('New Material Input'!F57),"----",HYPERLINK('New Material Input'!F57, _xlfn.TEXTJOIN(" - ",,MID('New Material Input'!F57,FIND("w\",'New Material Input'!F57)+2,50),'New Material Input'!G57,'New Material Input'!H57)))</f>
        <v>SciencePhysical Chemistry - Science - Physical Chemistry</v>
      </c>
      <c r="D57" s="26" t="str">
        <f ca="1">IFERROR(IF('New Material Input'!$E57 &gt; $B$3+ D$1, HYPERLINK(OFFSET('New Material Input'!$F58,-(D$1+2),0), _xlfn.TEXTJOIN(" - ",,MID(OFFSET('New Material Input'!$F58,-(D$1+2),0),FIND("w\",OFFSET('New Material Input'!$F58,-(D$1+2),0))+2,50),OFFSET('New Material Input'!$G58,-(D$1+2),0),OFFSET('New Material Input'!$H58,-(D$1+2),0))), ""),"----")</f>
        <v>Computer ScienceWeb Development - Computer Science - Web Development</v>
      </c>
      <c r="E57" s="26" t="str">
        <f ca="1">IFERROR(IF('New Material Input'!$E57 &gt; $B$3+ E$1, HYPERLINK(OFFSET('New Material Input'!$F58,-(E$1+2),0), _xlfn.TEXTJOIN(" - ",,MID(OFFSET('New Material Input'!$F58,-(E$1+2),0),FIND("w\",OFFSET('New Material Input'!$F58,-(E$1+2),0))+2,50),OFFSET('New Material Input'!$G58,-(E$1+2),0),OFFSET('New Material Input'!$H58,-(E$1+2),0))), ""),"----")</f>
        <v>LanguagesPhonetics and Phonology - Languages - Phonetics and Phonology</v>
      </c>
      <c r="F57" s="26" t="str">
        <f ca="1">IFERROR(IF('New Material Input'!$E57 &gt; $B$3+ F$1, HYPERLINK(OFFSET('New Material Input'!$F58,-(F$1+2),0), _xlfn.TEXTJOIN(" - ",,MID(OFFSET('New Material Input'!$F58,-(F$1+2),0),FIND("w\",OFFSET('New Material Input'!$F58,-(F$1+2),0))+2,50),OFFSET('New Material Input'!$G58,-(F$1+2),0),OFFSET('New Material Input'!$H58,-(F$1+2),0))), ""),"----")</f>
        <v>ScienceStellar Evolution - Science - Stellar Evolution</v>
      </c>
      <c r="G57" s="26" t="str">
        <f ca="1">IFERROR(IF('New Material Input'!$E57 &gt; $B$3+ G$1, HYPERLINK(OFFSET('New Material Input'!$F58,-(G$1+2),0), _xlfn.TEXTJOIN(" - ",,MID(OFFSET('New Material Input'!$F58,-(G$1+2),0),FIND("w\",OFFSET('New Material Input'!$F58,-(G$1+2),0))+2,50),OFFSET('New Material Input'!$G58,-(G$1+2),0),OFFSET('New Material Input'!$H58,-(G$1+2),0))), ""),"----")</f>
        <v/>
      </c>
      <c r="H57" s="26" t="str">
        <f ca="1">IFERROR(IF('New Material Input'!$E57 &gt; $B$3+ H$1, HYPERLINK(OFFSET('New Material Input'!$F58,-(H$1+2),0), _xlfn.TEXTJOIN(" - ",,MID(OFFSET('New Material Input'!$F58,-(H$1+2),0),FIND("w\",OFFSET('New Material Input'!$F58,-(H$1+2),0))+2,50),OFFSET('New Material Input'!$G58,-(H$1+2),0),OFFSET('New Material Input'!$H58,-(H$1+2),0))), ""),"----")</f>
        <v/>
      </c>
      <c r="I57" s="31" t="str">
        <f ca="1">IFERROR(IF('New Material Input'!$E57 &gt; $B$3+ I$1, HYPERLINK(OFFSET('New Material Input'!$F58,-(I$1+2),0), _xlfn.TEXTJOIN(" - ",,MID(OFFSET('New Material Input'!$F58,-(I$1+2),0),FIND("w\",OFFSET('New Material Input'!$F58,-(I$1+2),0))+2,50),OFFSET('New Material Input'!$G58,-(I$1+2),0),OFFSET('New Material Input'!$H58,-(I$1+2),0))), ""),"----")</f>
        <v/>
      </c>
      <c r="J57" s="14"/>
    </row>
    <row r="58" spans="2:10" ht="24.95" customHeight="1" x14ac:dyDescent="0.25">
      <c r="B58" s="36">
        <f t="shared" si="0"/>
        <v>45756</v>
      </c>
      <c r="C58" s="25" t="str">
        <f>IF(ISBLANK('New Material Input'!F58),"----",HYPERLINK('New Material Input'!F58, _xlfn.TEXTJOIN(" - ",,MID('New Material Input'!F58,FIND("w\",'New Material Input'!F58)+2,50),'New Material Input'!G58,'New Material Input'!H58)))</f>
        <v>GeographyClimate Change - Geography - Climate Change</v>
      </c>
      <c r="D58" s="26" t="str">
        <f ca="1">IFERROR(IF('New Material Input'!$E58 &gt; $B$3+ D$1, HYPERLINK(OFFSET('New Material Input'!$F59,-(D$1+2),0), _xlfn.TEXTJOIN(" - ",,MID(OFFSET('New Material Input'!$F59,-(D$1+2),0),FIND("w\",OFFSET('New Material Input'!$F59,-(D$1+2),0))+2,50),OFFSET('New Material Input'!$G59,-(D$1+2),0),OFFSET('New Material Input'!$H59,-(D$1+2),0))), ""),"----")</f>
        <v>SciencePhysical Chemistry - Science - Physical Chemistry</v>
      </c>
      <c r="E58" s="26" t="str">
        <f ca="1">IFERROR(IF('New Material Input'!$E58 &gt; $B$3+ E$1, HYPERLINK(OFFSET('New Material Input'!$F59,-(E$1+2),0), _xlfn.TEXTJOIN(" - ",,MID(OFFSET('New Material Input'!$F59,-(E$1+2),0),FIND("w\",OFFSET('New Material Input'!$F59,-(E$1+2),0))+2,50),OFFSET('New Material Input'!$G59,-(E$1+2),0),OFFSET('New Material Input'!$H59,-(E$1+2),0))), ""),"----")</f>
        <v>HistoryColonialism - History - Colonialism</v>
      </c>
      <c r="F58" s="26" t="str">
        <f ca="1">IFERROR(IF('New Material Input'!$E58 &gt; $B$3+ F$1, HYPERLINK(OFFSET('New Material Input'!$F59,-(F$1+2),0), _xlfn.TEXTJOIN(" - ",,MID(OFFSET('New Material Input'!$F59,-(F$1+2),0),FIND("w\",OFFSET('New Material Input'!$F59,-(F$1+2),0))+2,50),OFFSET('New Material Input'!$G59,-(F$1+2),0),OFFSET('New Material Input'!$H59,-(F$1+2),0))), ""),"----")</f>
        <v>Computer ScienceSoftware Engineering - Computer Science - Software Engineering</v>
      </c>
      <c r="G58" s="26" t="str">
        <f ca="1">IFERROR(IF('New Material Input'!$E58 &gt; $B$3+ G$1, HYPERLINK(OFFSET('New Material Input'!$F59,-(G$1+2),0), _xlfn.TEXTJOIN(" - ",,MID(OFFSET('New Material Input'!$F59,-(G$1+2),0),FIND("w\",OFFSET('New Material Input'!$F59,-(G$1+2),0))+2,50),OFFSET('New Material Input'!$G59,-(G$1+2),0),OFFSET('New Material Input'!$H59,-(G$1+2),0))), ""),"----")</f>
        <v/>
      </c>
      <c r="H58" s="26" t="str">
        <f ca="1">IFERROR(IF('New Material Input'!$E58 &gt; $B$3+ H$1, HYPERLINK(OFFSET('New Material Input'!$F59,-(H$1+2),0), _xlfn.TEXTJOIN(" - ",,MID(OFFSET('New Material Input'!$F59,-(H$1+2),0),FIND("w\",OFFSET('New Material Input'!$F59,-(H$1+2),0))+2,50),OFFSET('New Material Input'!$G59,-(H$1+2),0),OFFSET('New Material Input'!$H59,-(H$1+2),0))), ""),"----")</f>
        <v/>
      </c>
      <c r="I58" s="31" t="str">
        <f ca="1">IFERROR(IF('New Material Input'!$E58 &gt; $B$3+ I$1, HYPERLINK(OFFSET('New Material Input'!$F59,-(I$1+2),0), _xlfn.TEXTJOIN(" - ",,MID(OFFSET('New Material Input'!$F59,-(I$1+2),0),FIND("w\",OFFSET('New Material Input'!$F59,-(I$1+2),0))+2,50),OFFSET('New Material Input'!$G59,-(I$1+2),0),OFFSET('New Material Input'!$H59,-(I$1+2),0))), ""),"----")</f>
        <v/>
      </c>
      <c r="J58" s="14"/>
    </row>
    <row r="59" spans="2:10" ht="24.95" customHeight="1" x14ac:dyDescent="0.25">
      <c r="B59" s="36">
        <f t="shared" si="0"/>
        <v>45757</v>
      </c>
      <c r="C59" s="25" t="str">
        <f>IF(ISBLANK('New Material Input'!F59),"----",HYPERLINK('New Material Input'!F59, _xlfn.TEXTJOIN(" - ",,MID('New Material Input'!F59,FIND("w\",'New Material Input'!F59)+2,50),'New Material Input'!G59,'New Material Input'!H59)))</f>
        <v>HistoryRenaissance Period - History - Renaissance Period</v>
      </c>
      <c r="D59" s="26" t="str">
        <f ca="1">IFERROR(IF('New Material Input'!$E59 &gt; $B$3+ D$1, HYPERLINK(OFFSET('New Material Input'!$F60,-(D$1+2),0), _xlfn.TEXTJOIN(" - ",,MID(OFFSET('New Material Input'!$F60,-(D$1+2),0),FIND("w\",OFFSET('New Material Input'!$F60,-(D$1+2),0))+2,50),OFFSET('New Material Input'!$G60,-(D$1+2),0),OFFSET('New Material Input'!$H60,-(D$1+2),0))), ""),"----")</f>
        <v>GeographyClimate Change - Geography - Climate Change</v>
      </c>
      <c r="E59" s="26" t="str">
        <f ca="1">IFERROR(IF('New Material Input'!$E59 &gt; $B$3+ E$1, HYPERLINK(OFFSET('New Material Input'!$F60,-(E$1+2),0), _xlfn.TEXTJOIN(" - ",,MID(OFFSET('New Material Input'!$F60,-(E$1+2),0),FIND("w\",OFFSET('New Material Input'!$F60,-(E$1+2),0))+2,50),OFFSET('New Material Input'!$G60,-(E$1+2),0),OFFSET('New Material Input'!$H60,-(E$1+2),0))), ""),"----")</f>
        <v>LanguagesPhonetics and Phonology - Languages - Phonetics and Phonology</v>
      </c>
      <c r="F59" s="26" t="str">
        <f ca="1">IFERROR(IF('New Material Input'!$E59 &gt; $B$3+ F$1, HYPERLINK(OFFSET('New Material Input'!$F60,-(F$1+2),0), _xlfn.TEXTJOIN(" - ",,MID(OFFSET('New Material Input'!$F60,-(F$1+2),0),FIND("w\",OFFSET('New Material Input'!$F60,-(F$1+2),0))+2,50),OFFSET('New Material Input'!$G60,-(F$1+2),0),OFFSET('New Material Input'!$H60,-(F$1+2),0))), ""),"----")</f>
        <v>GeographyPhysical Geography - Geography - Physical Geography</v>
      </c>
      <c r="G59" s="26" t="str">
        <f ca="1">IFERROR(IF('New Material Input'!$E59 &gt; $B$3+ G$1, HYPERLINK(OFFSET('New Material Input'!$F60,-(G$1+2),0), _xlfn.TEXTJOIN(" - ",,MID(OFFSET('New Material Input'!$F60,-(G$1+2),0),FIND("w\",OFFSET('New Material Input'!$F60,-(G$1+2),0))+2,50),OFFSET('New Material Input'!$G60,-(G$1+2),0),OFFSET('New Material Input'!$H60,-(G$1+2),0))), ""),"----")</f>
        <v/>
      </c>
      <c r="H59" s="26" t="str">
        <f ca="1">IFERROR(IF('New Material Input'!$E59 &gt; $B$3+ H$1, HYPERLINK(OFFSET('New Material Input'!$F60,-(H$1+2),0), _xlfn.TEXTJOIN(" - ",,MID(OFFSET('New Material Input'!$F60,-(H$1+2),0),FIND("w\",OFFSET('New Material Input'!$F60,-(H$1+2),0))+2,50),OFFSET('New Material Input'!$G60,-(H$1+2),0),OFFSET('New Material Input'!$H60,-(H$1+2),0))), ""),"----")</f>
        <v/>
      </c>
      <c r="I59" s="31" t="str">
        <f ca="1">IFERROR(IF('New Material Input'!$E59 &gt; $B$3+ I$1, HYPERLINK(OFFSET('New Material Input'!$F60,-(I$1+2),0), _xlfn.TEXTJOIN(" - ",,MID(OFFSET('New Material Input'!$F60,-(I$1+2),0),FIND("w\",OFFSET('New Material Input'!$F60,-(I$1+2),0))+2,50),OFFSET('New Material Input'!$G60,-(I$1+2),0),OFFSET('New Material Input'!$H60,-(I$1+2),0))), ""),"----")</f>
        <v/>
      </c>
      <c r="J59" s="14"/>
    </row>
    <row r="60" spans="2:10" ht="24.95" customHeight="1" x14ac:dyDescent="0.25">
      <c r="B60" s="36">
        <f t="shared" si="0"/>
        <v>45758</v>
      </c>
      <c r="C60" s="25" t="str">
        <f>IF(ISBLANK('New Material Input'!F60),"----",HYPERLINK('New Material Input'!F60, _xlfn.TEXTJOIN(" - ",,MID('New Material Input'!F60,FIND("w\",'New Material Input'!F60)+2,50),'New Material Input'!G60,'New Material Input'!H60)))</f>
        <v>GeographyPhysical Geography - Geography - Physical Geography</v>
      </c>
      <c r="D60" s="26" t="str">
        <f ca="1">IFERROR(IF('New Material Input'!$E60 &gt; $B$3+ D$1, HYPERLINK(OFFSET('New Material Input'!$F61,-(D$1+2),0), _xlfn.TEXTJOIN(" - ",,MID(OFFSET('New Material Input'!$F61,-(D$1+2),0),FIND("w\",OFFSET('New Material Input'!$F61,-(D$1+2),0))+2,50),OFFSET('New Material Input'!$G61,-(D$1+2),0),OFFSET('New Material Input'!$H61,-(D$1+2),0))), ""),"----")</f>
        <v>HistoryRenaissance Period - History - Renaissance Period</v>
      </c>
      <c r="E60" s="26" t="str">
        <f ca="1">IFERROR(IF('New Material Input'!$E60 &gt; $B$3+ E$1, HYPERLINK(OFFSET('New Material Input'!$F61,-(E$1+2),0), _xlfn.TEXTJOIN(" - ",,MID(OFFSET('New Material Input'!$F61,-(E$1+2),0),FIND("w\",OFFSET('New Material Input'!$F61,-(E$1+2),0))+2,50),OFFSET('New Material Input'!$G61,-(E$1+2),0),OFFSET('New Material Input'!$H61,-(E$1+2),0))), ""),"----")</f>
        <v>LanguagesLanguage Acquisition - Languages - Language Acquisition</v>
      </c>
      <c r="F60" s="26" t="str">
        <f ca="1">IFERROR(IF('New Material Input'!$E60 &gt; $B$3+ F$1, HYPERLINK(OFFSET('New Material Input'!$F61,-(F$1+2),0), _xlfn.TEXTJOIN(" - ",,MID(OFFSET('New Material Input'!$F61,-(F$1+2),0),FIND("w\",OFFSET('New Material Input'!$F61,-(F$1+2),0))+2,50),OFFSET('New Material Input'!$G61,-(F$1+2),0),OFFSET('New Material Input'!$H61,-(F$1+2),0))), ""),"----")</f>
        <v>ScienceEarth Science - Science - Earth Science</v>
      </c>
      <c r="G60" s="26" t="str">
        <f ca="1">IFERROR(IF('New Material Input'!$E60 &gt; $B$3+ G$1, HYPERLINK(OFFSET('New Material Input'!$F61,-(G$1+2),0), _xlfn.TEXTJOIN(" - ",,MID(OFFSET('New Material Input'!$F61,-(G$1+2),0),FIND("w\",OFFSET('New Material Input'!$F61,-(G$1+2),0))+2,50),OFFSET('New Material Input'!$G61,-(G$1+2),0),OFFSET('New Material Input'!$H61,-(G$1+2),0))), ""),"----")</f>
        <v/>
      </c>
      <c r="H60" s="26" t="str">
        <f ca="1">IFERROR(IF('New Material Input'!$E60 &gt; $B$3+ H$1, HYPERLINK(OFFSET('New Material Input'!$F61,-(H$1+2),0), _xlfn.TEXTJOIN(" - ",,MID(OFFSET('New Material Input'!$F61,-(H$1+2),0),FIND("w\",OFFSET('New Material Input'!$F61,-(H$1+2),0))+2,50),OFFSET('New Material Input'!$G61,-(H$1+2),0),OFFSET('New Material Input'!$H61,-(H$1+2),0))), ""),"----")</f>
        <v/>
      </c>
      <c r="I60" s="31" t="str">
        <f ca="1">IFERROR(IF('New Material Input'!$E60 &gt; $B$3+ I$1, HYPERLINK(OFFSET('New Material Input'!$F61,-(I$1+2),0), _xlfn.TEXTJOIN(" - ",,MID(OFFSET('New Material Input'!$F61,-(I$1+2),0),FIND("w\",OFFSET('New Material Input'!$F61,-(I$1+2),0))+2,50),OFFSET('New Material Input'!$G61,-(I$1+2),0),OFFSET('New Material Input'!$H61,-(I$1+2),0))), ""),"----")</f>
        <v/>
      </c>
      <c r="J60" s="14"/>
    </row>
    <row r="61" spans="2:10" ht="24.95" customHeight="1" x14ac:dyDescent="0.25">
      <c r="B61" s="36">
        <f t="shared" si="0"/>
        <v>45759</v>
      </c>
      <c r="C61" s="25" t="str">
        <f>IF(ISBLANK('New Material Input'!F61),"----",HYPERLINK('New Material Input'!F61, _xlfn.TEXTJOIN(" - ",,MID('New Material Input'!F61,FIND("w\",'New Material Input'!F61)+2,50),'New Material Input'!G61,'New Material Input'!H61)))</f>
        <v>ArtSculpture - Art - Sculpture</v>
      </c>
      <c r="D61" s="26" t="str">
        <f ca="1">IFERROR(IF('New Material Input'!$E61 &gt; $B$3+ D$1, HYPERLINK(OFFSET('New Material Input'!$F62,-(D$1+2),0), _xlfn.TEXTJOIN(" - ",,MID(OFFSET('New Material Input'!$F62,-(D$1+2),0),FIND("w\",OFFSET('New Material Input'!$F62,-(D$1+2),0))+2,50),OFFSET('New Material Input'!$G62,-(D$1+2),0),OFFSET('New Material Input'!$H62,-(D$1+2),0))), ""),"----")</f>
        <v>GeographyPhysical Geography - Geography - Physical Geography</v>
      </c>
      <c r="E61" s="26" t="str">
        <f ca="1">IFERROR(IF('New Material Input'!$E61 &gt; $B$3+ E$1, HYPERLINK(OFFSET('New Material Input'!$F62,-(E$1+2),0), _xlfn.TEXTJOIN(" - ",,MID(OFFSET('New Material Input'!$F62,-(E$1+2),0),FIND("w\",OFFSET('New Material Input'!$F62,-(E$1+2),0))+2,50),OFFSET('New Material Input'!$G62,-(E$1+2),0),OFFSET('New Material Input'!$H62,-(E$1+2),0))), ""),"----")</f>
        <v>Computer ScienceHuman-Computer Interaction - Computer Science - Human-Computer Interaction</v>
      </c>
      <c r="F61" s="26" t="str">
        <f ca="1">IFERROR(IF('New Material Input'!$E61 &gt; $B$3+ F$1, HYPERLINK(OFFSET('New Material Input'!$F62,-(F$1+2),0), _xlfn.TEXTJOIN(" - ",,MID(OFFSET('New Material Input'!$F62,-(F$1+2),0),FIND("w\",OFFSET('New Material Input'!$F62,-(F$1+2),0))+2,50),OFFSET('New Material Input'!$G62,-(F$1+2),0),OFFSET('New Material Input'!$H62,-(F$1+2),0))), ""),"----")</f>
        <v>Environmental StudiesUrban Sustainability - Environmental Studies - Urban Sustainability</v>
      </c>
      <c r="G61" s="26" t="str">
        <f ca="1">IFERROR(IF('New Material Input'!$E61 &gt; $B$3+ G$1, HYPERLINK(OFFSET('New Material Input'!$F62,-(G$1+2),0), _xlfn.TEXTJOIN(" - ",,MID(OFFSET('New Material Input'!$F62,-(G$1+2),0),FIND("w\",OFFSET('New Material Input'!$F62,-(G$1+2),0))+2,50),OFFSET('New Material Input'!$G62,-(G$1+2),0),OFFSET('New Material Input'!$H62,-(G$1+2),0))), ""),"----")</f>
        <v/>
      </c>
      <c r="H61" s="26" t="str">
        <f ca="1">IFERROR(IF('New Material Input'!$E61 &gt; $B$3+ H$1, HYPERLINK(OFFSET('New Material Input'!$F62,-(H$1+2),0), _xlfn.TEXTJOIN(" - ",,MID(OFFSET('New Material Input'!$F62,-(H$1+2),0),FIND("w\",OFFSET('New Material Input'!$F62,-(H$1+2),0))+2,50),OFFSET('New Material Input'!$G62,-(H$1+2),0),OFFSET('New Material Input'!$H62,-(H$1+2),0))), ""),"----")</f>
        <v/>
      </c>
      <c r="I61" s="31" t="str">
        <f ca="1">IFERROR(IF('New Material Input'!$E61 &gt; $B$3+ I$1, HYPERLINK(OFFSET('New Material Input'!$F62,-(I$1+2),0), _xlfn.TEXTJOIN(" - ",,MID(OFFSET('New Material Input'!$F62,-(I$1+2),0),FIND("w\",OFFSET('New Material Input'!$F62,-(I$1+2),0))+2,50),OFFSET('New Material Input'!$G62,-(I$1+2),0),OFFSET('New Material Input'!$H62,-(I$1+2),0))), ""),"----")</f>
        <v/>
      </c>
      <c r="J61" s="14"/>
    </row>
    <row r="62" spans="2:10" ht="24.95" customHeight="1" x14ac:dyDescent="0.25">
      <c r="B62" s="36">
        <f t="shared" si="0"/>
        <v>45760</v>
      </c>
      <c r="C62" s="25" t="str">
        <f>IF(ISBLANK('New Material Input'!F62),"----",HYPERLINK('New Material Input'!F62, _xlfn.TEXTJOIN(" - ",,MID('New Material Input'!F62,FIND("w\",'New Material Input'!F62)+2,50),'New Material Input'!G62,'New Material Input'!H62)))</f>
        <v>MusicMusic Production - Music - Music Production</v>
      </c>
      <c r="D62" s="26" t="str">
        <f ca="1">IFERROR(IF('New Material Input'!$E62 &gt; $B$3+ D$1, HYPERLINK(OFFSET('New Material Input'!$F63,-(D$1+2),0), _xlfn.TEXTJOIN(" - ",,MID(OFFSET('New Material Input'!$F63,-(D$1+2),0),FIND("w\",OFFSET('New Material Input'!$F63,-(D$1+2),0))+2,50),OFFSET('New Material Input'!$G63,-(D$1+2),0),OFFSET('New Material Input'!$H63,-(D$1+2),0))), ""),"----")</f>
        <v>ArtSculpture - Art - Sculpture</v>
      </c>
      <c r="E62" s="26" t="str">
        <f ca="1">IFERROR(IF('New Material Input'!$E62 &gt; $B$3+ E$1, HYPERLINK(OFFSET('New Material Input'!$F63,-(E$1+2),0), _xlfn.TEXTJOIN(" - ",,MID(OFFSET('New Material Input'!$F63,-(E$1+2),0),FIND("w\",OFFSET('New Material Input'!$F63,-(E$1+2),0))+2,50),OFFSET('New Material Input'!$G63,-(E$1+2),0),OFFSET('New Material Input'!$H63,-(E$1+2),0))), ""),"----")</f>
        <v>HistoryMedieval History - History - Medieval History</v>
      </c>
      <c r="F62" s="26" t="str">
        <f ca="1">IFERROR(IF('New Material Input'!$E62 &gt; $B$3+ F$1, HYPERLINK(OFFSET('New Material Input'!$F63,-(F$1+2),0), _xlfn.TEXTJOIN(" - ",,MID(OFFSET('New Material Input'!$F63,-(F$1+2),0),FIND("w\",OFFSET('New Material Input'!$F63,-(F$1+2),0))+2,50),OFFSET('New Material Input'!$G63,-(F$1+2),0),OFFSET('New Material Input'!$H63,-(F$1+2),0))), ""),"----")</f>
        <v>Health &amp; MedicineMedical Ethics - Health &amp; Medicine - Medical Ethics</v>
      </c>
      <c r="G62" s="26" t="str">
        <f ca="1">IFERROR(IF('New Material Input'!$E62 &gt; $B$3+ G$1, HYPERLINK(OFFSET('New Material Input'!$F63,-(G$1+2),0), _xlfn.TEXTJOIN(" - ",,MID(OFFSET('New Material Input'!$F63,-(G$1+2),0),FIND("w\",OFFSET('New Material Input'!$F63,-(G$1+2),0))+2,50),OFFSET('New Material Input'!$G63,-(G$1+2),0),OFFSET('New Material Input'!$H63,-(G$1+2),0))), ""),"----")</f>
        <v/>
      </c>
      <c r="H62" s="26" t="str">
        <f ca="1">IFERROR(IF('New Material Input'!$E62 &gt; $B$3+ H$1, HYPERLINK(OFFSET('New Material Input'!$F63,-(H$1+2),0), _xlfn.TEXTJOIN(" - ",,MID(OFFSET('New Material Input'!$F63,-(H$1+2),0),FIND("w\",OFFSET('New Material Input'!$F63,-(H$1+2),0))+2,50),OFFSET('New Material Input'!$G63,-(H$1+2),0),OFFSET('New Material Input'!$H63,-(H$1+2),0))), ""),"----")</f>
        <v/>
      </c>
      <c r="I62" s="31" t="str">
        <f ca="1">IFERROR(IF('New Material Input'!$E62 &gt; $B$3+ I$1, HYPERLINK(OFFSET('New Material Input'!$F63,-(I$1+2),0), _xlfn.TEXTJOIN(" - ",,MID(OFFSET('New Material Input'!$F63,-(I$1+2),0),FIND("w\",OFFSET('New Material Input'!$F63,-(I$1+2),0))+2,50),OFFSET('New Material Input'!$G63,-(I$1+2),0),OFFSET('New Material Input'!$H63,-(I$1+2),0))), ""),"----")</f>
        <v/>
      </c>
      <c r="J62" s="14"/>
    </row>
    <row r="63" spans="2:10" ht="24.95" customHeight="1" x14ac:dyDescent="0.25">
      <c r="B63" s="36">
        <f t="shared" si="0"/>
        <v>45761</v>
      </c>
      <c r="C63" s="25" t="str">
        <f>IF(ISBLANK('New Material Input'!F63),"----",HYPERLINK('New Material Input'!F63, _xlfn.TEXTJOIN(" - ",,MID('New Material Input'!F63,FIND("w\",'New Material Input'!F63)+2,50),'New Material Input'!G63,'New Material Input'!H63)))</f>
        <v>Political ScienceInternational Relations - Political Science - International Relations</v>
      </c>
      <c r="D63" s="26" t="str">
        <f ca="1">IFERROR(IF('New Material Input'!$E63 &gt; $B$3+ D$1, HYPERLINK(OFFSET('New Material Input'!$F64,-(D$1+2),0), _xlfn.TEXTJOIN(" - ",,MID(OFFSET('New Material Input'!$F64,-(D$1+2),0),FIND("w\",OFFSET('New Material Input'!$F64,-(D$1+2),0))+2,50),OFFSET('New Material Input'!$G64,-(D$1+2),0),OFFSET('New Material Input'!$H64,-(D$1+2),0))), ""),"----")</f>
        <v>MusicMusic Production - Music - Music Production</v>
      </c>
      <c r="E63" s="26" t="str">
        <f ca="1">IFERROR(IF('New Material Input'!$E63 &gt; $B$3+ E$1, HYPERLINK(OFFSET('New Material Input'!$F64,-(E$1+2),0), _xlfn.TEXTJOIN(" - ",,MID(OFFSET('New Material Input'!$F64,-(E$1+2),0),FIND("w\",OFFSET('New Material Input'!$F64,-(E$1+2),0))+2,50),OFFSET('New Material Input'!$G64,-(E$1+2),0),OFFSET('New Material Input'!$H64,-(E$1+2),0))), ""),"----")</f>
        <v>Computer ScienceWeb Development - Computer Science - Web Development</v>
      </c>
      <c r="F63" s="26" t="str">
        <f ca="1">IFERROR(IF('New Material Input'!$E63 &gt; $B$3+ F$1, HYPERLINK(OFFSET('New Material Input'!$F64,-(F$1+2),0), _xlfn.TEXTJOIN(" - ",,MID(OFFSET('New Material Input'!$F64,-(F$1+2),0),FIND("w\",OFFSET('New Material Input'!$F64,-(F$1+2),0))+2,50),OFFSET('New Material Input'!$G64,-(F$1+2),0),OFFSET('New Material Input'!$H64,-(F$1+2),0))), ""),"----")</f>
        <v>Political SciencePolitical Economy - Political Science - Political Economy</v>
      </c>
      <c r="G63" s="26" t="str">
        <f ca="1">IFERROR(IF('New Material Input'!$E63 &gt; $B$3+ G$1, HYPERLINK(OFFSET('New Material Input'!$F64,-(G$1+2),0), _xlfn.TEXTJOIN(" - ",,MID(OFFSET('New Material Input'!$F64,-(G$1+2),0),FIND("w\",OFFSET('New Material Input'!$F64,-(G$1+2),0))+2,50),OFFSET('New Material Input'!$G64,-(G$1+2),0),OFFSET('New Material Input'!$H64,-(G$1+2),0))), ""),"----")</f>
        <v/>
      </c>
      <c r="H63" s="26" t="str">
        <f ca="1">IFERROR(IF('New Material Input'!$E63 &gt; $B$3+ H$1, HYPERLINK(OFFSET('New Material Input'!$F64,-(H$1+2),0), _xlfn.TEXTJOIN(" - ",,MID(OFFSET('New Material Input'!$F64,-(H$1+2),0),FIND("w\",OFFSET('New Material Input'!$F64,-(H$1+2),0))+2,50),OFFSET('New Material Input'!$G64,-(H$1+2),0),OFFSET('New Material Input'!$H64,-(H$1+2),0))), ""),"----")</f>
        <v/>
      </c>
      <c r="I63" s="31" t="str">
        <f ca="1">IFERROR(IF('New Material Input'!$E63 &gt; $B$3+ I$1, HYPERLINK(OFFSET('New Material Input'!$F64,-(I$1+2),0), _xlfn.TEXTJOIN(" - ",,MID(OFFSET('New Material Input'!$F64,-(I$1+2),0),FIND("w\",OFFSET('New Material Input'!$F64,-(I$1+2),0))+2,50),OFFSET('New Material Input'!$G64,-(I$1+2),0),OFFSET('New Material Input'!$H64,-(I$1+2),0))), ""),"----")</f>
        <v/>
      </c>
      <c r="J63" s="14"/>
    </row>
    <row r="64" spans="2:10" ht="24.95" customHeight="1" x14ac:dyDescent="0.25">
      <c r="B64" s="36">
        <f t="shared" si="0"/>
        <v>45762</v>
      </c>
      <c r="C64" s="25" t="str">
        <f>IF(ISBLANK('New Material Input'!F64),"----",HYPERLINK('New Material Input'!F64, _xlfn.TEXTJOIN(" - ",,MID('New Material Input'!F64,FIND("w\",'New Material Input'!F64)+2,50),'New Material Input'!G64,'New Material Input'!H64)))</f>
        <v>Health &amp; MedicineGenetics and Biotechnology - Health &amp; Medicine - Genetics and Biotechnology</v>
      </c>
      <c r="D64" s="26" t="str">
        <f ca="1">IFERROR(IF('New Material Input'!$E64 &gt; $B$3+ D$1, HYPERLINK(OFFSET('New Material Input'!$F65,-(D$1+2),0), _xlfn.TEXTJOIN(" - ",,MID(OFFSET('New Material Input'!$F65,-(D$1+2),0),FIND("w\",OFFSET('New Material Input'!$F65,-(D$1+2),0))+2,50),OFFSET('New Material Input'!$G65,-(D$1+2),0),OFFSET('New Material Input'!$H65,-(D$1+2),0))), ""),"----")</f>
        <v>Political ScienceInternational Relations - Political Science - International Relations</v>
      </c>
      <c r="E64" s="26" t="str">
        <f ca="1">IFERROR(IF('New Material Input'!$E64 &gt; $B$3+ E$1, HYPERLINK(OFFSET('New Material Input'!$F65,-(E$1+2),0), _xlfn.TEXTJOIN(" - ",,MID(OFFSET('New Material Input'!$F65,-(E$1+2),0),FIND("w\",OFFSET('New Material Input'!$F65,-(E$1+2),0))+2,50),OFFSET('New Material Input'!$G65,-(E$1+2),0),OFFSET('New Material Input'!$H65,-(E$1+2),0))), ""),"----")</f>
        <v>SciencePhysical Chemistry - Science - Physical Chemistry</v>
      </c>
      <c r="F64" s="26" t="str">
        <f ca="1">IFERROR(IF('New Material Input'!$E64 &gt; $B$3+ F$1, HYPERLINK(OFFSET('New Material Input'!$F65,-(F$1+2),0), _xlfn.TEXTJOIN(" - ",,MID(OFFSET('New Material Input'!$F65,-(F$1+2),0),FIND("w\",OFFSET('New Material Input'!$F65,-(F$1+2),0))+2,50),OFFSET('New Material Input'!$G65,-(F$1+2),0),OFFSET('New Material Input'!$H65,-(F$1+2),0))), ""),"----")</f>
        <v>Political ScienceConflict Resolution - Political Science - Conflict Resolution</v>
      </c>
      <c r="G64" s="26" t="str">
        <f ca="1">IFERROR(IF('New Material Input'!$E64 &gt; $B$3+ G$1, HYPERLINK(OFFSET('New Material Input'!$F65,-(G$1+2),0), _xlfn.TEXTJOIN(" - ",,MID(OFFSET('New Material Input'!$F65,-(G$1+2),0),FIND("w\",OFFSET('New Material Input'!$F65,-(G$1+2),0))+2,50),OFFSET('New Material Input'!$G65,-(G$1+2),0),OFFSET('New Material Input'!$H65,-(G$1+2),0))), ""),"----")</f>
        <v/>
      </c>
      <c r="H64" s="26" t="str">
        <f ca="1">IFERROR(IF('New Material Input'!$E64 &gt; $B$3+ H$1, HYPERLINK(OFFSET('New Material Input'!$F65,-(H$1+2),0), _xlfn.TEXTJOIN(" - ",,MID(OFFSET('New Material Input'!$F65,-(H$1+2),0),FIND("w\",OFFSET('New Material Input'!$F65,-(H$1+2),0))+2,50),OFFSET('New Material Input'!$G65,-(H$1+2),0),OFFSET('New Material Input'!$H65,-(H$1+2),0))), ""),"----")</f>
        <v/>
      </c>
      <c r="I64" s="31" t="str">
        <f ca="1">IFERROR(IF('New Material Input'!$E64 &gt; $B$3+ I$1, HYPERLINK(OFFSET('New Material Input'!$F65,-(I$1+2),0), _xlfn.TEXTJOIN(" - ",,MID(OFFSET('New Material Input'!$F65,-(I$1+2),0),FIND("w\",OFFSET('New Material Input'!$F65,-(I$1+2),0))+2,50),OFFSET('New Material Input'!$G65,-(I$1+2),0),OFFSET('New Material Input'!$H65,-(I$1+2),0))), ""),"----")</f>
        <v/>
      </c>
      <c r="J64" s="14"/>
    </row>
    <row r="65" spans="2:10" ht="24.95" customHeight="1" x14ac:dyDescent="0.25">
      <c r="B65" s="36">
        <f t="shared" si="0"/>
        <v>45763</v>
      </c>
      <c r="C65" s="25" t="str">
        <f>IF(ISBLANK('New Material Input'!F65),"----",HYPERLINK('New Material Input'!F65, _xlfn.TEXTJOIN(" - ",,MID('New Material Input'!F65,FIND("w\",'New Material Input'!F65)+2,50),'New Material Input'!G65,'New Material Input'!H65)))</f>
        <v>Sports &amp; Physical EducationKinesiology - Sports &amp; Physical Education - Kinesiology</v>
      </c>
      <c r="D65" s="26" t="str">
        <f ca="1">IFERROR(IF('New Material Input'!$E65 &gt; $B$3+ D$1, HYPERLINK(OFFSET('New Material Input'!$F66,-(D$1+2),0), _xlfn.TEXTJOIN(" - ",,MID(OFFSET('New Material Input'!$F66,-(D$1+2),0),FIND("w\",OFFSET('New Material Input'!$F66,-(D$1+2),0))+2,50),OFFSET('New Material Input'!$G66,-(D$1+2),0),OFFSET('New Material Input'!$H66,-(D$1+2),0))), ""),"----")</f>
        <v>Health &amp; MedicineGenetics and Biotechnology - Health &amp; Medicine - Genetics and Biotechnology</v>
      </c>
      <c r="E65" s="26" t="str">
        <f ca="1">IFERROR(IF('New Material Input'!$E65 &gt; $B$3+ E$1, HYPERLINK(OFFSET('New Material Input'!$F66,-(E$1+2),0), _xlfn.TEXTJOIN(" - ",,MID(OFFSET('New Material Input'!$F66,-(E$1+2),0),FIND("w\",OFFSET('New Material Input'!$F66,-(E$1+2),0))+2,50),OFFSET('New Material Input'!$G66,-(E$1+2),0),OFFSET('New Material Input'!$H66,-(E$1+2),0))), ""),"----")</f>
        <v>GeographyClimate Change - Geography - Climate Change</v>
      </c>
      <c r="F65" s="26" t="str">
        <f ca="1">IFERROR(IF('New Material Input'!$E65 &gt; $B$3+ F$1, HYPERLINK(OFFSET('New Material Input'!$F66,-(F$1+2),0), _xlfn.TEXTJOIN(" - ",,MID(OFFSET('New Material Input'!$F66,-(F$1+2),0),FIND("w\",OFFSET('New Material Input'!$F66,-(F$1+2),0))+2,50),OFFSET('New Material Input'!$G66,-(F$1+2),0),OFFSET('New Material Input'!$H66,-(F$1+2),0))), ""),"----")</f>
        <v>SciencePhysical Chemistry - Science - Physical Chemistry</v>
      </c>
      <c r="G65" s="26" t="str">
        <f ca="1">IFERROR(IF('New Material Input'!$E65 &gt; $B$3+ G$1, HYPERLINK(OFFSET('New Material Input'!$F66,-(G$1+2),0), _xlfn.TEXTJOIN(" - ",,MID(OFFSET('New Material Input'!$F66,-(G$1+2),0),FIND("w\",OFFSET('New Material Input'!$F66,-(G$1+2),0))+2,50),OFFSET('New Material Input'!$G66,-(G$1+2),0),OFFSET('New Material Input'!$H66,-(G$1+2),0))), ""),"----")</f>
        <v/>
      </c>
      <c r="H65" s="26" t="str">
        <f ca="1">IFERROR(IF('New Material Input'!$E65 &gt; $B$3+ H$1, HYPERLINK(OFFSET('New Material Input'!$F66,-(H$1+2),0), _xlfn.TEXTJOIN(" - ",,MID(OFFSET('New Material Input'!$F66,-(H$1+2),0),FIND("w\",OFFSET('New Material Input'!$F66,-(H$1+2),0))+2,50),OFFSET('New Material Input'!$G66,-(H$1+2),0),OFFSET('New Material Input'!$H66,-(H$1+2),0))), ""),"----")</f>
        <v/>
      </c>
      <c r="I65" s="31" t="str">
        <f ca="1">IFERROR(IF('New Material Input'!$E65 &gt; $B$3+ I$1, HYPERLINK(OFFSET('New Material Input'!$F66,-(I$1+2),0), _xlfn.TEXTJOIN(" - ",,MID(OFFSET('New Material Input'!$F66,-(I$1+2),0),FIND("w\",OFFSET('New Material Input'!$F66,-(I$1+2),0))+2,50),OFFSET('New Material Input'!$G66,-(I$1+2),0),OFFSET('New Material Input'!$H66,-(I$1+2),0))), ""),"----")</f>
        <v/>
      </c>
      <c r="J65" s="14"/>
    </row>
    <row r="66" spans="2:10" ht="24.95" customHeight="1" x14ac:dyDescent="0.25">
      <c r="B66" s="36">
        <f t="shared" si="0"/>
        <v>45764</v>
      </c>
      <c r="C66" s="25" t="str">
        <f>IF(ISBLANK('New Material Input'!F66),"----",HYPERLINK('New Material Input'!F66, _xlfn.TEXTJOIN(" - ",,MID('New Material Input'!F66,FIND("w\",'New Material Input'!F66)+2,50),'New Material Input'!G66,'New Material Input'!H66)))</f>
        <v>LawCriminal Law - Law - Criminal Law</v>
      </c>
      <c r="D66" s="26" t="str">
        <f ca="1">IFERROR(IF('New Material Input'!$E66 &gt; $B$3+ D$1, HYPERLINK(OFFSET('New Material Input'!$F67,-(D$1+2),0), _xlfn.TEXTJOIN(" - ",,MID(OFFSET('New Material Input'!$F67,-(D$1+2),0),FIND("w\",OFFSET('New Material Input'!$F67,-(D$1+2),0))+2,50),OFFSET('New Material Input'!$G67,-(D$1+2),0),OFFSET('New Material Input'!$H67,-(D$1+2),0))), ""),"----")</f>
        <v>Sports &amp; Physical EducationKinesiology - Sports &amp; Physical Education - Kinesiology</v>
      </c>
      <c r="E66" s="26" t="str">
        <f ca="1">IFERROR(IF('New Material Input'!$E66 &gt; $B$3+ E$1, HYPERLINK(OFFSET('New Material Input'!$F67,-(E$1+2),0), _xlfn.TEXTJOIN(" - ",,MID(OFFSET('New Material Input'!$F67,-(E$1+2),0),FIND("w\",OFFSET('New Material Input'!$F67,-(E$1+2),0))+2,50),OFFSET('New Material Input'!$G67,-(E$1+2),0),OFFSET('New Material Input'!$H67,-(E$1+2),0))), ""),"----")</f>
        <v>HistoryRenaissance Period - History - Renaissance Period</v>
      </c>
      <c r="F66" s="26" t="str">
        <f ca="1">IFERROR(IF('New Material Input'!$E66 &gt; $B$3+ F$1, HYPERLINK(OFFSET('New Material Input'!$F67,-(F$1+2),0), _xlfn.TEXTJOIN(" - ",,MID(OFFSET('New Material Input'!$F67,-(F$1+2),0),FIND("w\",OFFSET('New Material Input'!$F67,-(F$1+2),0))+2,50),OFFSET('New Material Input'!$G67,-(F$1+2),0),OFFSET('New Material Input'!$H67,-(F$1+2),0))), ""),"----")</f>
        <v>ScienceElectromagnetism - Science - Electromagnetism</v>
      </c>
      <c r="G66" s="26" t="str">
        <f ca="1">IFERROR(IF('New Material Input'!$E66 &gt; $B$3+ G$1, HYPERLINK(OFFSET('New Material Input'!$F67,-(G$1+2),0), _xlfn.TEXTJOIN(" - ",,MID(OFFSET('New Material Input'!$F67,-(G$1+2),0),FIND("w\",OFFSET('New Material Input'!$F67,-(G$1+2),0))+2,50),OFFSET('New Material Input'!$G67,-(G$1+2),0),OFFSET('New Material Input'!$H67,-(G$1+2),0))), ""),"----")</f>
        <v/>
      </c>
      <c r="H66" s="26" t="str">
        <f ca="1">IFERROR(IF('New Material Input'!$E66 &gt; $B$3+ H$1, HYPERLINK(OFFSET('New Material Input'!$F67,-(H$1+2),0), _xlfn.TEXTJOIN(" - ",,MID(OFFSET('New Material Input'!$F67,-(H$1+2),0),FIND("w\",OFFSET('New Material Input'!$F67,-(H$1+2),0))+2,50),OFFSET('New Material Input'!$G67,-(H$1+2),0),OFFSET('New Material Input'!$H67,-(H$1+2),0))), ""),"----")</f>
        <v/>
      </c>
      <c r="I66" s="31" t="str">
        <f ca="1">IFERROR(IF('New Material Input'!$E66 &gt; $B$3+ I$1, HYPERLINK(OFFSET('New Material Input'!$F67,-(I$1+2),0), _xlfn.TEXTJOIN(" - ",,MID(OFFSET('New Material Input'!$F67,-(I$1+2),0),FIND("w\",OFFSET('New Material Input'!$F67,-(I$1+2),0))+2,50),OFFSET('New Material Input'!$G67,-(I$1+2),0),OFFSET('New Material Input'!$H67,-(I$1+2),0))), ""),"----")</f>
        <v/>
      </c>
      <c r="J66" s="14"/>
    </row>
    <row r="67" spans="2:10" ht="24.95" customHeight="1" x14ac:dyDescent="0.25">
      <c r="B67" s="36">
        <f t="shared" si="0"/>
        <v>45765</v>
      </c>
      <c r="C67" s="25" t="str">
        <f>IF(ISBLANK('New Material Input'!F67),"----",HYPERLINK('New Material Input'!F67, _xlfn.TEXTJOIN(" - ",,MID('New Material Input'!F67,FIND("w\",'New Material Input'!F67)+2,50),'New Material Input'!G67,'New Material Input'!H67)))</f>
        <v>SociologyRace and Ethnicity - Sociology - Race and Ethnicity</v>
      </c>
      <c r="D67" s="26" t="str">
        <f ca="1">IFERROR(IF('New Material Input'!$E67 &gt; $B$3+ D$1, HYPERLINK(OFFSET('New Material Input'!$F68,-(D$1+2),0), _xlfn.TEXTJOIN(" - ",,MID(OFFSET('New Material Input'!$F68,-(D$1+2),0),FIND("w\",OFFSET('New Material Input'!$F68,-(D$1+2),0))+2,50),OFFSET('New Material Input'!$G68,-(D$1+2),0),OFFSET('New Material Input'!$H68,-(D$1+2),0))), ""),"----")</f>
        <v>LawCriminal Law - Law - Criminal Law</v>
      </c>
      <c r="E67" s="26" t="str">
        <f ca="1">IFERROR(IF('New Material Input'!$E67 &gt; $B$3+ E$1, HYPERLINK(OFFSET('New Material Input'!$F68,-(E$1+2),0), _xlfn.TEXTJOIN(" - ",,MID(OFFSET('New Material Input'!$F68,-(E$1+2),0),FIND("w\",OFFSET('New Material Input'!$F68,-(E$1+2),0))+2,50),OFFSET('New Material Input'!$G68,-(E$1+2),0),OFFSET('New Material Input'!$H68,-(E$1+2),0))), ""),"----")</f>
        <v>GeographyPhysical Geography - Geography - Physical Geography</v>
      </c>
      <c r="F67" s="26" t="str">
        <f ca="1">IFERROR(IF('New Material Input'!$E67 &gt; $B$3+ F$1, HYPERLINK(OFFSET('New Material Input'!$F68,-(F$1+2),0), _xlfn.TEXTJOIN(" - ",,MID(OFFSET('New Material Input'!$F68,-(F$1+2),0),FIND("w\",OFFSET('New Material Input'!$F68,-(F$1+2),0))+2,50),OFFSET('New Material Input'!$G68,-(F$1+2),0),OFFSET('New Material Input'!$H68,-(F$1+2),0))), ""),"----")</f>
        <v>Computer ScienceProgramming Languages (Python, Jav - Computer Science - Programming Languages (Python, Java)</v>
      </c>
      <c r="G67" s="26" t="str">
        <f ca="1">IFERROR(IF('New Material Input'!$E67 &gt; $B$3+ G$1, HYPERLINK(OFFSET('New Material Input'!$F68,-(G$1+2),0), _xlfn.TEXTJOIN(" - ",,MID(OFFSET('New Material Input'!$F68,-(G$1+2),0),FIND("w\",OFFSET('New Material Input'!$F68,-(G$1+2),0))+2,50),OFFSET('New Material Input'!$G68,-(G$1+2),0),OFFSET('New Material Input'!$H68,-(G$1+2),0))), ""),"----")</f>
        <v/>
      </c>
      <c r="H67" s="26" t="str">
        <f ca="1">IFERROR(IF('New Material Input'!$E67 &gt; $B$3+ H$1, HYPERLINK(OFFSET('New Material Input'!$F68,-(H$1+2),0), _xlfn.TEXTJOIN(" - ",,MID(OFFSET('New Material Input'!$F68,-(H$1+2),0),FIND("w\",OFFSET('New Material Input'!$F68,-(H$1+2),0))+2,50),OFFSET('New Material Input'!$G68,-(H$1+2),0),OFFSET('New Material Input'!$H68,-(H$1+2),0))), ""),"----")</f>
        <v/>
      </c>
      <c r="I67" s="31" t="str">
        <f ca="1">IFERROR(IF('New Material Input'!$E67 &gt; $B$3+ I$1, HYPERLINK(OFFSET('New Material Input'!$F68,-(I$1+2),0), _xlfn.TEXTJOIN(" - ",,MID(OFFSET('New Material Input'!$F68,-(I$1+2),0),FIND("w\",OFFSET('New Material Input'!$F68,-(I$1+2),0))+2,50),OFFSET('New Material Input'!$G68,-(I$1+2),0),OFFSET('New Material Input'!$H68,-(I$1+2),0))), ""),"----")</f>
        <v/>
      </c>
      <c r="J67" s="14"/>
    </row>
    <row r="68" spans="2:10" ht="24.95" customHeight="1" x14ac:dyDescent="0.25">
      <c r="B68" s="36">
        <f t="shared" si="0"/>
        <v>45766</v>
      </c>
      <c r="C68" s="25" t="str">
        <f>IF(ISBLANK('New Material Input'!F68),"----",HYPERLINK('New Material Input'!F68, _xlfn.TEXTJOIN(" - ",,MID('New Material Input'!F68,FIND("w\",'New Material Input'!F68)+2,50),'New Material Input'!G68,'New Material Input'!H68)))</f>
        <v>SciencePaleontology - Science - Paleontology</v>
      </c>
      <c r="D68" s="26" t="str">
        <f ca="1">IFERROR(IF('New Material Input'!$E68 &gt; $B$3+ D$1, HYPERLINK(OFFSET('New Material Input'!$F69,-(D$1+2),0), _xlfn.TEXTJOIN(" - ",,MID(OFFSET('New Material Input'!$F69,-(D$1+2),0),FIND("w\",OFFSET('New Material Input'!$F69,-(D$1+2),0))+2,50),OFFSET('New Material Input'!$G69,-(D$1+2),0),OFFSET('New Material Input'!$H69,-(D$1+2),0))), ""),"----")</f>
        <v>SociologyRace and Ethnicity - Sociology - Race and Ethnicity</v>
      </c>
      <c r="E68" s="26" t="str">
        <f ca="1">IFERROR(IF('New Material Input'!$E68 &gt; $B$3+ E$1, HYPERLINK(OFFSET('New Material Input'!$F69,-(E$1+2),0), _xlfn.TEXTJOIN(" - ",,MID(OFFSET('New Material Input'!$F69,-(E$1+2),0),FIND("w\",OFFSET('New Material Input'!$F69,-(E$1+2),0))+2,50),OFFSET('New Material Input'!$G69,-(E$1+2),0),OFFSET('New Material Input'!$H69,-(E$1+2),0))), ""),"----")</f>
        <v>ArtSculpture - Art - Sculpture</v>
      </c>
      <c r="F68" s="26" t="str">
        <f ca="1">IFERROR(IF('New Material Input'!$E68 &gt; $B$3+ F$1, HYPERLINK(OFFSET('New Material Input'!$F69,-(F$1+2),0), _xlfn.TEXTJOIN(" - ",,MID(OFFSET('New Material Input'!$F69,-(F$1+2),0),FIND("w\",OFFSET('New Material Input'!$F69,-(F$1+2),0))+2,50),OFFSET('New Material Input'!$G69,-(F$1+2),0),OFFSET('New Material Input'!$H69,-(F$1+2),0))), ""),"----")</f>
        <v>MusicComposition - Music - Composition</v>
      </c>
      <c r="G68" s="26" t="str">
        <f ca="1">IFERROR(IF('New Material Input'!$E68 &gt; $B$3+ G$1, HYPERLINK(OFFSET('New Material Input'!$F69,-(G$1+2),0), _xlfn.TEXTJOIN(" - ",,MID(OFFSET('New Material Input'!$F69,-(G$1+2),0),FIND("w\",OFFSET('New Material Input'!$F69,-(G$1+2),0))+2,50),OFFSET('New Material Input'!$G69,-(G$1+2),0),OFFSET('New Material Input'!$H69,-(G$1+2),0))), ""),"----")</f>
        <v/>
      </c>
      <c r="H68" s="26" t="str">
        <f ca="1">IFERROR(IF('New Material Input'!$E68 &gt; $B$3+ H$1, HYPERLINK(OFFSET('New Material Input'!$F69,-(H$1+2),0), _xlfn.TEXTJOIN(" - ",,MID(OFFSET('New Material Input'!$F69,-(H$1+2),0),FIND("w\",OFFSET('New Material Input'!$F69,-(H$1+2),0))+2,50),OFFSET('New Material Input'!$G69,-(H$1+2),0),OFFSET('New Material Input'!$H69,-(H$1+2),0))), ""),"----")</f>
        <v/>
      </c>
      <c r="I68" s="31" t="str">
        <f ca="1">IFERROR(IF('New Material Input'!$E68 &gt; $B$3+ I$1, HYPERLINK(OFFSET('New Material Input'!$F69,-(I$1+2),0), _xlfn.TEXTJOIN(" - ",,MID(OFFSET('New Material Input'!$F69,-(I$1+2),0),FIND("w\",OFFSET('New Material Input'!$F69,-(I$1+2),0))+2,50),OFFSET('New Material Input'!$G69,-(I$1+2),0),OFFSET('New Material Input'!$H69,-(I$1+2),0))), ""),"----")</f>
        <v/>
      </c>
      <c r="J68" s="14"/>
    </row>
    <row r="69" spans="2:10" ht="24.95" customHeight="1" x14ac:dyDescent="0.25">
      <c r="B69" s="36">
        <f t="shared" ref="B69:B132" si="1">B68+1</f>
        <v>45767</v>
      </c>
      <c r="C69" s="25" t="str">
        <f>IF(ISBLANK('New Material Input'!F69),"----",HYPERLINK('New Material Input'!F69, _xlfn.TEXTJOIN(" - ",,MID('New Material Input'!F69,FIND("w\",'New Material Input'!F69)+2,50),'New Material Input'!G69,'New Material Input'!H69)))</f>
        <v>EducationTechnology in Education - Education - Technology in Education</v>
      </c>
      <c r="D69" s="26" t="str">
        <f ca="1">IFERROR(IF('New Material Input'!$E69 &gt; $B$3+ D$1, HYPERLINK(OFFSET('New Material Input'!$F70,-(D$1+2),0), _xlfn.TEXTJOIN(" - ",,MID(OFFSET('New Material Input'!$F70,-(D$1+2),0),FIND("w\",OFFSET('New Material Input'!$F70,-(D$1+2),0))+2,50),OFFSET('New Material Input'!$G70,-(D$1+2),0),OFFSET('New Material Input'!$H70,-(D$1+2),0))), ""),"----")</f>
        <v>SciencePaleontology - Science - Paleontology</v>
      </c>
      <c r="E69" s="26" t="str">
        <f ca="1">IFERROR(IF('New Material Input'!$E69 &gt; $B$3+ E$1, HYPERLINK(OFFSET('New Material Input'!$F70,-(E$1+2),0), _xlfn.TEXTJOIN(" - ",,MID(OFFSET('New Material Input'!$F70,-(E$1+2),0),FIND("w\",OFFSET('New Material Input'!$F70,-(E$1+2),0))+2,50),OFFSET('New Material Input'!$G70,-(E$1+2),0),OFFSET('New Material Input'!$H70,-(E$1+2),0))), ""),"----")</f>
        <v>MusicMusic Production - Music - Music Production</v>
      </c>
      <c r="F69" s="26" t="str">
        <f ca="1">IFERROR(IF('New Material Input'!$E69 &gt; $B$3+ F$1, HYPERLINK(OFFSET('New Material Input'!$F70,-(F$1+2),0), _xlfn.TEXTJOIN(" - ",,MID(OFFSET('New Material Input'!$F70,-(F$1+2),0),FIND("w\",OFFSET('New Material Input'!$F70,-(F$1+2),0))+2,50),OFFSET('New Material Input'!$G70,-(F$1+2),0),OFFSET('New Material Input'!$H70,-(F$1+2),0))), ""),"----")</f>
        <v>PsychologyIndustrial-Organizational Psychology - Psychology - Industrial-Organizational Psychology</v>
      </c>
      <c r="G69" s="26" t="str">
        <f ca="1">IFERROR(IF('New Material Input'!$E69 &gt; $B$3+ G$1, HYPERLINK(OFFSET('New Material Input'!$F70,-(G$1+2),0), _xlfn.TEXTJOIN(" - ",,MID(OFFSET('New Material Input'!$F70,-(G$1+2),0),FIND("w\",OFFSET('New Material Input'!$F70,-(G$1+2),0))+2,50),OFFSET('New Material Input'!$G70,-(G$1+2),0),OFFSET('New Material Input'!$H70,-(G$1+2),0))), ""),"----")</f>
        <v/>
      </c>
      <c r="H69" s="26" t="str">
        <f ca="1">IFERROR(IF('New Material Input'!$E69 &gt; $B$3+ H$1, HYPERLINK(OFFSET('New Material Input'!$F70,-(H$1+2),0), _xlfn.TEXTJOIN(" - ",,MID(OFFSET('New Material Input'!$F70,-(H$1+2),0),FIND("w\",OFFSET('New Material Input'!$F70,-(H$1+2),0))+2,50),OFFSET('New Material Input'!$G70,-(H$1+2),0),OFFSET('New Material Input'!$H70,-(H$1+2),0))), ""),"----")</f>
        <v/>
      </c>
      <c r="I69" s="31" t="str">
        <f ca="1">IFERROR(IF('New Material Input'!$E69 &gt; $B$3+ I$1, HYPERLINK(OFFSET('New Material Input'!$F70,-(I$1+2),0), _xlfn.TEXTJOIN(" - ",,MID(OFFSET('New Material Input'!$F70,-(I$1+2),0),FIND("w\",OFFSET('New Material Input'!$F70,-(I$1+2),0))+2,50),OFFSET('New Material Input'!$G70,-(I$1+2),0),OFFSET('New Material Input'!$H70,-(I$1+2),0))), ""),"----")</f>
        <v/>
      </c>
      <c r="J69" s="14"/>
    </row>
    <row r="70" spans="2:10" ht="24.95" customHeight="1" x14ac:dyDescent="0.25">
      <c r="B70" s="36">
        <f t="shared" si="1"/>
        <v>45768</v>
      </c>
      <c r="C70" s="25" t="str">
        <f>IF(ISBLANK('New Material Input'!F70),"----",HYPERLINK('New Material Input'!F70, _xlfn.TEXTJOIN(" - ",,MID('New Material Input'!F70,FIND("w\",'New Material Input'!F70)+2,50),'New Material Input'!G70,'New Material Input'!H70)))</f>
        <v>ScienceGenetics - Science - Genetics</v>
      </c>
      <c r="D70" s="26" t="str">
        <f ca="1">IFERROR(IF('New Material Input'!$E70 &gt; $B$3+ D$1, HYPERLINK(OFFSET('New Material Input'!$F71,-(D$1+2),0), _xlfn.TEXTJOIN(" - ",,MID(OFFSET('New Material Input'!$F71,-(D$1+2),0),FIND("w\",OFFSET('New Material Input'!$F71,-(D$1+2),0))+2,50),OFFSET('New Material Input'!$G71,-(D$1+2),0),OFFSET('New Material Input'!$H71,-(D$1+2),0))), ""),"----")</f>
        <v>EducationTechnology in Education - Education - Technology in Education</v>
      </c>
      <c r="E70" s="26" t="str">
        <f ca="1">IFERROR(IF('New Material Input'!$E70 &gt; $B$3+ E$1, HYPERLINK(OFFSET('New Material Input'!$F71,-(E$1+2),0), _xlfn.TEXTJOIN(" - ",,MID(OFFSET('New Material Input'!$F71,-(E$1+2),0),FIND("w\",OFFSET('New Material Input'!$F71,-(E$1+2),0))+2,50),OFFSET('New Material Input'!$G71,-(E$1+2),0),OFFSET('New Material Input'!$H71,-(E$1+2),0))), ""),"----")</f>
        <v>Political ScienceInternational Relations - Political Science - International Relations</v>
      </c>
      <c r="F70" s="26" t="str">
        <f ca="1">IFERROR(IF('New Material Input'!$E70 &gt; $B$3+ F$1, HYPERLINK(OFFSET('New Material Input'!$F71,-(F$1+2),0), _xlfn.TEXTJOIN(" - ",,MID(OFFSET('New Material Input'!$F71,-(F$1+2),0),FIND("w\",OFFSET('New Material Input'!$F71,-(F$1+2),0))+2,50),OFFSET('New Material Input'!$G71,-(F$1+2),0),OFFSET('New Material Input'!$H71,-(F$1+2),0))), ""),"----")</f>
        <v>PhilosophyLogic - Philosophy - Logic</v>
      </c>
      <c r="G70" s="26" t="str">
        <f ca="1">IFERROR(IF('New Material Input'!$E70 &gt; $B$3+ G$1, HYPERLINK(OFFSET('New Material Input'!$F71,-(G$1+2),0), _xlfn.TEXTJOIN(" - ",,MID(OFFSET('New Material Input'!$F71,-(G$1+2),0),FIND("w\",OFFSET('New Material Input'!$F71,-(G$1+2),0))+2,50),OFFSET('New Material Input'!$G71,-(G$1+2),0),OFFSET('New Material Input'!$H71,-(G$1+2),0))), ""),"----")</f>
        <v/>
      </c>
      <c r="H70" s="26" t="str">
        <f ca="1">IFERROR(IF('New Material Input'!$E70 &gt; $B$3+ H$1, HYPERLINK(OFFSET('New Material Input'!$F71,-(H$1+2),0), _xlfn.TEXTJOIN(" - ",,MID(OFFSET('New Material Input'!$F71,-(H$1+2),0),FIND("w\",OFFSET('New Material Input'!$F71,-(H$1+2),0))+2,50),OFFSET('New Material Input'!$G71,-(H$1+2),0),OFFSET('New Material Input'!$H71,-(H$1+2),0))), ""),"----")</f>
        <v/>
      </c>
      <c r="I70" s="31" t="str">
        <f ca="1">IFERROR(IF('New Material Input'!$E70 &gt; $B$3+ I$1, HYPERLINK(OFFSET('New Material Input'!$F71,-(I$1+2),0), _xlfn.TEXTJOIN(" - ",,MID(OFFSET('New Material Input'!$F71,-(I$1+2),0),FIND("w\",OFFSET('New Material Input'!$F71,-(I$1+2),0))+2,50),OFFSET('New Material Input'!$G71,-(I$1+2),0),OFFSET('New Material Input'!$H71,-(I$1+2),0))), ""),"----")</f>
        <v/>
      </c>
      <c r="J70" s="14"/>
    </row>
    <row r="71" spans="2:10" ht="24.95" customHeight="1" x14ac:dyDescent="0.25">
      <c r="B71" s="36">
        <f t="shared" si="1"/>
        <v>45769</v>
      </c>
      <c r="C71" s="25" t="str">
        <f>IF(ISBLANK('New Material Input'!F71),"----",HYPERLINK('New Material Input'!F71, _xlfn.TEXTJOIN(" - ",,MID('New Material Input'!F71,FIND("w\",'New Material Input'!F71)+2,50),'New Material Input'!G71,'New Material Input'!H71)))</f>
        <v>EducationEducational Leadership - Education - Educational Leadership</v>
      </c>
      <c r="D71" s="26" t="str">
        <f ca="1">IFERROR(IF('New Material Input'!$E71 &gt; $B$3+ D$1, HYPERLINK(OFFSET('New Material Input'!$F72,-(D$1+2),0), _xlfn.TEXTJOIN(" - ",,MID(OFFSET('New Material Input'!$F72,-(D$1+2),0),FIND("w\",OFFSET('New Material Input'!$F72,-(D$1+2),0))+2,50),OFFSET('New Material Input'!$G72,-(D$1+2),0),OFFSET('New Material Input'!$H72,-(D$1+2),0))), ""),"----")</f>
        <v>ScienceGenetics - Science - Genetics</v>
      </c>
      <c r="E71" s="26" t="str">
        <f ca="1">IFERROR(IF('New Material Input'!$E71 &gt; $B$3+ E$1, HYPERLINK(OFFSET('New Material Input'!$F72,-(E$1+2),0), _xlfn.TEXTJOIN(" - ",,MID(OFFSET('New Material Input'!$F72,-(E$1+2),0),FIND("w\",OFFSET('New Material Input'!$F72,-(E$1+2),0))+2,50),OFFSET('New Material Input'!$G72,-(E$1+2),0),OFFSET('New Material Input'!$H72,-(E$1+2),0))), ""),"----")</f>
        <v>Health &amp; MedicineGenetics and Biotechnology - Health &amp; Medicine - Genetics and Biotechnology</v>
      </c>
      <c r="F71" s="26" t="str">
        <f ca="1">IFERROR(IF('New Material Input'!$E71 &gt; $B$3+ F$1, HYPERLINK(OFFSET('New Material Input'!$F72,-(F$1+2),0), _xlfn.TEXTJOIN(" - ",,MID(OFFSET('New Material Input'!$F72,-(F$1+2),0),FIND("w\",OFFSET('New Material Input'!$F72,-(F$1+2),0))+2,50),OFFSET('New Material Input'!$G72,-(F$1+2),0),OFFSET('New Material Input'!$H72,-(F$1+2),0))), ""),"----")</f>
        <v>Computer ScienceData Structures and Algorithms - Computer Science - Data Structures and Algorithms</v>
      </c>
      <c r="G71" s="26" t="str">
        <f ca="1">IFERROR(IF('New Material Input'!$E71 &gt; $B$3+ G$1, HYPERLINK(OFFSET('New Material Input'!$F72,-(G$1+2),0), _xlfn.TEXTJOIN(" - ",,MID(OFFSET('New Material Input'!$F72,-(G$1+2),0),FIND("w\",OFFSET('New Material Input'!$F72,-(G$1+2),0))+2,50),OFFSET('New Material Input'!$G72,-(G$1+2),0),OFFSET('New Material Input'!$H72,-(G$1+2),0))), ""),"----")</f>
        <v/>
      </c>
      <c r="H71" s="26" t="str">
        <f ca="1">IFERROR(IF('New Material Input'!$E71 &gt; $B$3+ H$1, HYPERLINK(OFFSET('New Material Input'!$F72,-(H$1+2),0), _xlfn.TEXTJOIN(" - ",,MID(OFFSET('New Material Input'!$F72,-(H$1+2),0),FIND("w\",OFFSET('New Material Input'!$F72,-(H$1+2),0))+2,50),OFFSET('New Material Input'!$G72,-(H$1+2),0),OFFSET('New Material Input'!$H72,-(H$1+2),0))), ""),"----")</f>
        <v/>
      </c>
      <c r="I71" s="31" t="str">
        <f ca="1">IFERROR(IF('New Material Input'!$E71 &gt; $B$3+ I$1, HYPERLINK(OFFSET('New Material Input'!$F72,-(I$1+2),0), _xlfn.TEXTJOIN(" - ",,MID(OFFSET('New Material Input'!$F72,-(I$1+2),0),FIND("w\",OFFSET('New Material Input'!$F72,-(I$1+2),0))+2,50),OFFSET('New Material Input'!$G72,-(I$1+2),0),OFFSET('New Material Input'!$H72,-(I$1+2),0))), ""),"----")</f>
        <v/>
      </c>
      <c r="J71" s="14"/>
    </row>
    <row r="72" spans="2:10" ht="24.95" customHeight="1" x14ac:dyDescent="0.25">
      <c r="B72" s="36">
        <f t="shared" si="1"/>
        <v>45770</v>
      </c>
      <c r="C72" s="25" t="str">
        <f>IF(ISBLANK('New Material Input'!F72),"----",HYPERLINK('New Material Input'!F72, _xlfn.TEXTJOIN(" - ",,MID('New Material Input'!F72,FIND("w\",'New Material Input'!F72)+2,50),'New Material Input'!G72,'New Material Input'!H72)))</f>
        <v>PsychologyCognitive Psychology - Psychology - Cognitive Psychology</v>
      </c>
      <c r="D72" s="26" t="str">
        <f ca="1">IFERROR(IF('New Material Input'!$E72 &gt; $B$3+ D$1, HYPERLINK(OFFSET('New Material Input'!$F73,-(D$1+2),0), _xlfn.TEXTJOIN(" - ",,MID(OFFSET('New Material Input'!$F73,-(D$1+2),0),FIND("w\",OFFSET('New Material Input'!$F73,-(D$1+2),0))+2,50),OFFSET('New Material Input'!$G73,-(D$1+2),0),OFFSET('New Material Input'!$H73,-(D$1+2),0))), ""),"----")</f>
        <v>EducationEducational Leadership - Education - Educational Leadership</v>
      </c>
      <c r="E72" s="26" t="str">
        <f ca="1">IFERROR(IF('New Material Input'!$E72 &gt; $B$3+ E$1, HYPERLINK(OFFSET('New Material Input'!$F73,-(E$1+2),0), _xlfn.TEXTJOIN(" - ",,MID(OFFSET('New Material Input'!$F73,-(E$1+2),0),FIND("w\",OFFSET('New Material Input'!$F73,-(E$1+2),0))+2,50),OFFSET('New Material Input'!$G73,-(E$1+2),0),OFFSET('New Material Input'!$H73,-(E$1+2),0))), ""),"----")</f>
        <v>Sports &amp; Physical EducationKinesiology - Sports &amp; Physical Education - Kinesiology</v>
      </c>
      <c r="F72" s="26" t="str">
        <f ca="1">IFERROR(IF('New Material Input'!$E72 &gt; $B$3+ F$1, HYPERLINK(OFFSET('New Material Input'!$F73,-(F$1+2),0), _xlfn.TEXTJOIN(" - ",,MID(OFFSET('New Material Input'!$F73,-(F$1+2),0),FIND("w\",OFFSET('New Material Input'!$F73,-(F$1+2),0))+2,50),OFFSET('New Material Input'!$G73,-(F$1+2),0),OFFSET('New Material Input'!$H73,-(F$1+2),0))), ""),"----")</f>
        <v>Business &amp; EconomicsInternational Business - Business &amp; Economics - International Business</v>
      </c>
      <c r="G72" s="26" t="str">
        <f ca="1">IFERROR(IF('New Material Input'!$E72 &gt; $B$3+ G$1, HYPERLINK(OFFSET('New Material Input'!$F73,-(G$1+2),0), _xlfn.TEXTJOIN(" - ",,MID(OFFSET('New Material Input'!$F73,-(G$1+2),0),FIND("w\",OFFSET('New Material Input'!$F73,-(G$1+2),0))+2,50),OFFSET('New Material Input'!$G73,-(G$1+2),0),OFFSET('New Material Input'!$H73,-(G$1+2),0))), ""),"----")</f>
        <v/>
      </c>
      <c r="H72" s="26" t="str">
        <f ca="1">IFERROR(IF('New Material Input'!$E72 &gt; $B$3+ H$1, HYPERLINK(OFFSET('New Material Input'!$F73,-(H$1+2),0), _xlfn.TEXTJOIN(" - ",,MID(OFFSET('New Material Input'!$F73,-(H$1+2),0),FIND("w\",OFFSET('New Material Input'!$F73,-(H$1+2),0))+2,50),OFFSET('New Material Input'!$G73,-(H$1+2),0),OFFSET('New Material Input'!$H73,-(H$1+2),0))), ""),"----")</f>
        <v/>
      </c>
      <c r="I72" s="31" t="str">
        <f ca="1">IFERROR(IF('New Material Input'!$E72 &gt; $B$3+ I$1, HYPERLINK(OFFSET('New Material Input'!$F73,-(I$1+2),0), _xlfn.TEXTJOIN(" - ",,MID(OFFSET('New Material Input'!$F73,-(I$1+2),0),FIND("w\",OFFSET('New Material Input'!$F73,-(I$1+2),0))+2,50),OFFSET('New Material Input'!$G73,-(I$1+2),0),OFFSET('New Material Input'!$H73,-(I$1+2),0))), ""),"----")</f>
        <v/>
      </c>
      <c r="J72" s="14"/>
    </row>
    <row r="73" spans="2:10" ht="24.95" customHeight="1" x14ac:dyDescent="0.25">
      <c r="B73" s="36">
        <f t="shared" si="1"/>
        <v>45771</v>
      </c>
      <c r="C73" s="25" t="str">
        <f>IF(ISBLANK('New Material Input'!F73),"----",HYPERLINK('New Material Input'!F73, _xlfn.TEXTJOIN(" - ",,MID('New Material Input'!F73,FIND("w\",'New Material Input'!F73)+2,50),'New Material Input'!G73,'New Material Input'!H73)))</f>
        <v>PsychologyBehavioral Psychology - Psychology - Behavioral Psychology</v>
      </c>
      <c r="D73" s="26" t="str">
        <f ca="1">IFERROR(IF('New Material Input'!$E73 &gt; $B$3+ D$1, HYPERLINK(OFFSET('New Material Input'!$F74,-(D$1+2),0), _xlfn.TEXTJOIN(" - ",,MID(OFFSET('New Material Input'!$F74,-(D$1+2),0),FIND("w\",OFFSET('New Material Input'!$F74,-(D$1+2),0))+2,50),OFFSET('New Material Input'!$G74,-(D$1+2),0),OFFSET('New Material Input'!$H74,-(D$1+2),0))), ""),"----")</f>
        <v>PsychologyCognitive Psychology - Psychology - Cognitive Psychology</v>
      </c>
      <c r="E73" s="26" t="str">
        <f ca="1">IFERROR(IF('New Material Input'!$E73 &gt; $B$3+ E$1, HYPERLINK(OFFSET('New Material Input'!$F74,-(E$1+2),0), _xlfn.TEXTJOIN(" - ",,MID(OFFSET('New Material Input'!$F74,-(E$1+2),0),FIND("w\",OFFSET('New Material Input'!$F74,-(E$1+2),0))+2,50),OFFSET('New Material Input'!$G74,-(E$1+2),0),OFFSET('New Material Input'!$H74,-(E$1+2),0))), ""),"----")</f>
        <v>LawCriminal Law - Law - Criminal Law</v>
      </c>
      <c r="F73" s="26" t="str">
        <f ca="1">IFERROR(IF('New Material Input'!$E73 &gt; $B$3+ F$1, HYPERLINK(OFFSET('New Material Input'!$F74,-(F$1+2),0), _xlfn.TEXTJOIN(" - ",,MID(OFFSET('New Material Input'!$F74,-(F$1+2),0),FIND("w\",OFFSET('New Material Input'!$F74,-(F$1+2),0))+2,50),OFFSET('New Material Input'!$G74,-(F$1+2),0),OFFSET('New Material Input'!$H74,-(F$1+2),0))), ""),"----")</f>
        <v>SociologyGlobalization - Sociology - Globalization</v>
      </c>
      <c r="G73" s="26" t="str">
        <f ca="1">IFERROR(IF('New Material Input'!$E73 &gt; $B$3+ G$1, HYPERLINK(OFFSET('New Material Input'!$F74,-(G$1+2),0), _xlfn.TEXTJOIN(" - ",,MID(OFFSET('New Material Input'!$F74,-(G$1+2),0),FIND("w\",OFFSET('New Material Input'!$F74,-(G$1+2),0))+2,50),OFFSET('New Material Input'!$G74,-(G$1+2),0),OFFSET('New Material Input'!$H74,-(G$1+2),0))), ""),"----")</f>
        <v/>
      </c>
      <c r="H73" s="26" t="str">
        <f ca="1">IFERROR(IF('New Material Input'!$E73 &gt; $B$3+ H$1, HYPERLINK(OFFSET('New Material Input'!$F74,-(H$1+2),0), _xlfn.TEXTJOIN(" - ",,MID(OFFSET('New Material Input'!$F74,-(H$1+2),0),FIND("w\",OFFSET('New Material Input'!$F74,-(H$1+2),0))+2,50),OFFSET('New Material Input'!$G74,-(H$1+2),0),OFFSET('New Material Input'!$H74,-(H$1+2),0))), ""),"----")</f>
        <v/>
      </c>
      <c r="I73" s="31" t="str">
        <f ca="1">IFERROR(IF('New Material Input'!$E73 &gt; $B$3+ I$1, HYPERLINK(OFFSET('New Material Input'!$F74,-(I$1+2),0), _xlfn.TEXTJOIN(" - ",,MID(OFFSET('New Material Input'!$F74,-(I$1+2),0),FIND("w\",OFFSET('New Material Input'!$F74,-(I$1+2),0))+2,50),OFFSET('New Material Input'!$G74,-(I$1+2),0),OFFSET('New Material Input'!$H74,-(I$1+2),0))), ""),"----")</f>
        <v/>
      </c>
      <c r="J73" s="14"/>
    </row>
    <row r="74" spans="2:10" ht="24.95" customHeight="1" x14ac:dyDescent="0.25">
      <c r="B74" s="36">
        <f t="shared" si="1"/>
        <v>45772</v>
      </c>
      <c r="C74" s="25" t="str">
        <f>IF(ISBLANK('New Material Input'!F74),"----",HYPERLINK('New Material Input'!F74, _xlfn.TEXTJOIN(" - ",,MID('New Material Input'!F74,FIND("w\",'New Material Input'!F74)+2,50),'New Material Input'!G74,'New Material Input'!H74)))</f>
        <v>ScienceAnalytical Chemistry - Science - Analytical Chemistry</v>
      </c>
      <c r="D74" s="26" t="str">
        <f ca="1">IFERROR(IF('New Material Input'!$E74 &gt; $B$3+ D$1, HYPERLINK(OFFSET('New Material Input'!$F75,-(D$1+2),0), _xlfn.TEXTJOIN(" - ",,MID(OFFSET('New Material Input'!$F75,-(D$1+2),0),FIND("w\",OFFSET('New Material Input'!$F75,-(D$1+2),0))+2,50),OFFSET('New Material Input'!$G75,-(D$1+2),0),OFFSET('New Material Input'!$H75,-(D$1+2),0))), ""),"----")</f>
        <v>PsychologyBehavioral Psychology - Psychology - Behavioral Psychology</v>
      </c>
      <c r="E74" s="26" t="str">
        <f ca="1">IFERROR(IF('New Material Input'!$E74 &gt; $B$3+ E$1, HYPERLINK(OFFSET('New Material Input'!$F75,-(E$1+2),0), _xlfn.TEXTJOIN(" - ",,MID(OFFSET('New Material Input'!$F75,-(E$1+2),0),FIND("w\",OFFSET('New Material Input'!$F75,-(E$1+2),0))+2,50),OFFSET('New Material Input'!$G75,-(E$1+2),0),OFFSET('New Material Input'!$H75,-(E$1+2),0))), ""),"----")</f>
        <v>SociologyRace and Ethnicity - Sociology - Race and Ethnicity</v>
      </c>
      <c r="F74" s="26" t="str">
        <f ca="1">IFERROR(IF('New Material Input'!$E74 &gt; $B$3+ F$1, HYPERLINK(OFFSET('New Material Input'!$F75,-(F$1+2),0), _xlfn.TEXTJOIN(" - ",,MID(OFFSET('New Material Input'!$F75,-(F$1+2),0),FIND("w\",OFFSET('New Material Input'!$F75,-(F$1+2),0))+2,50),OFFSET('New Material Input'!$G75,-(F$1+2),0),OFFSET('New Material Input'!$H75,-(F$1+2),0))), ""),"----")</f>
        <v>LawInternational Law - Law - International Law</v>
      </c>
      <c r="G74" s="26" t="str">
        <f ca="1">IFERROR(IF('New Material Input'!$E74 &gt; $B$3+ G$1, HYPERLINK(OFFSET('New Material Input'!$F75,-(G$1+2),0), _xlfn.TEXTJOIN(" - ",,MID(OFFSET('New Material Input'!$F75,-(G$1+2),0),FIND("w\",OFFSET('New Material Input'!$F75,-(G$1+2),0))+2,50),OFFSET('New Material Input'!$G75,-(G$1+2),0),OFFSET('New Material Input'!$H75,-(G$1+2),0))), ""),"----")</f>
        <v/>
      </c>
      <c r="H74" s="26" t="str">
        <f ca="1">IFERROR(IF('New Material Input'!$E74 &gt; $B$3+ H$1, HYPERLINK(OFFSET('New Material Input'!$F75,-(H$1+2),0), _xlfn.TEXTJOIN(" - ",,MID(OFFSET('New Material Input'!$F75,-(H$1+2),0),FIND("w\",OFFSET('New Material Input'!$F75,-(H$1+2),0))+2,50),OFFSET('New Material Input'!$G75,-(H$1+2),0),OFFSET('New Material Input'!$H75,-(H$1+2),0))), ""),"----")</f>
        <v/>
      </c>
      <c r="I74" s="31" t="str">
        <f ca="1">IFERROR(IF('New Material Input'!$E74 &gt; $B$3+ I$1, HYPERLINK(OFFSET('New Material Input'!$F75,-(I$1+2),0), _xlfn.TEXTJOIN(" - ",,MID(OFFSET('New Material Input'!$F75,-(I$1+2),0),FIND("w\",OFFSET('New Material Input'!$F75,-(I$1+2),0))+2,50),OFFSET('New Material Input'!$G75,-(I$1+2),0),OFFSET('New Material Input'!$H75,-(I$1+2),0))), ""),"----")</f>
        <v/>
      </c>
      <c r="J74" s="14"/>
    </row>
    <row r="75" spans="2:10" ht="24.95" customHeight="1" x14ac:dyDescent="0.25">
      <c r="B75" s="36">
        <f t="shared" si="1"/>
        <v>45773</v>
      </c>
      <c r="C75" s="25" t="str">
        <f>IF(ISBLANK('New Material Input'!F75),"----",HYPERLINK('New Material Input'!F75, _xlfn.TEXTJOIN(" - ",,MID('New Material Input'!F75,FIND("w\",'New Material Input'!F75)+2,50),'New Material Input'!G75,'New Material Input'!H75)))</f>
        <v>HistoryAmerican Revolution - History - American Revolution</v>
      </c>
      <c r="D75" s="26" t="str">
        <f ca="1">IFERROR(IF('New Material Input'!$E75 &gt; $B$3+ D$1, HYPERLINK(OFFSET('New Material Input'!$F76,-(D$1+2),0), _xlfn.TEXTJOIN(" - ",,MID(OFFSET('New Material Input'!$F76,-(D$1+2),0),FIND("w\",OFFSET('New Material Input'!$F76,-(D$1+2),0))+2,50),OFFSET('New Material Input'!$G76,-(D$1+2),0),OFFSET('New Material Input'!$H76,-(D$1+2),0))), ""),"----")</f>
        <v>ScienceAnalytical Chemistry - Science - Analytical Chemistry</v>
      </c>
      <c r="E75" s="26" t="str">
        <f ca="1">IFERROR(IF('New Material Input'!$E75 &gt; $B$3+ E$1, HYPERLINK(OFFSET('New Material Input'!$F76,-(E$1+2),0), _xlfn.TEXTJOIN(" - ",,MID(OFFSET('New Material Input'!$F76,-(E$1+2),0),FIND("w\",OFFSET('New Material Input'!$F76,-(E$1+2),0))+2,50),OFFSET('New Material Input'!$G76,-(E$1+2),0),OFFSET('New Material Input'!$H76,-(E$1+2),0))), ""),"----")</f>
        <v>SciencePaleontology - Science - Paleontology</v>
      </c>
      <c r="F75" s="26" t="str">
        <f ca="1">IFERROR(IF('New Material Input'!$E75 &gt; $B$3+ F$1, HYPERLINK(OFFSET('New Material Input'!$F76,-(F$1+2),0), _xlfn.TEXTJOIN(" - ",,MID(OFFSET('New Material Input'!$F76,-(F$1+2),0),FIND("w\",OFFSET('New Material Input'!$F76,-(F$1+2),0))+2,50),OFFSET('New Material Input'!$G76,-(F$1+2),0),OFFSET('New Material Input'!$H76,-(F$1+2),0))), ""),"----")</f>
        <v>Political SciencePolitical Ideologies - Political Science - Political Ideologies</v>
      </c>
      <c r="G75" s="26" t="str">
        <f ca="1">IFERROR(IF('New Material Input'!$E75 &gt; $B$3+ G$1, HYPERLINK(OFFSET('New Material Input'!$F76,-(G$1+2),0), _xlfn.TEXTJOIN(" - ",,MID(OFFSET('New Material Input'!$F76,-(G$1+2),0),FIND("w\",OFFSET('New Material Input'!$F76,-(G$1+2),0))+2,50),OFFSET('New Material Input'!$G76,-(G$1+2),0),OFFSET('New Material Input'!$H76,-(G$1+2),0))), ""),"----")</f>
        <v/>
      </c>
      <c r="H75" s="26" t="str">
        <f ca="1">IFERROR(IF('New Material Input'!$E75 &gt; $B$3+ H$1, HYPERLINK(OFFSET('New Material Input'!$F76,-(H$1+2),0), _xlfn.TEXTJOIN(" - ",,MID(OFFSET('New Material Input'!$F76,-(H$1+2),0),FIND("w\",OFFSET('New Material Input'!$F76,-(H$1+2),0))+2,50),OFFSET('New Material Input'!$G76,-(H$1+2),0),OFFSET('New Material Input'!$H76,-(H$1+2),0))), ""),"----")</f>
        <v/>
      </c>
      <c r="I75" s="31" t="str">
        <f ca="1">IFERROR(IF('New Material Input'!$E75 &gt; $B$3+ I$1, HYPERLINK(OFFSET('New Material Input'!$F76,-(I$1+2),0), _xlfn.TEXTJOIN(" - ",,MID(OFFSET('New Material Input'!$F76,-(I$1+2),0),FIND("w\",OFFSET('New Material Input'!$F76,-(I$1+2),0))+2,50),OFFSET('New Material Input'!$G76,-(I$1+2),0),OFFSET('New Material Input'!$H76,-(I$1+2),0))), ""),"----")</f>
        <v/>
      </c>
      <c r="J75" s="14"/>
    </row>
    <row r="76" spans="2:10" ht="24.95" customHeight="1" x14ac:dyDescent="0.25">
      <c r="B76" s="36">
        <f t="shared" si="1"/>
        <v>45774</v>
      </c>
      <c r="C76" s="25" t="str">
        <f>IF(ISBLANK('New Material Input'!F76),"----",HYPERLINK('New Material Input'!F76, _xlfn.TEXTJOIN(" - ",,MID('New Material Input'!F76,FIND("w\",'New Material Input'!F76)+2,50),'New Material Input'!G76,'New Material Input'!H76)))</f>
        <v>ScienceOptics - Science - Optics</v>
      </c>
      <c r="D76" s="26" t="str">
        <f ca="1">IFERROR(IF('New Material Input'!$E76 &gt; $B$3+ D$1, HYPERLINK(OFFSET('New Material Input'!$F77,-(D$1+2),0), _xlfn.TEXTJOIN(" - ",,MID(OFFSET('New Material Input'!$F77,-(D$1+2),0),FIND("w\",OFFSET('New Material Input'!$F77,-(D$1+2),0))+2,50),OFFSET('New Material Input'!$G77,-(D$1+2),0),OFFSET('New Material Input'!$H77,-(D$1+2),0))), ""),"----")</f>
        <v>HistoryAmerican Revolution - History - American Revolution</v>
      </c>
      <c r="E76" s="26" t="str">
        <f ca="1">IFERROR(IF('New Material Input'!$E76 &gt; $B$3+ E$1, HYPERLINK(OFFSET('New Material Input'!$F77,-(E$1+2),0), _xlfn.TEXTJOIN(" - ",,MID(OFFSET('New Material Input'!$F77,-(E$1+2),0),FIND("w\",OFFSET('New Material Input'!$F77,-(E$1+2),0))+2,50),OFFSET('New Material Input'!$G77,-(E$1+2),0),OFFSET('New Material Input'!$H77,-(E$1+2),0))), ""),"----")</f>
        <v>EducationTechnology in Education - Education - Technology in Education</v>
      </c>
      <c r="F76" s="26" t="str">
        <f ca="1">IFERROR(IF('New Material Input'!$E76 &gt; $B$3+ F$1, HYPERLINK(OFFSET('New Material Input'!$F77,-(F$1+2),0), _xlfn.TEXTJOIN(" - ",,MID(OFFSET('New Material Input'!$F77,-(F$1+2),0),FIND("w\",OFFSET('New Material Input'!$F77,-(F$1+2),0))+2,50),OFFSET('New Material Input'!$G77,-(F$1+2),0),OFFSET('New Material Input'!$H77,-(F$1+2),0))), ""),"----")</f>
        <v>EducationEducational Psychology - Education - Educational Psychology</v>
      </c>
      <c r="G76" s="26" t="str">
        <f ca="1">IFERROR(IF('New Material Input'!$E76 &gt; $B$3+ G$1, HYPERLINK(OFFSET('New Material Input'!$F77,-(G$1+2),0), _xlfn.TEXTJOIN(" - ",,MID(OFFSET('New Material Input'!$F77,-(G$1+2),0),FIND("w\",OFFSET('New Material Input'!$F77,-(G$1+2),0))+2,50),OFFSET('New Material Input'!$G77,-(G$1+2),0),OFFSET('New Material Input'!$H77,-(G$1+2),0))), ""),"----")</f>
        <v/>
      </c>
      <c r="H76" s="26" t="str">
        <f ca="1">IFERROR(IF('New Material Input'!$E76 &gt; $B$3+ H$1, HYPERLINK(OFFSET('New Material Input'!$F77,-(H$1+2),0), _xlfn.TEXTJOIN(" - ",,MID(OFFSET('New Material Input'!$F77,-(H$1+2),0),FIND("w\",OFFSET('New Material Input'!$F77,-(H$1+2),0))+2,50),OFFSET('New Material Input'!$G77,-(H$1+2),0),OFFSET('New Material Input'!$H77,-(H$1+2),0))), ""),"----")</f>
        <v/>
      </c>
      <c r="I76" s="31" t="str">
        <f ca="1">IFERROR(IF('New Material Input'!$E76 &gt; $B$3+ I$1, HYPERLINK(OFFSET('New Material Input'!$F77,-(I$1+2),0), _xlfn.TEXTJOIN(" - ",,MID(OFFSET('New Material Input'!$F77,-(I$1+2),0),FIND("w\",OFFSET('New Material Input'!$F77,-(I$1+2),0))+2,50),OFFSET('New Material Input'!$G77,-(I$1+2),0),OFFSET('New Material Input'!$H77,-(I$1+2),0))), ""),"----")</f>
        <v/>
      </c>
      <c r="J76" s="14"/>
    </row>
    <row r="77" spans="2:10" ht="24.95" customHeight="1" x14ac:dyDescent="0.25">
      <c r="B77" s="36">
        <f t="shared" si="1"/>
        <v>45775</v>
      </c>
      <c r="C77" s="25" t="str">
        <f>IF(ISBLANK('New Material Input'!F77),"----",HYPERLINK('New Material Input'!F77, _xlfn.TEXTJOIN(" - ",,MID('New Material Input'!F77,FIND("w\",'New Material Input'!F77)+2,50),'New Material Input'!G77,'New Material Input'!H77)))</f>
        <v>LanguagesSyntax and Semantics - Languages - Syntax and Semantics</v>
      </c>
      <c r="D77" s="26" t="str">
        <f ca="1">IFERROR(IF('New Material Input'!$E77 &gt; $B$3+ D$1, HYPERLINK(OFFSET('New Material Input'!$F78,-(D$1+2),0), _xlfn.TEXTJOIN(" - ",,MID(OFFSET('New Material Input'!$F78,-(D$1+2),0),FIND("w\",OFFSET('New Material Input'!$F78,-(D$1+2),0))+2,50),OFFSET('New Material Input'!$G78,-(D$1+2),0),OFFSET('New Material Input'!$H78,-(D$1+2),0))), ""),"----")</f>
        <v>ScienceOptics - Science - Optics</v>
      </c>
      <c r="E77" s="26" t="str">
        <f ca="1">IFERROR(IF('New Material Input'!$E77 &gt; $B$3+ E$1, HYPERLINK(OFFSET('New Material Input'!$F78,-(E$1+2),0), _xlfn.TEXTJOIN(" - ",,MID(OFFSET('New Material Input'!$F78,-(E$1+2),0),FIND("w\",OFFSET('New Material Input'!$F78,-(E$1+2),0))+2,50),OFFSET('New Material Input'!$G78,-(E$1+2),0),OFFSET('New Material Input'!$H78,-(E$1+2),0))), ""),"----")</f>
        <v>ScienceGenetics - Science - Genetics</v>
      </c>
      <c r="F77" s="26" t="str">
        <f ca="1">IFERROR(IF('New Material Input'!$E77 &gt; $B$3+ F$1, HYPERLINK(OFFSET('New Material Input'!$F78,-(F$1+2),0), _xlfn.TEXTJOIN(" - ",,MID(OFFSET('New Material Input'!$F78,-(F$1+2),0),FIND("w\",OFFSET('New Material Input'!$F78,-(F$1+2),0))+2,50),OFFSET('New Material Input'!$G78,-(F$1+2),0),OFFSET('New Material Input'!$H78,-(F$1+2),0))), ""),"----")</f>
        <v>Business &amp; EconomicsInternational Business - Business &amp; Economics - International Business</v>
      </c>
      <c r="G77" s="26" t="str">
        <f ca="1">IFERROR(IF('New Material Input'!$E77 &gt; $B$3+ G$1, HYPERLINK(OFFSET('New Material Input'!$F78,-(G$1+2),0), _xlfn.TEXTJOIN(" - ",,MID(OFFSET('New Material Input'!$F78,-(G$1+2),0),FIND("w\",OFFSET('New Material Input'!$F78,-(G$1+2),0))+2,50),OFFSET('New Material Input'!$G78,-(G$1+2),0),OFFSET('New Material Input'!$H78,-(G$1+2),0))), ""),"----")</f>
        <v/>
      </c>
      <c r="H77" s="26" t="str">
        <f ca="1">IFERROR(IF('New Material Input'!$E77 &gt; $B$3+ H$1, HYPERLINK(OFFSET('New Material Input'!$F78,-(H$1+2),0), _xlfn.TEXTJOIN(" - ",,MID(OFFSET('New Material Input'!$F78,-(H$1+2),0),FIND("w\",OFFSET('New Material Input'!$F78,-(H$1+2),0))+2,50),OFFSET('New Material Input'!$G78,-(H$1+2),0),OFFSET('New Material Input'!$H78,-(H$1+2),0))), ""),"----")</f>
        <v/>
      </c>
      <c r="I77" s="31" t="str">
        <f ca="1">IFERROR(IF('New Material Input'!$E77 &gt; $B$3+ I$1, HYPERLINK(OFFSET('New Material Input'!$F78,-(I$1+2),0), _xlfn.TEXTJOIN(" - ",,MID(OFFSET('New Material Input'!$F78,-(I$1+2),0),FIND("w\",OFFSET('New Material Input'!$F78,-(I$1+2),0))+2,50),OFFSET('New Material Input'!$G78,-(I$1+2),0),OFFSET('New Material Input'!$H78,-(I$1+2),0))), ""),"----")</f>
        <v/>
      </c>
      <c r="J77" s="14"/>
    </row>
    <row r="78" spans="2:10" ht="24.95" customHeight="1" x14ac:dyDescent="0.25">
      <c r="B78" s="36">
        <f t="shared" si="1"/>
        <v>45776</v>
      </c>
      <c r="C78" s="25" t="str">
        <f>IF(ISBLANK('New Material Input'!F78),"----",HYPERLINK('New Material Input'!F78, _xlfn.TEXTJOIN(" - ",,MID('New Material Input'!F78,FIND("w\",'New Material Input'!F78)+2,50),'New Material Input'!G78,'New Material Input'!H78)))</f>
        <v>ScienceGenetics - Science - Genetics</v>
      </c>
      <c r="D78" s="26" t="str">
        <f ca="1">IFERROR(IF('New Material Input'!$E78 &gt; $B$3+ D$1, HYPERLINK(OFFSET('New Material Input'!$F79,-(D$1+2),0), _xlfn.TEXTJOIN(" - ",,MID(OFFSET('New Material Input'!$F79,-(D$1+2),0),FIND("w\",OFFSET('New Material Input'!$F79,-(D$1+2),0))+2,50),OFFSET('New Material Input'!$G79,-(D$1+2),0),OFFSET('New Material Input'!$H79,-(D$1+2),0))), ""),"----")</f>
        <v>LanguagesSyntax and Semantics - Languages - Syntax and Semantics</v>
      </c>
      <c r="E78" s="26" t="str">
        <f ca="1">IFERROR(IF('New Material Input'!$E78 &gt; $B$3+ E$1, HYPERLINK(OFFSET('New Material Input'!$F79,-(E$1+2),0), _xlfn.TEXTJOIN(" - ",,MID(OFFSET('New Material Input'!$F79,-(E$1+2),0),FIND("w\",OFFSET('New Material Input'!$F79,-(E$1+2),0))+2,50),OFFSET('New Material Input'!$G79,-(E$1+2),0),OFFSET('New Material Input'!$H79,-(E$1+2),0))), ""),"----")</f>
        <v>EducationEducational Leadership - Education - Educational Leadership</v>
      </c>
      <c r="F78" s="26" t="str">
        <f ca="1">IFERROR(IF('New Material Input'!$E78 &gt; $B$3+ F$1, HYPERLINK(OFFSET('New Material Input'!$F79,-(F$1+2),0), _xlfn.TEXTJOIN(" - ",,MID(OFFSET('New Material Input'!$F79,-(F$1+2),0),FIND("w\",OFFSET('New Material Input'!$F79,-(F$1+2),0))+2,50),OFFSET('New Material Input'!$G79,-(F$1+2),0),OFFSET('New Material Input'!$H79,-(F$1+2),0))), ""),"----")</f>
        <v>ArtArt History - Art - Art History</v>
      </c>
      <c r="G78" s="26" t="str">
        <f ca="1">IFERROR(IF('New Material Input'!$E78 &gt; $B$3+ G$1, HYPERLINK(OFFSET('New Material Input'!$F79,-(G$1+2),0), _xlfn.TEXTJOIN(" - ",,MID(OFFSET('New Material Input'!$F79,-(G$1+2),0),FIND("w\",OFFSET('New Material Input'!$F79,-(G$1+2),0))+2,50),OFFSET('New Material Input'!$G79,-(G$1+2),0),OFFSET('New Material Input'!$H79,-(G$1+2),0))), ""),"----")</f>
        <v/>
      </c>
      <c r="H78" s="26" t="str">
        <f ca="1">IFERROR(IF('New Material Input'!$E78 &gt; $B$3+ H$1, HYPERLINK(OFFSET('New Material Input'!$F79,-(H$1+2),0), _xlfn.TEXTJOIN(" - ",,MID(OFFSET('New Material Input'!$F79,-(H$1+2),0),FIND("w\",OFFSET('New Material Input'!$F79,-(H$1+2),0))+2,50),OFFSET('New Material Input'!$G79,-(H$1+2),0),OFFSET('New Material Input'!$H79,-(H$1+2),0))), ""),"----")</f>
        <v/>
      </c>
      <c r="I78" s="31" t="str">
        <f ca="1">IFERROR(IF('New Material Input'!$E78 &gt; $B$3+ I$1, HYPERLINK(OFFSET('New Material Input'!$F79,-(I$1+2),0), _xlfn.TEXTJOIN(" - ",,MID(OFFSET('New Material Input'!$F79,-(I$1+2),0),FIND("w\",OFFSET('New Material Input'!$F79,-(I$1+2),0))+2,50),OFFSET('New Material Input'!$G79,-(I$1+2),0),OFFSET('New Material Input'!$H79,-(I$1+2),0))), ""),"----")</f>
        <v/>
      </c>
      <c r="J78" s="14"/>
    </row>
    <row r="79" spans="2:10" ht="24.95" customHeight="1" x14ac:dyDescent="0.25">
      <c r="B79" s="36">
        <f t="shared" si="1"/>
        <v>45777</v>
      </c>
      <c r="C79" s="25" t="str">
        <f>IF(ISBLANK('New Material Input'!F79),"----",HYPERLINK('New Material Input'!F79, _xlfn.TEXTJOIN(" - ",,MID('New Material Input'!F79,FIND("w\",'New Material Input'!F79)+2,50),'New Material Input'!G79,'New Material Input'!H79)))</f>
        <v>EducationAssessment and Evaluation - Education - Assessment and Evaluation</v>
      </c>
      <c r="D79" s="26" t="str">
        <f ca="1">IFERROR(IF('New Material Input'!$E79 &gt; $B$3+ D$1, HYPERLINK(OFFSET('New Material Input'!$F80,-(D$1+2),0), _xlfn.TEXTJOIN(" - ",,MID(OFFSET('New Material Input'!$F80,-(D$1+2),0),FIND("w\",OFFSET('New Material Input'!$F80,-(D$1+2),0))+2,50),OFFSET('New Material Input'!$G80,-(D$1+2),0),OFFSET('New Material Input'!$H80,-(D$1+2),0))), ""),"----")</f>
        <v>ScienceGenetics - Science - Genetics</v>
      </c>
      <c r="E79" s="26" t="str">
        <f ca="1">IFERROR(IF('New Material Input'!$E79 &gt; $B$3+ E$1, HYPERLINK(OFFSET('New Material Input'!$F80,-(E$1+2),0), _xlfn.TEXTJOIN(" - ",,MID(OFFSET('New Material Input'!$F80,-(E$1+2),0),FIND("w\",OFFSET('New Material Input'!$F80,-(E$1+2),0))+2,50),OFFSET('New Material Input'!$G80,-(E$1+2),0),OFFSET('New Material Input'!$H80,-(E$1+2),0))), ""),"----")</f>
        <v>PsychologyCognitive Psychology - Psychology - Cognitive Psychology</v>
      </c>
      <c r="F79" s="26" t="str">
        <f ca="1">IFERROR(IF('New Material Input'!$E79 &gt; $B$3+ F$1, HYPERLINK(OFFSET('New Material Input'!$F80,-(F$1+2),0), _xlfn.TEXTJOIN(" - ",,MID(OFFSET('New Material Input'!$F80,-(F$1+2),0),FIND("w\",OFFSET('New Material Input'!$F80,-(F$1+2),0))+2,50),OFFSET('New Material Input'!$G80,-(F$1+2),0),OFFSET('New Material Input'!$H80,-(F$1+2),0))), ""),"----")</f>
        <v>Sports &amp; Physical EducationCoaching Techniques - Sports &amp; Physical Education - Coaching Techniques</v>
      </c>
      <c r="G79" s="26" t="str">
        <f ca="1">IFERROR(IF('New Material Input'!$E79 &gt; $B$3+ G$1, HYPERLINK(OFFSET('New Material Input'!$F80,-(G$1+2),0), _xlfn.TEXTJOIN(" - ",,MID(OFFSET('New Material Input'!$F80,-(G$1+2),0),FIND("w\",OFFSET('New Material Input'!$F80,-(G$1+2),0))+2,50),OFFSET('New Material Input'!$G80,-(G$1+2),0),OFFSET('New Material Input'!$H80,-(G$1+2),0))), ""),"----")</f>
        <v/>
      </c>
      <c r="H79" s="26" t="str">
        <f ca="1">IFERROR(IF('New Material Input'!$E79 &gt; $B$3+ H$1, HYPERLINK(OFFSET('New Material Input'!$F80,-(H$1+2),0), _xlfn.TEXTJOIN(" - ",,MID(OFFSET('New Material Input'!$F80,-(H$1+2),0),FIND("w\",OFFSET('New Material Input'!$F80,-(H$1+2),0))+2,50),OFFSET('New Material Input'!$G80,-(H$1+2),0),OFFSET('New Material Input'!$H80,-(H$1+2),0))), ""),"----")</f>
        <v/>
      </c>
      <c r="I79" s="31" t="str">
        <f ca="1">IFERROR(IF('New Material Input'!$E79 &gt; $B$3+ I$1, HYPERLINK(OFFSET('New Material Input'!$F80,-(I$1+2),0), _xlfn.TEXTJOIN(" - ",,MID(OFFSET('New Material Input'!$F80,-(I$1+2),0),FIND("w\",OFFSET('New Material Input'!$F80,-(I$1+2),0))+2,50),OFFSET('New Material Input'!$G80,-(I$1+2),0),OFFSET('New Material Input'!$H80,-(I$1+2),0))), ""),"----")</f>
        <v/>
      </c>
      <c r="J79" s="14"/>
    </row>
    <row r="80" spans="2:10" ht="24.95" customHeight="1" x14ac:dyDescent="0.25">
      <c r="B80" s="36">
        <f t="shared" si="1"/>
        <v>45778</v>
      </c>
      <c r="C80" s="25" t="str">
        <f>IF(ISBLANK('New Material Input'!F80),"----",HYPERLINK('New Material Input'!F80, _xlfn.TEXTJOIN(" - ",,MID('New Material Input'!F80,FIND("w\",'New Material Input'!F80)+2,50),'New Material Input'!G80,'New Material Input'!H80)))</f>
        <v>HistoryWorld War I - History - World War I</v>
      </c>
      <c r="D80" s="26" t="str">
        <f ca="1">IFERROR(IF('New Material Input'!$E80 &gt; $B$3+ D$1, HYPERLINK(OFFSET('New Material Input'!$F81,-(D$1+2),0), _xlfn.TEXTJOIN(" - ",,MID(OFFSET('New Material Input'!$F81,-(D$1+2),0),FIND("w\",OFFSET('New Material Input'!$F81,-(D$1+2),0))+2,50),OFFSET('New Material Input'!$G81,-(D$1+2),0),OFFSET('New Material Input'!$H81,-(D$1+2),0))), ""),"----")</f>
        <v>EducationAssessment and Evaluation - Education - Assessment and Evaluation</v>
      </c>
      <c r="E80" s="26" t="str">
        <f ca="1">IFERROR(IF('New Material Input'!$E80 &gt; $B$3+ E$1, HYPERLINK(OFFSET('New Material Input'!$F81,-(E$1+2),0), _xlfn.TEXTJOIN(" - ",,MID(OFFSET('New Material Input'!$F81,-(E$1+2),0),FIND("w\",OFFSET('New Material Input'!$F81,-(E$1+2),0))+2,50),OFFSET('New Material Input'!$G81,-(E$1+2),0),OFFSET('New Material Input'!$H81,-(E$1+2),0))), ""),"----")</f>
        <v>PsychologyBehavioral Psychology - Psychology - Behavioral Psychology</v>
      </c>
      <c r="F80" s="26" t="str">
        <f ca="1">IFERROR(IF('New Material Input'!$E80 &gt; $B$3+ F$1, HYPERLINK(OFFSET('New Material Input'!$F81,-(F$1+2),0), _xlfn.TEXTJOIN(" - ",,MID(OFFSET('New Material Input'!$F81,-(F$1+2),0),FIND("w\",OFFSET('New Material Input'!$F81,-(F$1+2),0))+2,50),OFFSET('New Material Input'!$G81,-(F$1+2),0),OFFSET('New Material Input'!$H81,-(F$1+2),0))), ""),"----")</f>
        <v>LanguagesPhonetics and Phonology - Languages - Phonetics and Phonology</v>
      </c>
      <c r="G80" s="26" t="str">
        <f ca="1">IFERROR(IF('New Material Input'!$E80 &gt; $B$3+ G$1, HYPERLINK(OFFSET('New Material Input'!$F81,-(G$1+2),0), _xlfn.TEXTJOIN(" - ",,MID(OFFSET('New Material Input'!$F81,-(G$1+2),0),FIND("w\",OFFSET('New Material Input'!$F81,-(G$1+2),0))+2,50),OFFSET('New Material Input'!$G81,-(G$1+2),0),OFFSET('New Material Input'!$H81,-(G$1+2),0))), ""),"----")</f>
        <v/>
      </c>
      <c r="H80" s="26" t="str">
        <f ca="1">IFERROR(IF('New Material Input'!$E80 &gt; $B$3+ H$1, HYPERLINK(OFFSET('New Material Input'!$F81,-(H$1+2),0), _xlfn.TEXTJOIN(" - ",,MID(OFFSET('New Material Input'!$F81,-(H$1+2),0),FIND("w\",OFFSET('New Material Input'!$F81,-(H$1+2),0))+2,50),OFFSET('New Material Input'!$G81,-(H$1+2),0),OFFSET('New Material Input'!$H81,-(H$1+2),0))), ""),"----")</f>
        <v/>
      </c>
      <c r="I80" s="31" t="str">
        <f ca="1">IFERROR(IF('New Material Input'!$E80 &gt; $B$3+ I$1, HYPERLINK(OFFSET('New Material Input'!$F81,-(I$1+2),0), _xlfn.TEXTJOIN(" - ",,MID(OFFSET('New Material Input'!$F81,-(I$1+2),0),FIND("w\",OFFSET('New Material Input'!$F81,-(I$1+2),0))+2,50),OFFSET('New Material Input'!$G81,-(I$1+2),0),OFFSET('New Material Input'!$H81,-(I$1+2),0))), ""),"----")</f>
        <v/>
      </c>
      <c r="J80" s="14"/>
    </row>
    <row r="81" spans="2:10" ht="24.95" customHeight="1" x14ac:dyDescent="0.25">
      <c r="B81" s="36">
        <f t="shared" si="1"/>
        <v>45779</v>
      </c>
      <c r="C81" s="25" t="str">
        <f>IF(ISBLANK('New Material Input'!F81),"----",HYPERLINK('New Material Input'!F81, _xlfn.TEXTJOIN(" - ",,MID('New Material Input'!F81,FIND("w\",'New Material Input'!F81)+2,50),'New Material Input'!G81,'New Material Input'!H81)))</f>
        <v>Sports &amp; Physical EducationSports Science - Sports &amp; Physical Education - Sports Science</v>
      </c>
      <c r="D81" s="26" t="str">
        <f ca="1">IFERROR(IF('New Material Input'!$E81 &gt; $B$3+ D$1, HYPERLINK(OFFSET('New Material Input'!$F82,-(D$1+2),0), _xlfn.TEXTJOIN(" - ",,MID(OFFSET('New Material Input'!$F82,-(D$1+2),0),FIND("w\",OFFSET('New Material Input'!$F82,-(D$1+2),0))+2,50),OFFSET('New Material Input'!$G82,-(D$1+2),0),OFFSET('New Material Input'!$H82,-(D$1+2),0))), ""),"----")</f>
        <v>HistoryWorld War I - History - World War I</v>
      </c>
      <c r="E81" s="26" t="str">
        <f ca="1">IFERROR(IF('New Material Input'!$E81 &gt; $B$3+ E$1, HYPERLINK(OFFSET('New Material Input'!$F82,-(E$1+2),0), _xlfn.TEXTJOIN(" - ",,MID(OFFSET('New Material Input'!$F82,-(E$1+2),0),FIND("w\",OFFSET('New Material Input'!$F82,-(E$1+2),0))+2,50),OFFSET('New Material Input'!$G82,-(E$1+2),0),OFFSET('New Material Input'!$H82,-(E$1+2),0))), ""),"----")</f>
        <v>ScienceAnalytical Chemistry - Science - Analytical Chemistry</v>
      </c>
      <c r="F81" s="26" t="str">
        <f ca="1">IFERROR(IF('New Material Input'!$E81 &gt; $B$3+ F$1, HYPERLINK(OFFSET('New Material Input'!$F82,-(F$1+2),0), _xlfn.TEXTJOIN(" - ",,MID(OFFSET('New Material Input'!$F82,-(F$1+2),0),FIND("w\",OFFSET('New Material Input'!$F82,-(F$1+2),0))+2,50),OFFSET('New Material Input'!$G82,-(F$1+2),0),OFFSET('New Material Input'!$H82,-(F$1+2),0))), ""),"----")</f>
        <v>HistoryColonialism - History - Colonialism</v>
      </c>
      <c r="G81" s="26" t="str">
        <f ca="1">IFERROR(IF('New Material Input'!$E81 &gt; $B$3+ G$1, HYPERLINK(OFFSET('New Material Input'!$F82,-(G$1+2),0), _xlfn.TEXTJOIN(" - ",,MID(OFFSET('New Material Input'!$F82,-(G$1+2),0),FIND("w\",OFFSET('New Material Input'!$F82,-(G$1+2),0))+2,50),OFFSET('New Material Input'!$G82,-(G$1+2),0),OFFSET('New Material Input'!$H82,-(G$1+2),0))), ""),"----")</f>
        <v/>
      </c>
      <c r="H81" s="26" t="str">
        <f ca="1">IFERROR(IF('New Material Input'!$E81 &gt; $B$3+ H$1, HYPERLINK(OFFSET('New Material Input'!$F82,-(H$1+2),0), _xlfn.TEXTJOIN(" - ",,MID(OFFSET('New Material Input'!$F82,-(H$1+2),0),FIND("w\",OFFSET('New Material Input'!$F82,-(H$1+2),0))+2,50),OFFSET('New Material Input'!$G82,-(H$1+2),0),OFFSET('New Material Input'!$H82,-(H$1+2),0))), ""),"----")</f>
        <v/>
      </c>
      <c r="I81" s="31" t="str">
        <f ca="1">IFERROR(IF('New Material Input'!$E81 &gt; $B$3+ I$1, HYPERLINK(OFFSET('New Material Input'!$F82,-(I$1+2),0), _xlfn.TEXTJOIN(" - ",,MID(OFFSET('New Material Input'!$F82,-(I$1+2),0),FIND("w\",OFFSET('New Material Input'!$F82,-(I$1+2),0))+2,50),OFFSET('New Material Input'!$G82,-(I$1+2),0),OFFSET('New Material Input'!$H82,-(I$1+2),0))), ""),"----")</f>
        <v/>
      </c>
      <c r="J81" s="14"/>
    </row>
    <row r="82" spans="2:10" ht="24.95" customHeight="1" x14ac:dyDescent="0.25">
      <c r="B82" s="36">
        <f t="shared" si="1"/>
        <v>45780</v>
      </c>
      <c r="C82" s="25" t="str">
        <f>IF(ISBLANK('New Material Input'!F82),"----",HYPERLINK('New Material Input'!F82, _xlfn.TEXTJOIN(" - ",,MID('New Material Input'!F82,FIND("w\",'New Material Input'!F82)+2,50),'New Material Input'!G82,'New Material Input'!H82)))</f>
        <v>SociologyGlobalization - Sociology - Globalization</v>
      </c>
      <c r="D82" s="26" t="str">
        <f ca="1">IFERROR(IF('New Material Input'!$E82 &gt; $B$3+ D$1, HYPERLINK(OFFSET('New Material Input'!$F83,-(D$1+2),0), _xlfn.TEXTJOIN(" - ",,MID(OFFSET('New Material Input'!$F83,-(D$1+2),0),FIND("w\",OFFSET('New Material Input'!$F83,-(D$1+2),0))+2,50),OFFSET('New Material Input'!$G83,-(D$1+2),0),OFFSET('New Material Input'!$H83,-(D$1+2),0))), ""),"----")</f>
        <v>Sports &amp; Physical EducationSports Science - Sports &amp; Physical Education - Sports Science</v>
      </c>
      <c r="E82" s="26" t="str">
        <f ca="1">IFERROR(IF('New Material Input'!$E82 &gt; $B$3+ E$1, HYPERLINK(OFFSET('New Material Input'!$F83,-(E$1+2),0), _xlfn.TEXTJOIN(" - ",,MID(OFFSET('New Material Input'!$F83,-(E$1+2),0),FIND("w\",OFFSET('New Material Input'!$F83,-(E$1+2),0))+2,50),OFFSET('New Material Input'!$G83,-(E$1+2),0),OFFSET('New Material Input'!$H83,-(E$1+2),0))), ""),"----")</f>
        <v>HistoryAmerican Revolution - History - American Revolution</v>
      </c>
      <c r="F82" s="26" t="str">
        <f ca="1">IFERROR(IF('New Material Input'!$E82 &gt; $B$3+ F$1, HYPERLINK(OFFSET('New Material Input'!$F83,-(F$1+2),0), _xlfn.TEXTJOIN(" - ",,MID(OFFSET('New Material Input'!$F83,-(F$1+2),0),FIND("w\",OFFSET('New Material Input'!$F83,-(F$1+2),0))+2,50),OFFSET('New Material Input'!$G83,-(F$1+2),0),OFFSET('New Material Input'!$H83,-(F$1+2),0))), ""),"----")</f>
        <v>LanguagesPhonetics and Phonology - Languages - Phonetics and Phonology</v>
      </c>
      <c r="G82" s="26" t="str">
        <f ca="1">IFERROR(IF('New Material Input'!$E82 &gt; $B$3+ G$1, HYPERLINK(OFFSET('New Material Input'!$F83,-(G$1+2),0), _xlfn.TEXTJOIN(" - ",,MID(OFFSET('New Material Input'!$F83,-(G$1+2),0),FIND("w\",OFFSET('New Material Input'!$F83,-(G$1+2),0))+2,50),OFFSET('New Material Input'!$G83,-(G$1+2),0),OFFSET('New Material Input'!$H83,-(G$1+2),0))), ""),"----")</f>
        <v/>
      </c>
      <c r="H82" s="26" t="str">
        <f ca="1">IFERROR(IF('New Material Input'!$E82 &gt; $B$3+ H$1, HYPERLINK(OFFSET('New Material Input'!$F83,-(H$1+2),0), _xlfn.TEXTJOIN(" - ",,MID(OFFSET('New Material Input'!$F83,-(H$1+2),0),FIND("w\",OFFSET('New Material Input'!$F83,-(H$1+2),0))+2,50),OFFSET('New Material Input'!$G83,-(H$1+2),0),OFFSET('New Material Input'!$H83,-(H$1+2),0))), ""),"----")</f>
        <v/>
      </c>
      <c r="I82" s="31" t="str">
        <f ca="1">IFERROR(IF('New Material Input'!$E82 &gt; $B$3+ I$1, HYPERLINK(OFFSET('New Material Input'!$F83,-(I$1+2),0), _xlfn.TEXTJOIN(" - ",,MID(OFFSET('New Material Input'!$F83,-(I$1+2),0),FIND("w\",OFFSET('New Material Input'!$F83,-(I$1+2),0))+2,50),OFFSET('New Material Input'!$G83,-(I$1+2),0),OFFSET('New Material Input'!$H83,-(I$1+2),0))), ""),"----")</f>
        <v/>
      </c>
      <c r="J82" s="14"/>
    </row>
    <row r="83" spans="2:10" ht="24.95" customHeight="1" x14ac:dyDescent="0.25">
      <c r="B83" s="36">
        <f t="shared" si="1"/>
        <v>45781</v>
      </c>
      <c r="C83" s="25" t="str">
        <f>IF(ISBLANK('New Material Input'!F83),"----",HYPERLINK('New Material Input'!F83, _xlfn.TEXTJOIN(" - ",,MID('New Material Input'!F83,FIND("w\",'New Material Input'!F83)+2,50),'New Material Input'!G83,'New Material Input'!H83)))</f>
        <v>ScienceCosmology - Science - Cosmology</v>
      </c>
      <c r="D83" s="26" t="str">
        <f ca="1">IFERROR(IF('New Material Input'!$E83 &gt; $B$3+ D$1, HYPERLINK(OFFSET('New Material Input'!$F84,-(D$1+2),0), _xlfn.TEXTJOIN(" - ",,MID(OFFSET('New Material Input'!$F84,-(D$1+2),0),FIND("w\",OFFSET('New Material Input'!$F84,-(D$1+2),0))+2,50),OFFSET('New Material Input'!$G84,-(D$1+2),0),OFFSET('New Material Input'!$H84,-(D$1+2),0))), ""),"----")</f>
        <v>SociologyGlobalization - Sociology - Globalization</v>
      </c>
      <c r="E83" s="26" t="str">
        <f ca="1">IFERROR(IF('New Material Input'!$E83 &gt; $B$3+ E$1, HYPERLINK(OFFSET('New Material Input'!$F84,-(E$1+2),0), _xlfn.TEXTJOIN(" - ",,MID(OFFSET('New Material Input'!$F84,-(E$1+2),0),FIND("w\",OFFSET('New Material Input'!$F84,-(E$1+2),0))+2,50),OFFSET('New Material Input'!$G84,-(E$1+2),0),OFFSET('New Material Input'!$H84,-(E$1+2),0))), ""),"----")</f>
        <v>ScienceOptics - Science - Optics</v>
      </c>
      <c r="F83" s="26" t="str">
        <f ca="1">IFERROR(IF('New Material Input'!$E83 &gt; $B$3+ F$1, HYPERLINK(OFFSET('New Material Input'!$F84,-(F$1+2),0), _xlfn.TEXTJOIN(" - ",,MID(OFFSET('New Material Input'!$F84,-(F$1+2),0),FIND("w\",OFFSET('New Material Input'!$F84,-(F$1+2),0))+2,50),OFFSET('New Material Input'!$G84,-(F$1+2),0),OFFSET('New Material Input'!$H84,-(F$1+2),0))), ""),"----")</f>
        <v>LanguagesLanguage Acquisition - Languages - Language Acquisition</v>
      </c>
      <c r="G83" s="26" t="str">
        <f ca="1">IFERROR(IF('New Material Input'!$E83 &gt; $B$3+ G$1, HYPERLINK(OFFSET('New Material Input'!$F84,-(G$1+2),0), _xlfn.TEXTJOIN(" - ",,MID(OFFSET('New Material Input'!$F84,-(G$1+2),0),FIND("w\",OFFSET('New Material Input'!$F84,-(G$1+2),0))+2,50),OFFSET('New Material Input'!$G84,-(G$1+2),0),OFFSET('New Material Input'!$H84,-(G$1+2),0))), ""),"----")</f>
        <v/>
      </c>
      <c r="H83" s="26" t="str">
        <f ca="1">IFERROR(IF('New Material Input'!$E83 &gt; $B$3+ H$1, HYPERLINK(OFFSET('New Material Input'!$F84,-(H$1+2),0), _xlfn.TEXTJOIN(" - ",,MID(OFFSET('New Material Input'!$F84,-(H$1+2),0),FIND("w\",OFFSET('New Material Input'!$F84,-(H$1+2),0))+2,50),OFFSET('New Material Input'!$G84,-(H$1+2),0),OFFSET('New Material Input'!$H84,-(H$1+2),0))), ""),"----")</f>
        <v/>
      </c>
      <c r="I83" s="31" t="str">
        <f ca="1">IFERROR(IF('New Material Input'!$E83 &gt; $B$3+ I$1, HYPERLINK(OFFSET('New Material Input'!$F84,-(I$1+2),0), _xlfn.TEXTJOIN(" - ",,MID(OFFSET('New Material Input'!$F84,-(I$1+2),0),FIND("w\",OFFSET('New Material Input'!$F84,-(I$1+2),0))+2,50),OFFSET('New Material Input'!$G84,-(I$1+2),0),OFFSET('New Material Input'!$H84,-(I$1+2),0))), ""),"----")</f>
        <v/>
      </c>
      <c r="J83" s="14"/>
    </row>
    <row r="84" spans="2:10" ht="24.95" customHeight="1" x14ac:dyDescent="0.25">
      <c r="B84" s="36">
        <f t="shared" si="1"/>
        <v>45782</v>
      </c>
      <c r="C84" s="25" t="str">
        <f>IF(ISBLANK('New Material Input'!F84),"----",HYPERLINK('New Material Input'!F84, _xlfn.TEXTJOIN(" - ",,MID('New Material Input'!F84,FIND("w\",'New Material Input'!F84)+2,50),'New Material Input'!G84,'New Material Input'!H84)))</f>
        <v>ScienceNuclear Physics - Science - Nuclear Physics</v>
      </c>
      <c r="D84" s="26" t="str">
        <f ca="1">IFERROR(IF('New Material Input'!$E84 &gt; $B$3+ D$1, HYPERLINK(OFFSET('New Material Input'!$F85,-(D$1+2),0), _xlfn.TEXTJOIN(" - ",,MID(OFFSET('New Material Input'!$F85,-(D$1+2),0),FIND("w\",OFFSET('New Material Input'!$F85,-(D$1+2),0))+2,50),OFFSET('New Material Input'!$G85,-(D$1+2),0),OFFSET('New Material Input'!$H85,-(D$1+2),0))), ""),"----")</f>
        <v>ScienceCosmology - Science - Cosmology</v>
      </c>
      <c r="E84" s="26" t="str">
        <f ca="1">IFERROR(IF('New Material Input'!$E84 &gt; $B$3+ E$1, HYPERLINK(OFFSET('New Material Input'!$F85,-(E$1+2),0), _xlfn.TEXTJOIN(" - ",,MID(OFFSET('New Material Input'!$F85,-(E$1+2),0),FIND("w\",OFFSET('New Material Input'!$F85,-(E$1+2),0))+2,50),OFFSET('New Material Input'!$G85,-(E$1+2),0),OFFSET('New Material Input'!$H85,-(E$1+2),0))), ""),"----")</f>
        <v>LanguagesSyntax and Semantics - Languages - Syntax and Semantics</v>
      </c>
      <c r="F84" s="26" t="str">
        <f ca="1">IFERROR(IF('New Material Input'!$E84 &gt; $B$3+ F$1, HYPERLINK(OFFSET('New Material Input'!$F85,-(F$1+2),0), _xlfn.TEXTJOIN(" - ",,MID(OFFSET('New Material Input'!$F85,-(F$1+2),0),FIND("w\",OFFSET('New Material Input'!$F85,-(F$1+2),0))+2,50),OFFSET('New Material Input'!$G85,-(F$1+2),0),OFFSET('New Material Input'!$H85,-(F$1+2),0))), ""),"----")</f>
        <v>Computer ScienceHuman-Computer Interaction - Computer Science - Human-Computer Interaction</v>
      </c>
      <c r="G84" s="26" t="str">
        <f ca="1">IFERROR(IF('New Material Input'!$E84 &gt; $B$3+ G$1, HYPERLINK(OFFSET('New Material Input'!$F85,-(G$1+2),0), _xlfn.TEXTJOIN(" - ",,MID(OFFSET('New Material Input'!$F85,-(G$1+2),0),FIND("w\",OFFSET('New Material Input'!$F85,-(G$1+2),0))+2,50),OFFSET('New Material Input'!$G85,-(G$1+2),0),OFFSET('New Material Input'!$H85,-(G$1+2),0))), ""),"----")</f>
        <v/>
      </c>
      <c r="H84" s="26" t="str">
        <f ca="1">IFERROR(IF('New Material Input'!$E84 &gt; $B$3+ H$1, HYPERLINK(OFFSET('New Material Input'!$F85,-(H$1+2),0), _xlfn.TEXTJOIN(" - ",,MID(OFFSET('New Material Input'!$F85,-(H$1+2),0),FIND("w\",OFFSET('New Material Input'!$F85,-(H$1+2),0))+2,50),OFFSET('New Material Input'!$G85,-(H$1+2),0),OFFSET('New Material Input'!$H85,-(H$1+2),0))), ""),"----")</f>
        <v/>
      </c>
      <c r="I84" s="31" t="str">
        <f ca="1">IFERROR(IF('New Material Input'!$E84 &gt; $B$3+ I$1, HYPERLINK(OFFSET('New Material Input'!$F85,-(I$1+2),0), _xlfn.TEXTJOIN(" - ",,MID(OFFSET('New Material Input'!$F85,-(I$1+2),0),FIND("w\",OFFSET('New Material Input'!$F85,-(I$1+2),0))+2,50),OFFSET('New Material Input'!$G85,-(I$1+2),0),OFFSET('New Material Input'!$H85,-(I$1+2),0))), ""),"----")</f>
        <v/>
      </c>
      <c r="J84" s="14"/>
    </row>
    <row r="85" spans="2:10" ht="24.95" customHeight="1" x14ac:dyDescent="0.25">
      <c r="B85" s="36">
        <f t="shared" si="1"/>
        <v>45783</v>
      </c>
      <c r="C85" s="25" t="str">
        <f>IF(ISBLANK('New Material Input'!F85),"----",HYPERLINK('New Material Input'!F85, _xlfn.TEXTJOIN(" - ",,MID('New Material Input'!F85,FIND("w\",'New Material Input'!F85)+2,50),'New Material Input'!G85,'New Material Input'!H85)))</f>
        <v>HistoryColonialism - History - Colonialism</v>
      </c>
      <c r="D85" s="26" t="str">
        <f ca="1">IFERROR(IF('New Material Input'!$E85 &gt; $B$3+ D$1, HYPERLINK(OFFSET('New Material Input'!$F86,-(D$1+2),0), _xlfn.TEXTJOIN(" - ",,MID(OFFSET('New Material Input'!$F86,-(D$1+2),0),FIND("w\",OFFSET('New Material Input'!$F86,-(D$1+2),0))+2,50),OFFSET('New Material Input'!$G86,-(D$1+2),0),OFFSET('New Material Input'!$H86,-(D$1+2),0))), ""),"----")</f>
        <v>ScienceNuclear Physics - Science - Nuclear Physics</v>
      </c>
      <c r="E85" s="26" t="str">
        <f ca="1">IFERROR(IF('New Material Input'!$E85 &gt; $B$3+ E$1, HYPERLINK(OFFSET('New Material Input'!$F86,-(E$1+2),0), _xlfn.TEXTJOIN(" - ",,MID(OFFSET('New Material Input'!$F86,-(E$1+2),0),FIND("w\",OFFSET('New Material Input'!$F86,-(E$1+2),0))+2,50),OFFSET('New Material Input'!$G86,-(E$1+2),0),OFFSET('New Material Input'!$H86,-(E$1+2),0))), ""),"----")</f>
        <v>ScienceGenetics - Science - Genetics</v>
      </c>
      <c r="F85" s="26" t="str">
        <f ca="1">IFERROR(IF('New Material Input'!$E85 &gt; $B$3+ F$1, HYPERLINK(OFFSET('New Material Input'!$F86,-(F$1+2),0), _xlfn.TEXTJOIN(" - ",,MID(OFFSET('New Material Input'!$F86,-(F$1+2),0),FIND("w\",OFFSET('New Material Input'!$F86,-(F$1+2),0))+2,50),OFFSET('New Material Input'!$G86,-(F$1+2),0),OFFSET('New Material Input'!$H86,-(F$1+2),0))), ""),"----")</f>
        <v>HistoryMedieval History - History - Medieval History</v>
      </c>
      <c r="G85" s="26" t="str">
        <f ca="1">IFERROR(IF('New Material Input'!$E85 &gt; $B$3+ G$1, HYPERLINK(OFFSET('New Material Input'!$F86,-(G$1+2),0), _xlfn.TEXTJOIN(" - ",,MID(OFFSET('New Material Input'!$F86,-(G$1+2),0),FIND("w\",OFFSET('New Material Input'!$F86,-(G$1+2),0))+2,50),OFFSET('New Material Input'!$G86,-(G$1+2),0),OFFSET('New Material Input'!$H86,-(G$1+2),0))), ""),"----")</f>
        <v/>
      </c>
      <c r="H85" s="26" t="str">
        <f ca="1">IFERROR(IF('New Material Input'!$E85 &gt; $B$3+ H$1, HYPERLINK(OFFSET('New Material Input'!$F86,-(H$1+2),0), _xlfn.TEXTJOIN(" - ",,MID(OFFSET('New Material Input'!$F86,-(H$1+2),0),FIND("w\",OFFSET('New Material Input'!$F86,-(H$1+2),0))+2,50),OFFSET('New Material Input'!$G86,-(H$1+2),0),OFFSET('New Material Input'!$H86,-(H$1+2),0))), ""),"----")</f>
        <v/>
      </c>
      <c r="I85" s="31" t="str">
        <f ca="1">IFERROR(IF('New Material Input'!$E85 &gt; $B$3+ I$1, HYPERLINK(OFFSET('New Material Input'!$F86,-(I$1+2),0), _xlfn.TEXTJOIN(" - ",,MID(OFFSET('New Material Input'!$F86,-(I$1+2),0),FIND("w\",OFFSET('New Material Input'!$F86,-(I$1+2),0))+2,50),OFFSET('New Material Input'!$G86,-(I$1+2),0),OFFSET('New Material Input'!$H86,-(I$1+2),0))), ""),"----")</f>
        <v/>
      </c>
      <c r="J85" s="14"/>
    </row>
    <row r="86" spans="2:10" ht="24.95" customHeight="1" x14ac:dyDescent="0.25">
      <c r="B86" s="36">
        <f t="shared" si="1"/>
        <v>45784</v>
      </c>
      <c r="C86" s="25" t="str">
        <f>IF(ISBLANK('New Material Input'!F86),"----",HYPERLINK('New Material Input'!F86, _xlfn.TEXTJOIN(" - ",,MID('New Material Input'!F86,FIND("w\",'New Material Input'!F86)+2,50),'New Material Input'!G86,'New Material Input'!H86)))</f>
        <v>ScienceAnalytical Chemistry - Science - Analytical Chemistry</v>
      </c>
      <c r="D86" s="26" t="str">
        <f ca="1">IFERROR(IF('New Material Input'!$E86 &gt; $B$3+ D$1, HYPERLINK(OFFSET('New Material Input'!$F87,-(D$1+2),0), _xlfn.TEXTJOIN(" - ",,MID(OFFSET('New Material Input'!$F87,-(D$1+2),0),FIND("w\",OFFSET('New Material Input'!$F87,-(D$1+2),0))+2,50),OFFSET('New Material Input'!$G87,-(D$1+2),0),OFFSET('New Material Input'!$H87,-(D$1+2),0))), ""),"----")</f>
        <v>HistoryColonialism - History - Colonialism</v>
      </c>
      <c r="E86" s="26" t="str">
        <f ca="1">IFERROR(IF('New Material Input'!$E86 &gt; $B$3+ E$1, HYPERLINK(OFFSET('New Material Input'!$F87,-(E$1+2),0), _xlfn.TEXTJOIN(" - ",,MID(OFFSET('New Material Input'!$F87,-(E$1+2),0),FIND("w\",OFFSET('New Material Input'!$F87,-(E$1+2),0))+2,50),OFFSET('New Material Input'!$G87,-(E$1+2),0),OFFSET('New Material Input'!$H87,-(E$1+2),0))), ""),"----")</f>
        <v>EducationAssessment and Evaluation - Education - Assessment and Evaluation</v>
      </c>
      <c r="F86" s="26" t="str">
        <f ca="1">IFERROR(IF('New Material Input'!$E86 &gt; $B$3+ F$1, HYPERLINK(OFFSET('New Material Input'!$F87,-(F$1+2),0), _xlfn.TEXTJOIN(" - ",,MID(OFFSET('New Material Input'!$F87,-(F$1+2),0),FIND("w\",OFFSET('New Material Input'!$F87,-(F$1+2),0))+2,50),OFFSET('New Material Input'!$G87,-(F$1+2),0),OFFSET('New Material Input'!$H87,-(F$1+2),0))), ""),"----")</f>
        <v>Computer ScienceWeb Development - Computer Science - Web Development</v>
      </c>
      <c r="G86" s="26" t="str">
        <f ca="1">IFERROR(IF('New Material Input'!$E86 &gt; $B$3+ G$1, HYPERLINK(OFFSET('New Material Input'!$F87,-(G$1+2),0), _xlfn.TEXTJOIN(" - ",,MID(OFFSET('New Material Input'!$F87,-(G$1+2),0),FIND("w\",OFFSET('New Material Input'!$F87,-(G$1+2),0))+2,50),OFFSET('New Material Input'!$G87,-(G$1+2),0),OFFSET('New Material Input'!$H87,-(G$1+2),0))), ""),"----")</f>
        <v/>
      </c>
      <c r="H86" s="26" t="str">
        <f ca="1">IFERROR(IF('New Material Input'!$E86 &gt; $B$3+ H$1, HYPERLINK(OFFSET('New Material Input'!$F87,-(H$1+2),0), _xlfn.TEXTJOIN(" - ",,MID(OFFSET('New Material Input'!$F87,-(H$1+2),0),FIND("w\",OFFSET('New Material Input'!$F87,-(H$1+2),0))+2,50),OFFSET('New Material Input'!$G87,-(H$1+2),0),OFFSET('New Material Input'!$H87,-(H$1+2),0))), ""),"----")</f>
        <v/>
      </c>
      <c r="I86" s="31" t="str">
        <f ca="1">IFERROR(IF('New Material Input'!$E86 &gt; $B$3+ I$1, HYPERLINK(OFFSET('New Material Input'!$F87,-(I$1+2),0), _xlfn.TEXTJOIN(" - ",,MID(OFFSET('New Material Input'!$F87,-(I$1+2),0),FIND("w\",OFFSET('New Material Input'!$F87,-(I$1+2),0))+2,50),OFFSET('New Material Input'!$G87,-(I$1+2),0),OFFSET('New Material Input'!$H87,-(I$1+2),0))), ""),"----")</f>
        <v/>
      </c>
      <c r="J86" s="14"/>
    </row>
    <row r="87" spans="2:10" ht="24.95" customHeight="1" x14ac:dyDescent="0.25">
      <c r="B87" s="36">
        <f t="shared" si="1"/>
        <v>45785</v>
      </c>
      <c r="C87" s="25" t="str">
        <f>IF(ISBLANK('New Material Input'!F87),"----",HYPERLINK('New Material Input'!F87, _xlfn.TEXTJOIN(" - ",,MID('New Material Input'!F87,FIND("w\",'New Material Input'!F87)+2,50),'New Material Input'!G87,'New Material Input'!H87)))</f>
        <v>Business &amp; EconomicsMicroeconomics - Business &amp; Economics - Microeconomics</v>
      </c>
      <c r="D87" s="26" t="str">
        <f ca="1">IFERROR(IF('New Material Input'!$E87 &gt; $B$3+ D$1, HYPERLINK(OFFSET('New Material Input'!$F88,-(D$1+2),0), _xlfn.TEXTJOIN(" - ",,MID(OFFSET('New Material Input'!$F88,-(D$1+2),0),FIND("w\",OFFSET('New Material Input'!$F88,-(D$1+2),0))+2,50),OFFSET('New Material Input'!$G88,-(D$1+2),0),OFFSET('New Material Input'!$H88,-(D$1+2),0))), ""),"----")</f>
        <v>ScienceAnalytical Chemistry - Science - Analytical Chemistry</v>
      </c>
      <c r="E87" s="26" t="str">
        <f ca="1">IFERROR(IF('New Material Input'!$E87 &gt; $B$3+ E$1, HYPERLINK(OFFSET('New Material Input'!$F88,-(E$1+2),0), _xlfn.TEXTJOIN(" - ",,MID(OFFSET('New Material Input'!$F88,-(E$1+2),0),FIND("w\",OFFSET('New Material Input'!$F88,-(E$1+2),0))+2,50),OFFSET('New Material Input'!$G88,-(E$1+2),0),OFFSET('New Material Input'!$H88,-(E$1+2),0))), ""),"----")</f>
        <v>HistoryWorld War I - History - World War I</v>
      </c>
      <c r="F87" s="26" t="str">
        <f ca="1">IFERROR(IF('New Material Input'!$E87 &gt; $B$3+ F$1, HYPERLINK(OFFSET('New Material Input'!$F88,-(F$1+2),0), _xlfn.TEXTJOIN(" - ",,MID(OFFSET('New Material Input'!$F88,-(F$1+2),0),FIND("w\",OFFSET('New Material Input'!$F88,-(F$1+2),0))+2,50),OFFSET('New Material Input'!$G88,-(F$1+2),0),OFFSET('New Material Input'!$H88,-(F$1+2),0))), ""),"----")</f>
        <v>SciencePhysical Chemistry - Science - Physical Chemistry</v>
      </c>
      <c r="G87" s="26" t="str">
        <f ca="1">IFERROR(IF('New Material Input'!$E87 &gt; $B$3+ G$1, HYPERLINK(OFFSET('New Material Input'!$F88,-(G$1+2),0), _xlfn.TEXTJOIN(" - ",,MID(OFFSET('New Material Input'!$F88,-(G$1+2),0),FIND("w\",OFFSET('New Material Input'!$F88,-(G$1+2),0))+2,50),OFFSET('New Material Input'!$G88,-(G$1+2),0),OFFSET('New Material Input'!$H88,-(G$1+2),0))), ""),"----")</f>
        <v/>
      </c>
      <c r="H87" s="26" t="str">
        <f ca="1">IFERROR(IF('New Material Input'!$E87 &gt; $B$3+ H$1, HYPERLINK(OFFSET('New Material Input'!$F88,-(H$1+2),0), _xlfn.TEXTJOIN(" - ",,MID(OFFSET('New Material Input'!$F88,-(H$1+2),0),FIND("w\",OFFSET('New Material Input'!$F88,-(H$1+2),0))+2,50),OFFSET('New Material Input'!$G88,-(H$1+2),0),OFFSET('New Material Input'!$H88,-(H$1+2),0))), ""),"----")</f>
        <v/>
      </c>
      <c r="I87" s="31" t="str">
        <f ca="1">IFERROR(IF('New Material Input'!$E87 &gt; $B$3+ I$1, HYPERLINK(OFFSET('New Material Input'!$F88,-(I$1+2),0), _xlfn.TEXTJOIN(" - ",,MID(OFFSET('New Material Input'!$F88,-(I$1+2),0),FIND("w\",OFFSET('New Material Input'!$F88,-(I$1+2),0))+2,50),OFFSET('New Material Input'!$G88,-(I$1+2),0),OFFSET('New Material Input'!$H88,-(I$1+2),0))), ""),"----")</f>
        <v/>
      </c>
      <c r="J87" s="14"/>
    </row>
    <row r="88" spans="2:10" ht="24.95" customHeight="1" x14ac:dyDescent="0.25">
      <c r="B88" s="36">
        <f t="shared" si="1"/>
        <v>45786</v>
      </c>
      <c r="C88" s="25" t="str">
        <f>IF(ISBLANK('New Material Input'!F88),"----",HYPERLINK('New Material Input'!F88, _xlfn.TEXTJOIN(" - ",,MID('New Material Input'!F88,FIND("w\",'New Material Input'!F88)+2,50),'New Material Input'!G88,'New Material Input'!H88)))</f>
        <v>ArtPainting Techniques - Art - Painting Techniques</v>
      </c>
      <c r="D88" s="26" t="str">
        <f ca="1">IFERROR(IF('New Material Input'!$E88 &gt; $B$3+ D$1, HYPERLINK(OFFSET('New Material Input'!$F89,-(D$1+2),0), _xlfn.TEXTJOIN(" - ",,MID(OFFSET('New Material Input'!$F89,-(D$1+2),0),FIND("w\",OFFSET('New Material Input'!$F89,-(D$1+2),0))+2,50),OFFSET('New Material Input'!$G89,-(D$1+2),0),OFFSET('New Material Input'!$H89,-(D$1+2),0))), ""),"----")</f>
        <v>Business &amp; EconomicsMicroeconomics - Business &amp; Economics - Microeconomics</v>
      </c>
      <c r="E88" s="26" t="str">
        <f ca="1">IFERROR(IF('New Material Input'!$E88 &gt; $B$3+ E$1, HYPERLINK(OFFSET('New Material Input'!$F89,-(E$1+2),0), _xlfn.TEXTJOIN(" - ",,MID(OFFSET('New Material Input'!$F89,-(E$1+2),0),FIND("w\",OFFSET('New Material Input'!$F89,-(E$1+2),0))+2,50),OFFSET('New Material Input'!$G89,-(E$1+2),0),OFFSET('New Material Input'!$H89,-(E$1+2),0))), ""),"----")</f>
        <v>Sports &amp; Physical EducationSports Science - Sports &amp; Physical Education - Sports Science</v>
      </c>
      <c r="F88" s="26" t="str">
        <f ca="1">IFERROR(IF('New Material Input'!$E88 &gt; $B$3+ F$1, HYPERLINK(OFFSET('New Material Input'!$F89,-(F$1+2),0), _xlfn.TEXTJOIN(" - ",,MID(OFFSET('New Material Input'!$F89,-(F$1+2),0),FIND("w\",OFFSET('New Material Input'!$F89,-(F$1+2),0))+2,50),OFFSET('New Material Input'!$G89,-(F$1+2),0),OFFSET('New Material Input'!$H89,-(F$1+2),0))), ""),"----")</f>
        <v>GeographyClimate Change - Geography - Climate Change</v>
      </c>
      <c r="G88" s="26" t="str">
        <f ca="1">IFERROR(IF('New Material Input'!$E88 &gt; $B$3+ G$1, HYPERLINK(OFFSET('New Material Input'!$F89,-(G$1+2),0), _xlfn.TEXTJOIN(" - ",,MID(OFFSET('New Material Input'!$F89,-(G$1+2),0),FIND("w\",OFFSET('New Material Input'!$F89,-(G$1+2),0))+2,50),OFFSET('New Material Input'!$G89,-(G$1+2),0),OFFSET('New Material Input'!$H89,-(G$1+2),0))), ""),"----")</f>
        <v/>
      </c>
      <c r="H88" s="26" t="str">
        <f ca="1">IFERROR(IF('New Material Input'!$E88 &gt; $B$3+ H$1, HYPERLINK(OFFSET('New Material Input'!$F89,-(H$1+2),0), _xlfn.TEXTJOIN(" - ",,MID(OFFSET('New Material Input'!$F89,-(H$1+2),0),FIND("w\",OFFSET('New Material Input'!$F89,-(H$1+2),0))+2,50),OFFSET('New Material Input'!$G89,-(H$1+2),0),OFFSET('New Material Input'!$H89,-(H$1+2),0))), ""),"----")</f>
        <v/>
      </c>
      <c r="I88" s="31" t="str">
        <f ca="1">IFERROR(IF('New Material Input'!$E88 &gt; $B$3+ I$1, HYPERLINK(OFFSET('New Material Input'!$F89,-(I$1+2),0), _xlfn.TEXTJOIN(" - ",,MID(OFFSET('New Material Input'!$F89,-(I$1+2),0),FIND("w\",OFFSET('New Material Input'!$F89,-(I$1+2),0))+2,50),OFFSET('New Material Input'!$G89,-(I$1+2),0),OFFSET('New Material Input'!$H89,-(I$1+2),0))), ""),"----")</f>
        <v/>
      </c>
      <c r="J88" s="14"/>
    </row>
    <row r="89" spans="2:10" ht="24.95" customHeight="1" x14ac:dyDescent="0.25">
      <c r="B89" s="36">
        <f t="shared" si="1"/>
        <v>45787</v>
      </c>
      <c r="C89" s="25" t="str">
        <f>IF(ISBLANK('New Material Input'!F89),"----",HYPERLINK('New Material Input'!F89, _xlfn.TEXTJOIN(" - ",,MID('New Material Input'!F89,FIND("w\",'New Material Input'!F89)+2,50),'New Material Input'!G89,'New Material Input'!H89)))</f>
        <v>ArtArt Theory - Art - Art Theory</v>
      </c>
      <c r="D89" s="26" t="str">
        <f ca="1">IFERROR(IF('New Material Input'!$E89 &gt; $B$3+ D$1, HYPERLINK(OFFSET('New Material Input'!$F90,-(D$1+2),0), _xlfn.TEXTJOIN(" - ",,MID(OFFSET('New Material Input'!$F90,-(D$1+2),0),FIND("w\",OFFSET('New Material Input'!$F90,-(D$1+2),0))+2,50),OFFSET('New Material Input'!$G90,-(D$1+2),0),OFFSET('New Material Input'!$H90,-(D$1+2),0))), ""),"----")</f>
        <v>ArtPainting Techniques - Art - Painting Techniques</v>
      </c>
      <c r="E89" s="26" t="str">
        <f ca="1">IFERROR(IF('New Material Input'!$E89 &gt; $B$3+ E$1, HYPERLINK(OFFSET('New Material Input'!$F90,-(E$1+2),0), _xlfn.TEXTJOIN(" - ",,MID(OFFSET('New Material Input'!$F90,-(E$1+2),0),FIND("w\",OFFSET('New Material Input'!$F90,-(E$1+2),0))+2,50),OFFSET('New Material Input'!$G90,-(E$1+2),0),OFFSET('New Material Input'!$H90,-(E$1+2),0))), ""),"----")</f>
        <v>SociologyGlobalization - Sociology - Globalization</v>
      </c>
      <c r="F89" s="26" t="str">
        <f ca="1">IFERROR(IF('New Material Input'!$E89 &gt; $B$3+ F$1, HYPERLINK(OFFSET('New Material Input'!$F90,-(F$1+2),0), _xlfn.TEXTJOIN(" - ",,MID(OFFSET('New Material Input'!$F90,-(F$1+2),0),FIND("w\",OFFSET('New Material Input'!$F90,-(F$1+2),0))+2,50),OFFSET('New Material Input'!$G90,-(F$1+2),0),OFFSET('New Material Input'!$H90,-(F$1+2),0))), ""),"----")</f>
        <v>HistoryRenaissance Period - History - Renaissance Period</v>
      </c>
      <c r="G89" s="26" t="str">
        <f ca="1">IFERROR(IF('New Material Input'!$E89 &gt; $B$3+ G$1, HYPERLINK(OFFSET('New Material Input'!$F90,-(G$1+2),0), _xlfn.TEXTJOIN(" - ",,MID(OFFSET('New Material Input'!$F90,-(G$1+2),0),FIND("w\",OFFSET('New Material Input'!$F90,-(G$1+2),0))+2,50),OFFSET('New Material Input'!$G90,-(G$1+2),0),OFFSET('New Material Input'!$H90,-(G$1+2),0))), ""),"----")</f>
        <v/>
      </c>
      <c r="H89" s="26" t="str">
        <f ca="1">IFERROR(IF('New Material Input'!$E89 &gt; $B$3+ H$1, HYPERLINK(OFFSET('New Material Input'!$F90,-(H$1+2),0), _xlfn.TEXTJOIN(" - ",,MID(OFFSET('New Material Input'!$F90,-(H$1+2),0),FIND("w\",OFFSET('New Material Input'!$F90,-(H$1+2),0))+2,50),OFFSET('New Material Input'!$G90,-(H$1+2),0),OFFSET('New Material Input'!$H90,-(H$1+2),0))), ""),"----")</f>
        <v/>
      </c>
      <c r="I89" s="31" t="str">
        <f ca="1">IFERROR(IF('New Material Input'!$E89 &gt; $B$3+ I$1, HYPERLINK(OFFSET('New Material Input'!$F90,-(I$1+2),0), _xlfn.TEXTJOIN(" - ",,MID(OFFSET('New Material Input'!$F90,-(I$1+2),0),FIND("w\",OFFSET('New Material Input'!$F90,-(I$1+2),0))+2,50),OFFSET('New Material Input'!$G90,-(I$1+2),0),OFFSET('New Material Input'!$H90,-(I$1+2),0))), ""),"----")</f>
        <v/>
      </c>
      <c r="J89" s="14"/>
    </row>
    <row r="90" spans="2:10" ht="24.95" customHeight="1" x14ac:dyDescent="0.25">
      <c r="B90" s="36">
        <f t="shared" si="1"/>
        <v>45788</v>
      </c>
      <c r="C90" s="25" t="str">
        <f>IF(ISBLANK('New Material Input'!F90),"----",HYPERLINK('New Material Input'!F90, _xlfn.TEXTJOIN(" - ",,MID('New Material Input'!F90,FIND("w\",'New Material Input'!F90)+2,50),'New Material Input'!G90,'New Material Input'!H90)))</f>
        <v>MathematicsNumber Theory - Mathematics - Number Theory</v>
      </c>
      <c r="D90" s="26" t="str">
        <f ca="1">IFERROR(IF('New Material Input'!$E90 &gt; $B$3+ D$1, HYPERLINK(OFFSET('New Material Input'!$F91,-(D$1+2),0), _xlfn.TEXTJOIN(" - ",,MID(OFFSET('New Material Input'!$F91,-(D$1+2),0),FIND("w\",OFFSET('New Material Input'!$F91,-(D$1+2),0))+2,50),OFFSET('New Material Input'!$G91,-(D$1+2),0),OFFSET('New Material Input'!$H91,-(D$1+2),0))), ""),"----")</f>
        <v>ArtArt Theory - Art - Art Theory</v>
      </c>
      <c r="E90" s="26" t="str">
        <f ca="1">IFERROR(IF('New Material Input'!$E90 &gt; $B$3+ E$1, HYPERLINK(OFFSET('New Material Input'!$F91,-(E$1+2),0), _xlfn.TEXTJOIN(" - ",,MID(OFFSET('New Material Input'!$F91,-(E$1+2),0),FIND("w\",OFFSET('New Material Input'!$F91,-(E$1+2),0))+2,50),OFFSET('New Material Input'!$G91,-(E$1+2),0),OFFSET('New Material Input'!$H91,-(E$1+2),0))), ""),"----")</f>
        <v>ScienceCosmology - Science - Cosmology</v>
      </c>
      <c r="F90" s="26" t="str">
        <f ca="1">IFERROR(IF('New Material Input'!$E90 &gt; $B$3+ F$1, HYPERLINK(OFFSET('New Material Input'!$F91,-(F$1+2),0), _xlfn.TEXTJOIN(" - ",,MID(OFFSET('New Material Input'!$F91,-(F$1+2),0),FIND("w\",OFFSET('New Material Input'!$F91,-(F$1+2),0))+2,50),OFFSET('New Material Input'!$G91,-(F$1+2),0),OFFSET('New Material Input'!$H91,-(F$1+2),0))), ""),"----")</f>
        <v>GeographyPhysical Geography - Geography - Physical Geography</v>
      </c>
      <c r="G90" s="26" t="str">
        <f ca="1">IFERROR(IF('New Material Input'!$E90 &gt; $B$3+ G$1, HYPERLINK(OFFSET('New Material Input'!$F91,-(G$1+2),0), _xlfn.TEXTJOIN(" - ",,MID(OFFSET('New Material Input'!$F91,-(G$1+2),0),FIND("w\",OFFSET('New Material Input'!$F91,-(G$1+2),0))+2,50),OFFSET('New Material Input'!$G91,-(G$1+2),0),OFFSET('New Material Input'!$H91,-(G$1+2),0))), ""),"----")</f>
        <v/>
      </c>
      <c r="H90" s="26" t="str">
        <f ca="1">IFERROR(IF('New Material Input'!$E90 &gt; $B$3+ H$1, HYPERLINK(OFFSET('New Material Input'!$F91,-(H$1+2),0), _xlfn.TEXTJOIN(" - ",,MID(OFFSET('New Material Input'!$F91,-(H$1+2),0),FIND("w\",OFFSET('New Material Input'!$F91,-(H$1+2),0))+2,50),OFFSET('New Material Input'!$G91,-(H$1+2),0),OFFSET('New Material Input'!$H91,-(H$1+2),0))), ""),"----")</f>
        <v/>
      </c>
      <c r="I90" s="31" t="str">
        <f ca="1">IFERROR(IF('New Material Input'!$E90 &gt; $B$3+ I$1, HYPERLINK(OFFSET('New Material Input'!$F91,-(I$1+2),0), _xlfn.TEXTJOIN(" - ",,MID(OFFSET('New Material Input'!$F91,-(I$1+2),0),FIND("w\",OFFSET('New Material Input'!$F91,-(I$1+2),0))+2,50),OFFSET('New Material Input'!$G91,-(I$1+2),0),OFFSET('New Material Input'!$H91,-(I$1+2),0))), ""),"----")</f>
        <v/>
      </c>
      <c r="J90" s="14"/>
    </row>
    <row r="91" spans="2:10" ht="24.95" customHeight="1" x14ac:dyDescent="0.25">
      <c r="B91" s="36">
        <f t="shared" si="1"/>
        <v>45789</v>
      </c>
      <c r="C91" s="25" t="str">
        <f>IF(ISBLANK('New Material Input'!F91),"----",HYPERLINK('New Material Input'!F91, _xlfn.TEXTJOIN(" - ",,MID('New Material Input'!F91,FIND("w\",'New Material Input'!F91)+2,50),'New Material Input'!G91,'New Material Input'!H91)))</f>
        <v>EngineeringElectrical Engineering - Engineering - Electrical Engineering</v>
      </c>
      <c r="D91" s="26" t="str">
        <f ca="1">IFERROR(IF('New Material Input'!$E91 &gt; $B$3+ D$1, HYPERLINK(OFFSET('New Material Input'!$F92,-(D$1+2),0), _xlfn.TEXTJOIN(" - ",,MID(OFFSET('New Material Input'!$F92,-(D$1+2),0),FIND("w\",OFFSET('New Material Input'!$F92,-(D$1+2),0))+2,50),OFFSET('New Material Input'!$G92,-(D$1+2),0),OFFSET('New Material Input'!$H92,-(D$1+2),0))), ""),"----")</f>
        <v>MathematicsNumber Theory - Mathematics - Number Theory</v>
      </c>
      <c r="E91" s="26" t="str">
        <f ca="1">IFERROR(IF('New Material Input'!$E91 &gt; $B$3+ E$1, HYPERLINK(OFFSET('New Material Input'!$F92,-(E$1+2),0), _xlfn.TEXTJOIN(" - ",,MID(OFFSET('New Material Input'!$F92,-(E$1+2),0),FIND("w\",OFFSET('New Material Input'!$F92,-(E$1+2),0))+2,50),OFFSET('New Material Input'!$G92,-(E$1+2),0),OFFSET('New Material Input'!$H92,-(E$1+2),0))), ""),"----")</f>
        <v>ScienceNuclear Physics - Science - Nuclear Physics</v>
      </c>
      <c r="F91" s="26" t="str">
        <f ca="1">IFERROR(IF('New Material Input'!$E91 &gt; $B$3+ F$1, HYPERLINK(OFFSET('New Material Input'!$F92,-(F$1+2),0), _xlfn.TEXTJOIN(" - ",,MID(OFFSET('New Material Input'!$F92,-(F$1+2),0),FIND("w\",OFFSET('New Material Input'!$F92,-(F$1+2),0))+2,50),OFFSET('New Material Input'!$G92,-(F$1+2),0),OFFSET('New Material Input'!$H92,-(F$1+2),0))), ""),"----")</f>
        <v>ArtSculpture - Art - Sculpture</v>
      </c>
      <c r="G91" s="26" t="str">
        <f ca="1">IFERROR(IF('New Material Input'!$E91 &gt; $B$3+ G$1, HYPERLINK(OFFSET('New Material Input'!$F92,-(G$1+2),0), _xlfn.TEXTJOIN(" - ",,MID(OFFSET('New Material Input'!$F92,-(G$1+2),0),FIND("w\",OFFSET('New Material Input'!$F92,-(G$1+2),0))+2,50),OFFSET('New Material Input'!$G92,-(G$1+2),0),OFFSET('New Material Input'!$H92,-(G$1+2),0))), ""),"----")</f>
        <v/>
      </c>
      <c r="H91" s="26" t="str">
        <f ca="1">IFERROR(IF('New Material Input'!$E91 &gt; $B$3+ H$1, HYPERLINK(OFFSET('New Material Input'!$F92,-(H$1+2),0), _xlfn.TEXTJOIN(" - ",,MID(OFFSET('New Material Input'!$F92,-(H$1+2),0),FIND("w\",OFFSET('New Material Input'!$F92,-(H$1+2),0))+2,50),OFFSET('New Material Input'!$G92,-(H$1+2),0),OFFSET('New Material Input'!$H92,-(H$1+2),0))), ""),"----")</f>
        <v/>
      </c>
      <c r="I91" s="31" t="str">
        <f ca="1">IFERROR(IF('New Material Input'!$E91 &gt; $B$3+ I$1, HYPERLINK(OFFSET('New Material Input'!$F92,-(I$1+2),0), _xlfn.TEXTJOIN(" - ",,MID(OFFSET('New Material Input'!$F92,-(I$1+2),0),FIND("w\",OFFSET('New Material Input'!$F92,-(I$1+2),0))+2,50),OFFSET('New Material Input'!$G92,-(I$1+2),0),OFFSET('New Material Input'!$H92,-(I$1+2),0))), ""),"----")</f>
        <v/>
      </c>
      <c r="J91" s="14"/>
    </row>
    <row r="92" spans="2:10" ht="24.95" customHeight="1" x14ac:dyDescent="0.25">
      <c r="B92" s="36">
        <f t="shared" si="1"/>
        <v>45790</v>
      </c>
      <c r="C92" s="25" t="str">
        <f>IF(ISBLANK('New Material Input'!F92),"----",HYPERLINK('New Material Input'!F92, _xlfn.TEXTJOIN(" - ",,MID('New Material Input'!F92,FIND("w\",'New Material Input'!F92)+2,50),'New Material Input'!G92,'New Material Input'!H92)))</f>
        <v>EducationEducational Leadership - Education - Educational Leadership</v>
      </c>
      <c r="D92" s="26" t="str">
        <f ca="1">IFERROR(IF('New Material Input'!$E92 &gt; $B$3+ D$1, HYPERLINK(OFFSET('New Material Input'!$F93,-(D$1+2),0), _xlfn.TEXTJOIN(" - ",,MID(OFFSET('New Material Input'!$F93,-(D$1+2),0),FIND("w\",OFFSET('New Material Input'!$F93,-(D$1+2),0))+2,50),OFFSET('New Material Input'!$G93,-(D$1+2),0),OFFSET('New Material Input'!$H93,-(D$1+2),0))), ""),"----")</f>
        <v>EngineeringElectrical Engineering - Engineering - Electrical Engineering</v>
      </c>
      <c r="E92" s="26" t="str">
        <f ca="1">IFERROR(IF('New Material Input'!$E92 &gt; $B$3+ E$1, HYPERLINK(OFFSET('New Material Input'!$F93,-(E$1+2),0), _xlfn.TEXTJOIN(" - ",,MID(OFFSET('New Material Input'!$F93,-(E$1+2),0),FIND("w\",OFFSET('New Material Input'!$F93,-(E$1+2),0))+2,50),OFFSET('New Material Input'!$G93,-(E$1+2),0),OFFSET('New Material Input'!$H93,-(E$1+2),0))), ""),"----")</f>
        <v>HistoryColonialism - History - Colonialism</v>
      </c>
      <c r="F92" s="26" t="str">
        <f ca="1">IFERROR(IF('New Material Input'!$E92 &gt; $B$3+ F$1, HYPERLINK(OFFSET('New Material Input'!$F93,-(F$1+2),0), _xlfn.TEXTJOIN(" - ",,MID(OFFSET('New Material Input'!$F93,-(F$1+2),0),FIND("w\",OFFSET('New Material Input'!$F93,-(F$1+2),0))+2,50),OFFSET('New Material Input'!$G93,-(F$1+2),0),OFFSET('New Material Input'!$H93,-(F$1+2),0))), ""),"----")</f>
        <v>MusicMusic Production - Music - Music Production</v>
      </c>
      <c r="G92" s="26" t="str">
        <f ca="1">IFERROR(IF('New Material Input'!$E92 &gt; $B$3+ G$1, HYPERLINK(OFFSET('New Material Input'!$F93,-(G$1+2),0), _xlfn.TEXTJOIN(" - ",,MID(OFFSET('New Material Input'!$F93,-(G$1+2),0),FIND("w\",OFFSET('New Material Input'!$F93,-(G$1+2),0))+2,50),OFFSET('New Material Input'!$G93,-(G$1+2),0),OFFSET('New Material Input'!$H93,-(G$1+2),0))), ""),"----")</f>
        <v/>
      </c>
      <c r="H92" s="26" t="str">
        <f ca="1">IFERROR(IF('New Material Input'!$E92 &gt; $B$3+ H$1, HYPERLINK(OFFSET('New Material Input'!$F93,-(H$1+2),0), _xlfn.TEXTJOIN(" - ",,MID(OFFSET('New Material Input'!$F93,-(H$1+2),0),FIND("w\",OFFSET('New Material Input'!$F93,-(H$1+2),0))+2,50),OFFSET('New Material Input'!$G93,-(H$1+2),0),OFFSET('New Material Input'!$H93,-(H$1+2),0))), ""),"----")</f>
        <v/>
      </c>
      <c r="I92" s="31" t="str">
        <f ca="1">IFERROR(IF('New Material Input'!$E92 &gt; $B$3+ I$1, HYPERLINK(OFFSET('New Material Input'!$F93,-(I$1+2),0), _xlfn.TEXTJOIN(" - ",,MID(OFFSET('New Material Input'!$F93,-(I$1+2),0),FIND("w\",OFFSET('New Material Input'!$F93,-(I$1+2),0))+2,50),OFFSET('New Material Input'!$G93,-(I$1+2),0),OFFSET('New Material Input'!$H93,-(I$1+2),0))), ""),"----")</f>
        <v/>
      </c>
      <c r="J92" s="14"/>
    </row>
    <row r="93" spans="2:10" ht="24.95" customHeight="1" x14ac:dyDescent="0.25">
      <c r="B93" s="36">
        <f t="shared" si="1"/>
        <v>45791</v>
      </c>
      <c r="C93" s="25" t="str">
        <f>IF(ISBLANK('New Material Input'!F93),"----",HYPERLINK('New Material Input'!F93, _xlfn.TEXTJOIN(" - ",,MID('New Material Input'!F93,FIND("w\",'New Material Input'!F93)+2,50),'New Material Input'!G93,'New Material Input'!H93)))</f>
        <v>ScienceElectromagnetism - Science - Electromagnetism</v>
      </c>
      <c r="D93" s="26" t="str">
        <f ca="1">IFERROR(IF('New Material Input'!$E93 &gt; $B$3+ D$1, HYPERLINK(OFFSET('New Material Input'!$F94,-(D$1+2),0), _xlfn.TEXTJOIN(" - ",,MID(OFFSET('New Material Input'!$F94,-(D$1+2),0),FIND("w\",OFFSET('New Material Input'!$F94,-(D$1+2),0))+2,50),OFFSET('New Material Input'!$G94,-(D$1+2),0),OFFSET('New Material Input'!$H94,-(D$1+2),0))), ""),"----")</f>
        <v>EducationEducational Leadership - Education - Educational Leadership</v>
      </c>
      <c r="E93" s="26" t="str">
        <f ca="1">IFERROR(IF('New Material Input'!$E93 &gt; $B$3+ E$1, HYPERLINK(OFFSET('New Material Input'!$F94,-(E$1+2),0), _xlfn.TEXTJOIN(" - ",,MID(OFFSET('New Material Input'!$F94,-(E$1+2),0),FIND("w\",OFFSET('New Material Input'!$F94,-(E$1+2),0))+2,50),OFFSET('New Material Input'!$G94,-(E$1+2),0),OFFSET('New Material Input'!$H94,-(E$1+2),0))), ""),"----")</f>
        <v>ScienceAnalytical Chemistry - Science - Analytical Chemistry</v>
      </c>
      <c r="F93" s="26" t="str">
        <f ca="1">IFERROR(IF('New Material Input'!$E93 &gt; $B$3+ F$1, HYPERLINK(OFFSET('New Material Input'!$F94,-(F$1+2),0), _xlfn.TEXTJOIN(" - ",,MID(OFFSET('New Material Input'!$F94,-(F$1+2),0),FIND("w\",OFFSET('New Material Input'!$F94,-(F$1+2),0))+2,50),OFFSET('New Material Input'!$G94,-(F$1+2),0),OFFSET('New Material Input'!$H94,-(F$1+2),0))), ""),"----")</f>
        <v>Political ScienceInternational Relations - Political Science - International Relations</v>
      </c>
      <c r="G93" s="26" t="str">
        <f ca="1">IFERROR(IF('New Material Input'!$E93 &gt; $B$3+ G$1, HYPERLINK(OFFSET('New Material Input'!$F94,-(G$1+2),0), _xlfn.TEXTJOIN(" - ",,MID(OFFSET('New Material Input'!$F94,-(G$1+2),0),FIND("w\",OFFSET('New Material Input'!$F94,-(G$1+2),0))+2,50),OFFSET('New Material Input'!$G94,-(G$1+2),0),OFFSET('New Material Input'!$H94,-(G$1+2),0))), ""),"----")</f>
        <v>image.png - s - 44</v>
      </c>
      <c r="H93" s="26" t="str">
        <f ca="1">IFERROR(IF('New Material Input'!$E93 &gt; $B$3+ H$1, HYPERLINK(OFFSET('New Material Input'!$F94,-(H$1+2),0), _xlfn.TEXTJOIN(" - ",,MID(OFFSET('New Material Input'!$F94,-(H$1+2),0),FIND("w\",OFFSET('New Material Input'!$F94,-(H$1+2),0))+2,50),OFFSET('New Material Input'!$G94,-(H$1+2),0),OFFSET('New Material Input'!$H94,-(H$1+2),0))), ""),"----")</f>
        <v/>
      </c>
      <c r="I93" s="31" t="str">
        <f ca="1">IFERROR(IF('New Material Input'!$E93 &gt; $B$3+ I$1, HYPERLINK(OFFSET('New Material Input'!$F94,-(I$1+2),0), _xlfn.TEXTJOIN(" - ",,MID(OFFSET('New Material Input'!$F94,-(I$1+2),0),FIND("w\",OFFSET('New Material Input'!$F94,-(I$1+2),0))+2,50),OFFSET('New Material Input'!$G94,-(I$1+2),0),OFFSET('New Material Input'!$H94,-(I$1+2),0))), ""),"----")</f>
        <v/>
      </c>
      <c r="J93" s="14"/>
    </row>
    <row r="94" spans="2:10" ht="24.95" customHeight="1" x14ac:dyDescent="0.25">
      <c r="B94" s="36">
        <f t="shared" si="1"/>
        <v>45792</v>
      </c>
      <c r="C94" s="25" t="str">
        <f>IF(ISBLANK('New Material Input'!F94),"----",HYPERLINK('New Material Input'!F94, _xlfn.TEXTJOIN(" - ",,MID('New Material Input'!F94,FIND("w\",'New Material Input'!F94)+2,50),'New Material Input'!G94,'New Material Input'!H94)))</f>
        <v>ScienceElectromagnetism - Science - Electromagnetism</v>
      </c>
      <c r="D94" s="26" t="str">
        <f ca="1">IFERROR(IF('New Material Input'!$E94 &gt; $B$3+ D$1, HYPERLINK(OFFSET('New Material Input'!$F95,-(D$1+2),0), _xlfn.TEXTJOIN(" - ",,MID(OFFSET('New Material Input'!$F95,-(D$1+2),0),FIND("w\",OFFSET('New Material Input'!$F95,-(D$1+2),0))+2,50),OFFSET('New Material Input'!$G95,-(D$1+2),0),OFFSET('New Material Input'!$H95,-(D$1+2),0))), ""),"----")</f>
        <v>ScienceElectromagnetism - Science - Electromagnetism</v>
      </c>
      <c r="E94" s="26" t="str">
        <f ca="1">IFERROR(IF('New Material Input'!$E94 &gt; $B$3+ E$1, HYPERLINK(OFFSET('New Material Input'!$F95,-(E$1+2),0), _xlfn.TEXTJOIN(" - ",,MID(OFFSET('New Material Input'!$F95,-(E$1+2),0),FIND("w\",OFFSET('New Material Input'!$F95,-(E$1+2),0))+2,50),OFFSET('New Material Input'!$G95,-(E$1+2),0),OFFSET('New Material Input'!$H95,-(E$1+2),0))), ""),"----")</f>
        <v>Business &amp; EconomicsMicroeconomics - Business &amp; Economics - Microeconomics</v>
      </c>
      <c r="F94" s="26" t="str">
        <f ca="1">IFERROR(IF('New Material Input'!$E94 &gt; $B$3+ F$1, HYPERLINK(OFFSET('New Material Input'!$F95,-(F$1+2),0), _xlfn.TEXTJOIN(" - ",,MID(OFFSET('New Material Input'!$F95,-(F$1+2),0),FIND("w\",OFFSET('New Material Input'!$F95,-(F$1+2),0))+2,50),OFFSET('New Material Input'!$G95,-(F$1+2),0),OFFSET('New Material Input'!$H95,-(F$1+2),0))), ""),"----")</f>
        <v>Health &amp; MedicineGenetics and Biotechnology - Health &amp; Medicine - Genetics and Biotechnology</v>
      </c>
      <c r="G94" s="26" t="str">
        <f ca="1">IFERROR(IF('New Material Input'!$E94 &gt; $B$3+ G$1, HYPERLINK(OFFSET('New Material Input'!$F95,-(G$1+2),0), _xlfn.TEXTJOIN(" - ",,MID(OFFSET('New Material Input'!$F95,-(G$1+2),0),FIND("w\",OFFSET('New Material Input'!$F95,-(G$1+2),0))+2,50),OFFSET('New Material Input'!$G95,-(G$1+2),0),OFFSET('New Material Input'!$H95,-(G$1+2),0))), ""),"----")</f>
        <v>image.png - math - prob</v>
      </c>
      <c r="H94" s="26" t="str">
        <f ca="1">IFERROR(IF('New Material Input'!$E94 &gt; $B$3+ H$1, HYPERLINK(OFFSET('New Material Input'!$F95,-(H$1+2),0), _xlfn.TEXTJOIN(" - ",,MID(OFFSET('New Material Input'!$F95,-(H$1+2),0),FIND("w\",OFFSET('New Material Input'!$F95,-(H$1+2),0))+2,50),OFFSET('New Material Input'!$G95,-(H$1+2),0),OFFSET('New Material Input'!$H95,-(H$1+2),0))), ""),"----")</f>
        <v/>
      </c>
      <c r="I94" s="31" t="str">
        <f ca="1">IFERROR(IF('New Material Input'!$E94 &gt; $B$3+ I$1, HYPERLINK(OFFSET('New Material Input'!$F95,-(I$1+2),0), _xlfn.TEXTJOIN(" - ",,MID(OFFSET('New Material Input'!$F95,-(I$1+2),0),FIND("w\",OFFSET('New Material Input'!$F95,-(I$1+2),0))+2,50),OFFSET('New Material Input'!$G95,-(I$1+2),0),OFFSET('New Material Input'!$H95,-(I$1+2),0))), ""),"----")</f>
        <v/>
      </c>
      <c r="J94" s="14"/>
    </row>
    <row r="95" spans="2:10" ht="24.95" customHeight="1" x14ac:dyDescent="0.25">
      <c r="B95" s="36">
        <f t="shared" si="1"/>
        <v>45793</v>
      </c>
      <c r="C95" s="25" t="str">
        <f>IF(ISBLANK('New Material Input'!F95),"----",HYPERLINK('New Material Input'!F95, _xlfn.TEXTJOIN(" - ",,MID('New Material Input'!F95,FIND("w\",'New Material Input'!F95)+2,50),'New Material Input'!G95,'New Material Input'!H95)))</f>
        <v>EducationAssessment and Evaluation - Education - Assessment and Evaluation</v>
      </c>
      <c r="D95" s="26" t="str">
        <f ca="1">IFERROR(IF('New Material Input'!$E95 &gt; $B$3+ D$1, HYPERLINK(OFFSET('New Material Input'!$F96,-(D$1+2),0), _xlfn.TEXTJOIN(" - ",,MID(OFFSET('New Material Input'!$F96,-(D$1+2),0),FIND("w\",OFFSET('New Material Input'!$F96,-(D$1+2),0))+2,50),OFFSET('New Material Input'!$G96,-(D$1+2),0),OFFSET('New Material Input'!$H96,-(D$1+2),0))), ""),"----")</f>
        <v>ScienceElectromagnetism - Science - Electromagnetism</v>
      </c>
      <c r="E95" s="26" t="str">
        <f ca="1">IFERROR(IF('New Material Input'!$E95 &gt; $B$3+ E$1, HYPERLINK(OFFSET('New Material Input'!$F96,-(E$1+2),0), _xlfn.TEXTJOIN(" - ",,MID(OFFSET('New Material Input'!$F96,-(E$1+2),0),FIND("w\",OFFSET('New Material Input'!$F96,-(E$1+2),0))+2,50),OFFSET('New Material Input'!$G96,-(E$1+2),0),OFFSET('New Material Input'!$H96,-(E$1+2),0))), ""),"----")</f>
        <v>ArtPainting Techniques - Art - Painting Techniques</v>
      </c>
      <c r="F95" s="26" t="str">
        <f ca="1">IFERROR(IF('New Material Input'!$E95 &gt; $B$3+ F$1, HYPERLINK(OFFSET('New Material Input'!$F96,-(F$1+2),0), _xlfn.TEXTJOIN(" - ",,MID(OFFSET('New Material Input'!$F96,-(F$1+2),0),FIND("w\",OFFSET('New Material Input'!$F96,-(F$1+2),0))+2,50),OFFSET('New Material Input'!$G96,-(F$1+2),0),OFFSET('New Material Input'!$H96,-(F$1+2),0))), ""),"----")</f>
        <v>Sports &amp; Physical EducationKinesiology - Sports &amp; Physical Education - Kinesiology</v>
      </c>
      <c r="G95" s="26" t="str">
        <f ca="1">IFERROR(IF('New Material Input'!$E95 &gt; $B$3+ G$1, HYPERLINK(OFFSET('New Material Input'!$F96,-(G$1+2),0), _xlfn.TEXTJOIN(" - ",,MID(OFFSET('New Material Input'!$F96,-(G$1+2),0),FIND("w\",OFFSET('New Material Input'!$F96,-(G$1+2),0))+2,50),OFFSET('New Material Input'!$G96,-(G$1+2),0),OFFSET('New Material Input'!$H96,-(G$1+2),0))), ""),"----")</f>
        <v>MusJaz - Music - Jazz</v>
      </c>
      <c r="H95" s="26" t="str">
        <f ca="1">IFERROR(IF('New Material Input'!$E95 &gt; $B$3+ H$1, HYPERLINK(OFFSET('New Material Input'!$F96,-(H$1+2),0), _xlfn.TEXTJOIN(" - ",,MID(OFFSET('New Material Input'!$F96,-(H$1+2),0),FIND("w\",OFFSET('New Material Input'!$F96,-(H$1+2),0))+2,50),OFFSET('New Material Input'!$G96,-(H$1+2),0),OFFSET('New Material Input'!$H96,-(H$1+2),0))), ""),"----")</f>
        <v/>
      </c>
      <c r="I95" s="31" t="str">
        <f ca="1">IFERROR(IF('New Material Input'!$E95 &gt; $B$3+ I$1, HYPERLINK(OFFSET('New Material Input'!$F96,-(I$1+2),0), _xlfn.TEXTJOIN(" - ",,MID(OFFSET('New Material Input'!$F96,-(I$1+2),0),FIND("w\",OFFSET('New Material Input'!$F96,-(I$1+2),0))+2,50),OFFSET('New Material Input'!$G96,-(I$1+2),0),OFFSET('New Material Input'!$H96,-(I$1+2),0))), ""),"----")</f>
        <v/>
      </c>
      <c r="J95" s="14"/>
    </row>
    <row r="96" spans="2:10" ht="24.95" customHeight="1" x14ac:dyDescent="0.25">
      <c r="B96" s="36">
        <f t="shared" si="1"/>
        <v>45794</v>
      </c>
      <c r="C96" s="25" t="str">
        <f>IF(ISBLANK('New Material Input'!F96),"----",HYPERLINK('New Material Input'!F96, _xlfn.TEXTJOIN(" - ",,MID('New Material Input'!F96,FIND("w\",'New Material Input'!F96)+2,50),'New Material Input'!G96,'New Material Input'!H96)))</f>
        <v>PsychologyNeuropsychology - Psychology - Neuropsychology</v>
      </c>
      <c r="D96" s="26" t="str">
        <f ca="1">IFERROR(IF('New Material Input'!$E96 &gt; $B$3+ D$1, HYPERLINK(OFFSET('New Material Input'!$F97,-(D$1+2),0), _xlfn.TEXTJOIN(" - ",,MID(OFFSET('New Material Input'!$F97,-(D$1+2),0),FIND("w\",OFFSET('New Material Input'!$F97,-(D$1+2),0))+2,50),OFFSET('New Material Input'!$G97,-(D$1+2),0),OFFSET('New Material Input'!$H97,-(D$1+2),0))), ""),"----")</f>
        <v>EducationAssessment and Evaluation - Education - Assessment and Evaluation</v>
      </c>
      <c r="E96" s="26" t="str">
        <f ca="1">IFERROR(IF('New Material Input'!$E96 &gt; $B$3+ E$1, HYPERLINK(OFFSET('New Material Input'!$F97,-(E$1+2),0), _xlfn.TEXTJOIN(" - ",,MID(OFFSET('New Material Input'!$F97,-(E$1+2),0),FIND("w\",OFFSET('New Material Input'!$F97,-(E$1+2),0))+2,50),OFFSET('New Material Input'!$G97,-(E$1+2),0),OFFSET('New Material Input'!$H97,-(E$1+2),0))), ""),"----")</f>
        <v>ArtArt Theory - Art - Art Theory</v>
      </c>
      <c r="F96" s="26" t="str">
        <f ca="1">IFERROR(IF('New Material Input'!$E96 &gt; $B$3+ F$1, HYPERLINK(OFFSET('New Material Input'!$F97,-(F$1+2),0), _xlfn.TEXTJOIN(" - ",,MID(OFFSET('New Material Input'!$F97,-(F$1+2),0),FIND("w\",OFFSET('New Material Input'!$F97,-(F$1+2),0))+2,50),OFFSET('New Material Input'!$G97,-(F$1+2),0),OFFSET('New Material Input'!$H97,-(F$1+2),0))), ""),"----")</f>
        <v>LawCriminal Law - Law - Criminal Law</v>
      </c>
      <c r="G96" s="26" t="str">
        <f ca="1">IFERROR(IF('New Material Input'!$E96 &gt; $B$3+ G$1, HYPERLINK(OFFSET('New Material Input'!$F97,-(G$1+2),0), _xlfn.TEXTJOIN(" - ",,MID(OFFSET('New Material Input'!$F97,-(G$1+2),0),FIND("w\",OFFSET('New Material Input'!$F97,-(G$1+2),0))+2,50),OFFSET('New Material Input'!$G97,-(G$1+2),0),OFFSET('New Material Input'!$H97,-(G$1+2),0))), ""),"----")</f>
        <v>HistoryEuropean History - History - European History</v>
      </c>
      <c r="H96" s="26" t="str">
        <f ca="1">IFERROR(IF('New Material Input'!$E96 &gt; $B$3+ H$1, HYPERLINK(OFFSET('New Material Input'!$F97,-(H$1+2),0), _xlfn.TEXTJOIN(" - ",,MID(OFFSET('New Material Input'!$F97,-(H$1+2),0),FIND("w\",OFFSET('New Material Input'!$F97,-(H$1+2),0))+2,50),OFFSET('New Material Input'!$G97,-(H$1+2),0),OFFSET('New Material Input'!$H97,-(H$1+2),0))), ""),"----")</f>
        <v/>
      </c>
      <c r="I96" s="31" t="str">
        <f ca="1">IFERROR(IF('New Material Input'!$E96 &gt; $B$3+ I$1, HYPERLINK(OFFSET('New Material Input'!$F97,-(I$1+2),0), _xlfn.TEXTJOIN(" - ",,MID(OFFSET('New Material Input'!$F97,-(I$1+2),0),FIND("w\",OFFSET('New Material Input'!$F97,-(I$1+2),0))+2,50),OFFSET('New Material Input'!$G97,-(I$1+2),0),OFFSET('New Material Input'!$H97,-(I$1+2),0))), ""),"----")</f>
        <v/>
      </c>
      <c r="J96" s="14"/>
    </row>
    <row r="97" spans="2:10" ht="24.95" customHeight="1" x14ac:dyDescent="0.25">
      <c r="B97" s="36">
        <f t="shared" si="1"/>
        <v>45795</v>
      </c>
      <c r="C97" s="25" t="str">
        <f>IF(ISBLANK('New Material Input'!F97),"----",HYPERLINK('New Material Input'!F97, _xlfn.TEXTJOIN(" - ",,MID('New Material Input'!F97,FIND("w\",'New Material Input'!F97)+2,50),'New Material Input'!G97,'New Material Input'!H97)))</f>
        <v>Computer ScienceHuman-Computer Interaction - Computer Science - Human-Computer Interaction</v>
      </c>
      <c r="D97" s="26" t="str">
        <f ca="1">IFERROR(IF('New Material Input'!$E97 &gt; $B$3+ D$1, HYPERLINK(OFFSET('New Material Input'!$F98,-(D$1+2),0), _xlfn.TEXTJOIN(" - ",,MID(OFFSET('New Material Input'!$F98,-(D$1+2),0),FIND("w\",OFFSET('New Material Input'!$F98,-(D$1+2),0))+2,50),OFFSET('New Material Input'!$G98,-(D$1+2),0),OFFSET('New Material Input'!$H98,-(D$1+2),0))), ""),"----")</f>
        <v>PsychologyNeuropsychology - Psychology - Neuropsychology</v>
      </c>
      <c r="E97" s="26" t="str">
        <f ca="1">IFERROR(IF('New Material Input'!$E97 &gt; $B$3+ E$1, HYPERLINK(OFFSET('New Material Input'!$F98,-(E$1+2),0), _xlfn.TEXTJOIN(" - ",,MID(OFFSET('New Material Input'!$F98,-(E$1+2),0),FIND("w\",OFFSET('New Material Input'!$F98,-(E$1+2),0))+2,50),OFFSET('New Material Input'!$G98,-(E$1+2),0),OFFSET('New Material Input'!$H98,-(E$1+2),0))), ""),"----")</f>
        <v>MathematicsNumber Theory - Mathematics - Number Theory</v>
      </c>
      <c r="F97" s="26" t="str">
        <f ca="1">IFERROR(IF('New Material Input'!$E97 &gt; $B$3+ F$1, HYPERLINK(OFFSET('New Material Input'!$F98,-(F$1+2),0), _xlfn.TEXTJOIN(" - ",,MID(OFFSET('New Material Input'!$F98,-(F$1+2),0),FIND("w\",OFFSET('New Material Input'!$F98,-(F$1+2),0))+2,50),OFFSET('New Material Input'!$G98,-(F$1+2),0),OFFSET('New Material Input'!$H98,-(F$1+2),0))), ""),"----")</f>
        <v>SociologyRace and Ethnicity - Sociology - Race and Ethnicity</v>
      </c>
      <c r="G97" s="26" t="str">
        <f ca="1">IFERROR(IF('New Material Input'!$E97 &gt; $B$3+ G$1, HYPERLINK(OFFSET('New Material Input'!$F98,-(G$1+2),0), _xlfn.TEXTJOIN(" - ",,MID(OFFSET('New Material Input'!$F98,-(G$1+2),0),FIND("w\",OFFSET('New Material Input'!$F98,-(G$1+2),0))+2,50),OFFSET('New Material Input'!$G98,-(G$1+2),0),OFFSET('New Material Input'!$H98,-(G$1+2),0))), ""),"----")</f>
        <v>GeographyCartography - Geography - Cartography</v>
      </c>
      <c r="H97" s="26" t="str">
        <f ca="1">IFERROR(IF('New Material Input'!$E97 &gt; $B$3+ H$1, HYPERLINK(OFFSET('New Material Input'!$F98,-(H$1+2),0), _xlfn.TEXTJOIN(" - ",,MID(OFFSET('New Material Input'!$F98,-(H$1+2),0),FIND("w\",OFFSET('New Material Input'!$F98,-(H$1+2),0))+2,50),OFFSET('New Material Input'!$G98,-(H$1+2),0),OFFSET('New Material Input'!$H98,-(H$1+2),0))), ""),"----")</f>
        <v/>
      </c>
      <c r="I97" s="31" t="str">
        <f ca="1">IFERROR(IF('New Material Input'!$E97 &gt; $B$3+ I$1, HYPERLINK(OFFSET('New Material Input'!$F98,-(I$1+2),0), _xlfn.TEXTJOIN(" - ",,MID(OFFSET('New Material Input'!$F98,-(I$1+2),0),FIND("w\",OFFSET('New Material Input'!$F98,-(I$1+2),0))+2,50),OFFSET('New Material Input'!$G98,-(I$1+2),0),OFFSET('New Material Input'!$H98,-(I$1+2),0))), ""),"----")</f>
        <v/>
      </c>
      <c r="J97" s="14"/>
    </row>
    <row r="98" spans="2:10" ht="24.95" customHeight="1" x14ac:dyDescent="0.25">
      <c r="B98" s="36">
        <f t="shared" si="1"/>
        <v>45796</v>
      </c>
      <c r="C98" s="25" t="str">
        <f>IF(ISBLANK('New Material Input'!F98),"----",HYPERLINK('New Material Input'!F98, _xlfn.TEXTJOIN(" - ",,MID('New Material Input'!F98,FIND("w\",'New Material Input'!F98)+2,50),'New Material Input'!G98,'New Material Input'!H98)))</f>
        <v>SociologyGender Studies - Sociology - Gender Studies</v>
      </c>
      <c r="D98" s="26" t="str">
        <f ca="1">IFERROR(IF('New Material Input'!$E98 &gt; $B$3+ D$1, HYPERLINK(OFFSET('New Material Input'!$F99,-(D$1+2),0), _xlfn.TEXTJOIN(" - ",,MID(OFFSET('New Material Input'!$F99,-(D$1+2),0),FIND("w\",OFFSET('New Material Input'!$F99,-(D$1+2),0))+2,50),OFFSET('New Material Input'!$G99,-(D$1+2),0),OFFSET('New Material Input'!$H99,-(D$1+2),0))), ""),"----")</f>
        <v>Computer ScienceHuman-Computer Interaction - Computer Science - Human-Computer Interaction</v>
      </c>
      <c r="E98" s="26" t="str">
        <f ca="1">IFERROR(IF('New Material Input'!$E98 &gt; $B$3+ E$1, HYPERLINK(OFFSET('New Material Input'!$F99,-(E$1+2),0), _xlfn.TEXTJOIN(" - ",,MID(OFFSET('New Material Input'!$F99,-(E$1+2),0),FIND("w\",OFFSET('New Material Input'!$F99,-(E$1+2),0))+2,50),OFFSET('New Material Input'!$G99,-(E$1+2),0),OFFSET('New Material Input'!$H99,-(E$1+2),0))), ""),"----")</f>
        <v>EngineeringElectrical Engineering - Engineering - Electrical Engineering</v>
      </c>
      <c r="F98" s="26" t="str">
        <f ca="1">IFERROR(IF('New Material Input'!$E98 &gt; $B$3+ F$1, HYPERLINK(OFFSET('New Material Input'!$F99,-(F$1+2),0), _xlfn.TEXTJOIN(" - ",,MID(OFFSET('New Material Input'!$F99,-(F$1+2),0),FIND("w\",OFFSET('New Material Input'!$F99,-(F$1+2),0))+2,50),OFFSET('New Material Input'!$G99,-(F$1+2),0),OFFSET('New Material Input'!$H99,-(F$1+2),0))), ""),"----")</f>
        <v>SciencePaleontology - Science - Paleontology</v>
      </c>
      <c r="G98" s="26" t="str">
        <f ca="1">IFERROR(IF('New Material Input'!$E98 &gt; $B$3+ G$1, HYPERLINK(OFFSET('New Material Input'!$F99,-(G$1+2),0), _xlfn.TEXTJOIN(" - ",,MID(OFFSET('New Material Input'!$F99,-(G$1+2),0),FIND("w\",OFFSET('New Material Input'!$F99,-(G$1+2),0))+2,50),OFFSET('New Material Input'!$G99,-(G$1+2),0),OFFSET('New Material Input'!$H99,-(G$1+2),0))), ""),"----")</f>
        <v>EducationClassroom Management - Education - Classroom Management</v>
      </c>
      <c r="H98" s="26" t="str">
        <f ca="1">IFERROR(IF('New Material Input'!$E98 &gt; $B$3+ H$1, HYPERLINK(OFFSET('New Material Input'!$F99,-(H$1+2),0), _xlfn.TEXTJOIN(" - ",,MID(OFFSET('New Material Input'!$F99,-(H$1+2),0),FIND("w\",OFFSET('New Material Input'!$F99,-(H$1+2),0))+2,50),OFFSET('New Material Input'!$G99,-(H$1+2),0),OFFSET('New Material Input'!$H99,-(H$1+2),0))), ""),"----")</f>
        <v/>
      </c>
      <c r="I98" s="31" t="str">
        <f ca="1">IFERROR(IF('New Material Input'!$E98 &gt; $B$3+ I$1, HYPERLINK(OFFSET('New Material Input'!$F99,-(I$1+2),0), _xlfn.TEXTJOIN(" - ",,MID(OFFSET('New Material Input'!$F99,-(I$1+2),0),FIND("w\",OFFSET('New Material Input'!$F99,-(I$1+2),0))+2,50),OFFSET('New Material Input'!$G99,-(I$1+2),0),OFFSET('New Material Input'!$H99,-(I$1+2),0))), ""),"----")</f>
        <v/>
      </c>
      <c r="J98" s="14"/>
    </row>
    <row r="99" spans="2:10" ht="24.95" customHeight="1" x14ac:dyDescent="0.25">
      <c r="B99" s="36">
        <f t="shared" si="1"/>
        <v>45797</v>
      </c>
      <c r="C99" s="25" t="str">
        <f>IF(ISBLANK('New Material Input'!F99),"----",HYPERLINK('New Material Input'!F99, _xlfn.TEXTJOIN(" - ",,MID('New Material Input'!F99,FIND("w\",'New Material Input'!F99)+2,50),'New Material Input'!G99,'New Material Input'!H99)))</f>
        <v>HistoryColonialism - History - Colonialism</v>
      </c>
      <c r="D99" s="26" t="str">
        <f ca="1">IFERROR(IF('New Material Input'!$E99 &gt; $B$3+ D$1, HYPERLINK(OFFSET('New Material Input'!$F100,-(D$1+2),0), _xlfn.TEXTJOIN(" - ",,MID(OFFSET('New Material Input'!$F100,-(D$1+2),0),FIND("w\",OFFSET('New Material Input'!$F100,-(D$1+2),0))+2,50),OFFSET('New Material Input'!$G100,-(D$1+2),0),OFFSET('New Material Input'!$H100,-(D$1+2),0))), ""),"----")</f>
        <v>SociologyGender Studies - Sociology - Gender Studies</v>
      </c>
      <c r="E99" s="26" t="str">
        <f ca="1">IFERROR(IF('New Material Input'!$E99 &gt; $B$3+ E$1, HYPERLINK(OFFSET('New Material Input'!$F100,-(E$1+2),0), _xlfn.TEXTJOIN(" - ",,MID(OFFSET('New Material Input'!$F100,-(E$1+2),0),FIND("w\",OFFSET('New Material Input'!$F100,-(E$1+2),0))+2,50),OFFSET('New Material Input'!$G100,-(E$1+2),0),OFFSET('New Material Input'!$H100,-(E$1+2),0))), ""),"----")</f>
        <v>EducationEducational Leadership - Education - Educational Leadership</v>
      </c>
      <c r="F99" s="26" t="str">
        <f ca="1">IFERROR(IF('New Material Input'!$E99 &gt; $B$3+ F$1, HYPERLINK(OFFSET('New Material Input'!$F100,-(F$1+2),0), _xlfn.TEXTJOIN(" - ",,MID(OFFSET('New Material Input'!$F100,-(F$1+2),0),FIND("w\",OFFSET('New Material Input'!$F100,-(F$1+2),0))+2,50),OFFSET('New Material Input'!$G100,-(F$1+2),0),OFFSET('New Material Input'!$H100,-(F$1+2),0))), ""),"----")</f>
        <v>EducationTechnology in Education - Education - Technology in Education</v>
      </c>
      <c r="G99" s="26" t="str">
        <f ca="1">IFERROR(IF('New Material Input'!$E99 &gt; $B$3+ G$1, HYPERLINK(OFFSET('New Material Input'!$F100,-(G$1+2),0), _xlfn.TEXTJOIN(" - ",,MID(OFFSET('New Material Input'!$F100,-(G$1+2),0),FIND("w\",OFFSET('New Material Input'!$F100,-(G$1+2),0))+2,50),OFFSET('New Material Input'!$G100,-(G$1+2),0),OFFSET('New Material Input'!$H100,-(G$1+2),0))), ""),"----")</f>
        <v>LiteratureScience Fiction - Literature - Science Fiction</v>
      </c>
      <c r="H99" s="26" t="str">
        <f ca="1">IFERROR(IF('New Material Input'!$E99 &gt; $B$3+ H$1, HYPERLINK(OFFSET('New Material Input'!$F100,-(H$1+2),0), _xlfn.TEXTJOIN(" - ",,MID(OFFSET('New Material Input'!$F100,-(H$1+2),0),FIND("w\",OFFSET('New Material Input'!$F100,-(H$1+2),0))+2,50),OFFSET('New Material Input'!$G100,-(H$1+2),0),OFFSET('New Material Input'!$H100,-(H$1+2),0))), ""),"----")</f>
        <v/>
      </c>
      <c r="I99" s="31" t="str">
        <f ca="1">IFERROR(IF('New Material Input'!$E99 &gt; $B$3+ I$1, HYPERLINK(OFFSET('New Material Input'!$F100,-(I$1+2),0), _xlfn.TEXTJOIN(" - ",,MID(OFFSET('New Material Input'!$F100,-(I$1+2),0),FIND("w\",OFFSET('New Material Input'!$F100,-(I$1+2),0))+2,50),OFFSET('New Material Input'!$G100,-(I$1+2),0),OFFSET('New Material Input'!$H100,-(I$1+2),0))), ""),"----")</f>
        <v/>
      </c>
      <c r="J99" s="14"/>
    </row>
    <row r="100" spans="2:10" ht="24.95" customHeight="1" x14ac:dyDescent="0.25">
      <c r="B100" s="36">
        <f t="shared" si="1"/>
        <v>45798</v>
      </c>
      <c r="C100" s="25" t="str">
        <f>IF(ISBLANK('New Material Input'!F100),"----",HYPERLINK('New Material Input'!F100, _xlfn.TEXTJOIN(" - ",,MID('New Material Input'!F100,FIND("w\",'New Material Input'!F100)+2,50),'New Material Input'!G100,'New Material Input'!H100)))</f>
        <v>EngineeringElectrical Engineering - Engineering - Electrical Engineering</v>
      </c>
      <c r="D100" s="26" t="str">
        <f ca="1">IFERROR(IF('New Material Input'!$E100 &gt; $B$3+ D$1, HYPERLINK(OFFSET('New Material Input'!$F101,-(D$1+2),0), _xlfn.TEXTJOIN(" - ",,MID(OFFSET('New Material Input'!$F101,-(D$1+2),0),FIND("w\",OFFSET('New Material Input'!$F101,-(D$1+2),0))+2,50),OFFSET('New Material Input'!$G101,-(D$1+2),0),OFFSET('New Material Input'!$H101,-(D$1+2),0))), ""),"----")</f>
        <v>HistoryColonialism - History - Colonialism</v>
      </c>
      <c r="E100" s="26" t="str">
        <f ca="1">IFERROR(IF('New Material Input'!$E100 &gt; $B$3+ E$1, HYPERLINK(OFFSET('New Material Input'!$F101,-(E$1+2),0), _xlfn.TEXTJOIN(" - ",,MID(OFFSET('New Material Input'!$F101,-(E$1+2),0),FIND("w\",OFFSET('New Material Input'!$F101,-(E$1+2),0))+2,50),OFFSET('New Material Input'!$G101,-(E$1+2),0),OFFSET('New Material Input'!$H101,-(E$1+2),0))), ""),"----")</f>
        <v>ScienceElectromagnetism - Science - Electromagnetism</v>
      </c>
      <c r="F100" s="26" t="str">
        <f ca="1">IFERROR(IF('New Material Input'!$E100 &gt; $B$3+ F$1, HYPERLINK(OFFSET('New Material Input'!$F101,-(F$1+2),0), _xlfn.TEXTJOIN(" - ",,MID(OFFSET('New Material Input'!$F101,-(F$1+2),0),FIND("w\",OFFSET('New Material Input'!$F101,-(F$1+2),0))+2,50),OFFSET('New Material Input'!$G101,-(F$1+2),0),OFFSET('New Material Input'!$H101,-(F$1+2),0))), ""),"----")</f>
        <v>ScienceGenetics - Science - Genetics</v>
      </c>
      <c r="G100" s="26" t="str">
        <f ca="1">IFERROR(IF('New Material Input'!$E100 &gt; $B$3+ G$1, HYPERLINK(OFFSET('New Material Input'!$F101,-(G$1+2),0), _xlfn.TEXTJOIN(" - ",,MID(OFFSET('New Material Input'!$F101,-(G$1+2),0),FIND("w\",OFFSET('New Material Input'!$F101,-(G$1+2),0))+2,50),OFFSET('New Material Input'!$G101,-(G$1+2),0),OFFSET('New Material Input'!$H101,-(G$1+2),0))), ""),"----")</f>
        <v>LanguagesEnglish Grammar - Languages - English Grammar</v>
      </c>
      <c r="H100" s="26" t="str">
        <f ca="1">IFERROR(IF('New Material Input'!$E100 &gt; $B$3+ H$1, HYPERLINK(OFFSET('New Material Input'!$F101,-(H$1+2),0), _xlfn.TEXTJOIN(" - ",,MID(OFFSET('New Material Input'!$F101,-(H$1+2),0),FIND("w\",OFFSET('New Material Input'!$F101,-(H$1+2),0))+2,50),OFFSET('New Material Input'!$G101,-(H$1+2),0),OFFSET('New Material Input'!$H101,-(H$1+2),0))), ""),"----")</f>
        <v/>
      </c>
      <c r="I100" s="31" t="str">
        <f ca="1">IFERROR(IF('New Material Input'!$E100 &gt; $B$3+ I$1, HYPERLINK(OFFSET('New Material Input'!$F101,-(I$1+2),0), _xlfn.TEXTJOIN(" - ",,MID(OFFSET('New Material Input'!$F101,-(I$1+2),0),FIND("w\",OFFSET('New Material Input'!$F101,-(I$1+2),0))+2,50),OFFSET('New Material Input'!$G101,-(I$1+2),0),OFFSET('New Material Input'!$H101,-(I$1+2),0))), ""),"----")</f>
        <v/>
      </c>
      <c r="J100" s="14"/>
    </row>
    <row r="101" spans="2:10" ht="24.95" customHeight="1" x14ac:dyDescent="0.25">
      <c r="B101" s="36">
        <f t="shared" si="1"/>
        <v>45799</v>
      </c>
      <c r="C101" s="25" t="str">
        <f>IF(ISBLANK('New Material Input'!F101),"----",HYPERLINK('New Material Input'!F101, _xlfn.TEXTJOIN(" - ",,MID('New Material Input'!F101,FIND("w\",'New Material Input'!F101)+2,50),'New Material Input'!G101,'New Material Input'!H101)))</f>
        <v>Political ScienceConflict Resolution - Political Science - Conflict Resolution</v>
      </c>
      <c r="D101" s="26" t="str">
        <f ca="1">IFERROR(IF('New Material Input'!$E101 &gt; $B$3+ D$1, HYPERLINK(OFFSET('New Material Input'!$F102,-(D$1+2),0), _xlfn.TEXTJOIN(" - ",,MID(OFFSET('New Material Input'!$F102,-(D$1+2),0),FIND("w\",OFFSET('New Material Input'!$F102,-(D$1+2),0))+2,50),OFFSET('New Material Input'!$G102,-(D$1+2),0),OFFSET('New Material Input'!$H102,-(D$1+2),0))), ""),"----")</f>
        <v>EngineeringElectrical Engineering - Engineering - Electrical Engineering</v>
      </c>
      <c r="E101" s="26" t="str">
        <f ca="1">IFERROR(IF('New Material Input'!$E101 &gt; $B$3+ E$1, HYPERLINK(OFFSET('New Material Input'!$F102,-(E$1+2),0), _xlfn.TEXTJOIN(" - ",,MID(OFFSET('New Material Input'!$F102,-(E$1+2),0),FIND("w\",OFFSET('New Material Input'!$F102,-(E$1+2),0))+2,50),OFFSET('New Material Input'!$G102,-(E$1+2),0),OFFSET('New Material Input'!$H102,-(E$1+2),0))), ""),"----")</f>
        <v>ScienceElectromagnetism - Science - Electromagnetism</v>
      </c>
      <c r="F101" s="26" t="str">
        <f ca="1">IFERROR(IF('New Material Input'!$E101 &gt; $B$3+ F$1, HYPERLINK(OFFSET('New Material Input'!$F102,-(F$1+2),0), _xlfn.TEXTJOIN(" - ",,MID(OFFSET('New Material Input'!$F102,-(F$1+2),0),FIND("w\",OFFSET('New Material Input'!$F102,-(F$1+2),0))+2,50),OFFSET('New Material Input'!$G102,-(F$1+2),0),OFFSET('New Material Input'!$H102,-(F$1+2),0))), ""),"----")</f>
        <v>EducationEducational Leadership - Education - Educational Leadership</v>
      </c>
      <c r="G101" s="26" t="str">
        <f ca="1">IFERROR(IF('New Material Input'!$E101 &gt; $B$3+ G$1, HYPERLINK(OFFSET('New Material Input'!$F102,-(G$1+2),0), _xlfn.TEXTJOIN(" - ",,MID(OFFSET('New Material Input'!$F102,-(G$1+2),0),FIND("w\",OFFSET('New Material Input'!$F102,-(G$1+2),0))+2,50),OFFSET('New Material Input'!$G102,-(G$1+2),0),OFFSET('New Material Input'!$H102,-(G$1+2),0))), ""),"----")</f>
        <v>SociologySocial Theory - Sociology - Social Theory</v>
      </c>
      <c r="H101" s="26" t="str">
        <f ca="1">IFERROR(IF('New Material Input'!$E101 &gt; $B$3+ H$1, HYPERLINK(OFFSET('New Material Input'!$F102,-(H$1+2),0), _xlfn.TEXTJOIN(" - ",,MID(OFFSET('New Material Input'!$F102,-(H$1+2),0),FIND("w\",OFFSET('New Material Input'!$F102,-(H$1+2),0))+2,50),OFFSET('New Material Input'!$G102,-(H$1+2),0),OFFSET('New Material Input'!$H102,-(H$1+2),0))), ""),"----")</f>
        <v/>
      </c>
      <c r="I101" s="31" t="str">
        <f ca="1">IFERROR(IF('New Material Input'!$E101 &gt; $B$3+ I$1, HYPERLINK(OFFSET('New Material Input'!$F102,-(I$1+2),0), _xlfn.TEXTJOIN(" - ",,MID(OFFSET('New Material Input'!$F102,-(I$1+2),0),FIND("w\",OFFSET('New Material Input'!$F102,-(I$1+2),0))+2,50),OFFSET('New Material Input'!$G102,-(I$1+2),0),OFFSET('New Material Input'!$H102,-(I$1+2),0))), ""),"----")</f>
        <v/>
      </c>
      <c r="J101" s="14"/>
    </row>
    <row r="102" spans="2:10" ht="24.95" customHeight="1" x14ac:dyDescent="0.25">
      <c r="B102" s="36">
        <f t="shared" si="1"/>
        <v>45800</v>
      </c>
      <c r="C102" s="25" t="str">
        <f>IF(ISBLANK('New Material Input'!F102),"----",HYPERLINK('New Material Input'!F102, _xlfn.TEXTJOIN(" - ",,MID('New Material Input'!F102,FIND("w\",'New Material Input'!F102)+2,50),'New Material Input'!G102,'New Material Input'!H102)))</f>
        <v>Health &amp; MedicineNursing - Health &amp; Medicine - Nursing</v>
      </c>
      <c r="D102" s="26" t="str">
        <f ca="1">IFERROR(IF('New Material Input'!$E102 &gt; $B$3+ D$1, HYPERLINK(OFFSET('New Material Input'!$F103,-(D$1+2),0), _xlfn.TEXTJOIN(" - ",,MID(OFFSET('New Material Input'!$F103,-(D$1+2),0),FIND("w\",OFFSET('New Material Input'!$F103,-(D$1+2),0))+2,50),OFFSET('New Material Input'!$G103,-(D$1+2),0),OFFSET('New Material Input'!$H103,-(D$1+2),0))), ""),"----")</f>
        <v>Political ScienceConflict Resolution - Political Science - Conflict Resolution</v>
      </c>
      <c r="E102" s="26" t="str">
        <f ca="1">IFERROR(IF('New Material Input'!$E102 &gt; $B$3+ E$1, HYPERLINK(OFFSET('New Material Input'!$F103,-(E$1+2),0), _xlfn.TEXTJOIN(" - ",,MID(OFFSET('New Material Input'!$F103,-(E$1+2),0),FIND("w\",OFFSET('New Material Input'!$F103,-(E$1+2),0))+2,50),OFFSET('New Material Input'!$G103,-(E$1+2),0),OFFSET('New Material Input'!$H103,-(E$1+2),0))), ""),"----")</f>
        <v>EducationAssessment and Evaluation - Education - Assessment and Evaluation</v>
      </c>
      <c r="F102" s="26" t="str">
        <f ca="1">IFERROR(IF('New Material Input'!$E102 &gt; $B$3+ F$1, HYPERLINK(OFFSET('New Material Input'!$F103,-(F$1+2),0), _xlfn.TEXTJOIN(" - ",,MID(OFFSET('New Material Input'!$F103,-(F$1+2),0),FIND("w\",OFFSET('New Material Input'!$F103,-(F$1+2),0))+2,50),OFFSET('New Material Input'!$G103,-(F$1+2),0),OFFSET('New Material Input'!$H103,-(F$1+2),0))), ""),"----")</f>
        <v>PsychologyCognitive Psychology - Psychology - Cognitive Psychology</v>
      </c>
      <c r="G102" s="26" t="str">
        <f ca="1">IFERROR(IF('New Material Input'!$E102 &gt; $B$3+ G$1, HYPERLINK(OFFSET('New Material Input'!$F103,-(G$1+2),0), _xlfn.TEXTJOIN(" - ",,MID(OFFSET('New Material Input'!$F103,-(G$1+2),0),FIND("w\",OFFSET('New Material Input'!$F103,-(G$1+2),0))+2,50),OFFSET('New Material Input'!$G103,-(G$1+2),0),OFFSET('New Material Input'!$H103,-(G$1+2),0))), ""),"----")</f>
        <v>ScienceBiology - Science - Biology</v>
      </c>
      <c r="H102" s="26" t="str">
        <f ca="1">IFERROR(IF('New Material Input'!$E102 &gt; $B$3+ H$1, HYPERLINK(OFFSET('New Material Input'!$F103,-(H$1+2),0), _xlfn.TEXTJOIN(" - ",,MID(OFFSET('New Material Input'!$F103,-(H$1+2),0),FIND("w\",OFFSET('New Material Input'!$F103,-(H$1+2),0))+2,50),OFFSET('New Material Input'!$G103,-(H$1+2),0),OFFSET('New Material Input'!$H103,-(H$1+2),0))), ""),"----")</f>
        <v/>
      </c>
      <c r="I102" s="31" t="str">
        <f ca="1">IFERROR(IF('New Material Input'!$E102 &gt; $B$3+ I$1, HYPERLINK(OFFSET('New Material Input'!$F103,-(I$1+2),0), _xlfn.TEXTJOIN(" - ",,MID(OFFSET('New Material Input'!$F103,-(I$1+2),0),FIND("w\",OFFSET('New Material Input'!$F103,-(I$1+2),0))+2,50),OFFSET('New Material Input'!$G103,-(I$1+2),0),OFFSET('New Material Input'!$H103,-(I$1+2),0))), ""),"----")</f>
        <v/>
      </c>
      <c r="J102" s="14"/>
    </row>
    <row r="103" spans="2:10" ht="24.95" customHeight="1" x14ac:dyDescent="0.25">
      <c r="B103" s="36">
        <f t="shared" si="1"/>
        <v>45801</v>
      </c>
      <c r="C103" s="25" t="str">
        <f>IF(ISBLANK('New Material Input'!F103),"----",HYPERLINK('New Material Input'!F103, _xlfn.TEXTJOIN(" - ",,MID('New Material Input'!F103,FIND("w\",'New Material Input'!F103)+2,50),'New Material Input'!G103,'New Material Input'!H103)))</f>
        <v>Environmental StudiesWaste Management - Environmental Studies - Waste Management</v>
      </c>
      <c r="D103" s="26" t="str">
        <f ca="1">IFERROR(IF('New Material Input'!$E103 &gt; $B$3+ D$1, HYPERLINK(OFFSET('New Material Input'!$F104,-(D$1+2),0), _xlfn.TEXTJOIN(" - ",,MID(OFFSET('New Material Input'!$F104,-(D$1+2),0),FIND("w\",OFFSET('New Material Input'!$F104,-(D$1+2),0))+2,50),OFFSET('New Material Input'!$G104,-(D$1+2),0),OFFSET('New Material Input'!$H104,-(D$1+2),0))), ""),"----")</f>
        <v>Health &amp; MedicineNursing - Health &amp; Medicine - Nursing</v>
      </c>
      <c r="E103" s="26" t="str">
        <f ca="1">IFERROR(IF('New Material Input'!$E103 &gt; $B$3+ E$1, HYPERLINK(OFFSET('New Material Input'!$F104,-(E$1+2),0), _xlfn.TEXTJOIN(" - ",,MID(OFFSET('New Material Input'!$F104,-(E$1+2),0),FIND("w\",OFFSET('New Material Input'!$F104,-(E$1+2),0))+2,50),OFFSET('New Material Input'!$G104,-(E$1+2),0),OFFSET('New Material Input'!$H104,-(E$1+2),0))), ""),"----")</f>
        <v>PsychologyNeuropsychology - Psychology - Neuropsychology</v>
      </c>
      <c r="F103" s="26" t="str">
        <f ca="1">IFERROR(IF('New Material Input'!$E103 &gt; $B$3+ F$1, HYPERLINK(OFFSET('New Material Input'!$F104,-(F$1+2),0), _xlfn.TEXTJOIN(" - ",,MID(OFFSET('New Material Input'!$F104,-(F$1+2),0),FIND("w\",OFFSET('New Material Input'!$F104,-(F$1+2),0))+2,50),OFFSET('New Material Input'!$G104,-(F$1+2),0),OFFSET('New Material Input'!$H104,-(F$1+2),0))), ""),"----")</f>
        <v>PsychologyBehavioral Psychology - Psychology - Behavioral Psychology</v>
      </c>
      <c r="G103" s="26" t="str">
        <f ca="1">IFERROR(IF('New Material Input'!$E103 &gt; $B$3+ G$1, HYPERLINK(OFFSET('New Material Input'!$F104,-(G$1+2),0), _xlfn.TEXTJOIN(" - ",,MID(OFFSET('New Material Input'!$F104,-(G$1+2),0),FIND("w\",OFFSET('New Material Input'!$F104,-(G$1+2),0))+2,50),OFFSET('New Material Input'!$G104,-(G$1+2),0),OFFSET('New Material Input'!$H104,-(G$1+2),0))), ""),"----")</f>
        <v>HistoryColonialism - History - Colonialism</v>
      </c>
      <c r="H103" s="26" t="str">
        <f ca="1">IFERROR(IF('New Material Input'!$E103 &gt; $B$3+ H$1, HYPERLINK(OFFSET('New Material Input'!$F104,-(H$1+2),0), _xlfn.TEXTJOIN(" - ",,MID(OFFSET('New Material Input'!$F104,-(H$1+2),0),FIND("w\",OFFSET('New Material Input'!$F104,-(H$1+2),0))+2,50),OFFSET('New Material Input'!$G104,-(H$1+2),0),OFFSET('New Material Input'!$H104,-(H$1+2),0))), ""),"----")</f>
        <v/>
      </c>
      <c r="I103" s="31" t="str">
        <f ca="1">IFERROR(IF('New Material Input'!$E103 &gt; $B$3+ I$1, HYPERLINK(OFFSET('New Material Input'!$F104,-(I$1+2),0), _xlfn.TEXTJOIN(" - ",,MID(OFFSET('New Material Input'!$F104,-(I$1+2),0),FIND("w\",OFFSET('New Material Input'!$F104,-(I$1+2),0))+2,50),OFFSET('New Material Input'!$G104,-(I$1+2),0),OFFSET('New Material Input'!$H104,-(I$1+2),0))), ""),"----")</f>
        <v/>
      </c>
      <c r="J103" s="14"/>
    </row>
    <row r="104" spans="2:10" ht="24.95" customHeight="1" x14ac:dyDescent="0.25">
      <c r="B104" s="36">
        <f t="shared" si="1"/>
        <v>45802</v>
      </c>
      <c r="C104" s="25" t="str">
        <f>IF(ISBLANK('New Material Input'!F104),"----",HYPERLINK('New Material Input'!F104, _xlfn.TEXTJOIN(" - ",,MID('New Material Input'!F104,FIND("w\",'New Material Input'!F104)+2,50),'New Material Input'!G104,'New Material Input'!H104)))</f>
        <v>MusicMusic History - Music - Music History</v>
      </c>
      <c r="D104" s="26" t="str">
        <f ca="1">IFERROR(IF('New Material Input'!$E104 &gt; $B$3+ D$1, HYPERLINK(OFFSET('New Material Input'!$F105,-(D$1+2),0), _xlfn.TEXTJOIN(" - ",,MID(OFFSET('New Material Input'!$F105,-(D$1+2),0),FIND("w\",OFFSET('New Material Input'!$F105,-(D$1+2),0))+2,50),OFFSET('New Material Input'!$G105,-(D$1+2),0),OFFSET('New Material Input'!$H105,-(D$1+2),0))), ""),"----")</f>
        <v>Environmental StudiesWaste Management - Environmental Studies - Waste Management</v>
      </c>
      <c r="E104" s="26" t="str">
        <f ca="1">IFERROR(IF('New Material Input'!$E104 &gt; $B$3+ E$1, HYPERLINK(OFFSET('New Material Input'!$F105,-(E$1+2),0), _xlfn.TEXTJOIN(" - ",,MID(OFFSET('New Material Input'!$F105,-(E$1+2),0),FIND("w\",OFFSET('New Material Input'!$F105,-(E$1+2),0))+2,50),OFFSET('New Material Input'!$G105,-(E$1+2),0),OFFSET('New Material Input'!$H105,-(E$1+2),0))), ""),"----")</f>
        <v>Computer ScienceHuman-Computer Interaction - Computer Science - Human-Computer Interaction</v>
      </c>
      <c r="F104" s="26" t="str">
        <f ca="1">IFERROR(IF('New Material Input'!$E104 &gt; $B$3+ F$1, HYPERLINK(OFFSET('New Material Input'!$F105,-(F$1+2),0), _xlfn.TEXTJOIN(" - ",,MID(OFFSET('New Material Input'!$F105,-(F$1+2),0),FIND("w\",OFFSET('New Material Input'!$F105,-(F$1+2),0))+2,50),OFFSET('New Material Input'!$G105,-(F$1+2),0),OFFSET('New Material Input'!$H105,-(F$1+2),0))), ""),"----")</f>
        <v>ScienceAnalytical Chemistry - Science - Analytical Chemistry</v>
      </c>
      <c r="G104" s="26" t="str">
        <f ca="1">IFERROR(IF('New Material Input'!$E104 &gt; $B$3+ G$1, HYPERLINK(OFFSET('New Material Input'!$F105,-(G$1+2),0), _xlfn.TEXTJOIN(" - ",,MID(OFFSET('New Material Input'!$F105,-(G$1+2),0),FIND("w\",OFFSET('New Material Input'!$F105,-(G$1+2),0))+2,50),OFFSET('New Material Input'!$G105,-(G$1+2),0),OFFSET('New Material Input'!$H105,-(G$1+2),0))), ""),"----")</f>
        <v>GeographyPhysical Geography - Geography - Physical Geography</v>
      </c>
      <c r="H104" s="26" t="str">
        <f ca="1">IFERROR(IF('New Material Input'!$E104 &gt; $B$3+ H$1, HYPERLINK(OFFSET('New Material Input'!$F105,-(H$1+2),0), _xlfn.TEXTJOIN(" - ",,MID(OFFSET('New Material Input'!$F105,-(H$1+2),0),FIND("w\",OFFSET('New Material Input'!$F105,-(H$1+2),0))+2,50),OFFSET('New Material Input'!$G105,-(H$1+2),0),OFFSET('New Material Input'!$H105,-(H$1+2),0))), ""),"----")</f>
        <v/>
      </c>
      <c r="I104" s="31" t="str">
        <f ca="1">IFERROR(IF('New Material Input'!$E104 &gt; $B$3+ I$1, HYPERLINK(OFFSET('New Material Input'!$F105,-(I$1+2),0), _xlfn.TEXTJOIN(" - ",,MID(OFFSET('New Material Input'!$F105,-(I$1+2),0),FIND("w\",OFFSET('New Material Input'!$F105,-(I$1+2),0))+2,50),OFFSET('New Material Input'!$G105,-(I$1+2),0),OFFSET('New Material Input'!$H105,-(I$1+2),0))), ""),"----")</f>
        <v/>
      </c>
      <c r="J104" s="14"/>
    </row>
    <row r="105" spans="2:10" ht="24.95" customHeight="1" x14ac:dyDescent="0.25">
      <c r="B105" s="36">
        <f t="shared" si="1"/>
        <v>45803</v>
      </c>
      <c r="C105" s="25" t="str">
        <f>IF(ISBLANK('New Material Input'!F105),"----",HYPERLINK('New Material Input'!F105, _xlfn.TEXTJOIN(" - ",,MID('New Material Input'!F105,FIND("w\",'New Material Input'!F105)+2,50),'New Material Input'!G105,'New Material Input'!H105)))</f>
        <v>MathematicsNumber Theory - Mathematics - Number Theory</v>
      </c>
      <c r="D105" s="26" t="str">
        <f ca="1">IFERROR(IF('New Material Input'!$E105 &gt; $B$3+ D$1, HYPERLINK(OFFSET('New Material Input'!$F106,-(D$1+2),0), _xlfn.TEXTJOIN(" - ",,MID(OFFSET('New Material Input'!$F106,-(D$1+2),0),FIND("w\",OFFSET('New Material Input'!$F106,-(D$1+2),0))+2,50),OFFSET('New Material Input'!$G106,-(D$1+2),0),OFFSET('New Material Input'!$H106,-(D$1+2),0))), ""),"----")</f>
        <v>MusicMusic History - Music - Music History</v>
      </c>
      <c r="E105" s="26" t="str">
        <f ca="1">IFERROR(IF('New Material Input'!$E105 &gt; $B$3+ E$1, HYPERLINK(OFFSET('New Material Input'!$F106,-(E$1+2),0), _xlfn.TEXTJOIN(" - ",,MID(OFFSET('New Material Input'!$F106,-(E$1+2),0),FIND("w\",OFFSET('New Material Input'!$F106,-(E$1+2),0))+2,50),OFFSET('New Material Input'!$G106,-(E$1+2),0),OFFSET('New Material Input'!$H106,-(E$1+2),0))), ""),"----")</f>
        <v>SociologyGender Studies - Sociology - Gender Studies</v>
      </c>
      <c r="F105" s="26" t="str">
        <f ca="1">IFERROR(IF('New Material Input'!$E105 &gt; $B$3+ F$1, HYPERLINK(OFFSET('New Material Input'!$F106,-(F$1+2),0), _xlfn.TEXTJOIN(" - ",,MID(OFFSET('New Material Input'!$F106,-(F$1+2),0),FIND("w\",OFFSET('New Material Input'!$F106,-(F$1+2),0))+2,50),OFFSET('New Material Input'!$G106,-(F$1+2),0),OFFSET('New Material Input'!$H106,-(F$1+2),0))), ""),"----")</f>
        <v>HistoryAmerican Revolution - History - American Revolution</v>
      </c>
      <c r="G105" s="26" t="str">
        <f ca="1">IFERROR(IF('New Material Input'!$E105 &gt; $B$3+ G$1, HYPERLINK(OFFSET('New Material Input'!$F106,-(G$1+2),0), _xlfn.TEXTJOIN(" - ",,MID(OFFSET('New Material Input'!$F106,-(G$1+2),0),FIND("w\",OFFSET('New Material Input'!$F106,-(G$1+2),0))+2,50),OFFSET('New Material Input'!$G106,-(G$1+2),0),OFFSET('New Material Input'!$H106,-(G$1+2),0))), ""),"----")</f>
        <v>MusicComposition - Music - Composition</v>
      </c>
      <c r="H105" s="26" t="str">
        <f ca="1">IFERROR(IF('New Material Input'!$E105 &gt; $B$3+ H$1, HYPERLINK(OFFSET('New Material Input'!$F106,-(H$1+2),0), _xlfn.TEXTJOIN(" - ",,MID(OFFSET('New Material Input'!$F106,-(H$1+2),0),FIND("w\",OFFSET('New Material Input'!$F106,-(H$1+2),0))+2,50),OFFSET('New Material Input'!$G106,-(H$1+2),0),OFFSET('New Material Input'!$H106,-(H$1+2),0))), ""),"----")</f>
        <v/>
      </c>
      <c r="I105" s="31" t="str">
        <f ca="1">IFERROR(IF('New Material Input'!$E105 &gt; $B$3+ I$1, HYPERLINK(OFFSET('New Material Input'!$F106,-(I$1+2),0), _xlfn.TEXTJOIN(" - ",,MID(OFFSET('New Material Input'!$F106,-(I$1+2),0),FIND("w\",OFFSET('New Material Input'!$F106,-(I$1+2),0))+2,50),OFFSET('New Material Input'!$G106,-(I$1+2),0),OFFSET('New Material Input'!$H106,-(I$1+2),0))), ""),"----")</f>
        <v/>
      </c>
      <c r="J105" s="14"/>
    </row>
    <row r="106" spans="2:10" ht="24.95" customHeight="1" x14ac:dyDescent="0.25">
      <c r="B106" s="36">
        <f t="shared" si="1"/>
        <v>45804</v>
      </c>
      <c r="C106" s="25" t="str">
        <f>IF(ISBLANK('New Material Input'!F106),"----",HYPERLINK('New Material Input'!F106, _xlfn.TEXTJOIN(" - ",,MID('New Material Input'!F106,FIND("w\",'New Material Input'!F106)+2,50),'New Material Input'!G106,'New Material Input'!H106)))</f>
        <v>PhilosophyLogic - Philosophy - Logic</v>
      </c>
      <c r="D106" s="26" t="str">
        <f ca="1">IFERROR(IF('New Material Input'!$E106 &gt; $B$3+ D$1, HYPERLINK(OFFSET('New Material Input'!$F107,-(D$1+2),0), _xlfn.TEXTJOIN(" - ",,MID(OFFSET('New Material Input'!$F107,-(D$1+2),0),FIND("w\",OFFSET('New Material Input'!$F107,-(D$1+2),0))+2,50),OFFSET('New Material Input'!$G107,-(D$1+2),0),OFFSET('New Material Input'!$H107,-(D$1+2),0))), ""),"----")</f>
        <v>MathematicsNumber Theory - Mathematics - Number Theory</v>
      </c>
      <c r="E106" s="26" t="str">
        <f ca="1">IFERROR(IF('New Material Input'!$E106 &gt; $B$3+ E$1, HYPERLINK(OFFSET('New Material Input'!$F107,-(E$1+2),0), _xlfn.TEXTJOIN(" - ",,MID(OFFSET('New Material Input'!$F107,-(E$1+2),0),FIND("w\",OFFSET('New Material Input'!$F107,-(E$1+2),0))+2,50),OFFSET('New Material Input'!$G107,-(E$1+2),0),OFFSET('New Material Input'!$H107,-(E$1+2),0))), ""),"----")</f>
        <v>HistoryColonialism - History - Colonialism</v>
      </c>
      <c r="F106" s="26" t="str">
        <f ca="1">IFERROR(IF('New Material Input'!$E106 &gt; $B$3+ F$1, HYPERLINK(OFFSET('New Material Input'!$F107,-(F$1+2),0), _xlfn.TEXTJOIN(" - ",,MID(OFFSET('New Material Input'!$F107,-(F$1+2),0),FIND("w\",OFFSET('New Material Input'!$F107,-(F$1+2),0))+2,50),OFFSET('New Material Input'!$G107,-(F$1+2),0),OFFSET('New Material Input'!$H107,-(F$1+2),0))), ""),"----")</f>
        <v>ScienceOptics - Science - Optics</v>
      </c>
      <c r="G106" s="26" t="str">
        <f ca="1">IFERROR(IF('New Material Input'!$E106 &gt; $B$3+ G$1, HYPERLINK(OFFSET('New Material Input'!$F107,-(G$1+2),0), _xlfn.TEXTJOIN(" - ",,MID(OFFSET('New Material Input'!$F107,-(G$1+2),0),FIND("w\",OFFSET('New Material Input'!$F107,-(G$1+2),0))+2,50),OFFSET('New Material Input'!$G107,-(G$1+2),0),OFFSET('New Material Input'!$H107,-(G$1+2),0))), ""),"----")</f>
        <v>PhilosophyPolitical Philosophy - Philosophy - Political Philosophy</v>
      </c>
      <c r="H106" s="26" t="str">
        <f ca="1">IFERROR(IF('New Material Input'!$E106 &gt; $B$3+ H$1, HYPERLINK(OFFSET('New Material Input'!$F107,-(H$1+2),0), _xlfn.TEXTJOIN(" - ",,MID(OFFSET('New Material Input'!$F107,-(H$1+2),0),FIND("w\",OFFSET('New Material Input'!$F107,-(H$1+2),0))+2,50),OFFSET('New Material Input'!$G107,-(H$1+2),0),OFFSET('New Material Input'!$H107,-(H$1+2),0))), ""),"----")</f>
        <v/>
      </c>
      <c r="I106" s="31" t="str">
        <f ca="1">IFERROR(IF('New Material Input'!$E106 &gt; $B$3+ I$1, HYPERLINK(OFFSET('New Material Input'!$F107,-(I$1+2),0), _xlfn.TEXTJOIN(" - ",,MID(OFFSET('New Material Input'!$F107,-(I$1+2),0),FIND("w\",OFFSET('New Material Input'!$F107,-(I$1+2),0))+2,50),OFFSET('New Material Input'!$G107,-(I$1+2),0),OFFSET('New Material Input'!$H107,-(I$1+2),0))), ""),"----")</f>
        <v/>
      </c>
      <c r="J106" s="14"/>
    </row>
    <row r="107" spans="2:10" ht="24.95" customHeight="1" x14ac:dyDescent="0.25">
      <c r="B107" s="36">
        <f t="shared" si="1"/>
        <v>45805</v>
      </c>
      <c r="C107" s="25" t="str">
        <f>IF(ISBLANK('New Material Input'!F107),"----",HYPERLINK('New Material Input'!F107, _xlfn.TEXTJOIN(" - ",,MID('New Material Input'!F107,FIND("w\",'New Material Input'!F107)+2,50),'New Material Input'!G107,'New Material Input'!H107)))</f>
        <v>MathematicsAlgebra - Mathematics - Algebra</v>
      </c>
      <c r="D107" s="26" t="str">
        <f ca="1">IFERROR(IF('New Material Input'!$E107 &gt; $B$3+ D$1, HYPERLINK(OFFSET('New Material Input'!$F108,-(D$1+2),0), _xlfn.TEXTJOIN(" - ",,MID(OFFSET('New Material Input'!$F108,-(D$1+2),0),FIND("w\",OFFSET('New Material Input'!$F108,-(D$1+2),0))+2,50),OFFSET('New Material Input'!$G108,-(D$1+2),0),OFFSET('New Material Input'!$H108,-(D$1+2),0))), ""),"----")</f>
        <v>PhilosophyLogic - Philosophy - Logic</v>
      </c>
      <c r="E107" s="26" t="str">
        <f ca="1">IFERROR(IF('New Material Input'!$E107 &gt; $B$3+ E$1, HYPERLINK(OFFSET('New Material Input'!$F108,-(E$1+2),0), _xlfn.TEXTJOIN(" - ",,MID(OFFSET('New Material Input'!$F108,-(E$1+2),0),FIND("w\",OFFSET('New Material Input'!$F108,-(E$1+2),0))+2,50),OFFSET('New Material Input'!$G108,-(E$1+2),0),OFFSET('New Material Input'!$H108,-(E$1+2),0))), ""),"----")</f>
        <v>EngineeringElectrical Engineering - Engineering - Electrical Engineering</v>
      </c>
      <c r="F107" s="26" t="str">
        <f ca="1">IFERROR(IF('New Material Input'!$E107 &gt; $B$3+ F$1, HYPERLINK(OFFSET('New Material Input'!$F108,-(F$1+2),0), _xlfn.TEXTJOIN(" - ",,MID(OFFSET('New Material Input'!$F108,-(F$1+2),0),FIND("w\",OFFSET('New Material Input'!$F108,-(F$1+2),0))+2,50),OFFSET('New Material Input'!$G108,-(F$1+2),0),OFFSET('New Material Input'!$H108,-(F$1+2),0))), ""),"----")</f>
        <v>LanguagesSyntax and Semantics - Languages - Syntax and Semantics</v>
      </c>
      <c r="G107" s="26" t="str">
        <f ca="1">IFERROR(IF('New Material Input'!$E107 &gt; $B$3+ G$1, HYPERLINK(OFFSET('New Material Input'!$F108,-(G$1+2),0), _xlfn.TEXTJOIN(" - ",,MID(OFFSET('New Material Input'!$F108,-(G$1+2),0),FIND("w\",OFFSET('New Material Input'!$F108,-(G$1+2),0))+2,50),OFFSET('New Material Input'!$G108,-(G$1+2),0),OFFSET('New Material Input'!$H108,-(G$1+2),0))), ""),"----")</f>
        <v>LiteratureLiterary Analysis - Literature - Literary Analysis</v>
      </c>
      <c r="H107" s="26" t="str">
        <f ca="1">IFERROR(IF('New Material Input'!$E107 &gt; $B$3+ H$1, HYPERLINK(OFFSET('New Material Input'!$F108,-(H$1+2),0), _xlfn.TEXTJOIN(" - ",,MID(OFFSET('New Material Input'!$F108,-(H$1+2),0),FIND("w\",OFFSET('New Material Input'!$F108,-(H$1+2),0))+2,50),OFFSET('New Material Input'!$G108,-(H$1+2),0),OFFSET('New Material Input'!$H108,-(H$1+2),0))), ""),"----")</f>
        <v/>
      </c>
      <c r="I107" s="31" t="str">
        <f ca="1">IFERROR(IF('New Material Input'!$E107 &gt; $B$3+ I$1, HYPERLINK(OFFSET('New Material Input'!$F108,-(I$1+2),0), _xlfn.TEXTJOIN(" - ",,MID(OFFSET('New Material Input'!$F108,-(I$1+2),0),FIND("w\",OFFSET('New Material Input'!$F108,-(I$1+2),0))+2,50),OFFSET('New Material Input'!$G108,-(I$1+2),0),OFFSET('New Material Input'!$H108,-(I$1+2),0))), ""),"----")</f>
        <v/>
      </c>
      <c r="J107" s="14"/>
    </row>
    <row r="108" spans="2:10" ht="24.95" customHeight="1" x14ac:dyDescent="0.25">
      <c r="B108" s="36">
        <f t="shared" si="1"/>
        <v>45806</v>
      </c>
      <c r="C108" s="25" t="str">
        <f>IF(ISBLANK('New Material Input'!F108),"----",HYPERLINK('New Material Input'!F108, _xlfn.TEXTJOIN(" - ",,MID('New Material Input'!F108,FIND("w\",'New Material Input'!F108)+2,50),'New Material Input'!G108,'New Material Input'!H108)))</f>
        <v>ScienceChemistry - Science - Chemistry</v>
      </c>
      <c r="D108" s="26" t="str">
        <f ca="1">IFERROR(IF('New Material Input'!$E108 &gt; $B$3+ D$1, HYPERLINK(OFFSET('New Material Input'!$F109,-(D$1+2),0), _xlfn.TEXTJOIN(" - ",,MID(OFFSET('New Material Input'!$F109,-(D$1+2),0),FIND("w\",OFFSET('New Material Input'!$F109,-(D$1+2),0))+2,50),OFFSET('New Material Input'!$G109,-(D$1+2),0),OFFSET('New Material Input'!$H109,-(D$1+2),0))), ""),"----")</f>
        <v>MathematicsAlgebra - Mathematics - Algebra</v>
      </c>
      <c r="E108" s="26" t="str">
        <f ca="1">IFERROR(IF('New Material Input'!$E108 &gt; $B$3+ E$1, HYPERLINK(OFFSET('New Material Input'!$F109,-(E$1+2),0), _xlfn.TEXTJOIN(" - ",,MID(OFFSET('New Material Input'!$F109,-(E$1+2),0),FIND("w\",OFFSET('New Material Input'!$F109,-(E$1+2),0))+2,50),OFFSET('New Material Input'!$G109,-(E$1+2),0),OFFSET('New Material Input'!$H109,-(E$1+2),0))), ""),"----")</f>
        <v>Political ScienceConflict Resolution - Political Science - Conflict Resolution</v>
      </c>
      <c r="F108" s="26" t="str">
        <f ca="1">IFERROR(IF('New Material Input'!$E108 &gt; $B$3+ F$1, HYPERLINK(OFFSET('New Material Input'!$F109,-(F$1+2),0), _xlfn.TEXTJOIN(" - ",,MID(OFFSET('New Material Input'!$F109,-(F$1+2),0),FIND("w\",OFFSET('New Material Input'!$F109,-(F$1+2),0))+2,50),OFFSET('New Material Input'!$G109,-(F$1+2),0),OFFSET('New Material Input'!$H109,-(F$1+2),0))), ""),"----")</f>
        <v>ScienceGenetics - Science - Genetics</v>
      </c>
      <c r="G108" s="26" t="str">
        <f ca="1">IFERROR(IF('New Material Input'!$E108 &gt; $B$3+ G$1, HYPERLINK(OFFSET('New Material Input'!$F109,-(G$1+2),0), _xlfn.TEXTJOIN(" - ",,MID(OFFSET('New Material Input'!$F109,-(G$1+2),0),FIND("w\",OFFSET('New Material Input'!$F109,-(G$1+2),0))+2,50),OFFSET('New Material Input'!$G109,-(G$1+2),0),OFFSET('New Material Input'!$H109,-(G$1+2),0))), ""),"----")</f>
        <v>LawEnvironmental Law - Law - Environmental Law</v>
      </c>
      <c r="H108" s="26" t="str">
        <f ca="1">IFERROR(IF('New Material Input'!$E108 &gt; $B$3+ H$1, HYPERLINK(OFFSET('New Material Input'!$F109,-(H$1+2),0), _xlfn.TEXTJOIN(" - ",,MID(OFFSET('New Material Input'!$F109,-(H$1+2),0),FIND("w\",OFFSET('New Material Input'!$F109,-(H$1+2),0))+2,50),OFFSET('New Material Input'!$G109,-(H$1+2),0),OFFSET('New Material Input'!$H109,-(H$1+2),0))), ""),"----")</f>
        <v/>
      </c>
      <c r="I108" s="31" t="str">
        <f ca="1">IFERROR(IF('New Material Input'!$E108 &gt; $B$3+ I$1, HYPERLINK(OFFSET('New Material Input'!$F109,-(I$1+2),0), _xlfn.TEXTJOIN(" - ",,MID(OFFSET('New Material Input'!$F109,-(I$1+2),0),FIND("w\",OFFSET('New Material Input'!$F109,-(I$1+2),0))+2,50),OFFSET('New Material Input'!$G109,-(I$1+2),0),OFFSET('New Material Input'!$H109,-(I$1+2),0))), ""),"----")</f>
        <v/>
      </c>
      <c r="J108" s="14"/>
    </row>
    <row r="109" spans="2:10" ht="24.95" customHeight="1" x14ac:dyDescent="0.25">
      <c r="B109" s="36">
        <f t="shared" si="1"/>
        <v>45807</v>
      </c>
      <c r="C109" s="25" t="str">
        <f>IF(ISBLANK('New Material Input'!F109),"----",HYPERLINK('New Material Input'!F109, _xlfn.TEXTJOIN(" - ",,MID('New Material Input'!F109,FIND("w\",'New Material Input'!F109)+2,50),'New Material Input'!G109,'New Material Input'!H109)))</f>
        <v>PsychologyIndustrial-Organizational Psychology - Psychology - Industrial-Organizational Psychology</v>
      </c>
      <c r="D109" s="26" t="str">
        <f ca="1">IFERROR(IF('New Material Input'!$E109 &gt; $B$3+ D$1, HYPERLINK(OFFSET('New Material Input'!$F110,-(D$1+2),0), _xlfn.TEXTJOIN(" - ",,MID(OFFSET('New Material Input'!$F110,-(D$1+2),0),FIND("w\",OFFSET('New Material Input'!$F110,-(D$1+2),0))+2,50),OFFSET('New Material Input'!$G110,-(D$1+2),0),OFFSET('New Material Input'!$H110,-(D$1+2),0))), ""),"----")</f>
        <v>ScienceChemistry - Science - Chemistry</v>
      </c>
      <c r="E109" s="26" t="str">
        <f ca="1">IFERROR(IF('New Material Input'!$E109 &gt; $B$3+ E$1, HYPERLINK(OFFSET('New Material Input'!$F110,-(E$1+2),0), _xlfn.TEXTJOIN(" - ",,MID(OFFSET('New Material Input'!$F110,-(E$1+2),0),FIND("w\",OFFSET('New Material Input'!$F110,-(E$1+2),0))+2,50),OFFSET('New Material Input'!$G110,-(E$1+2),0),OFFSET('New Material Input'!$H110,-(E$1+2),0))), ""),"----")</f>
        <v>Health &amp; MedicineNursing - Health &amp; Medicine - Nursing</v>
      </c>
      <c r="F109" s="26" t="str">
        <f ca="1">IFERROR(IF('New Material Input'!$E109 &gt; $B$3+ F$1, HYPERLINK(OFFSET('New Material Input'!$F110,-(F$1+2),0), _xlfn.TEXTJOIN(" - ",,MID(OFFSET('New Material Input'!$F110,-(F$1+2),0),FIND("w\",OFFSET('New Material Input'!$F110,-(F$1+2),0))+2,50),OFFSET('New Material Input'!$G110,-(F$1+2),0),OFFSET('New Material Input'!$H110,-(F$1+2),0))), ""),"----")</f>
        <v>EducationAssessment and Evaluation - Education - Assessment and Evaluation</v>
      </c>
      <c r="G109" s="26" t="str">
        <f ca="1">IFERROR(IF('New Material Input'!$E109 &gt; $B$3+ G$1, HYPERLINK(OFFSET('New Material Input'!$F110,-(G$1+2),0), _xlfn.TEXTJOIN(" - ",,MID(OFFSET('New Material Input'!$F110,-(G$1+2),0),FIND("w\",OFFSET('New Material Input'!$F110,-(G$1+2),0))+2,50),OFFSET('New Material Input'!$G110,-(G$1+2),0),OFFSET('New Material Input'!$H110,-(G$1+2),0))), ""),"----")</f>
        <v>HistoryModern History - History - Modern History</v>
      </c>
      <c r="H109" s="26" t="str">
        <f ca="1">IFERROR(IF('New Material Input'!$E109 &gt; $B$3+ H$1, HYPERLINK(OFFSET('New Material Input'!$F110,-(H$1+2),0), _xlfn.TEXTJOIN(" - ",,MID(OFFSET('New Material Input'!$F110,-(H$1+2),0),FIND("w\",OFFSET('New Material Input'!$F110,-(H$1+2),0))+2,50),OFFSET('New Material Input'!$G110,-(H$1+2),0),OFFSET('New Material Input'!$H110,-(H$1+2),0))), ""),"----")</f>
        <v/>
      </c>
      <c r="I109" s="31" t="str">
        <f ca="1">IFERROR(IF('New Material Input'!$E109 &gt; $B$3+ I$1, HYPERLINK(OFFSET('New Material Input'!$F110,-(I$1+2),0), _xlfn.TEXTJOIN(" - ",,MID(OFFSET('New Material Input'!$F110,-(I$1+2),0),FIND("w\",OFFSET('New Material Input'!$F110,-(I$1+2),0))+2,50),OFFSET('New Material Input'!$G110,-(I$1+2),0),OFFSET('New Material Input'!$H110,-(I$1+2),0))), ""),"----")</f>
        <v/>
      </c>
      <c r="J109" s="14"/>
    </row>
    <row r="110" spans="2:10" ht="24.95" customHeight="1" x14ac:dyDescent="0.25">
      <c r="B110" s="36">
        <f t="shared" si="1"/>
        <v>45808</v>
      </c>
      <c r="C110" s="25" t="str">
        <f>IF(ISBLANK('New Material Input'!F110),"----",HYPERLINK('New Material Input'!F110, _xlfn.TEXTJOIN(" - ",,MID('New Material Input'!F110,FIND("w\",'New Material Input'!F110)+2,50),'New Material Input'!G110,'New Material Input'!H110)))</f>
        <v>EducationAssessment and Evaluation - Education - Assessment and Evaluation</v>
      </c>
      <c r="D110" s="26" t="str">
        <f ca="1">IFERROR(IF('New Material Input'!$E110 &gt; $B$3+ D$1, HYPERLINK(OFFSET('New Material Input'!$F111,-(D$1+2),0), _xlfn.TEXTJOIN(" - ",,MID(OFFSET('New Material Input'!$F111,-(D$1+2),0),FIND("w\",OFFSET('New Material Input'!$F111,-(D$1+2),0))+2,50),OFFSET('New Material Input'!$G111,-(D$1+2),0),OFFSET('New Material Input'!$H111,-(D$1+2),0))), ""),"----")</f>
        <v>PsychologyIndustrial-Organizational Psychology - Psychology - Industrial-Organizational Psychology</v>
      </c>
      <c r="E110" s="26" t="str">
        <f ca="1">IFERROR(IF('New Material Input'!$E110 &gt; $B$3+ E$1, HYPERLINK(OFFSET('New Material Input'!$F111,-(E$1+2),0), _xlfn.TEXTJOIN(" - ",,MID(OFFSET('New Material Input'!$F111,-(E$1+2),0),FIND("w\",OFFSET('New Material Input'!$F111,-(E$1+2),0))+2,50),OFFSET('New Material Input'!$G111,-(E$1+2),0),OFFSET('New Material Input'!$H111,-(E$1+2),0))), ""),"----")</f>
        <v>Environmental StudiesWaste Management - Environmental Studies - Waste Management</v>
      </c>
      <c r="F110" s="26" t="str">
        <f ca="1">IFERROR(IF('New Material Input'!$E110 &gt; $B$3+ F$1, HYPERLINK(OFFSET('New Material Input'!$F111,-(F$1+2),0), _xlfn.TEXTJOIN(" - ",,MID(OFFSET('New Material Input'!$F111,-(F$1+2),0),FIND("w\",OFFSET('New Material Input'!$F111,-(F$1+2),0))+2,50),OFFSET('New Material Input'!$G111,-(F$1+2),0),OFFSET('New Material Input'!$H111,-(F$1+2),0))), ""),"----")</f>
        <v>HistoryWorld War I - History - World War I</v>
      </c>
      <c r="G110" s="26" t="str">
        <f ca="1">IFERROR(IF('New Material Input'!$E110 &gt; $B$3+ G$1, HYPERLINK(OFFSET('New Material Input'!$F111,-(G$1+2),0), _xlfn.TEXTJOIN(" - ",,MID(OFFSET('New Material Input'!$F111,-(G$1+2),0),FIND("w\",OFFSET('New Material Input'!$F111,-(G$1+2),0))+2,50),OFFSET('New Material Input'!$G111,-(G$1+2),0),OFFSET('New Material Input'!$H111,-(G$1+2),0))), ""),"----")</f>
        <v>SociologySocial Movements - Sociology - Social Movements</v>
      </c>
      <c r="H110" s="26" t="str">
        <f ca="1">IFERROR(IF('New Material Input'!$E110 &gt; $B$3+ H$1, HYPERLINK(OFFSET('New Material Input'!$F111,-(H$1+2),0), _xlfn.TEXTJOIN(" - ",,MID(OFFSET('New Material Input'!$F111,-(H$1+2),0),FIND("w\",OFFSET('New Material Input'!$F111,-(H$1+2),0))+2,50),OFFSET('New Material Input'!$G111,-(H$1+2),0),OFFSET('New Material Input'!$H111,-(H$1+2),0))), ""),"----")</f>
        <v/>
      </c>
      <c r="I110" s="31" t="str">
        <f ca="1">IFERROR(IF('New Material Input'!$E110 &gt; $B$3+ I$1, HYPERLINK(OFFSET('New Material Input'!$F111,-(I$1+2),0), _xlfn.TEXTJOIN(" - ",,MID(OFFSET('New Material Input'!$F111,-(I$1+2),0),FIND("w\",OFFSET('New Material Input'!$F111,-(I$1+2),0))+2,50),OFFSET('New Material Input'!$G111,-(I$1+2),0),OFFSET('New Material Input'!$H111,-(I$1+2),0))), ""),"----")</f>
        <v/>
      </c>
      <c r="J110" s="14"/>
    </row>
    <row r="111" spans="2:10" ht="24.95" customHeight="1" x14ac:dyDescent="0.25">
      <c r="B111" s="36">
        <f t="shared" si="1"/>
        <v>45809</v>
      </c>
      <c r="C111" s="25" t="str">
        <f>IF(ISBLANK('New Material Input'!F111),"----",HYPERLINK('New Material Input'!F111, _xlfn.TEXTJOIN(" - ",,MID('New Material Input'!F111,FIND("w\",'New Material Input'!F111)+2,50),'New Material Input'!G111,'New Material Input'!H111)))</f>
        <v>MathematicsGraph Theory - Mathematics - Graph Theory</v>
      </c>
      <c r="D111" s="26" t="str">
        <f ca="1">IFERROR(IF('New Material Input'!$E111 &gt; $B$3+ D$1, HYPERLINK(OFFSET('New Material Input'!$F112,-(D$1+2),0), _xlfn.TEXTJOIN(" - ",,MID(OFFSET('New Material Input'!$F112,-(D$1+2),0),FIND("w\",OFFSET('New Material Input'!$F112,-(D$1+2),0))+2,50),OFFSET('New Material Input'!$G112,-(D$1+2),0),OFFSET('New Material Input'!$H112,-(D$1+2),0))), ""),"----")</f>
        <v>EducationAssessment and Evaluation - Education - Assessment and Evaluation</v>
      </c>
      <c r="E111" s="26" t="str">
        <f ca="1">IFERROR(IF('New Material Input'!$E111 &gt; $B$3+ E$1, HYPERLINK(OFFSET('New Material Input'!$F112,-(E$1+2),0), _xlfn.TEXTJOIN(" - ",,MID(OFFSET('New Material Input'!$F112,-(E$1+2),0),FIND("w\",OFFSET('New Material Input'!$F112,-(E$1+2),0))+2,50),OFFSET('New Material Input'!$G112,-(E$1+2),0),OFFSET('New Material Input'!$H112,-(E$1+2),0))), ""),"----")</f>
        <v>MusicMusic History - Music - Music History</v>
      </c>
      <c r="F111" s="26" t="str">
        <f ca="1">IFERROR(IF('New Material Input'!$E111 &gt; $B$3+ F$1, HYPERLINK(OFFSET('New Material Input'!$F112,-(F$1+2),0), _xlfn.TEXTJOIN(" - ",,MID(OFFSET('New Material Input'!$F112,-(F$1+2),0),FIND("w\",OFFSET('New Material Input'!$F112,-(F$1+2),0))+2,50),OFFSET('New Material Input'!$G112,-(F$1+2),0),OFFSET('New Material Input'!$H112,-(F$1+2),0))), ""),"----")</f>
        <v>Sports &amp; Physical EducationSports Science - Sports &amp; Physical Education - Sports Science</v>
      </c>
      <c r="G111" s="26" t="str">
        <f ca="1">IFERROR(IF('New Material Input'!$E111 &gt; $B$3+ G$1, HYPERLINK(OFFSET('New Material Input'!$F112,-(G$1+2),0), _xlfn.TEXTJOIN(" - ",,MID(OFFSET('New Material Input'!$F112,-(G$1+2),0),FIND("w\",OFFSET('New Material Input'!$F112,-(G$1+2),0))+2,50),OFFSET('New Material Input'!$G112,-(G$1+2),0),OFFSET('New Material Input'!$H112,-(G$1+2),0))), ""),"----")</f>
        <v>SciencePaleontology - Science - Paleontology</v>
      </c>
      <c r="H111" s="26" t="str">
        <f ca="1">IFERROR(IF('New Material Input'!$E111 &gt; $B$3+ H$1, HYPERLINK(OFFSET('New Material Input'!$F112,-(H$1+2),0), _xlfn.TEXTJOIN(" - ",,MID(OFFSET('New Material Input'!$F112,-(H$1+2),0),FIND("w\",OFFSET('New Material Input'!$F112,-(H$1+2),0))+2,50),OFFSET('New Material Input'!$G112,-(H$1+2),0),OFFSET('New Material Input'!$H112,-(H$1+2),0))), ""),"----")</f>
        <v/>
      </c>
      <c r="I111" s="31" t="str">
        <f ca="1">IFERROR(IF('New Material Input'!$E111 &gt; $B$3+ I$1, HYPERLINK(OFFSET('New Material Input'!$F112,-(I$1+2),0), _xlfn.TEXTJOIN(" - ",,MID(OFFSET('New Material Input'!$F112,-(I$1+2),0),FIND("w\",OFFSET('New Material Input'!$F112,-(I$1+2),0))+2,50),OFFSET('New Material Input'!$G112,-(I$1+2),0),OFFSET('New Material Input'!$H112,-(I$1+2),0))), ""),"----")</f>
        <v/>
      </c>
      <c r="J111" s="14"/>
    </row>
    <row r="112" spans="2:10" ht="24.95" customHeight="1" x14ac:dyDescent="0.25">
      <c r="B112" s="36">
        <f t="shared" si="1"/>
        <v>45810</v>
      </c>
      <c r="C112" s="25" t="str">
        <f>IF(ISBLANK('New Material Input'!F112),"----",HYPERLINK('New Material Input'!F112, _xlfn.TEXTJOIN(" - ",,MID('New Material Input'!F112,FIND("w\",'New Material Input'!F112)+2,50),'New Material Input'!G112,'New Material Input'!H112)))</f>
        <v>MusicMusic Theory - Music - Music Theory</v>
      </c>
      <c r="D112" s="26" t="str">
        <f ca="1">IFERROR(IF('New Material Input'!$E112 &gt; $B$3+ D$1, HYPERLINK(OFFSET('New Material Input'!$F113,-(D$1+2),0), _xlfn.TEXTJOIN(" - ",,MID(OFFSET('New Material Input'!$F113,-(D$1+2),0),FIND("w\",OFFSET('New Material Input'!$F113,-(D$1+2),0))+2,50),OFFSET('New Material Input'!$G113,-(D$1+2),0),OFFSET('New Material Input'!$H113,-(D$1+2),0))), ""),"----")</f>
        <v>MathematicsGraph Theory - Mathematics - Graph Theory</v>
      </c>
      <c r="E112" s="26" t="str">
        <f ca="1">IFERROR(IF('New Material Input'!$E112 &gt; $B$3+ E$1, HYPERLINK(OFFSET('New Material Input'!$F113,-(E$1+2),0), _xlfn.TEXTJOIN(" - ",,MID(OFFSET('New Material Input'!$F113,-(E$1+2),0),FIND("w\",OFFSET('New Material Input'!$F113,-(E$1+2),0))+2,50),OFFSET('New Material Input'!$G113,-(E$1+2),0),OFFSET('New Material Input'!$H113,-(E$1+2),0))), ""),"----")</f>
        <v>MathematicsNumber Theory - Mathematics - Number Theory</v>
      </c>
      <c r="F112" s="26" t="str">
        <f ca="1">IFERROR(IF('New Material Input'!$E112 &gt; $B$3+ F$1, HYPERLINK(OFFSET('New Material Input'!$F113,-(F$1+2),0), _xlfn.TEXTJOIN(" - ",,MID(OFFSET('New Material Input'!$F113,-(F$1+2),0),FIND("w\",OFFSET('New Material Input'!$F113,-(F$1+2),0))+2,50),OFFSET('New Material Input'!$G113,-(F$1+2),0),OFFSET('New Material Input'!$H113,-(F$1+2),0))), ""),"----")</f>
        <v>SociologyGlobalization - Sociology - Globalization</v>
      </c>
      <c r="G112" s="26" t="str">
        <f ca="1">IFERROR(IF('New Material Input'!$E112 &gt; $B$3+ G$1, HYPERLINK(OFFSET('New Material Input'!$F113,-(G$1+2),0), _xlfn.TEXTJOIN(" - ",,MID(OFFSET('New Material Input'!$F113,-(G$1+2),0),FIND("w\",OFFSET('New Material Input'!$F113,-(G$1+2),0))+2,50),OFFSET('New Material Input'!$G113,-(G$1+2),0),OFFSET('New Material Input'!$H113,-(G$1+2),0))), ""),"----")</f>
        <v>ScienceEarth Science - Science - Earth Science</v>
      </c>
      <c r="H112" s="26" t="str">
        <f ca="1">IFERROR(IF('New Material Input'!$E112 &gt; $B$3+ H$1, HYPERLINK(OFFSET('New Material Input'!$F113,-(H$1+2),0), _xlfn.TEXTJOIN(" - ",,MID(OFFSET('New Material Input'!$F113,-(H$1+2),0),FIND("w\",OFFSET('New Material Input'!$F113,-(H$1+2),0))+2,50),OFFSET('New Material Input'!$G113,-(H$1+2),0),OFFSET('New Material Input'!$H113,-(H$1+2),0))), ""),"----")</f>
        <v/>
      </c>
      <c r="I112" s="31" t="str">
        <f ca="1">IFERROR(IF('New Material Input'!$E112 &gt; $B$3+ I$1, HYPERLINK(OFFSET('New Material Input'!$F113,-(I$1+2),0), _xlfn.TEXTJOIN(" - ",,MID(OFFSET('New Material Input'!$F113,-(I$1+2),0),FIND("w\",OFFSET('New Material Input'!$F113,-(I$1+2),0))+2,50),OFFSET('New Material Input'!$G113,-(I$1+2),0),OFFSET('New Material Input'!$H113,-(I$1+2),0))), ""),"----")</f>
        <v/>
      </c>
      <c r="J112" s="14"/>
    </row>
    <row r="113" spans="2:10" ht="24.95" customHeight="1" x14ac:dyDescent="0.25">
      <c r="B113" s="36">
        <f t="shared" si="1"/>
        <v>45811</v>
      </c>
      <c r="C113" s="25" t="str">
        <f>IF(ISBLANK('New Material Input'!F113),"----",HYPERLINK('New Material Input'!F113, _xlfn.TEXTJOIN(" - ",,MID('New Material Input'!F113,FIND("w\",'New Material Input'!F113)+2,50),'New Material Input'!G113,'New Material Input'!H113)))</f>
        <v>Environmental StudiesGreen Technologies - Environmental Studies - Green Technologies</v>
      </c>
      <c r="D113" s="26" t="str">
        <f ca="1">IFERROR(IF('New Material Input'!$E113 &gt; $B$3+ D$1, HYPERLINK(OFFSET('New Material Input'!$F114,-(D$1+2),0), _xlfn.TEXTJOIN(" - ",,MID(OFFSET('New Material Input'!$F114,-(D$1+2),0),FIND("w\",OFFSET('New Material Input'!$F114,-(D$1+2),0))+2,50),OFFSET('New Material Input'!$G114,-(D$1+2),0),OFFSET('New Material Input'!$H114,-(D$1+2),0))), ""),"----")</f>
        <v>MusicMusic Theory - Music - Music Theory</v>
      </c>
      <c r="E113" s="26" t="str">
        <f ca="1">IFERROR(IF('New Material Input'!$E113 &gt; $B$3+ E$1, HYPERLINK(OFFSET('New Material Input'!$F114,-(E$1+2),0), _xlfn.TEXTJOIN(" - ",,MID(OFFSET('New Material Input'!$F114,-(E$1+2),0),FIND("w\",OFFSET('New Material Input'!$F114,-(E$1+2),0))+2,50),OFFSET('New Material Input'!$G114,-(E$1+2),0),OFFSET('New Material Input'!$H114,-(E$1+2),0))), ""),"----")</f>
        <v>PhilosophyLogic - Philosophy - Logic</v>
      </c>
      <c r="F113" s="26" t="str">
        <f ca="1">IFERROR(IF('New Material Input'!$E113 &gt; $B$3+ F$1, HYPERLINK(OFFSET('New Material Input'!$F114,-(F$1+2),0), _xlfn.TEXTJOIN(" - ",,MID(OFFSET('New Material Input'!$F114,-(F$1+2),0),FIND("w\",OFFSET('New Material Input'!$F114,-(F$1+2),0))+2,50),OFFSET('New Material Input'!$G114,-(F$1+2),0),OFFSET('New Material Input'!$H114,-(F$1+2),0))), ""),"----")</f>
        <v>ScienceCosmology - Science - Cosmology</v>
      </c>
      <c r="G113" s="26" t="str">
        <f ca="1">IFERROR(IF('New Material Input'!$E113 &gt; $B$3+ G$1, HYPERLINK(OFFSET('New Material Input'!$F114,-(G$1+2),0), _xlfn.TEXTJOIN(" - ",,MID(OFFSET('New Material Input'!$F114,-(G$1+2),0),FIND("w\",OFFSET('New Material Input'!$F114,-(G$1+2),0))+2,50),OFFSET('New Material Input'!$G114,-(G$1+2),0),OFFSET('New Material Input'!$H114,-(G$1+2),0))), ""),"----")</f>
        <v>LanguagesPhonetics and Phonology - Languages - Phonetics and Phonology</v>
      </c>
      <c r="H113" s="26" t="str">
        <f ca="1">IFERROR(IF('New Material Input'!$E113 &gt; $B$3+ H$1, HYPERLINK(OFFSET('New Material Input'!$F114,-(H$1+2),0), _xlfn.TEXTJOIN(" - ",,MID(OFFSET('New Material Input'!$F114,-(H$1+2),0),FIND("w\",OFFSET('New Material Input'!$F114,-(H$1+2),0))+2,50),OFFSET('New Material Input'!$G114,-(H$1+2),0),OFFSET('New Material Input'!$H114,-(H$1+2),0))), ""),"----")</f>
        <v/>
      </c>
      <c r="I113" s="31" t="str">
        <f ca="1">IFERROR(IF('New Material Input'!$E113 &gt; $B$3+ I$1, HYPERLINK(OFFSET('New Material Input'!$F114,-(I$1+2),0), _xlfn.TEXTJOIN(" - ",,MID(OFFSET('New Material Input'!$F114,-(I$1+2),0),FIND("w\",OFFSET('New Material Input'!$F114,-(I$1+2),0))+2,50),OFFSET('New Material Input'!$G114,-(I$1+2),0),OFFSET('New Material Input'!$H114,-(I$1+2),0))), ""),"----")</f>
        <v/>
      </c>
      <c r="J113" s="14"/>
    </row>
    <row r="114" spans="2:10" ht="24.95" customHeight="1" x14ac:dyDescent="0.25">
      <c r="B114" s="36">
        <f t="shared" si="1"/>
        <v>45812</v>
      </c>
      <c r="C114" s="25" t="str">
        <f>IF(ISBLANK('New Material Input'!F114),"----",HYPERLINK('New Material Input'!F114, _xlfn.TEXTJOIN(" - ",,MID('New Material Input'!F114,FIND("w\",'New Material Input'!F114)+2,50),'New Material Input'!G114,'New Material Input'!H114)))</f>
        <v>HistoryU.S. History - History - U.S. History</v>
      </c>
      <c r="D114" s="26" t="str">
        <f ca="1">IFERROR(IF('New Material Input'!$E114 &gt; $B$3+ D$1, HYPERLINK(OFFSET('New Material Input'!$F115,-(D$1+2),0), _xlfn.TEXTJOIN(" - ",,MID(OFFSET('New Material Input'!$F115,-(D$1+2),0),FIND("w\",OFFSET('New Material Input'!$F115,-(D$1+2),0))+2,50),OFFSET('New Material Input'!$G115,-(D$1+2),0),OFFSET('New Material Input'!$H115,-(D$1+2),0))), ""),"----")</f>
        <v>Environmental StudiesGreen Technologies - Environmental Studies - Green Technologies</v>
      </c>
      <c r="E114" s="26" t="str">
        <f ca="1">IFERROR(IF('New Material Input'!$E114 &gt; $B$3+ E$1, HYPERLINK(OFFSET('New Material Input'!$F115,-(E$1+2),0), _xlfn.TEXTJOIN(" - ",,MID(OFFSET('New Material Input'!$F115,-(E$1+2),0),FIND("w\",OFFSET('New Material Input'!$F115,-(E$1+2),0))+2,50),OFFSET('New Material Input'!$G115,-(E$1+2),0),OFFSET('New Material Input'!$H115,-(E$1+2),0))), ""),"----")</f>
        <v>MathematicsAlgebra - Mathematics - Algebra</v>
      </c>
      <c r="F114" s="26" t="str">
        <f ca="1">IFERROR(IF('New Material Input'!$E114 &gt; $B$3+ F$1, HYPERLINK(OFFSET('New Material Input'!$F115,-(F$1+2),0), _xlfn.TEXTJOIN(" - ",,MID(OFFSET('New Material Input'!$F115,-(F$1+2),0),FIND("w\",OFFSET('New Material Input'!$F115,-(F$1+2),0))+2,50),OFFSET('New Material Input'!$G115,-(F$1+2),0),OFFSET('New Material Input'!$H115,-(F$1+2),0))), ""),"----")</f>
        <v>ScienceNuclear Physics - Science - Nuclear Physics</v>
      </c>
      <c r="G114" s="26" t="str">
        <f ca="1">IFERROR(IF('New Material Input'!$E114 &gt; $B$3+ G$1, HYPERLINK(OFFSET('New Material Input'!$F115,-(G$1+2),0), _xlfn.TEXTJOIN(" - ",,MID(OFFSET('New Material Input'!$F115,-(G$1+2),0),FIND("w\",OFFSET('New Material Input'!$F115,-(G$1+2),0))+2,50),OFFSET('New Material Input'!$G115,-(G$1+2),0),OFFSET('New Material Input'!$H115,-(G$1+2),0))), ""),"----")</f>
        <v>ScienceElectromagnetism - Science - Electromagnetism</v>
      </c>
      <c r="H114" s="26" t="str">
        <f ca="1">IFERROR(IF('New Material Input'!$E114 &gt; $B$3+ H$1, HYPERLINK(OFFSET('New Material Input'!$F115,-(H$1+2),0), _xlfn.TEXTJOIN(" - ",,MID(OFFSET('New Material Input'!$F115,-(H$1+2),0),FIND("w\",OFFSET('New Material Input'!$F115,-(H$1+2),0))+2,50),OFFSET('New Material Input'!$G115,-(H$1+2),0),OFFSET('New Material Input'!$H115,-(H$1+2),0))), ""),"----")</f>
        <v/>
      </c>
      <c r="I114" s="31" t="str">
        <f ca="1">IFERROR(IF('New Material Input'!$E114 &gt; $B$3+ I$1, HYPERLINK(OFFSET('New Material Input'!$F115,-(I$1+2),0), _xlfn.TEXTJOIN(" - ",,MID(OFFSET('New Material Input'!$F115,-(I$1+2),0),FIND("w\",OFFSET('New Material Input'!$F115,-(I$1+2),0))+2,50),OFFSET('New Material Input'!$G115,-(I$1+2),0),OFFSET('New Material Input'!$H115,-(I$1+2),0))), ""),"----")</f>
        <v/>
      </c>
      <c r="J114" s="14"/>
    </row>
    <row r="115" spans="2:10" ht="24.95" customHeight="1" x14ac:dyDescent="0.25">
      <c r="B115" s="36">
        <f t="shared" si="1"/>
        <v>45813</v>
      </c>
      <c r="C115" s="25" t="str">
        <f>IF(ISBLANK('New Material Input'!F115),"----",HYPERLINK('New Material Input'!F115, _xlfn.TEXTJOIN(" - ",,MID('New Material Input'!F115,FIND("w\",'New Material Input'!F115)+2,50),'New Material Input'!G115,'New Material Input'!H115)))</f>
        <v>Business &amp; EconomicsFinance - Business &amp; Economics - Finance</v>
      </c>
      <c r="D115" s="26" t="str">
        <f ca="1">IFERROR(IF('New Material Input'!$E115 &gt; $B$3+ D$1, HYPERLINK(OFFSET('New Material Input'!$F116,-(D$1+2),0), _xlfn.TEXTJOIN(" - ",,MID(OFFSET('New Material Input'!$F116,-(D$1+2),0),FIND("w\",OFFSET('New Material Input'!$F116,-(D$1+2),0))+2,50),OFFSET('New Material Input'!$G116,-(D$1+2),0),OFFSET('New Material Input'!$H116,-(D$1+2),0))), ""),"----")</f>
        <v>HistoryU.S. History - History - U.S. History</v>
      </c>
      <c r="E115" s="26" t="str">
        <f ca="1">IFERROR(IF('New Material Input'!$E115 &gt; $B$3+ E$1, HYPERLINK(OFFSET('New Material Input'!$F116,-(E$1+2),0), _xlfn.TEXTJOIN(" - ",,MID(OFFSET('New Material Input'!$F116,-(E$1+2),0),FIND("w\",OFFSET('New Material Input'!$F116,-(E$1+2),0))+2,50),OFFSET('New Material Input'!$G116,-(E$1+2),0),OFFSET('New Material Input'!$H116,-(E$1+2),0))), ""),"----")</f>
        <v>ScienceChemistry - Science - Chemistry</v>
      </c>
      <c r="F115" s="26" t="str">
        <f ca="1">IFERROR(IF('New Material Input'!$E115 &gt; $B$3+ F$1, HYPERLINK(OFFSET('New Material Input'!$F116,-(F$1+2),0), _xlfn.TEXTJOIN(" - ",,MID(OFFSET('New Material Input'!$F116,-(F$1+2),0),FIND("w\",OFFSET('New Material Input'!$F116,-(F$1+2),0))+2,50),OFFSET('New Material Input'!$G116,-(F$1+2),0),OFFSET('New Material Input'!$H116,-(F$1+2),0))), ""),"----")</f>
        <v>HistoryColonialism - History - Colonialism</v>
      </c>
      <c r="G115" s="26" t="str">
        <f ca="1">IFERROR(IF('New Material Input'!$E115 &gt; $B$3+ G$1, HYPERLINK(OFFSET('New Material Input'!$F116,-(G$1+2),0), _xlfn.TEXTJOIN(" - ",,MID(OFFSET('New Material Input'!$F116,-(G$1+2),0),FIND("w\",OFFSET('New Material Input'!$F116,-(G$1+2),0))+2,50),OFFSET('New Material Input'!$G116,-(G$1+2),0),OFFSET('New Material Input'!$H116,-(G$1+2),0))), ""),"----")</f>
        <v>Business &amp; EconomicsAccounting - Business &amp; Economics - Accounting</v>
      </c>
      <c r="H115" s="26" t="str">
        <f ca="1">IFERROR(IF('New Material Input'!$E115 &gt; $B$3+ H$1, HYPERLINK(OFFSET('New Material Input'!$F116,-(H$1+2),0), _xlfn.TEXTJOIN(" - ",,MID(OFFSET('New Material Input'!$F116,-(H$1+2),0),FIND("w\",OFFSET('New Material Input'!$F116,-(H$1+2),0))+2,50),OFFSET('New Material Input'!$G116,-(H$1+2),0),OFFSET('New Material Input'!$H116,-(H$1+2),0))), ""),"----")</f>
        <v/>
      </c>
      <c r="I115" s="31" t="str">
        <f ca="1">IFERROR(IF('New Material Input'!$E115 &gt; $B$3+ I$1, HYPERLINK(OFFSET('New Material Input'!$F116,-(I$1+2),0), _xlfn.TEXTJOIN(" - ",,MID(OFFSET('New Material Input'!$F116,-(I$1+2),0),FIND("w\",OFFSET('New Material Input'!$F116,-(I$1+2),0))+2,50),OFFSET('New Material Input'!$G116,-(I$1+2),0),OFFSET('New Material Input'!$H116,-(I$1+2),0))), ""),"----")</f>
        <v/>
      </c>
      <c r="J115" s="14"/>
    </row>
    <row r="116" spans="2:10" ht="24.95" customHeight="1" x14ac:dyDescent="0.25">
      <c r="B116" s="36">
        <f t="shared" si="1"/>
        <v>45814</v>
      </c>
      <c r="C116" s="25" t="str">
        <f>IF(ISBLANK('New Material Input'!F116),"----",HYPERLINK('New Material Input'!F116, _xlfn.TEXTJOIN(" - ",,MID('New Material Input'!F116,FIND("w\",'New Material Input'!F116)+2,50),'New Material Input'!G116,'New Material Input'!H116)))</f>
        <v>PhilosophyExistentialism - Philosophy - Existentialism</v>
      </c>
      <c r="D116" s="26" t="str">
        <f ca="1">IFERROR(IF('New Material Input'!$E116 &gt; $B$3+ D$1, HYPERLINK(OFFSET('New Material Input'!$F117,-(D$1+2),0), _xlfn.TEXTJOIN(" - ",,MID(OFFSET('New Material Input'!$F117,-(D$1+2),0),FIND("w\",OFFSET('New Material Input'!$F117,-(D$1+2),0))+2,50),OFFSET('New Material Input'!$G117,-(D$1+2),0),OFFSET('New Material Input'!$H117,-(D$1+2),0))), ""),"----")</f>
        <v>Business &amp; EconomicsFinance - Business &amp; Economics - Finance</v>
      </c>
      <c r="E116" s="26" t="str">
        <f ca="1">IFERROR(IF('New Material Input'!$E116 &gt; $B$3+ E$1, HYPERLINK(OFFSET('New Material Input'!$F117,-(E$1+2),0), _xlfn.TEXTJOIN(" - ",,MID(OFFSET('New Material Input'!$F117,-(E$1+2),0),FIND("w\",OFFSET('New Material Input'!$F117,-(E$1+2),0))+2,50),OFFSET('New Material Input'!$G117,-(E$1+2),0),OFFSET('New Material Input'!$H117,-(E$1+2),0))), ""),"----")</f>
        <v>PsychologyIndustrial-Organizational Psychology - Psychology - Industrial-Organizational Psychology</v>
      </c>
      <c r="F116" s="26" t="str">
        <f ca="1">IFERROR(IF('New Material Input'!$E116 &gt; $B$3+ F$1, HYPERLINK(OFFSET('New Material Input'!$F117,-(F$1+2),0), _xlfn.TEXTJOIN(" - ",,MID(OFFSET('New Material Input'!$F117,-(F$1+2),0),FIND("w\",OFFSET('New Material Input'!$F117,-(F$1+2),0))+2,50),OFFSET('New Material Input'!$G117,-(F$1+2),0),OFFSET('New Material Input'!$H117,-(F$1+2),0))), ""),"----")</f>
        <v>ScienceAnalytical Chemistry - Science - Analytical Chemistry</v>
      </c>
      <c r="G116" s="26" t="str">
        <f ca="1">IFERROR(IF('New Material Input'!$E116 &gt; $B$3+ G$1, HYPERLINK(OFFSET('New Material Input'!$F117,-(G$1+2),0), _xlfn.TEXTJOIN(" - ",,MID(OFFSET('New Material Input'!$F117,-(G$1+2),0),FIND("w\",OFFSET('New Material Input'!$F117,-(G$1+2),0))+2,50),OFFSET('New Material Input'!$G117,-(G$1+2),0),OFFSET('New Material Input'!$H117,-(G$1+2),0))), ""),"----")</f>
        <v>PsychologyNeuropsychology - Psychology - Neuropsychology</v>
      </c>
      <c r="H116" s="26" t="str">
        <f ca="1">IFERROR(IF('New Material Input'!$E116 &gt; $B$3+ H$1, HYPERLINK(OFFSET('New Material Input'!$F117,-(H$1+2),0), _xlfn.TEXTJOIN(" - ",,MID(OFFSET('New Material Input'!$F117,-(H$1+2),0),FIND("w\",OFFSET('New Material Input'!$F117,-(H$1+2),0))+2,50),OFFSET('New Material Input'!$G117,-(H$1+2),0),OFFSET('New Material Input'!$H117,-(H$1+2),0))), ""),"----")</f>
        <v/>
      </c>
      <c r="I116" s="31" t="str">
        <f ca="1">IFERROR(IF('New Material Input'!$E116 &gt; $B$3+ I$1, HYPERLINK(OFFSET('New Material Input'!$F117,-(I$1+2),0), _xlfn.TEXTJOIN(" - ",,MID(OFFSET('New Material Input'!$F117,-(I$1+2),0),FIND("w\",OFFSET('New Material Input'!$F117,-(I$1+2),0))+2,50),OFFSET('New Material Input'!$G117,-(I$1+2),0),OFFSET('New Material Input'!$H117,-(I$1+2),0))), ""),"----")</f>
        <v/>
      </c>
      <c r="J116" s="14"/>
    </row>
    <row r="117" spans="2:10" ht="24.95" customHeight="1" x14ac:dyDescent="0.25">
      <c r="B117" s="36">
        <f t="shared" si="1"/>
        <v>45815</v>
      </c>
      <c r="C117" s="25" t="str">
        <f>IF(ISBLANK('New Material Input'!F117),"----",HYPERLINK('New Material Input'!F117, _xlfn.TEXTJOIN(" - ",,MID('New Material Input'!F117,FIND("w\",'New Material Input'!F117)+2,50),'New Material Input'!G117,'New Material Input'!H117)))</f>
        <v>LanguagesPhonetics and Phonology - Languages - Phonetics and Phonology</v>
      </c>
      <c r="D117" s="26" t="str">
        <f ca="1">IFERROR(IF('New Material Input'!$E117 &gt; $B$3+ D$1, HYPERLINK(OFFSET('New Material Input'!$F118,-(D$1+2),0), _xlfn.TEXTJOIN(" - ",,MID(OFFSET('New Material Input'!$F118,-(D$1+2),0),FIND("w\",OFFSET('New Material Input'!$F118,-(D$1+2),0))+2,50),OFFSET('New Material Input'!$G118,-(D$1+2),0),OFFSET('New Material Input'!$H118,-(D$1+2),0))), ""),"----")</f>
        <v>PhilosophyExistentialism - Philosophy - Existentialism</v>
      </c>
      <c r="E117" s="26" t="str">
        <f ca="1">IFERROR(IF('New Material Input'!$E117 &gt; $B$3+ E$1, HYPERLINK(OFFSET('New Material Input'!$F118,-(E$1+2),0), _xlfn.TEXTJOIN(" - ",,MID(OFFSET('New Material Input'!$F118,-(E$1+2),0),FIND("w\",OFFSET('New Material Input'!$F118,-(E$1+2),0))+2,50),OFFSET('New Material Input'!$G118,-(E$1+2),0),OFFSET('New Material Input'!$H118,-(E$1+2),0))), ""),"----")</f>
        <v>EducationAssessment and Evaluation - Education - Assessment and Evaluation</v>
      </c>
      <c r="F117" s="26" t="str">
        <f ca="1">IFERROR(IF('New Material Input'!$E117 &gt; $B$3+ F$1, HYPERLINK(OFFSET('New Material Input'!$F118,-(F$1+2),0), _xlfn.TEXTJOIN(" - ",,MID(OFFSET('New Material Input'!$F118,-(F$1+2),0),FIND("w\",OFFSET('New Material Input'!$F118,-(F$1+2),0))+2,50),OFFSET('New Material Input'!$G118,-(F$1+2),0),OFFSET('New Material Input'!$H118,-(F$1+2),0))), ""),"----")</f>
        <v>Business &amp; EconomicsMicroeconomics - Business &amp; Economics - Microeconomics</v>
      </c>
      <c r="G117" s="26" t="str">
        <f ca="1">IFERROR(IF('New Material Input'!$E117 &gt; $B$3+ G$1, HYPERLINK(OFFSET('New Material Input'!$F118,-(G$1+2),0), _xlfn.TEXTJOIN(" - ",,MID(OFFSET('New Material Input'!$F118,-(G$1+2),0),FIND("w\",OFFSET('New Material Input'!$F118,-(G$1+2),0))+2,50),OFFSET('New Material Input'!$G118,-(G$1+2),0),OFFSET('New Material Input'!$H118,-(G$1+2),0))), ""),"----")</f>
        <v>ScienceStellar Evolution - Science - Stellar Evolution</v>
      </c>
      <c r="H117" s="26" t="str">
        <f ca="1">IFERROR(IF('New Material Input'!$E117 &gt; $B$3+ H$1, HYPERLINK(OFFSET('New Material Input'!$F118,-(H$1+2),0), _xlfn.TEXTJOIN(" - ",,MID(OFFSET('New Material Input'!$F118,-(H$1+2),0),FIND("w\",OFFSET('New Material Input'!$F118,-(H$1+2),0))+2,50),OFFSET('New Material Input'!$G118,-(H$1+2),0),OFFSET('New Material Input'!$H118,-(H$1+2),0))), ""),"----")</f>
        <v/>
      </c>
      <c r="I117" s="31" t="str">
        <f ca="1">IFERROR(IF('New Material Input'!$E117 &gt; $B$3+ I$1, HYPERLINK(OFFSET('New Material Input'!$F118,-(I$1+2),0), _xlfn.TEXTJOIN(" - ",,MID(OFFSET('New Material Input'!$F118,-(I$1+2),0),FIND("w\",OFFSET('New Material Input'!$F118,-(I$1+2),0))+2,50),OFFSET('New Material Input'!$G118,-(I$1+2),0),OFFSET('New Material Input'!$H118,-(I$1+2),0))), ""),"----")</f>
        <v/>
      </c>
      <c r="J117" s="14"/>
    </row>
    <row r="118" spans="2:10" ht="24.95" customHeight="1" x14ac:dyDescent="0.25">
      <c r="B118" s="36">
        <f t="shared" si="1"/>
        <v>45816</v>
      </c>
      <c r="C118" s="25" t="str">
        <f>IF(ISBLANK('New Material Input'!F118),"----",HYPERLINK('New Material Input'!F118, _xlfn.TEXTJOIN(" - ",,MID('New Material Input'!F118,FIND("w\",'New Material Input'!F118)+2,50),'New Material Input'!G118,'New Material Input'!H118)))</f>
        <v>Sports &amp; Physical EducationNutrition for Athletes - Sports &amp; Physical Education - Nutrition for Athletes</v>
      </c>
      <c r="D118" s="26" t="str">
        <f ca="1">IFERROR(IF('New Material Input'!$E118 &gt; $B$3+ D$1, HYPERLINK(OFFSET('New Material Input'!$F119,-(D$1+2),0), _xlfn.TEXTJOIN(" - ",,MID(OFFSET('New Material Input'!$F119,-(D$1+2),0),FIND("w\",OFFSET('New Material Input'!$F119,-(D$1+2),0))+2,50),OFFSET('New Material Input'!$G119,-(D$1+2),0),OFFSET('New Material Input'!$H119,-(D$1+2),0))), ""),"----")</f>
        <v>LanguagesPhonetics and Phonology - Languages - Phonetics and Phonology</v>
      </c>
      <c r="E118" s="26" t="str">
        <f ca="1">IFERROR(IF('New Material Input'!$E118 &gt; $B$3+ E$1, HYPERLINK(OFFSET('New Material Input'!$F119,-(E$1+2),0), _xlfn.TEXTJOIN(" - ",,MID(OFFSET('New Material Input'!$F119,-(E$1+2),0),FIND("w\",OFFSET('New Material Input'!$F119,-(E$1+2),0))+2,50),OFFSET('New Material Input'!$G119,-(E$1+2),0),OFFSET('New Material Input'!$H119,-(E$1+2),0))), ""),"----")</f>
        <v>MathematicsGraph Theory - Mathematics - Graph Theory</v>
      </c>
      <c r="F118" s="26" t="str">
        <f ca="1">IFERROR(IF('New Material Input'!$E118 &gt; $B$3+ F$1, HYPERLINK(OFFSET('New Material Input'!$F119,-(F$1+2),0), _xlfn.TEXTJOIN(" - ",,MID(OFFSET('New Material Input'!$F119,-(F$1+2),0),FIND("w\",OFFSET('New Material Input'!$F119,-(F$1+2),0))+2,50),OFFSET('New Material Input'!$G119,-(F$1+2),0),OFFSET('New Material Input'!$H119,-(F$1+2),0))), ""),"----")</f>
        <v>ArtPainting Techniques - Art - Painting Techniques</v>
      </c>
      <c r="G118" s="26" t="str">
        <f ca="1">IFERROR(IF('New Material Input'!$E118 &gt; $B$3+ G$1, HYPERLINK(OFFSET('New Material Input'!$F119,-(G$1+2),0), _xlfn.TEXTJOIN(" - ",,MID(OFFSET('New Material Input'!$F119,-(G$1+2),0),FIND("w\",OFFSET('New Material Input'!$F119,-(G$1+2),0))+2,50),OFFSET('New Material Input'!$G119,-(G$1+2),0),OFFSET('New Material Input'!$H119,-(G$1+2),0))), ""),"----")</f>
        <v>Computer ScienceSoftware Engineering - Computer Science - Software Engineering</v>
      </c>
      <c r="H118" s="26" t="str">
        <f ca="1">IFERROR(IF('New Material Input'!$E118 &gt; $B$3+ H$1, HYPERLINK(OFFSET('New Material Input'!$F119,-(H$1+2),0), _xlfn.TEXTJOIN(" - ",,MID(OFFSET('New Material Input'!$F119,-(H$1+2),0),FIND("w\",OFFSET('New Material Input'!$F119,-(H$1+2),0))+2,50),OFFSET('New Material Input'!$G119,-(H$1+2),0),OFFSET('New Material Input'!$H119,-(H$1+2),0))), ""),"----")</f>
        <v/>
      </c>
      <c r="I118" s="31" t="str">
        <f ca="1">IFERROR(IF('New Material Input'!$E118 &gt; $B$3+ I$1, HYPERLINK(OFFSET('New Material Input'!$F119,-(I$1+2),0), _xlfn.TEXTJOIN(" - ",,MID(OFFSET('New Material Input'!$F119,-(I$1+2),0),FIND("w\",OFFSET('New Material Input'!$F119,-(I$1+2),0))+2,50),OFFSET('New Material Input'!$G119,-(I$1+2),0),OFFSET('New Material Input'!$H119,-(I$1+2),0))), ""),"----")</f>
        <v/>
      </c>
      <c r="J118" s="14"/>
    </row>
    <row r="119" spans="2:10" ht="24.95" customHeight="1" x14ac:dyDescent="0.25">
      <c r="B119" s="36">
        <f t="shared" si="1"/>
        <v>45817</v>
      </c>
      <c r="C119" s="25" t="str">
        <f>IF(ISBLANK('New Material Input'!F119),"----",HYPERLINK('New Material Input'!F119, _xlfn.TEXTJOIN(" - ",,MID('New Material Input'!F119,FIND("w\",'New Material Input'!F119)+2,50),'New Material Input'!G119,'New Material Input'!H119)))</f>
        <v>SociologyGlobalization - Sociology - Globalization</v>
      </c>
      <c r="D119" s="26" t="str">
        <f ca="1">IFERROR(IF('New Material Input'!$E119 &gt; $B$3+ D$1, HYPERLINK(OFFSET('New Material Input'!$F120,-(D$1+2),0), _xlfn.TEXTJOIN(" - ",,MID(OFFSET('New Material Input'!$F120,-(D$1+2),0),FIND("w\",OFFSET('New Material Input'!$F120,-(D$1+2),0))+2,50),OFFSET('New Material Input'!$G120,-(D$1+2),0),OFFSET('New Material Input'!$H120,-(D$1+2),0))), ""),"----")</f>
        <v>Sports &amp; Physical EducationNutrition for Athletes - Sports &amp; Physical Education - Nutrition for Athletes</v>
      </c>
      <c r="E119" s="26" t="str">
        <f ca="1">IFERROR(IF('New Material Input'!$E119 &gt; $B$3+ E$1, HYPERLINK(OFFSET('New Material Input'!$F120,-(E$1+2),0), _xlfn.TEXTJOIN(" - ",,MID(OFFSET('New Material Input'!$F120,-(E$1+2),0),FIND("w\",OFFSET('New Material Input'!$F120,-(E$1+2),0))+2,50),OFFSET('New Material Input'!$G120,-(E$1+2),0),OFFSET('New Material Input'!$H120,-(E$1+2),0))), ""),"----")</f>
        <v>MusicMusic Theory - Music - Music Theory</v>
      </c>
      <c r="F119" s="26" t="str">
        <f ca="1">IFERROR(IF('New Material Input'!$E119 &gt; $B$3+ F$1, HYPERLINK(OFFSET('New Material Input'!$F120,-(F$1+2),0), _xlfn.TEXTJOIN(" - ",,MID(OFFSET('New Material Input'!$F120,-(F$1+2),0),FIND("w\",OFFSET('New Material Input'!$F120,-(F$1+2),0))+2,50),OFFSET('New Material Input'!$G120,-(F$1+2),0),OFFSET('New Material Input'!$H120,-(F$1+2),0))), ""),"----")</f>
        <v>ArtArt Theory - Art - Art Theory</v>
      </c>
      <c r="G119" s="26" t="str">
        <f ca="1">IFERROR(IF('New Material Input'!$E119 &gt; $B$3+ G$1, HYPERLINK(OFFSET('New Material Input'!$F120,-(G$1+2),0), _xlfn.TEXTJOIN(" - ",,MID(OFFSET('New Material Input'!$F120,-(G$1+2),0),FIND("w\",OFFSET('New Material Input'!$F120,-(G$1+2),0))+2,50),OFFSET('New Material Input'!$G120,-(G$1+2),0),OFFSET('New Material Input'!$H120,-(G$1+2),0))), ""),"----")</f>
        <v>GeographyPhysical Geography - Geography - Physical Geography</v>
      </c>
      <c r="H119" s="26" t="str">
        <f ca="1">IFERROR(IF('New Material Input'!$E119 &gt; $B$3+ H$1, HYPERLINK(OFFSET('New Material Input'!$F120,-(H$1+2),0), _xlfn.TEXTJOIN(" - ",,MID(OFFSET('New Material Input'!$F120,-(H$1+2),0),FIND("w\",OFFSET('New Material Input'!$F120,-(H$1+2),0))+2,50),OFFSET('New Material Input'!$G120,-(H$1+2),0),OFFSET('New Material Input'!$H120,-(H$1+2),0))), ""),"----")</f>
        <v/>
      </c>
      <c r="I119" s="31" t="str">
        <f ca="1">IFERROR(IF('New Material Input'!$E119 &gt; $B$3+ I$1, HYPERLINK(OFFSET('New Material Input'!$F120,-(I$1+2),0), _xlfn.TEXTJOIN(" - ",,MID(OFFSET('New Material Input'!$F120,-(I$1+2),0),FIND("w\",OFFSET('New Material Input'!$F120,-(I$1+2),0))+2,50),OFFSET('New Material Input'!$G120,-(I$1+2),0),OFFSET('New Material Input'!$H120,-(I$1+2),0))), ""),"----")</f>
        <v/>
      </c>
      <c r="J119" s="14"/>
    </row>
    <row r="120" spans="2:10" ht="24.95" customHeight="1" x14ac:dyDescent="0.25">
      <c r="B120" s="36">
        <f t="shared" si="1"/>
        <v>45818</v>
      </c>
      <c r="C120" s="25" t="str">
        <f>IF(ISBLANK('New Material Input'!F120),"----",HYPERLINK('New Material Input'!F120, _xlfn.TEXTJOIN(" - ",,MID('New Material Input'!F120,FIND("w\",'New Material Input'!F120)+2,50),'New Material Input'!G120,'New Material Input'!H120)))</f>
        <v>SociologySociology of Education - Sociology - Sociology of Education</v>
      </c>
      <c r="D120" s="26" t="str">
        <f ca="1">IFERROR(IF('New Material Input'!$E120 &gt; $B$3+ D$1, HYPERLINK(OFFSET('New Material Input'!$F121,-(D$1+2),0), _xlfn.TEXTJOIN(" - ",,MID(OFFSET('New Material Input'!$F121,-(D$1+2),0),FIND("w\",OFFSET('New Material Input'!$F121,-(D$1+2),0))+2,50),OFFSET('New Material Input'!$G121,-(D$1+2),0),OFFSET('New Material Input'!$H121,-(D$1+2),0))), ""),"----")</f>
        <v>SociologyGlobalization - Sociology - Globalization</v>
      </c>
      <c r="E120" s="26" t="str">
        <f ca="1">IFERROR(IF('New Material Input'!$E120 &gt; $B$3+ E$1, HYPERLINK(OFFSET('New Material Input'!$F121,-(E$1+2),0), _xlfn.TEXTJOIN(" - ",,MID(OFFSET('New Material Input'!$F121,-(E$1+2),0),FIND("w\",OFFSET('New Material Input'!$F121,-(E$1+2),0))+2,50),OFFSET('New Material Input'!$G121,-(E$1+2),0),OFFSET('New Material Input'!$H121,-(E$1+2),0))), ""),"----")</f>
        <v>Environmental StudiesGreen Technologies - Environmental Studies - Green Technologies</v>
      </c>
      <c r="F120" s="26" t="str">
        <f ca="1">IFERROR(IF('New Material Input'!$E120 &gt; $B$3+ F$1, HYPERLINK(OFFSET('New Material Input'!$F121,-(F$1+2),0), _xlfn.TEXTJOIN(" - ",,MID(OFFSET('New Material Input'!$F121,-(F$1+2),0),FIND("w\",OFFSET('New Material Input'!$F121,-(F$1+2),0))+2,50),OFFSET('New Material Input'!$G121,-(F$1+2),0),OFFSET('New Material Input'!$H121,-(F$1+2),0))), ""),"----")</f>
        <v>MathematicsNumber Theory - Mathematics - Number Theory</v>
      </c>
      <c r="G120" s="26" t="str">
        <f ca="1">IFERROR(IF('New Material Input'!$E120 &gt; $B$3+ G$1, HYPERLINK(OFFSET('New Material Input'!$F121,-(G$1+2),0), _xlfn.TEXTJOIN(" - ",,MID(OFFSET('New Material Input'!$F121,-(G$1+2),0),FIND("w\",OFFSET('New Material Input'!$F121,-(G$1+2),0))+2,50),OFFSET('New Material Input'!$G121,-(G$1+2),0),OFFSET('New Material Input'!$H121,-(G$1+2),0))), ""),"----")</f>
        <v>ScienceEarth Science - Science - Earth Science</v>
      </c>
      <c r="H120" s="26" t="str">
        <f ca="1">IFERROR(IF('New Material Input'!$E120 &gt; $B$3+ H$1, HYPERLINK(OFFSET('New Material Input'!$F121,-(H$1+2),0), _xlfn.TEXTJOIN(" - ",,MID(OFFSET('New Material Input'!$F121,-(H$1+2),0),FIND("w\",OFFSET('New Material Input'!$F121,-(H$1+2),0))+2,50),OFFSET('New Material Input'!$G121,-(H$1+2),0),OFFSET('New Material Input'!$H121,-(H$1+2),0))), ""),"----")</f>
        <v/>
      </c>
      <c r="I120" s="31" t="str">
        <f ca="1">IFERROR(IF('New Material Input'!$E120 &gt; $B$3+ I$1, HYPERLINK(OFFSET('New Material Input'!$F121,-(I$1+2),0), _xlfn.TEXTJOIN(" - ",,MID(OFFSET('New Material Input'!$F121,-(I$1+2),0),FIND("w\",OFFSET('New Material Input'!$F121,-(I$1+2),0))+2,50),OFFSET('New Material Input'!$G121,-(I$1+2),0),OFFSET('New Material Input'!$H121,-(I$1+2),0))), ""),"----")</f>
        <v/>
      </c>
      <c r="J120" s="14"/>
    </row>
    <row r="121" spans="2:10" ht="24.95" customHeight="1" x14ac:dyDescent="0.25">
      <c r="B121" s="36">
        <f t="shared" si="1"/>
        <v>45819</v>
      </c>
      <c r="C121" s="25" t="str">
        <f>IF(ISBLANK('New Material Input'!F121),"----",HYPERLINK('New Material Input'!F121, _xlfn.TEXTJOIN(" - ",,MID('New Material Input'!F121,FIND("w\",'New Material Input'!F121)+2,50),'New Material Input'!G121,'New Material Input'!H121)))</f>
        <v>MusicJazz - Music - Jazz</v>
      </c>
      <c r="D121" s="26" t="str">
        <f ca="1">IFERROR(IF('New Material Input'!$E121 &gt; $B$3+ D$1, HYPERLINK(OFFSET('New Material Input'!$F122,-(D$1+2),0), _xlfn.TEXTJOIN(" - ",,MID(OFFSET('New Material Input'!$F122,-(D$1+2),0),FIND("w\",OFFSET('New Material Input'!$F122,-(D$1+2),0))+2,50),OFFSET('New Material Input'!$G122,-(D$1+2),0),OFFSET('New Material Input'!$H122,-(D$1+2),0))), ""),"----")</f>
        <v>SociologySociology of Education - Sociology - Sociology of Education</v>
      </c>
      <c r="E121" s="26" t="str">
        <f ca="1">IFERROR(IF('New Material Input'!$E121 &gt; $B$3+ E$1, HYPERLINK(OFFSET('New Material Input'!$F122,-(E$1+2),0), _xlfn.TEXTJOIN(" - ",,MID(OFFSET('New Material Input'!$F122,-(E$1+2),0),FIND("w\",OFFSET('New Material Input'!$F122,-(E$1+2),0))+2,50),OFFSET('New Material Input'!$G122,-(E$1+2),0),OFFSET('New Material Input'!$H122,-(E$1+2),0))), ""),"----")</f>
        <v>HistoryU.S. History - History - U.S. History</v>
      </c>
      <c r="F121" s="26" t="str">
        <f ca="1">IFERROR(IF('New Material Input'!$E121 &gt; $B$3+ F$1, HYPERLINK(OFFSET('New Material Input'!$F122,-(F$1+2),0), _xlfn.TEXTJOIN(" - ",,MID(OFFSET('New Material Input'!$F122,-(F$1+2),0),FIND("w\",OFFSET('New Material Input'!$F122,-(F$1+2),0))+2,50),OFFSET('New Material Input'!$G122,-(F$1+2),0),OFFSET('New Material Input'!$H122,-(F$1+2),0))), ""),"----")</f>
        <v>EngineeringElectrical Engineering - Engineering - Electrical Engineering</v>
      </c>
      <c r="G121" s="26" t="str">
        <f ca="1">IFERROR(IF('New Material Input'!$E121 &gt; $B$3+ G$1, HYPERLINK(OFFSET('New Material Input'!$F122,-(G$1+2),0), _xlfn.TEXTJOIN(" - ",,MID(OFFSET('New Material Input'!$F122,-(G$1+2),0),FIND("w\",OFFSET('New Material Input'!$F122,-(G$1+2),0))+2,50),OFFSET('New Material Input'!$G122,-(G$1+2),0),OFFSET('New Material Input'!$H122,-(G$1+2),0))), ""),"----")</f>
        <v>Environmental StudiesUrban Sustainability - Environmental Studies - Urban Sustainability</v>
      </c>
      <c r="H121" s="26" t="str">
        <f ca="1">IFERROR(IF('New Material Input'!$E121 &gt; $B$3+ H$1, HYPERLINK(OFFSET('New Material Input'!$F122,-(H$1+2),0), _xlfn.TEXTJOIN(" - ",,MID(OFFSET('New Material Input'!$F122,-(H$1+2),0),FIND("w\",OFFSET('New Material Input'!$F122,-(H$1+2),0))+2,50),OFFSET('New Material Input'!$G122,-(H$1+2),0),OFFSET('New Material Input'!$H122,-(H$1+2),0))), ""),"----")</f>
        <v/>
      </c>
      <c r="I121" s="31" t="str">
        <f ca="1">IFERROR(IF('New Material Input'!$E121 &gt; $B$3+ I$1, HYPERLINK(OFFSET('New Material Input'!$F122,-(I$1+2),0), _xlfn.TEXTJOIN(" - ",,MID(OFFSET('New Material Input'!$F122,-(I$1+2),0),FIND("w\",OFFSET('New Material Input'!$F122,-(I$1+2),0))+2,50),OFFSET('New Material Input'!$G122,-(I$1+2),0),OFFSET('New Material Input'!$H122,-(I$1+2),0))), ""),"----")</f>
        <v/>
      </c>
      <c r="J121" s="14"/>
    </row>
    <row r="122" spans="2:10" ht="24.95" customHeight="1" x14ac:dyDescent="0.25">
      <c r="B122" s="36">
        <f t="shared" si="1"/>
        <v>45820</v>
      </c>
      <c r="C122" s="25" t="str">
        <f>IF(ISBLANK('New Material Input'!F122),"----",HYPERLINK('New Material Input'!F122, _xlfn.TEXTJOIN(" - ",,MID('New Material Input'!F122,FIND("w\",'New Material Input'!F122)+2,50),'New Material Input'!G122,'New Material Input'!H122)))</f>
        <v>Political SciencePolitical Theory - Political Science - Political Theory</v>
      </c>
      <c r="D122" s="26" t="str">
        <f ca="1">IFERROR(IF('New Material Input'!$E122 &gt; $B$3+ D$1, HYPERLINK(OFFSET('New Material Input'!$F123,-(D$1+2),0), _xlfn.TEXTJOIN(" - ",,MID(OFFSET('New Material Input'!$F123,-(D$1+2),0),FIND("w\",OFFSET('New Material Input'!$F123,-(D$1+2),0))+2,50),OFFSET('New Material Input'!$G123,-(D$1+2),0),OFFSET('New Material Input'!$H123,-(D$1+2),0))), ""),"----")</f>
        <v>MusicJazz - Music - Jazz</v>
      </c>
      <c r="E122" s="26" t="str">
        <f ca="1">IFERROR(IF('New Material Input'!$E122 &gt; $B$3+ E$1, HYPERLINK(OFFSET('New Material Input'!$F123,-(E$1+2),0), _xlfn.TEXTJOIN(" - ",,MID(OFFSET('New Material Input'!$F123,-(E$1+2),0),FIND("w\",OFFSET('New Material Input'!$F123,-(E$1+2),0))+2,50),OFFSET('New Material Input'!$G123,-(E$1+2),0),OFFSET('New Material Input'!$H123,-(E$1+2),0))), ""),"----")</f>
        <v>Business &amp; EconomicsFinance - Business &amp; Economics - Finance</v>
      </c>
      <c r="F122" s="26" t="str">
        <f ca="1">IFERROR(IF('New Material Input'!$E122 &gt; $B$3+ F$1, HYPERLINK(OFFSET('New Material Input'!$F123,-(F$1+2),0), _xlfn.TEXTJOIN(" - ",,MID(OFFSET('New Material Input'!$F123,-(F$1+2),0),FIND("w\",OFFSET('New Material Input'!$F123,-(F$1+2),0))+2,50),OFFSET('New Material Input'!$G123,-(F$1+2),0),OFFSET('New Material Input'!$H123,-(F$1+2),0))), ""),"----")</f>
        <v>EducationEducational Leadership - Education - Educational Leadership</v>
      </c>
      <c r="G122" s="26" t="str">
        <f ca="1">IFERROR(IF('New Material Input'!$E122 &gt; $B$3+ G$1, HYPERLINK(OFFSET('New Material Input'!$F123,-(G$1+2),0), _xlfn.TEXTJOIN(" - ",,MID(OFFSET('New Material Input'!$F123,-(G$1+2),0),FIND("w\",OFFSET('New Material Input'!$F123,-(G$1+2),0))+2,50),OFFSET('New Material Input'!$G123,-(G$1+2),0),OFFSET('New Material Input'!$H123,-(G$1+2),0))), ""),"----")</f>
        <v>Health &amp; MedicineMedical Ethics - Health &amp; Medicine - Medical Ethics</v>
      </c>
      <c r="H122" s="26" t="str">
        <f ca="1">IFERROR(IF('New Material Input'!$E122 &gt; $B$3+ H$1, HYPERLINK(OFFSET('New Material Input'!$F123,-(H$1+2),0), _xlfn.TEXTJOIN(" - ",,MID(OFFSET('New Material Input'!$F123,-(H$1+2),0),FIND("w\",OFFSET('New Material Input'!$F123,-(H$1+2),0))+2,50),OFFSET('New Material Input'!$G123,-(H$1+2),0),OFFSET('New Material Input'!$H123,-(H$1+2),0))), ""),"----")</f>
        <v/>
      </c>
      <c r="I122" s="31" t="str">
        <f ca="1">IFERROR(IF('New Material Input'!$E122 &gt; $B$3+ I$1, HYPERLINK(OFFSET('New Material Input'!$F123,-(I$1+2),0), _xlfn.TEXTJOIN(" - ",,MID(OFFSET('New Material Input'!$F123,-(I$1+2),0),FIND("w\",OFFSET('New Material Input'!$F123,-(I$1+2),0))+2,50),OFFSET('New Material Input'!$G123,-(I$1+2),0),OFFSET('New Material Input'!$H123,-(I$1+2),0))), ""),"----")</f>
        <v/>
      </c>
      <c r="J122" s="14"/>
    </row>
    <row r="123" spans="2:10" ht="24.95" customHeight="1" x14ac:dyDescent="0.25">
      <c r="B123" s="36">
        <f t="shared" si="1"/>
        <v>45821</v>
      </c>
      <c r="C123" s="25" t="str">
        <f>IF(ISBLANK('New Material Input'!F123),"----",HYPERLINK('New Material Input'!F123, _xlfn.TEXTJOIN(" - ",,MID('New Material Input'!F123,FIND("w\",'New Material Input'!F123)+2,50),'New Material Input'!G123,'New Material Input'!H123)))</f>
        <v>Political SciencePolitical Ideologies - Political Science - Political Ideologies</v>
      </c>
      <c r="D123" s="26" t="str">
        <f ca="1">IFERROR(IF('New Material Input'!$E123 &gt; $B$3+ D$1, HYPERLINK(OFFSET('New Material Input'!$F124,-(D$1+2),0), _xlfn.TEXTJOIN(" - ",,MID(OFFSET('New Material Input'!$F124,-(D$1+2),0),FIND("w\",OFFSET('New Material Input'!$F124,-(D$1+2),0))+2,50),OFFSET('New Material Input'!$G124,-(D$1+2),0),OFFSET('New Material Input'!$H124,-(D$1+2),0))), ""),"----")</f>
        <v>Political SciencePolitical Theory - Political Science - Political Theory</v>
      </c>
      <c r="E123" s="26" t="str">
        <f ca="1">IFERROR(IF('New Material Input'!$E123 &gt; $B$3+ E$1, HYPERLINK(OFFSET('New Material Input'!$F124,-(E$1+2),0), _xlfn.TEXTJOIN(" - ",,MID(OFFSET('New Material Input'!$F124,-(E$1+2),0),FIND("w\",OFFSET('New Material Input'!$F124,-(E$1+2),0))+2,50),OFFSET('New Material Input'!$G124,-(E$1+2),0),OFFSET('New Material Input'!$H124,-(E$1+2),0))), ""),"----")</f>
        <v>PhilosophyExistentialism - Philosophy - Existentialism</v>
      </c>
      <c r="F123" s="26" t="str">
        <f ca="1">IFERROR(IF('New Material Input'!$E123 &gt; $B$3+ F$1, HYPERLINK(OFFSET('New Material Input'!$F124,-(F$1+2),0), _xlfn.TEXTJOIN(" - ",,MID(OFFSET('New Material Input'!$F124,-(F$1+2),0),FIND("w\",OFFSET('New Material Input'!$F124,-(F$1+2),0))+2,50),OFFSET('New Material Input'!$G124,-(F$1+2),0),OFFSET('New Material Input'!$H124,-(F$1+2),0))), ""),"----")</f>
        <v>ScienceElectromagnetism - Science - Electromagnetism</v>
      </c>
      <c r="G123" s="26" t="str">
        <f ca="1">IFERROR(IF('New Material Input'!$E123 &gt; $B$3+ G$1, HYPERLINK(OFFSET('New Material Input'!$F124,-(G$1+2),0), _xlfn.TEXTJOIN(" - ",,MID(OFFSET('New Material Input'!$F124,-(G$1+2),0),FIND("w\",OFFSET('New Material Input'!$F124,-(G$1+2),0))+2,50),OFFSET('New Material Input'!$G124,-(G$1+2),0),OFFSET('New Material Input'!$H124,-(G$1+2),0))), ""),"----")</f>
        <v>Political SciencePolitical Economy - Political Science - Political Economy</v>
      </c>
      <c r="H123" s="26" t="str">
        <f ca="1">IFERROR(IF('New Material Input'!$E123 &gt; $B$3+ H$1, HYPERLINK(OFFSET('New Material Input'!$F124,-(H$1+2),0), _xlfn.TEXTJOIN(" - ",,MID(OFFSET('New Material Input'!$F124,-(H$1+2),0),FIND("w\",OFFSET('New Material Input'!$F124,-(H$1+2),0))+2,50),OFFSET('New Material Input'!$G124,-(H$1+2),0),OFFSET('New Material Input'!$H124,-(H$1+2),0))), ""),"----")</f>
        <v/>
      </c>
      <c r="I123" s="31" t="str">
        <f ca="1">IFERROR(IF('New Material Input'!$E123 &gt; $B$3+ I$1, HYPERLINK(OFFSET('New Material Input'!$F124,-(I$1+2),0), _xlfn.TEXTJOIN(" - ",,MID(OFFSET('New Material Input'!$F124,-(I$1+2),0),FIND("w\",OFFSET('New Material Input'!$F124,-(I$1+2),0))+2,50),OFFSET('New Material Input'!$G124,-(I$1+2),0),OFFSET('New Material Input'!$H124,-(I$1+2),0))), ""),"----")</f>
        <v/>
      </c>
      <c r="J123" s="14"/>
    </row>
    <row r="124" spans="2:10" ht="24.95" customHeight="1" x14ac:dyDescent="0.25">
      <c r="B124" s="36">
        <f t="shared" si="1"/>
        <v>45822</v>
      </c>
      <c r="C124" s="25" t="str">
        <f>IF(ISBLANK('New Material Input'!F124),"----",HYPERLINK('New Material Input'!F124, _xlfn.TEXTJOIN(" - ",,MID('New Material Input'!F124,FIND("w\",'New Material Input'!F124)+2,50),'New Material Input'!G124,'New Material Input'!H124)))</f>
        <v>ArtArt Theory - Art - Art Theory</v>
      </c>
      <c r="D124" s="26" t="str">
        <f ca="1">IFERROR(IF('New Material Input'!$E124 &gt; $B$3+ D$1, HYPERLINK(OFFSET('New Material Input'!$F125,-(D$1+2),0), _xlfn.TEXTJOIN(" - ",,MID(OFFSET('New Material Input'!$F125,-(D$1+2),0),FIND("w\",OFFSET('New Material Input'!$F125,-(D$1+2),0))+2,50),OFFSET('New Material Input'!$G125,-(D$1+2),0),OFFSET('New Material Input'!$H125,-(D$1+2),0))), ""),"----")</f>
        <v>Political SciencePolitical Ideologies - Political Science - Political Ideologies</v>
      </c>
      <c r="E124" s="26" t="str">
        <f ca="1">IFERROR(IF('New Material Input'!$E124 &gt; $B$3+ E$1, HYPERLINK(OFFSET('New Material Input'!$F125,-(E$1+2),0), _xlfn.TEXTJOIN(" - ",,MID(OFFSET('New Material Input'!$F125,-(E$1+2),0),FIND("w\",OFFSET('New Material Input'!$F125,-(E$1+2),0))+2,50),OFFSET('New Material Input'!$G125,-(E$1+2),0),OFFSET('New Material Input'!$H125,-(E$1+2),0))), ""),"----")</f>
        <v>LanguagesPhonetics and Phonology - Languages - Phonetics and Phonology</v>
      </c>
      <c r="F124" s="26" t="str">
        <f ca="1">IFERROR(IF('New Material Input'!$E124 &gt; $B$3+ F$1, HYPERLINK(OFFSET('New Material Input'!$F125,-(F$1+2),0), _xlfn.TEXTJOIN(" - ",,MID(OFFSET('New Material Input'!$F125,-(F$1+2),0),FIND("w\",OFFSET('New Material Input'!$F125,-(F$1+2),0))+2,50),OFFSET('New Material Input'!$G125,-(F$1+2),0),OFFSET('New Material Input'!$H125,-(F$1+2),0))), ""),"----")</f>
        <v>ScienceElectromagnetism - Science - Electromagnetism</v>
      </c>
      <c r="G124" s="26" t="str">
        <f ca="1">IFERROR(IF('New Material Input'!$E124 &gt; $B$3+ G$1, HYPERLINK(OFFSET('New Material Input'!$F125,-(G$1+2),0), _xlfn.TEXTJOIN(" - ",,MID(OFFSET('New Material Input'!$F125,-(G$1+2),0),FIND("w\",OFFSET('New Material Input'!$F125,-(G$1+2),0))+2,50),OFFSET('New Material Input'!$G125,-(G$1+2),0),OFFSET('New Material Input'!$H125,-(G$1+2),0))), ""),"----")</f>
        <v>Political ScienceConflict Resolution - Political Science - Conflict Resolution</v>
      </c>
      <c r="H124" s="26" t="str">
        <f ca="1">IFERROR(IF('New Material Input'!$E124 &gt; $B$3+ H$1, HYPERLINK(OFFSET('New Material Input'!$F125,-(H$1+2),0), _xlfn.TEXTJOIN(" - ",,MID(OFFSET('New Material Input'!$F125,-(H$1+2),0),FIND("w\",OFFSET('New Material Input'!$F125,-(H$1+2),0))+2,50),OFFSET('New Material Input'!$G125,-(H$1+2),0),OFFSET('New Material Input'!$H125,-(H$1+2),0))), ""),"----")</f>
        <v/>
      </c>
      <c r="I124" s="31" t="str">
        <f ca="1">IFERROR(IF('New Material Input'!$E124 &gt; $B$3+ I$1, HYPERLINK(OFFSET('New Material Input'!$F125,-(I$1+2),0), _xlfn.TEXTJOIN(" - ",,MID(OFFSET('New Material Input'!$F125,-(I$1+2),0),FIND("w\",OFFSET('New Material Input'!$F125,-(I$1+2),0))+2,50),OFFSET('New Material Input'!$G125,-(I$1+2),0),OFFSET('New Material Input'!$H125,-(I$1+2),0))), ""),"----")</f>
        <v/>
      </c>
      <c r="J124" s="14"/>
    </row>
    <row r="125" spans="2:10" ht="24.95" customHeight="1" x14ac:dyDescent="0.25">
      <c r="B125" s="36">
        <f t="shared" si="1"/>
        <v>45823</v>
      </c>
      <c r="C125" s="25" t="str">
        <f>IF(ISBLANK('New Material Input'!F125),"----",HYPERLINK('New Material Input'!F125, _xlfn.TEXTJOIN(" - ",,MID('New Material Input'!F125,FIND("w\",'New Material Input'!F125)+2,50),'New Material Input'!G125,'New Material Input'!H125)))</f>
        <v>Sports &amp; Physical EducationExercise Physiology - Sports &amp; Physical Education - Exercise Physiology</v>
      </c>
      <c r="D125" s="26" t="str">
        <f ca="1">IFERROR(IF('New Material Input'!$E125 &gt; $B$3+ D$1, HYPERLINK(OFFSET('New Material Input'!$F126,-(D$1+2),0), _xlfn.TEXTJOIN(" - ",,MID(OFFSET('New Material Input'!$F126,-(D$1+2),0),FIND("w\",OFFSET('New Material Input'!$F126,-(D$1+2),0))+2,50),OFFSET('New Material Input'!$G126,-(D$1+2),0),OFFSET('New Material Input'!$H126,-(D$1+2),0))), ""),"----")</f>
        <v>ArtArt Theory - Art - Art Theory</v>
      </c>
      <c r="E125" s="26" t="str">
        <f ca="1">IFERROR(IF('New Material Input'!$E125 &gt; $B$3+ E$1, HYPERLINK(OFFSET('New Material Input'!$F126,-(E$1+2),0), _xlfn.TEXTJOIN(" - ",,MID(OFFSET('New Material Input'!$F126,-(E$1+2),0),FIND("w\",OFFSET('New Material Input'!$F126,-(E$1+2),0))+2,50),OFFSET('New Material Input'!$G126,-(E$1+2),0),OFFSET('New Material Input'!$H126,-(E$1+2),0))), ""),"----")</f>
        <v>Sports &amp; Physical EducationNutrition for Athletes - Sports &amp; Physical Education - Nutrition for Athletes</v>
      </c>
      <c r="F125" s="26" t="str">
        <f ca="1">IFERROR(IF('New Material Input'!$E125 &gt; $B$3+ F$1, HYPERLINK(OFFSET('New Material Input'!$F126,-(F$1+2),0), _xlfn.TEXTJOIN(" - ",,MID(OFFSET('New Material Input'!$F126,-(F$1+2),0),FIND("w\",OFFSET('New Material Input'!$F126,-(F$1+2),0))+2,50),OFFSET('New Material Input'!$G126,-(F$1+2),0),OFFSET('New Material Input'!$H126,-(F$1+2),0))), ""),"----")</f>
        <v>EducationAssessment and Evaluation - Education - Assessment and Evaluation</v>
      </c>
      <c r="G125" s="26" t="str">
        <f ca="1">IFERROR(IF('New Material Input'!$E125 &gt; $B$3+ G$1, HYPERLINK(OFFSET('New Material Input'!$F126,-(G$1+2),0), _xlfn.TEXTJOIN(" - ",,MID(OFFSET('New Material Input'!$F126,-(G$1+2),0),FIND("w\",OFFSET('New Material Input'!$F126,-(G$1+2),0))+2,50),OFFSET('New Material Input'!$G126,-(G$1+2),0),OFFSET('New Material Input'!$H126,-(G$1+2),0))), ""),"----")</f>
        <v>SciencePhysical Chemistry - Science - Physical Chemistry</v>
      </c>
      <c r="H125" s="26" t="str">
        <f ca="1">IFERROR(IF('New Material Input'!$E125 &gt; $B$3+ H$1, HYPERLINK(OFFSET('New Material Input'!$F126,-(H$1+2),0), _xlfn.TEXTJOIN(" - ",,MID(OFFSET('New Material Input'!$F126,-(H$1+2),0),FIND("w\",OFFSET('New Material Input'!$F126,-(H$1+2),0))+2,50),OFFSET('New Material Input'!$G126,-(H$1+2),0),OFFSET('New Material Input'!$H126,-(H$1+2),0))), ""),"----")</f>
        <v/>
      </c>
      <c r="I125" s="31" t="str">
        <f ca="1">IFERROR(IF('New Material Input'!$E125 &gt; $B$3+ I$1, HYPERLINK(OFFSET('New Material Input'!$F126,-(I$1+2),0), _xlfn.TEXTJOIN(" - ",,MID(OFFSET('New Material Input'!$F126,-(I$1+2),0),FIND("w\",OFFSET('New Material Input'!$F126,-(I$1+2),0))+2,50),OFFSET('New Material Input'!$G126,-(I$1+2),0),OFFSET('New Material Input'!$H126,-(I$1+2),0))), ""),"----")</f>
        <v/>
      </c>
      <c r="J125" s="14"/>
    </row>
    <row r="126" spans="2:10" ht="24.95" customHeight="1" x14ac:dyDescent="0.25">
      <c r="B126" s="36">
        <f t="shared" si="1"/>
        <v>45824</v>
      </c>
      <c r="C126" s="25" t="str">
        <f>IF(ISBLANK('New Material Input'!F126),"----",HYPERLINK('New Material Input'!F126, _xlfn.TEXTJOIN(" - ",,MID('New Material Input'!F126,FIND("w\",'New Material Input'!F126)+2,50),'New Material Input'!G126,'New Material Input'!H126)))</f>
        <v>MathematicsGeometry - Mathematics - Geometry</v>
      </c>
      <c r="D126" s="26" t="str">
        <f ca="1">IFERROR(IF('New Material Input'!$E126 &gt; $B$3+ D$1, HYPERLINK(OFFSET('New Material Input'!$F127,-(D$1+2),0), _xlfn.TEXTJOIN(" - ",,MID(OFFSET('New Material Input'!$F127,-(D$1+2),0),FIND("w\",OFFSET('New Material Input'!$F127,-(D$1+2),0))+2,50),OFFSET('New Material Input'!$G127,-(D$1+2),0),OFFSET('New Material Input'!$H127,-(D$1+2),0))), ""),"----")</f>
        <v>Sports &amp; Physical EducationExercise Physiology - Sports &amp; Physical Education - Exercise Physiology</v>
      </c>
      <c r="E126" s="26" t="str">
        <f ca="1">IFERROR(IF('New Material Input'!$E126 &gt; $B$3+ E$1, HYPERLINK(OFFSET('New Material Input'!$F127,-(E$1+2),0), _xlfn.TEXTJOIN(" - ",,MID(OFFSET('New Material Input'!$F127,-(E$1+2),0),FIND("w\",OFFSET('New Material Input'!$F127,-(E$1+2),0))+2,50),OFFSET('New Material Input'!$G127,-(E$1+2),0),OFFSET('New Material Input'!$H127,-(E$1+2),0))), ""),"----")</f>
        <v>SociologyGlobalization - Sociology - Globalization</v>
      </c>
      <c r="F126" s="26" t="str">
        <f ca="1">IFERROR(IF('New Material Input'!$E126 &gt; $B$3+ F$1, HYPERLINK(OFFSET('New Material Input'!$F127,-(F$1+2),0), _xlfn.TEXTJOIN(" - ",,MID(OFFSET('New Material Input'!$F127,-(F$1+2),0),FIND("w\",OFFSET('New Material Input'!$F127,-(F$1+2),0))+2,50),OFFSET('New Material Input'!$G127,-(F$1+2),0),OFFSET('New Material Input'!$H127,-(F$1+2),0))), ""),"----")</f>
        <v>PsychologyNeuropsychology - Psychology - Neuropsychology</v>
      </c>
      <c r="G126" s="26" t="str">
        <f ca="1">IFERROR(IF('New Material Input'!$E126 &gt; $B$3+ G$1, HYPERLINK(OFFSET('New Material Input'!$F127,-(G$1+2),0), _xlfn.TEXTJOIN(" - ",,MID(OFFSET('New Material Input'!$F127,-(G$1+2),0),FIND("w\",OFFSET('New Material Input'!$F127,-(G$1+2),0))+2,50),OFFSET('New Material Input'!$G127,-(G$1+2),0),OFFSET('New Material Input'!$H127,-(G$1+2),0))), ""),"----")</f>
        <v>ScienceElectromagnetism - Science - Electromagnetism</v>
      </c>
      <c r="H126" s="26" t="str">
        <f ca="1">IFERROR(IF('New Material Input'!$E126 &gt; $B$3+ H$1, HYPERLINK(OFFSET('New Material Input'!$F127,-(H$1+2),0), _xlfn.TEXTJOIN(" - ",,MID(OFFSET('New Material Input'!$F127,-(H$1+2),0),FIND("w\",OFFSET('New Material Input'!$F127,-(H$1+2),0))+2,50),OFFSET('New Material Input'!$G127,-(H$1+2),0),OFFSET('New Material Input'!$H127,-(H$1+2),0))), ""),"----")</f>
        <v/>
      </c>
      <c r="I126" s="31" t="str">
        <f ca="1">IFERROR(IF('New Material Input'!$E126 &gt; $B$3+ I$1, HYPERLINK(OFFSET('New Material Input'!$F127,-(I$1+2),0), _xlfn.TEXTJOIN(" - ",,MID(OFFSET('New Material Input'!$F127,-(I$1+2),0),FIND("w\",OFFSET('New Material Input'!$F127,-(I$1+2),0))+2,50),OFFSET('New Material Input'!$G127,-(I$1+2),0),OFFSET('New Material Input'!$H127,-(I$1+2),0))), ""),"----")</f>
        <v/>
      </c>
      <c r="J126" s="14"/>
    </row>
    <row r="127" spans="2:10" ht="24.95" customHeight="1" x14ac:dyDescent="0.25">
      <c r="B127" s="36">
        <f t="shared" si="1"/>
        <v>45825</v>
      </c>
      <c r="C127" s="25" t="str">
        <f>IF(ISBLANK('New Material Input'!F127),"----",HYPERLINK('New Material Input'!F127, _xlfn.TEXTJOIN(" - ",,MID('New Material Input'!F127,FIND("w\",'New Material Input'!F127)+2,50),'New Material Input'!G127,'New Material Input'!H127)))</f>
        <v>Health &amp; MedicineNursing - Health &amp; Medicine - Nursing</v>
      </c>
      <c r="D127" s="26" t="str">
        <f ca="1">IFERROR(IF('New Material Input'!$E127 &gt; $B$3+ D$1, HYPERLINK(OFFSET('New Material Input'!$F128,-(D$1+2),0), _xlfn.TEXTJOIN(" - ",,MID(OFFSET('New Material Input'!$F128,-(D$1+2),0),FIND("w\",OFFSET('New Material Input'!$F128,-(D$1+2),0))+2,50),OFFSET('New Material Input'!$G128,-(D$1+2),0),OFFSET('New Material Input'!$H128,-(D$1+2),0))), ""),"----")</f>
        <v>MathematicsGeometry - Mathematics - Geometry</v>
      </c>
      <c r="E127" s="26" t="str">
        <f ca="1">IFERROR(IF('New Material Input'!$E127 &gt; $B$3+ E$1, HYPERLINK(OFFSET('New Material Input'!$F128,-(E$1+2),0), _xlfn.TEXTJOIN(" - ",,MID(OFFSET('New Material Input'!$F128,-(E$1+2),0),FIND("w\",OFFSET('New Material Input'!$F128,-(E$1+2),0))+2,50),OFFSET('New Material Input'!$G128,-(E$1+2),0),OFFSET('New Material Input'!$H128,-(E$1+2),0))), ""),"----")</f>
        <v>SociologySociology of Education - Sociology - Sociology of Education</v>
      </c>
      <c r="F127" s="26" t="str">
        <f ca="1">IFERROR(IF('New Material Input'!$E127 &gt; $B$3+ F$1, HYPERLINK(OFFSET('New Material Input'!$F128,-(F$1+2),0), _xlfn.TEXTJOIN(" - ",,MID(OFFSET('New Material Input'!$F128,-(F$1+2),0),FIND("w\",OFFSET('New Material Input'!$F128,-(F$1+2),0))+2,50),OFFSET('New Material Input'!$G128,-(F$1+2),0),OFFSET('New Material Input'!$H128,-(F$1+2),0))), ""),"----")</f>
        <v>Computer ScienceHuman-Computer Interaction - Computer Science - Human-Computer Interaction</v>
      </c>
      <c r="G127" s="26" t="str">
        <f ca="1">IFERROR(IF('New Material Input'!$E127 &gt; $B$3+ G$1, HYPERLINK(OFFSET('New Material Input'!$F128,-(G$1+2),0), _xlfn.TEXTJOIN(" - ",,MID(OFFSET('New Material Input'!$F128,-(G$1+2),0),FIND("w\",OFFSET('New Material Input'!$F128,-(G$1+2),0))+2,50),OFFSET('New Material Input'!$G128,-(G$1+2),0),OFFSET('New Material Input'!$H128,-(G$1+2),0))), ""),"----")</f>
        <v>Computer ScienceProgramming Languages (Python, Jav - Computer Science - Programming Languages (Python, Java)</v>
      </c>
      <c r="H127" s="26" t="str">
        <f ca="1">IFERROR(IF('New Material Input'!$E127 &gt; $B$3+ H$1, HYPERLINK(OFFSET('New Material Input'!$F128,-(H$1+2),0), _xlfn.TEXTJOIN(" - ",,MID(OFFSET('New Material Input'!$F128,-(H$1+2),0),FIND("w\",OFFSET('New Material Input'!$F128,-(H$1+2),0))+2,50),OFFSET('New Material Input'!$G128,-(H$1+2),0),OFFSET('New Material Input'!$H128,-(H$1+2),0))), ""),"----")</f>
        <v/>
      </c>
      <c r="I127" s="31" t="str">
        <f ca="1">IFERROR(IF('New Material Input'!$E127 &gt; $B$3+ I$1, HYPERLINK(OFFSET('New Material Input'!$F128,-(I$1+2),0), _xlfn.TEXTJOIN(" - ",,MID(OFFSET('New Material Input'!$F128,-(I$1+2),0),FIND("w\",OFFSET('New Material Input'!$F128,-(I$1+2),0))+2,50),OFFSET('New Material Input'!$G128,-(I$1+2),0),OFFSET('New Material Input'!$H128,-(I$1+2),0))), ""),"----")</f>
        <v/>
      </c>
      <c r="J127" s="14"/>
    </row>
    <row r="128" spans="2:10" ht="24.95" customHeight="1" x14ac:dyDescent="0.25">
      <c r="B128" s="36">
        <f t="shared" si="1"/>
        <v>45826</v>
      </c>
      <c r="C128" s="25" t="str">
        <f>IF(ISBLANK('New Material Input'!F128),"----",HYPERLINK('New Material Input'!F128, _xlfn.TEXTJOIN(" - ",,MID('New Material Input'!F128,FIND("w\",'New Material Input'!F128)+2,50),'New Material Input'!G128,'New Material Input'!H128)))</f>
        <v>MathematicsProbability and Statistics - Mathematics - Probability and Statistics</v>
      </c>
      <c r="D128" s="26" t="str">
        <f ca="1">IFERROR(IF('New Material Input'!$E128 &gt; $B$3+ D$1, HYPERLINK(OFFSET('New Material Input'!$F129,-(D$1+2),0), _xlfn.TEXTJOIN(" - ",,MID(OFFSET('New Material Input'!$F129,-(D$1+2),0),FIND("w\",OFFSET('New Material Input'!$F129,-(D$1+2),0))+2,50),OFFSET('New Material Input'!$G129,-(D$1+2),0),OFFSET('New Material Input'!$H129,-(D$1+2),0))), ""),"----")</f>
        <v>Health &amp; MedicineNursing - Health &amp; Medicine - Nursing</v>
      </c>
      <c r="E128" s="26" t="str">
        <f ca="1">IFERROR(IF('New Material Input'!$E128 &gt; $B$3+ E$1, HYPERLINK(OFFSET('New Material Input'!$F129,-(E$1+2),0), _xlfn.TEXTJOIN(" - ",,MID(OFFSET('New Material Input'!$F129,-(E$1+2),0),FIND("w\",OFFSET('New Material Input'!$F129,-(E$1+2),0))+2,50),OFFSET('New Material Input'!$G129,-(E$1+2),0),OFFSET('New Material Input'!$H129,-(E$1+2),0))), ""),"----")</f>
        <v>MusicJazz - Music - Jazz</v>
      </c>
      <c r="F128" s="26" t="str">
        <f ca="1">IFERROR(IF('New Material Input'!$E128 &gt; $B$3+ F$1, HYPERLINK(OFFSET('New Material Input'!$F129,-(F$1+2),0), _xlfn.TEXTJOIN(" - ",,MID(OFFSET('New Material Input'!$F129,-(F$1+2),0),FIND("w\",OFFSET('New Material Input'!$F129,-(F$1+2),0))+2,50),OFFSET('New Material Input'!$G129,-(F$1+2),0),OFFSET('New Material Input'!$H129,-(F$1+2),0))), ""),"----")</f>
        <v>SociologyGender Studies - Sociology - Gender Studies</v>
      </c>
      <c r="G128" s="26" t="str">
        <f ca="1">IFERROR(IF('New Material Input'!$E128 &gt; $B$3+ G$1, HYPERLINK(OFFSET('New Material Input'!$F129,-(G$1+2),0), _xlfn.TEXTJOIN(" - ",,MID(OFFSET('New Material Input'!$F129,-(G$1+2),0),FIND("w\",OFFSET('New Material Input'!$F129,-(G$1+2),0))+2,50),OFFSET('New Material Input'!$G129,-(G$1+2),0),OFFSET('New Material Input'!$H129,-(G$1+2),0))), ""),"----")</f>
        <v>MusicComposition - Music - Composition</v>
      </c>
      <c r="H128" s="26" t="str">
        <f ca="1">IFERROR(IF('New Material Input'!$E128 &gt; $B$3+ H$1, HYPERLINK(OFFSET('New Material Input'!$F129,-(H$1+2),0), _xlfn.TEXTJOIN(" - ",,MID(OFFSET('New Material Input'!$F129,-(H$1+2),0),FIND("w\",OFFSET('New Material Input'!$F129,-(H$1+2),0))+2,50),OFFSET('New Material Input'!$G129,-(H$1+2),0),OFFSET('New Material Input'!$H129,-(H$1+2),0))), ""),"----")</f>
        <v/>
      </c>
      <c r="I128" s="31" t="str">
        <f ca="1">IFERROR(IF('New Material Input'!$E128 &gt; $B$3+ I$1, HYPERLINK(OFFSET('New Material Input'!$F129,-(I$1+2),0), _xlfn.TEXTJOIN(" - ",,MID(OFFSET('New Material Input'!$F129,-(I$1+2),0),FIND("w\",OFFSET('New Material Input'!$F129,-(I$1+2),0))+2,50),OFFSET('New Material Input'!$G129,-(I$1+2),0),OFFSET('New Material Input'!$H129,-(I$1+2),0))), ""),"----")</f>
        <v/>
      </c>
      <c r="J128" s="14"/>
    </row>
    <row r="129" spans="2:10" ht="24.95" customHeight="1" x14ac:dyDescent="0.25">
      <c r="B129" s="36">
        <f t="shared" si="1"/>
        <v>45827</v>
      </c>
      <c r="C129" s="25" t="str">
        <f>IF(ISBLANK('New Material Input'!F129),"----",HYPERLINK('New Material Input'!F129, _xlfn.TEXTJOIN(" - ",,MID('New Material Input'!F129,FIND("w\",'New Material Input'!F129)+2,50),'New Material Input'!G129,'New Material Input'!H129)))</f>
        <v>EducationInstructional Design - Education - Instructional Design</v>
      </c>
      <c r="D129" s="26" t="str">
        <f ca="1">IFERROR(IF('New Material Input'!$E129 &gt; $B$3+ D$1, HYPERLINK(OFFSET('New Material Input'!$F130,-(D$1+2),0), _xlfn.TEXTJOIN(" - ",,MID(OFFSET('New Material Input'!$F130,-(D$1+2),0),FIND("w\",OFFSET('New Material Input'!$F130,-(D$1+2),0))+2,50),OFFSET('New Material Input'!$G130,-(D$1+2),0),OFFSET('New Material Input'!$H130,-(D$1+2),0))), ""),"----")</f>
        <v>MathematicsProbability and Statistics - Mathematics - Probability and Statistics</v>
      </c>
      <c r="E129" s="26" t="str">
        <f ca="1">IFERROR(IF('New Material Input'!$E129 &gt; $B$3+ E$1, HYPERLINK(OFFSET('New Material Input'!$F130,-(E$1+2),0), _xlfn.TEXTJOIN(" - ",,MID(OFFSET('New Material Input'!$F130,-(E$1+2),0),FIND("w\",OFFSET('New Material Input'!$F130,-(E$1+2),0))+2,50),OFFSET('New Material Input'!$G130,-(E$1+2),0),OFFSET('New Material Input'!$H130,-(E$1+2),0))), ""),"----")</f>
        <v>Political SciencePolitical Theory - Political Science - Political Theory</v>
      </c>
      <c r="F129" s="26" t="str">
        <f ca="1">IFERROR(IF('New Material Input'!$E129 &gt; $B$3+ F$1, HYPERLINK(OFFSET('New Material Input'!$F130,-(F$1+2),0), _xlfn.TEXTJOIN(" - ",,MID(OFFSET('New Material Input'!$F130,-(F$1+2),0),FIND("w\",OFFSET('New Material Input'!$F130,-(F$1+2),0))+2,50),OFFSET('New Material Input'!$G130,-(F$1+2),0),OFFSET('New Material Input'!$H130,-(F$1+2),0))), ""),"----")</f>
        <v>HistoryColonialism - History - Colonialism</v>
      </c>
      <c r="G129" s="26" t="str">
        <f ca="1">IFERROR(IF('New Material Input'!$E129 &gt; $B$3+ G$1, HYPERLINK(OFFSET('New Material Input'!$F130,-(G$1+2),0), _xlfn.TEXTJOIN(" - ",,MID(OFFSET('New Material Input'!$F130,-(G$1+2),0),FIND("w\",OFFSET('New Material Input'!$F130,-(G$1+2),0))+2,50),OFFSET('New Material Input'!$G130,-(G$1+2),0),OFFSET('New Material Input'!$H130,-(G$1+2),0))), ""),"----")</f>
        <v>PsychologyIndustrial-Organizational Psychology - Psychology - Industrial-Organizational Psychology</v>
      </c>
      <c r="H129" s="26" t="str">
        <f ca="1">IFERROR(IF('New Material Input'!$E129 &gt; $B$3+ H$1, HYPERLINK(OFFSET('New Material Input'!$F130,-(H$1+2),0), _xlfn.TEXTJOIN(" - ",,MID(OFFSET('New Material Input'!$F130,-(H$1+2),0),FIND("w\",OFFSET('New Material Input'!$F130,-(H$1+2),0))+2,50),OFFSET('New Material Input'!$G130,-(H$1+2),0),OFFSET('New Material Input'!$H130,-(H$1+2),0))), ""),"----")</f>
        <v/>
      </c>
      <c r="I129" s="31" t="str">
        <f ca="1">IFERROR(IF('New Material Input'!$E129 &gt; $B$3+ I$1, HYPERLINK(OFFSET('New Material Input'!$F130,-(I$1+2),0), _xlfn.TEXTJOIN(" - ",,MID(OFFSET('New Material Input'!$F130,-(I$1+2),0),FIND("w\",OFFSET('New Material Input'!$F130,-(I$1+2),0))+2,50),OFFSET('New Material Input'!$G130,-(I$1+2),0),OFFSET('New Material Input'!$H130,-(I$1+2),0))), ""),"----")</f>
        <v/>
      </c>
      <c r="J129" s="14"/>
    </row>
    <row r="130" spans="2:10" ht="24.95" customHeight="1" x14ac:dyDescent="0.25">
      <c r="B130" s="36">
        <f t="shared" si="1"/>
        <v>45828</v>
      </c>
      <c r="C130" s="25" t="str">
        <f>IF(ISBLANK('New Material Input'!F130),"----",HYPERLINK('New Material Input'!F130, _xlfn.TEXTJOIN(" - ",,MID('New Material Input'!F130,FIND("w\",'New Material Input'!F130)+2,50),'New Material Input'!G130,'New Material Input'!H130)))</f>
        <v>EngineeringCivil Engineering - Engineering - Civil Engineering</v>
      </c>
      <c r="D130" s="26" t="str">
        <f ca="1">IFERROR(IF('New Material Input'!$E130 &gt; $B$3+ D$1, HYPERLINK(OFFSET('New Material Input'!$F131,-(D$1+2),0), _xlfn.TEXTJOIN(" - ",,MID(OFFSET('New Material Input'!$F131,-(D$1+2),0),FIND("w\",OFFSET('New Material Input'!$F131,-(D$1+2),0))+2,50),OFFSET('New Material Input'!$G131,-(D$1+2),0),OFFSET('New Material Input'!$H131,-(D$1+2),0))), ""),"----")</f>
        <v>EducationInstructional Design - Education - Instructional Design</v>
      </c>
      <c r="E130" s="26" t="str">
        <f ca="1">IFERROR(IF('New Material Input'!$E130 &gt; $B$3+ E$1, HYPERLINK(OFFSET('New Material Input'!$F131,-(E$1+2),0), _xlfn.TEXTJOIN(" - ",,MID(OFFSET('New Material Input'!$F131,-(E$1+2),0),FIND("w\",OFFSET('New Material Input'!$F131,-(E$1+2),0))+2,50),OFFSET('New Material Input'!$G131,-(E$1+2),0),OFFSET('New Material Input'!$H131,-(E$1+2),0))), ""),"----")</f>
        <v>Political SciencePolitical Ideologies - Political Science - Political Ideologies</v>
      </c>
      <c r="F130" s="26" t="str">
        <f ca="1">IFERROR(IF('New Material Input'!$E130 &gt; $B$3+ F$1, HYPERLINK(OFFSET('New Material Input'!$F131,-(F$1+2),0), _xlfn.TEXTJOIN(" - ",,MID(OFFSET('New Material Input'!$F131,-(F$1+2),0),FIND("w\",OFFSET('New Material Input'!$F131,-(F$1+2),0))+2,50),OFFSET('New Material Input'!$G131,-(F$1+2),0),OFFSET('New Material Input'!$H131,-(F$1+2),0))), ""),"----")</f>
        <v>EngineeringElectrical Engineering - Engineering - Electrical Engineering</v>
      </c>
      <c r="G130" s="26" t="str">
        <f ca="1">IFERROR(IF('New Material Input'!$E130 &gt; $B$3+ G$1, HYPERLINK(OFFSET('New Material Input'!$F131,-(G$1+2),0), _xlfn.TEXTJOIN(" - ",,MID(OFFSET('New Material Input'!$F131,-(G$1+2),0),FIND("w\",OFFSET('New Material Input'!$F131,-(G$1+2),0))+2,50),OFFSET('New Material Input'!$G131,-(G$1+2),0),OFFSET('New Material Input'!$H131,-(G$1+2),0))), ""),"----")</f>
        <v>PhilosophyLogic - Philosophy - Logic</v>
      </c>
      <c r="H130" s="26" t="str">
        <f ca="1">IFERROR(IF('New Material Input'!$E130 &gt; $B$3+ H$1, HYPERLINK(OFFSET('New Material Input'!$F131,-(H$1+2),0), _xlfn.TEXTJOIN(" - ",,MID(OFFSET('New Material Input'!$F131,-(H$1+2),0),FIND("w\",OFFSET('New Material Input'!$F131,-(H$1+2),0))+2,50),OFFSET('New Material Input'!$G131,-(H$1+2),0),OFFSET('New Material Input'!$H131,-(H$1+2),0))), ""),"----")</f>
        <v/>
      </c>
      <c r="I130" s="31" t="str">
        <f ca="1">IFERROR(IF('New Material Input'!$E130 &gt; $B$3+ I$1, HYPERLINK(OFFSET('New Material Input'!$F131,-(I$1+2),0), _xlfn.TEXTJOIN(" - ",,MID(OFFSET('New Material Input'!$F131,-(I$1+2),0),FIND("w\",OFFSET('New Material Input'!$F131,-(I$1+2),0))+2,50),OFFSET('New Material Input'!$G131,-(I$1+2),0),OFFSET('New Material Input'!$H131,-(I$1+2),0))), ""),"----")</f>
        <v/>
      </c>
      <c r="J130" s="14"/>
    </row>
    <row r="131" spans="2:10" ht="24.95" customHeight="1" x14ac:dyDescent="0.25">
      <c r="B131" s="36">
        <f t="shared" si="1"/>
        <v>45829</v>
      </c>
      <c r="C131" s="25" t="str">
        <f>IF(ISBLANK('New Material Input'!F131),"----",HYPERLINK('New Material Input'!F131, _xlfn.TEXTJOIN(" - ",,MID('New Material Input'!F131,FIND("w\",'New Material Input'!F131)+2,50),'New Material Input'!G131,'New Material Input'!H131)))</f>
        <v>MathematicsNumber Theory - Mathematics - Number Theory</v>
      </c>
      <c r="D131" s="26" t="str">
        <f ca="1">IFERROR(IF('New Material Input'!$E131 &gt; $B$3+ D$1, HYPERLINK(OFFSET('New Material Input'!$F132,-(D$1+2),0), _xlfn.TEXTJOIN(" - ",,MID(OFFSET('New Material Input'!$F132,-(D$1+2),0),FIND("w\",OFFSET('New Material Input'!$F132,-(D$1+2),0))+2,50),OFFSET('New Material Input'!$G132,-(D$1+2),0),OFFSET('New Material Input'!$H132,-(D$1+2),0))), ""),"----")</f>
        <v>EngineeringCivil Engineering - Engineering - Civil Engineering</v>
      </c>
      <c r="E131" s="26" t="str">
        <f ca="1">IFERROR(IF('New Material Input'!$E131 &gt; $B$3+ E$1, HYPERLINK(OFFSET('New Material Input'!$F132,-(E$1+2),0), _xlfn.TEXTJOIN(" - ",,MID(OFFSET('New Material Input'!$F132,-(E$1+2),0),FIND("w\",OFFSET('New Material Input'!$F132,-(E$1+2),0))+2,50),OFFSET('New Material Input'!$G132,-(E$1+2),0),OFFSET('New Material Input'!$H132,-(E$1+2),0))), ""),"----")</f>
        <v>ArtArt Theory - Art - Art Theory</v>
      </c>
      <c r="F131" s="26" t="str">
        <f ca="1">IFERROR(IF('New Material Input'!$E131 &gt; $B$3+ F$1, HYPERLINK(OFFSET('New Material Input'!$F132,-(F$1+2),0), _xlfn.TEXTJOIN(" - ",,MID(OFFSET('New Material Input'!$F132,-(F$1+2),0),FIND("w\",OFFSET('New Material Input'!$F132,-(F$1+2),0))+2,50),OFFSET('New Material Input'!$G132,-(F$1+2),0),OFFSET('New Material Input'!$H132,-(F$1+2),0))), ""),"----")</f>
        <v>Political ScienceConflict Resolution - Political Science - Conflict Resolution</v>
      </c>
      <c r="G131" s="26" t="str">
        <f ca="1">IFERROR(IF('New Material Input'!$E131 &gt; $B$3+ G$1, HYPERLINK(OFFSET('New Material Input'!$F132,-(G$1+2),0), _xlfn.TEXTJOIN(" - ",,MID(OFFSET('New Material Input'!$F132,-(G$1+2),0),FIND("w\",OFFSET('New Material Input'!$F132,-(G$1+2),0))+2,50),OFFSET('New Material Input'!$G132,-(G$1+2),0),OFFSET('New Material Input'!$H132,-(G$1+2),0))), ""),"----")</f>
        <v>Computer ScienceData Structures and Algorithms - Computer Science - Data Structures and Algorithms</v>
      </c>
      <c r="H131" s="26" t="str">
        <f ca="1">IFERROR(IF('New Material Input'!$E131 &gt; $B$3+ H$1, HYPERLINK(OFFSET('New Material Input'!$F132,-(H$1+2),0), _xlfn.TEXTJOIN(" - ",,MID(OFFSET('New Material Input'!$F132,-(H$1+2),0),FIND("w\",OFFSET('New Material Input'!$F132,-(H$1+2),0))+2,50),OFFSET('New Material Input'!$G132,-(H$1+2),0),OFFSET('New Material Input'!$H132,-(H$1+2),0))), ""),"----")</f>
        <v/>
      </c>
      <c r="I131" s="31" t="str">
        <f ca="1">IFERROR(IF('New Material Input'!$E131 &gt; $B$3+ I$1, HYPERLINK(OFFSET('New Material Input'!$F132,-(I$1+2),0), _xlfn.TEXTJOIN(" - ",,MID(OFFSET('New Material Input'!$F132,-(I$1+2),0),FIND("w\",OFFSET('New Material Input'!$F132,-(I$1+2),0))+2,50),OFFSET('New Material Input'!$G132,-(I$1+2),0),OFFSET('New Material Input'!$H132,-(I$1+2),0))), ""),"----")</f>
        <v/>
      </c>
      <c r="J131" s="14"/>
    </row>
    <row r="132" spans="2:10" ht="24.95" customHeight="1" x14ac:dyDescent="0.25">
      <c r="B132" s="36">
        <f t="shared" si="1"/>
        <v>45830</v>
      </c>
      <c r="C132" s="25" t="str">
        <f>IF(ISBLANK('New Material Input'!F132),"----",HYPERLINK('New Material Input'!F132, _xlfn.TEXTJOIN(" - ",,MID('New Material Input'!F132,FIND("w\",'New Material Input'!F132)+2,50),'New Material Input'!G132,'New Material Input'!H132)))</f>
        <v>LiteratureComparative Literature - Literature - Comparative Literature</v>
      </c>
      <c r="D132" s="26" t="str">
        <f ca="1">IFERROR(IF('New Material Input'!$E132 &gt; $B$3+ D$1, HYPERLINK(OFFSET('New Material Input'!$F133,-(D$1+2),0), _xlfn.TEXTJOIN(" - ",,MID(OFFSET('New Material Input'!$F133,-(D$1+2),0),FIND("w\",OFFSET('New Material Input'!$F133,-(D$1+2),0))+2,50),OFFSET('New Material Input'!$G133,-(D$1+2),0),OFFSET('New Material Input'!$H133,-(D$1+2),0))), ""),"----")</f>
        <v>MathematicsNumber Theory - Mathematics - Number Theory</v>
      </c>
      <c r="E132" s="26" t="str">
        <f ca="1">IFERROR(IF('New Material Input'!$E132 &gt; $B$3+ E$1, HYPERLINK(OFFSET('New Material Input'!$F133,-(E$1+2),0), _xlfn.TEXTJOIN(" - ",,MID(OFFSET('New Material Input'!$F133,-(E$1+2),0),FIND("w\",OFFSET('New Material Input'!$F133,-(E$1+2),0))+2,50),OFFSET('New Material Input'!$G133,-(E$1+2),0),OFFSET('New Material Input'!$H133,-(E$1+2),0))), ""),"----")</f>
        <v>Sports &amp; Physical EducationExercise Physiology - Sports &amp; Physical Education - Exercise Physiology</v>
      </c>
      <c r="F132" s="26" t="str">
        <f ca="1">IFERROR(IF('New Material Input'!$E132 &gt; $B$3+ F$1, HYPERLINK(OFFSET('New Material Input'!$F133,-(F$1+2),0), _xlfn.TEXTJOIN(" - ",,MID(OFFSET('New Material Input'!$F133,-(F$1+2),0),FIND("w\",OFFSET('New Material Input'!$F133,-(F$1+2),0))+2,50),OFFSET('New Material Input'!$G133,-(F$1+2),0),OFFSET('New Material Input'!$H133,-(F$1+2),0))), ""),"----")</f>
        <v>Health &amp; MedicineNursing - Health &amp; Medicine - Nursing</v>
      </c>
      <c r="G132" s="26" t="str">
        <f ca="1">IFERROR(IF('New Material Input'!$E132 &gt; $B$3+ G$1, HYPERLINK(OFFSET('New Material Input'!$F133,-(G$1+2),0), _xlfn.TEXTJOIN(" - ",,MID(OFFSET('New Material Input'!$F133,-(G$1+2),0),FIND("w\",OFFSET('New Material Input'!$F133,-(G$1+2),0))+2,50),OFFSET('New Material Input'!$G133,-(G$1+2),0),OFFSET('New Material Input'!$H133,-(G$1+2),0))), ""),"----")</f>
        <v>Business &amp; EconomicsInternational Business - Business &amp; Economics - International Business</v>
      </c>
      <c r="H132" s="26" t="str">
        <f ca="1">IFERROR(IF('New Material Input'!$E132 &gt; $B$3+ H$1, HYPERLINK(OFFSET('New Material Input'!$F133,-(H$1+2),0), _xlfn.TEXTJOIN(" - ",,MID(OFFSET('New Material Input'!$F133,-(H$1+2),0),FIND("w\",OFFSET('New Material Input'!$F133,-(H$1+2),0))+2,50),OFFSET('New Material Input'!$G133,-(H$1+2),0),OFFSET('New Material Input'!$H133,-(H$1+2),0))), ""),"----")</f>
        <v/>
      </c>
      <c r="I132" s="31" t="str">
        <f ca="1">IFERROR(IF('New Material Input'!$E132 &gt; $B$3+ I$1, HYPERLINK(OFFSET('New Material Input'!$F133,-(I$1+2),0), _xlfn.TEXTJOIN(" - ",,MID(OFFSET('New Material Input'!$F133,-(I$1+2),0),FIND("w\",OFFSET('New Material Input'!$F133,-(I$1+2),0))+2,50),OFFSET('New Material Input'!$G133,-(I$1+2),0),OFFSET('New Material Input'!$H133,-(I$1+2),0))), ""),"----")</f>
        <v/>
      </c>
      <c r="J132" s="14"/>
    </row>
    <row r="133" spans="2:10" ht="24.95" customHeight="1" x14ac:dyDescent="0.25">
      <c r="B133" s="36">
        <f t="shared" ref="B133:B196" si="2">B132+1</f>
        <v>45831</v>
      </c>
      <c r="C133" s="25" t="str">
        <f>IF(ISBLANK('New Material Input'!F133),"----",HYPERLINK('New Material Input'!F133, _xlfn.TEXTJOIN(" - ",,MID('New Material Input'!F133,FIND("w\",'New Material Input'!F133)+2,50),'New Material Input'!G133,'New Material Input'!H133)))</f>
        <v>LanguagesTranslation Studies - Languages - Translation Studies</v>
      </c>
      <c r="D133" s="26" t="str">
        <f ca="1">IFERROR(IF('New Material Input'!$E133 &gt; $B$3+ D$1, HYPERLINK(OFFSET('New Material Input'!$F134,-(D$1+2),0), _xlfn.TEXTJOIN(" - ",,MID(OFFSET('New Material Input'!$F134,-(D$1+2),0),FIND("w\",OFFSET('New Material Input'!$F134,-(D$1+2),0))+2,50),OFFSET('New Material Input'!$G134,-(D$1+2),0),OFFSET('New Material Input'!$H134,-(D$1+2),0))), ""),"----")</f>
        <v>LiteratureComparative Literature - Literature - Comparative Literature</v>
      </c>
      <c r="E133" s="26" t="str">
        <f ca="1">IFERROR(IF('New Material Input'!$E133 &gt; $B$3+ E$1, HYPERLINK(OFFSET('New Material Input'!$F134,-(E$1+2),0), _xlfn.TEXTJOIN(" - ",,MID(OFFSET('New Material Input'!$F134,-(E$1+2),0),FIND("w\",OFFSET('New Material Input'!$F134,-(E$1+2),0))+2,50),OFFSET('New Material Input'!$G134,-(E$1+2),0),OFFSET('New Material Input'!$H134,-(E$1+2),0))), ""),"----")</f>
        <v>MathematicsGeometry - Mathematics - Geometry</v>
      </c>
      <c r="F133" s="26" t="str">
        <f ca="1">IFERROR(IF('New Material Input'!$E133 &gt; $B$3+ F$1, HYPERLINK(OFFSET('New Material Input'!$F134,-(F$1+2),0), _xlfn.TEXTJOIN(" - ",,MID(OFFSET('New Material Input'!$F134,-(F$1+2),0),FIND("w\",OFFSET('New Material Input'!$F134,-(F$1+2),0))+2,50),OFFSET('New Material Input'!$G134,-(F$1+2),0),OFFSET('New Material Input'!$H134,-(F$1+2),0))), ""),"----")</f>
        <v>Environmental StudiesWaste Management - Environmental Studies - Waste Management</v>
      </c>
      <c r="G133" s="26" t="str">
        <f ca="1">IFERROR(IF('New Material Input'!$E133 &gt; $B$3+ G$1, HYPERLINK(OFFSET('New Material Input'!$F134,-(G$1+2),0), _xlfn.TEXTJOIN(" - ",,MID(OFFSET('New Material Input'!$F134,-(G$1+2),0),FIND("w\",OFFSET('New Material Input'!$F134,-(G$1+2),0))+2,50),OFFSET('New Material Input'!$G134,-(G$1+2),0),OFFSET('New Material Input'!$H134,-(G$1+2),0))), ""),"----")</f>
        <v>SociologyGlobalization - Sociology - Globalization</v>
      </c>
      <c r="H133" s="26" t="str">
        <f ca="1">IFERROR(IF('New Material Input'!$E133 &gt; $B$3+ H$1, HYPERLINK(OFFSET('New Material Input'!$F134,-(H$1+2),0), _xlfn.TEXTJOIN(" - ",,MID(OFFSET('New Material Input'!$F134,-(H$1+2),0),FIND("w\",OFFSET('New Material Input'!$F134,-(H$1+2),0))+2,50),OFFSET('New Material Input'!$G134,-(H$1+2),0),OFFSET('New Material Input'!$H134,-(H$1+2),0))), ""),"----")</f>
        <v/>
      </c>
      <c r="I133" s="31" t="str">
        <f ca="1">IFERROR(IF('New Material Input'!$E133 &gt; $B$3+ I$1, HYPERLINK(OFFSET('New Material Input'!$F134,-(I$1+2),0), _xlfn.TEXTJOIN(" - ",,MID(OFFSET('New Material Input'!$F134,-(I$1+2),0),FIND("w\",OFFSET('New Material Input'!$F134,-(I$1+2),0))+2,50),OFFSET('New Material Input'!$G134,-(I$1+2),0),OFFSET('New Material Input'!$H134,-(I$1+2),0))), ""),"----")</f>
        <v/>
      </c>
      <c r="J133" s="14"/>
    </row>
    <row r="134" spans="2:10" ht="24.95" customHeight="1" x14ac:dyDescent="0.25">
      <c r="B134" s="36">
        <f t="shared" si="2"/>
        <v>45832</v>
      </c>
      <c r="C134" s="25" t="str">
        <f>IF(ISBLANK('New Material Input'!F134),"----",HYPERLINK('New Material Input'!F134, _xlfn.TEXTJOIN(" - ",,MID('New Material Input'!F134,FIND("w\",'New Material Input'!F134)+2,50),'New Material Input'!G134,'New Material Input'!H134)))</f>
        <v>SociologyGender Studies - Sociology - Gender Studies</v>
      </c>
      <c r="D134" s="26" t="str">
        <f ca="1">IFERROR(IF('New Material Input'!$E134 &gt; $B$3+ D$1, HYPERLINK(OFFSET('New Material Input'!$F135,-(D$1+2),0), _xlfn.TEXTJOIN(" - ",,MID(OFFSET('New Material Input'!$F135,-(D$1+2),0),FIND("w\",OFFSET('New Material Input'!$F135,-(D$1+2),0))+2,50),OFFSET('New Material Input'!$G135,-(D$1+2),0),OFFSET('New Material Input'!$H135,-(D$1+2),0))), ""),"----")</f>
        <v>LanguagesTranslation Studies - Languages - Translation Studies</v>
      </c>
      <c r="E134" s="26" t="str">
        <f ca="1">IFERROR(IF('New Material Input'!$E134 &gt; $B$3+ E$1, HYPERLINK(OFFSET('New Material Input'!$F135,-(E$1+2),0), _xlfn.TEXTJOIN(" - ",,MID(OFFSET('New Material Input'!$F135,-(E$1+2),0),FIND("w\",OFFSET('New Material Input'!$F135,-(E$1+2),0))+2,50),OFFSET('New Material Input'!$G135,-(E$1+2),0),OFFSET('New Material Input'!$H135,-(E$1+2),0))), ""),"----")</f>
        <v>Health &amp; MedicineNursing - Health &amp; Medicine - Nursing</v>
      </c>
      <c r="F134" s="26" t="str">
        <f ca="1">IFERROR(IF('New Material Input'!$E134 &gt; $B$3+ F$1, HYPERLINK(OFFSET('New Material Input'!$F135,-(F$1+2),0), _xlfn.TEXTJOIN(" - ",,MID(OFFSET('New Material Input'!$F135,-(F$1+2),0),FIND("w\",OFFSET('New Material Input'!$F135,-(F$1+2),0))+2,50),OFFSET('New Material Input'!$G135,-(F$1+2),0),OFFSET('New Material Input'!$H135,-(F$1+2),0))), ""),"----")</f>
        <v>MusicMusic History - Music - Music History</v>
      </c>
      <c r="G134" s="26" t="str">
        <f ca="1">IFERROR(IF('New Material Input'!$E134 &gt; $B$3+ G$1, HYPERLINK(OFFSET('New Material Input'!$F135,-(G$1+2),0), _xlfn.TEXTJOIN(" - ",,MID(OFFSET('New Material Input'!$F135,-(G$1+2),0),FIND("w\",OFFSET('New Material Input'!$F135,-(G$1+2),0))+2,50),OFFSET('New Material Input'!$G135,-(G$1+2),0),OFFSET('New Material Input'!$H135,-(G$1+2),0))), ""),"----")</f>
        <v>LawInternational Law - Law - International Law</v>
      </c>
      <c r="H134" s="26" t="str">
        <f ca="1">IFERROR(IF('New Material Input'!$E134 &gt; $B$3+ H$1, HYPERLINK(OFFSET('New Material Input'!$F135,-(H$1+2),0), _xlfn.TEXTJOIN(" - ",,MID(OFFSET('New Material Input'!$F135,-(H$1+2),0),FIND("w\",OFFSET('New Material Input'!$F135,-(H$1+2),0))+2,50),OFFSET('New Material Input'!$G135,-(H$1+2),0),OFFSET('New Material Input'!$H135,-(H$1+2),0))), ""),"----")</f>
        <v/>
      </c>
      <c r="I134" s="31" t="str">
        <f ca="1">IFERROR(IF('New Material Input'!$E134 &gt; $B$3+ I$1, HYPERLINK(OFFSET('New Material Input'!$F135,-(I$1+2),0), _xlfn.TEXTJOIN(" - ",,MID(OFFSET('New Material Input'!$F135,-(I$1+2),0),FIND("w\",OFFSET('New Material Input'!$F135,-(I$1+2),0))+2,50),OFFSET('New Material Input'!$G135,-(I$1+2),0),OFFSET('New Material Input'!$H135,-(I$1+2),0))), ""),"----")</f>
        <v/>
      </c>
      <c r="J134" s="14"/>
    </row>
    <row r="135" spans="2:10" ht="24.95" customHeight="1" x14ac:dyDescent="0.25">
      <c r="B135" s="36">
        <f t="shared" si="2"/>
        <v>45833</v>
      </c>
      <c r="C135" s="25" t="str">
        <f>IF(ISBLANK('New Material Input'!F135),"----",HYPERLINK('New Material Input'!F135, _xlfn.TEXTJOIN(" - ",,MID('New Material Input'!F135,FIND("w\",'New Material Input'!F135)+2,50),'New Material Input'!G135,'New Material Input'!H135)))</f>
        <v>PhilosophyPhilosophy of Science - Philosophy - Philosophy of Science</v>
      </c>
      <c r="D135" s="26" t="str">
        <f ca="1">IFERROR(IF('New Material Input'!$E135 &gt; $B$3+ D$1, HYPERLINK(OFFSET('New Material Input'!$F136,-(D$1+2),0), _xlfn.TEXTJOIN(" - ",,MID(OFFSET('New Material Input'!$F136,-(D$1+2),0),FIND("w\",OFFSET('New Material Input'!$F136,-(D$1+2),0))+2,50),OFFSET('New Material Input'!$G136,-(D$1+2),0),OFFSET('New Material Input'!$H136,-(D$1+2),0))), ""),"----")</f>
        <v>SociologyGender Studies - Sociology - Gender Studies</v>
      </c>
      <c r="E135" s="26" t="str">
        <f ca="1">IFERROR(IF('New Material Input'!$E135 &gt; $B$3+ E$1, HYPERLINK(OFFSET('New Material Input'!$F136,-(E$1+2),0), _xlfn.TEXTJOIN(" - ",,MID(OFFSET('New Material Input'!$F136,-(E$1+2),0),FIND("w\",OFFSET('New Material Input'!$F136,-(E$1+2),0))+2,50),OFFSET('New Material Input'!$G136,-(E$1+2),0),OFFSET('New Material Input'!$H136,-(E$1+2),0))), ""),"----")</f>
        <v>MathematicsProbability and Statistics - Mathematics - Probability and Statistics</v>
      </c>
      <c r="F135" s="26" t="str">
        <f ca="1">IFERROR(IF('New Material Input'!$E135 &gt; $B$3+ F$1, HYPERLINK(OFFSET('New Material Input'!$F136,-(F$1+2),0), _xlfn.TEXTJOIN(" - ",,MID(OFFSET('New Material Input'!$F136,-(F$1+2),0),FIND("w\",OFFSET('New Material Input'!$F136,-(F$1+2),0))+2,50),OFFSET('New Material Input'!$G136,-(F$1+2),0),OFFSET('New Material Input'!$H136,-(F$1+2),0))), ""),"----")</f>
        <v>MathematicsNumber Theory - Mathematics - Number Theory</v>
      </c>
      <c r="G135" s="26" t="str">
        <f ca="1">IFERROR(IF('New Material Input'!$E135 &gt; $B$3+ G$1, HYPERLINK(OFFSET('New Material Input'!$F136,-(G$1+2),0), _xlfn.TEXTJOIN(" - ",,MID(OFFSET('New Material Input'!$F136,-(G$1+2),0),FIND("w\",OFFSET('New Material Input'!$F136,-(G$1+2),0))+2,50),OFFSET('New Material Input'!$G136,-(G$1+2),0),OFFSET('New Material Input'!$H136,-(G$1+2),0))), ""),"----")</f>
        <v>Political SciencePolitical Ideologies - Political Science - Political Ideologies</v>
      </c>
      <c r="H135" s="26" t="str">
        <f ca="1">IFERROR(IF('New Material Input'!$E135 &gt; $B$3+ H$1, HYPERLINK(OFFSET('New Material Input'!$F136,-(H$1+2),0), _xlfn.TEXTJOIN(" - ",,MID(OFFSET('New Material Input'!$F136,-(H$1+2),0),FIND("w\",OFFSET('New Material Input'!$F136,-(H$1+2),0))+2,50),OFFSET('New Material Input'!$G136,-(H$1+2),0),OFFSET('New Material Input'!$H136,-(H$1+2),0))), ""),"----")</f>
        <v/>
      </c>
      <c r="I135" s="31" t="str">
        <f ca="1">IFERROR(IF('New Material Input'!$E135 &gt; $B$3+ I$1, HYPERLINK(OFFSET('New Material Input'!$F136,-(I$1+2),0), _xlfn.TEXTJOIN(" - ",,MID(OFFSET('New Material Input'!$F136,-(I$1+2),0),FIND("w\",OFFSET('New Material Input'!$F136,-(I$1+2),0))+2,50),OFFSET('New Material Input'!$G136,-(I$1+2),0),OFFSET('New Material Input'!$H136,-(I$1+2),0))), ""),"----")</f>
        <v/>
      </c>
      <c r="J135" s="14"/>
    </row>
    <row r="136" spans="2:10" ht="24.95" customHeight="1" x14ac:dyDescent="0.25">
      <c r="B136" s="36">
        <f t="shared" si="2"/>
        <v>45834</v>
      </c>
      <c r="C136" s="25" t="str">
        <f>IF(ISBLANK('New Material Input'!F136),"----",HYPERLINK('New Material Input'!F136, _xlfn.TEXTJOIN(" - ",,MID('New Material Input'!F136,FIND("w\",'New Material Input'!F136)+2,50),'New Material Input'!G136,'New Material Input'!H136)))</f>
        <v>LanguagesSpanish Language - Languages - Spanish Language</v>
      </c>
      <c r="D136" s="26" t="str">
        <f ca="1">IFERROR(IF('New Material Input'!$E136 &gt; $B$3+ D$1, HYPERLINK(OFFSET('New Material Input'!$F137,-(D$1+2),0), _xlfn.TEXTJOIN(" - ",,MID(OFFSET('New Material Input'!$F137,-(D$1+2),0),FIND("w\",OFFSET('New Material Input'!$F137,-(D$1+2),0))+2,50),OFFSET('New Material Input'!$G137,-(D$1+2),0),OFFSET('New Material Input'!$H137,-(D$1+2),0))), ""),"----")</f>
        <v>PhilosophyPhilosophy of Science - Philosophy - Philosophy of Science</v>
      </c>
      <c r="E136" s="26" t="str">
        <f ca="1">IFERROR(IF('New Material Input'!$E136 &gt; $B$3+ E$1, HYPERLINK(OFFSET('New Material Input'!$F137,-(E$1+2),0), _xlfn.TEXTJOIN(" - ",,MID(OFFSET('New Material Input'!$F137,-(E$1+2),0),FIND("w\",OFFSET('New Material Input'!$F137,-(E$1+2),0))+2,50),OFFSET('New Material Input'!$G137,-(E$1+2),0),OFFSET('New Material Input'!$H137,-(E$1+2),0))), ""),"----")</f>
        <v>EducationInstructional Design - Education - Instructional Design</v>
      </c>
      <c r="F136" s="26" t="str">
        <f ca="1">IFERROR(IF('New Material Input'!$E136 &gt; $B$3+ F$1, HYPERLINK(OFFSET('New Material Input'!$F137,-(F$1+2),0), _xlfn.TEXTJOIN(" - ",,MID(OFFSET('New Material Input'!$F137,-(F$1+2),0),FIND("w\",OFFSET('New Material Input'!$F137,-(F$1+2),0))+2,50),OFFSET('New Material Input'!$G137,-(F$1+2),0),OFFSET('New Material Input'!$H137,-(F$1+2),0))), ""),"----")</f>
        <v>PhilosophyLogic - Philosophy - Logic</v>
      </c>
      <c r="G136" s="26" t="str">
        <f ca="1">IFERROR(IF('New Material Input'!$E136 &gt; $B$3+ G$1, HYPERLINK(OFFSET('New Material Input'!$F137,-(G$1+2),0), _xlfn.TEXTJOIN(" - ",,MID(OFFSET('New Material Input'!$F137,-(G$1+2),0),FIND("w\",OFFSET('New Material Input'!$F137,-(G$1+2),0))+2,50),OFFSET('New Material Input'!$G137,-(G$1+2),0),OFFSET('New Material Input'!$H137,-(G$1+2),0))), ""),"----")</f>
        <v>EducationEducational Psychology - Education - Educational Psychology</v>
      </c>
      <c r="H136" s="26" t="str">
        <f ca="1">IFERROR(IF('New Material Input'!$E136 &gt; $B$3+ H$1, HYPERLINK(OFFSET('New Material Input'!$F137,-(H$1+2),0), _xlfn.TEXTJOIN(" - ",,MID(OFFSET('New Material Input'!$F137,-(H$1+2),0),FIND("w\",OFFSET('New Material Input'!$F137,-(H$1+2),0))+2,50),OFFSET('New Material Input'!$G137,-(H$1+2),0),OFFSET('New Material Input'!$H137,-(H$1+2),0))), ""),"----")</f>
        <v/>
      </c>
      <c r="I136" s="31" t="str">
        <f ca="1">IFERROR(IF('New Material Input'!$E136 &gt; $B$3+ I$1, HYPERLINK(OFFSET('New Material Input'!$F137,-(I$1+2),0), _xlfn.TEXTJOIN(" - ",,MID(OFFSET('New Material Input'!$F137,-(I$1+2),0),FIND("w\",OFFSET('New Material Input'!$F137,-(I$1+2),0))+2,50),OFFSET('New Material Input'!$G137,-(I$1+2),0),OFFSET('New Material Input'!$H137,-(I$1+2),0))), ""),"----")</f>
        <v/>
      </c>
      <c r="J136" s="14"/>
    </row>
    <row r="137" spans="2:10" ht="24.95" customHeight="1" x14ac:dyDescent="0.25">
      <c r="B137" s="36">
        <f t="shared" si="2"/>
        <v>45835</v>
      </c>
      <c r="C137" s="25" t="str">
        <f>IF(ISBLANK('New Material Input'!F137),"----",HYPERLINK('New Material Input'!F137, _xlfn.TEXTJOIN(" - ",,MID('New Material Input'!F137,FIND("w\",'New Material Input'!F137)+2,50),'New Material Input'!G137,'New Material Input'!H137)))</f>
        <v>Business &amp; EconomicsMicroeconomics - Business &amp; Economics - Microeconomics</v>
      </c>
      <c r="D137" s="26" t="str">
        <f ca="1">IFERROR(IF('New Material Input'!$E137 &gt; $B$3+ D$1, HYPERLINK(OFFSET('New Material Input'!$F138,-(D$1+2),0), _xlfn.TEXTJOIN(" - ",,MID(OFFSET('New Material Input'!$F138,-(D$1+2),0),FIND("w\",OFFSET('New Material Input'!$F138,-(D$1+2),0))+2,50),OFFSET('New Material Input'!$G138,-(D$1+2),0),OFFSET('New Material Input'!$H138,-(D$1+2),0))), ""),"----")</f>
        <v>LanguagesSpanish Language - Languages - Spanish Language</v>
      </c>
      <c r="E137" s="26" t="str">
        <f ca="1">IFERROR(IF('New Material Input'!$E137 &gt; $B$3+ E$1, HYPERLINK(OFFSET('New Material Input'!$F138,-(E$1+2),0), _xlfn.TEXTJOIN(" - ",,MID(OFFSET('New Material Input'!$F138,-(E$1+2),0),FIND("w\",OFFSET('New Material Input'!$F138,-(E$1+2),0))+2,50),OFFSET('New Material Input'!$G138,-(E$1+2),0),OFFSET('New Material Input'!$H138,-(E$1+2),0))), ""),"----")</f>
        <v>EngineeringCivil Engineering - Engineering - Civil Engineering</v>
      </c>
      <c r="F137" s="26" t="str">
        <f ca="1">IFERROR(IF('New Material Input'!$E137 &gt; $B$3+ F$1, HYPERLINK(OFFSET('New Material Input'!$F138,-(F$1+2),0), _xlfn.TEXTJOIN(" - ",,MID(OFFSET('New Material Input'!$F138,-(F$1+2),0),FIND("w\",OFFSET('New Material Input'!$F138,-(F$1+2),0))+2,50),OFFSET('New Material Input'!$G138,-(F$1+2),0),OFFSET('New Material Input'!$H138,-(F$1+2),0))), ""),"----")</f>
        <v>MathematicsAlgebra - Mathematics - Algebra</v>
      </c>
      <c r="G137" s="26" t="str">
        <f ca="1">IFERROR(IF('New Material Input'!$E137 &gt; $B$3+ G$1, HYPERLINK(OFFSET('New Material Input'!$F138,-(G$1+2),0), _xlfn.TEXTJOIN(" - ",,MID(OFFSET('New Material Input'!$F138,-(G$1+2),0),FIND("w\",OFFSET('New Material Input'!$F138,-(G$1+2),0))+2,50),OFFSET('New Material Input'!$G138,-(G$1+2),0),OFFSET('New Material Input'!$H138,-(G$1+2),0))), ""),"----")</f>
        <v>Business &amp; EconomicsInternational Business - Business &amp; Economics - International Business</v>
      </c>
      <c r="H137" s="26" t="str">
        <f ca="1">IFERROR(IF('New Material Input'!$E137 &gt; $B$3+ H$1, HYPERLINK(OFFSET('New Material Input'!$F138,-(H$1+2),0), _xlfn.TEXTJOIN(" - ",,MID(OFFSET('New Material Input'!$F138,-(H$1+2),0),FIND("w\",OFFSET('New Material Input'!$F138,-(H$1+2),0))+2,50),OFFSET('New Material Input'!$G138,-(H$1+2),0),OFFSET('New Material Input'!$H138,-(H$1+2),0))), ""),"----")</f>
        <v/>
      </c>
      <c r="I137" s="31" t="str">
        <f ca="1">IFERROR(IF('New Material Input'!$E137 &gt; $B$3+ I$1, HYPERLINK(OFFSET('New Material Input'!$F138,-(I$1+2),0), _xlfn.TEXTJOIN(" - ",,MID(OFFSET('New Material Input'!$F138,-(I$1+2),0),FIND("w\",OFFSET('New Material Input'!$F138,-(I$1+2),0))+2,50),OFFSET('New Material Input'!$G138,-(I$1+2),0),OFFSET('New Material Input'!$H138,-(I$1+2),0))), ""),"----")</f>
        <v/>
      </c>
      <c r="J137" s="14"/>
    </row>
    <row r="138" spans="2:10" ht="24.95" customHeight="1" x14ac:dyDescent="0.25">
      <c r="B138" s="36">
        <f t="shared" si="2"/>
        <v>45836</v>
      </c>
      <c r="C138" s="25" t="str">
        <f>IF(ISBLANK('New Material Input'!F138),"----",HYPERLINK('New Material Input'!F138, _xlfn.TEXTJOIN(" - ",,MID('New Material Input'!F138,FIND("w\",'New Material Input'!F138)+2,50),'New Material Input'!G138,'New Material Input'!H138)))</f>
        <v>SociologyGlobalization - Sociology - Globalization</v>
      </c>
      <c r="D138" s="26" t="str">
        <f ca="1">IFERROR(IF('New Material Input'!$E138 &gt; $B$3+ D$1, HYPERLINK(OFFSET('New Material Input'!$F139,-(D$1+2),0), _xlfn.TEXTJOIN(" - ",,MID(OFFSET('New Material Input'!$F139,-(D$1+2),0),FIND("w\",OFFSET('New Material Input'!$F139,-(D$1+2),0))+2,50),OFFSET('New Material Input'!$G139,-(D$1+2),0),OFFSET('New Material Input'!$H139,-(D$1+2),0))), ""),"----")</f>
        <v>Business &amp; EconomicsMicroeconomics - Business &amp; Economics - Microeconomics</v>
      </c>
      <c r="E138" s="26" t="str">
        <f ca="1">IFERROR(IF('New Material Input'!$E138 &gt; $B$3+ E$1, HYPERLINK(OFFSET('New Material Input'!$F139,-(E$1+2),0), _xlfn.TEXTJOIN(" - ",,MID(OFFSET('New Material Input'!$F139,-(E$1+2),0),FIND("w\",OFFSET('New Material Input'!$F139,-(E$1+2),0))+2,50),OFFSET('New Material Input'!$G139,-(E$1+2),0),OFFSET('New Material Input'!$H139,-(E$1+2),0))), ""),"----")</f>
        <v>MathematicsNumber Theory - Mathematics - Number Theory</v>
      </c>
      <c r="F138" s="26" t="str">
        <f ca="1">IFERROR(IF('New Material Input'!$E138 &gt; $B$3+ F$1, HYPERLINK(OFFSET('New Material Input'!$F139,-(F$1+2),0), _xlfn.TEXTJOIN(" - ",,MID(OFFSET('New Material Input'!$F139,-(F$1+2),0),FIND("w\",OFFSET('New Material Input'!$F139,-(F$1+2),0))+2,50),OFFSET('New Material Input'!$G139,-(F$1+2),0),OFFSET('New Material Input'!$H139,-(F$1+2),0))), ""),"----")</f>
        <v>ScienceChemistry - Science - Chemistry</v>
      </c>
      <c r="G138" s="26" t="str">
        <f ca="1">IFERROR(IF('New Material Input'!$E138 &gt; $B$3+ G$1, HYPERLINK(OFFSET('New Material Input'!$F139,-(G$1+2),0), _xlfn.TEXTJOIN(" - ",,MID(OFFSET('New Material Input'!$F139,-(G$1+2),0),FIND("w\",OFFSET('New Material Input'!$F139,-(G$1+2),0))+2,50),OFFSET('New Material Input'!$G139,-(G$1+2),0),OFFSET('New Material Input'!$H139,-(G$1+2),0))), ""),"----")</f>
        <v>ArtArt History - Art - Art History</v>
      </c>
      <c r="H138" s="26" t="str">
        <f ca="1">IFERROR(IF('New Material Input'!$E138 &gt; $B$3+ H$1, HYPERLINK(OFFSET('New Material Input'!$F139,-(H$1+2),0), _xlfn.TEXTJOIN(" - ",,MID(OFFSET('New Material Input'!$F139,-(H$1+2),0),FIND("w\",OFFSET('New Material Input'!$F139,-(H$1+2),0))+2,50),OFFSET('New Material Input'!$G139,-(H$1+2),0),OFFSET('New Material Input'!$H139,-(H$1+2),0))), ""),"----")</f>
        <v/>
      </c>
      <c r="I138" s="31" t="str">
        <f ca="1">IFERROR(IF('New Material Input'!$E138 &gt; $B$3+ I$1, HYPERLINK(OFFSET('New Material Input'!$F139,-(I$1+2),0), _xlfn.TEXTJOIN(" - ",,MID(OFFSET('New Material Input'!$F139,-(I$1+2),0),FIND("w\",OFFSET('New Material Input'!$F139,-(I$1+2),0))+2,50),OFFSET('New Material Input'!$G139,-(I$1+2),0),OFFSET('New Material Input'!$H139,-(I$1+2),0))), ""),"----")</f>
        <v/>
      </c>
      <c r="J138" s="14"/>
    </row>
    <row r="139" spans="2:10" ht="24.95" customHeight="1" x14ac:dyDescent="0.25">
      <c r="B139" s="36">
        <f t="shared" si="2"/>
        <v>45837</v>
      </c>
      <c r="C139" s="25" t="str">
        <f>IF(ISBLANK('New Material Input'!F139),"----",HYPERLINK('New Material Input'!F139, _xlfn.TEXTJOIN(" - ",,MID('New Material Input'!F139,FIND("w\",'New Material Input'!F139)+2,50),'New Material Input'!G139,'New Material Input'!H139)))</f>
        <v>ScienceElectromagnetism - Science - Electromagnetism</v>
      </c>
      <c r="D139" s="26" t="str">
        <f ca="1">IFERROR(IF('New Material Input'!$E139 &gt; $B$3+ D$1, HYPERLINK(OFFSET('New Material Input'!$F140,-(D$1+2),0), _xlfn.TEXTJOIN(" - ",,MID(OFFSET('New Material Input'!$F140,-(D$1+2),0),FIND("w\",OFFSET('New Material Input'!$F140,-(D$1+2),0))+2,50),OFFSET('New Material Input'!$G140,-(D$1+2),0),OFFSET('New Material Input'!$H140,-(D$1+2),0))), ""),"----")</f>
        <v>SociologyGlobalization - Sociology - Globalization</v>
      </c>
      <c r="E139" s="26" t="str">
        <f ca="1">IFERROR(IF('New Material Input'!$E139 &gt; $B$3+ E$1, HYPERLINK(OFFSET('New Material Input'!$F140,-(E$1+2),0), _xlfn.TEXTJOIN(" - ",,MID(OFFSET('New Material Input'!$F140,-(E$1+2),0),FIND("w\",OFFSET('New Material Input'!$F140,-(E$1+2),0))+2,50),OFFSET('New Material Input'!$G140,-(E$1+2),0),OFFSET('New Material Input'!$H140,-(E$1+2),0))), ""),"----")</f>
        <v>LiteratureComparative Literature - Literature - Comparative Literature</v>
      </c>
      <c r="F139" s="26" t="str">
        <f ca="1">IFERROR(IF('New Material Input'!$E139 &gt; $B$3+ F$1, HYPERLINK(OFFSET('New Material Input'!$F140,-(F$1+2),0), _xlfn.TEXTJOIN(" - ",,MID(OFFSET('New Material Input'!$F140,-(F$1+2),0),FIND("w\",OFFSET('New Material Input'!$F140,-(F$1+2),0))+2,50),OFFSET('New Material Input'!$G140,-(F$1+2),0),OFFSET('New Material Input'!$H140,-(F$1+2),0))), ""),"----")</f>
        <v>PsychologyIndustrial-Organizational Psychology - Psychology - Industrial-Organizational Psychology</v>
      </c>
      <c r="G139" s="26" t="str">
        <f ca="1">IFERROR(IF('New Material Input'!$E139 &gt; $B$3+ G$1, HYPERLINK(OFFSET('New Material Input'!$F140,-(G$1+2),0), _xlfn.TEXTJOIN(" - ",,MID(OFFSET('New Material Input'!$F140,-(G$1+2),0),FIND("w\",OFFSET('New Material Input'!$F140,-(G$1+2),0))+2,50),OFFSET('New Material Input'!$G140,-(G$1+2),0),OFFSET('New Material Input'!$H140,-(G$1+2),0))), ""),"----")</f>
        <v>Sports &amp; Physical EducationCoaching Techniques - Sports &amp; Physical Education - Coaching Techniques</v>
      </c>
      <c r="H139" s="26" t="str">
        <f ca="1">IFERROR(IF('New Material Input'!$E139 &gt; $B$3+ H$1, HYPERLINK(OFFSET('New Material Input'!$F140,-(H$1+2),0), _xlfn.TEXTJOIN(" - ",,MID(OFFSET('New Material Input'!$F140,-(H$1+2),0),FIND("w\",OFFSET('New Material Input'!$F140,-(H$1+2),0))+2,50),OFFSET('New Material Input'!$G140,-(H$1+2),0),OFFSET('New Material Input'!$H140,-(H$1+2),0))), ""),"----")</f>
        <v/>
      </c>
      <c r="I139" s="31" t="str">
        <f ca="1">IFERROR(IF('New Material Input'!$E139 &gt; $B$3+ I$1, HYPERLINK(OFFSET('New Material Input'!$F140,-(I$1+2),0), _xlfn.TEXTJOIN(" - ",,MID(OFFSET('New Material Input'!$F140,-(I$1+2),0),FIND("w\",OFFSET('New Material Input'!$F140,-(I$1+2),0))+2,50),OFFSET('New Material Input'!$G140,-(I$1+2),0),OFFSET('New Material Input'!$H140,-(I$1+2),0))), ""),"----")</f>
        <v/>
      </c>
      <c r="J139" s="14"/>
    </row>
    <row r="140" spans="2:10" ht="24.95" customHeight="1" x14ac:dyDescent="0.25">
      <c r="B140" s="36">
        <f t="shared" si="2"/>
        <v>45838</v>
      </c>
      <c r="C140" s="25" t="str">
        <f>IF(ISBLANK('New Material Input'!F140),"----",HYPERLINK('New Material Input'!F140, _xlfn.TEXTJOIN(" - ",,MID('New Material Input'!F140,FIND("w\",'New Material Input'!F140)+2,50),'New Material Input'!G140,'New Material Input'!H140)))</f>
        <v>PsychologyTheories of Personality - Psychology - Theories of Personality</v>
      </c>
      <c r="D140" s="26" t="str">
        <f ca="1">IFERROR(IF('New Material Input'!$E140 &gt; $B$3+ D$1, HYPERLINK(OFFSET('New Material Input'!$F141,-(D$1+2),0), _xlfn.TEXTJOIN(" - ",,MID(OFFSET('New Material Input'!$F141,-(D$1+2),0),FIND("w\",OFFSET('New Material Input'!$F141,-(D$1+2),0))+2,50),OFFSET('New Material Input'!$G141,-(D$1+2),0),OFFSET('New Material Input'!$H141,-(D$1+2),0))), ""),"----")</f>
        <v>ScienceElectromagnetism - Science - Electromagnetism</v>
      </c>
      <c r="E140" s="26" t="str">
        <f ca="1">IFERROR(IF('New Material Input'!$E140 &gt; $B$3+ E$1, HYPERLINK(OFFSET('New Material Input'!$F141,-(E$1+2),0), _xlfn.TEXTJOIN(" - ",,MID(OFFSET('New Material Input'!$F141,-(E$1+2),0),FIND("w\",OFFSET('New Material Input'!$F141,-(E$1+2),0))+2,50),OFFSET('New Material Input'!$G141,-(E$1+2),0),OFFSET('New Material Input'!$H141,-(E$1+2),0))), ""),"----")</f>
        <v>LanguagesTranslation Studies - Languages - Translation Studies</v>
      </c>
      <c r="F140" s="26" t="str">
        <f ca="1">IFERROR(IF('New Material Input'!$E140 &gt; $B$3+ F$1, HYPERLINK(OFFSET('New Material Input'!$F141,-(F$1+2),0), _xlfn.TEXTJOIN(" - ",,MID(OFFSET('New Material Input'!$F141,-(F$1+2),0),FIND("w\",OFFSET('New Material Input'!$F141,-(F$1+2),0))+2,50),OFFSET('New Material Input'!$G141,-(F$1+2),0),OFFSET('New Material Input'!$H141,-(F$1+2),0))), ""),"----")</f>
        <v>EducationAssessment and Evaluation - Education - Assessment and Evaluation</v>
      </c>
      <c r="G140" s="26" t="str">
        <f ca="1">IFERROR(IF('New Material Input'!$E140 &gt; $B$3+ G$1, HYPERLINK(OFFSET('New Material Input'!$F141,-(G$1+2),0), _xlfn.TEXTJOIN(" - ",,MID(OFFSET('New Material Input'!$F141,-(G$1+2),0),FIND("w\",OFFSET('New Material Input'!$F141,-(G$1+2),0))+2,50),OFFSET('New Material Input'!$G141,-(G$1+2),0),OFFSET('New Material Input'!$H141,-(G$1+2),0))), ""),"----")</f>
        <v>LanguagesPhonetics and Phonology - Languages - Phonetics and Phonology</v>
      </c>
      <c r="H140" s="26" t="str">
        <f ca="1">IFERROR(IF('New Material Input'!$E140 &gt; $B$3+ H$1, HYPERLINK(OFFSET('New Material Input'!$F141,-(H$1+2),0), _xlfn.TEXTJOIN(" - ",,MID(OFFSET('New Material Input'!$F141,-(H$1+2),0),FIND("w\",OFFSET('New Material Input'!$F141,-(H$1+2),0))+2,50),OFFSET('New Material Input'!$G141,-(H$1+2),0),OFFSET('New Material Input'!$H141,-(H$1+2),0))), ""),"----")</f>
        <v/>
      </c>
      <c r="I140" s="31" t="str">
        <f ca="1">IFERROR(IF('New Material Input'!$E140 &gt; $B$3+ I$1, HYPERLINK(OFFSET('New Material Input'!$F141,-(I$1+2),0), _xlfn.TEXTJOIN(" - ",,MID(OFFSET('New Material Input'!$F141,-(I$1+2),0),FIND("w\",OFFSET('New Material Input'!$F141,-(I$1+2),0))+2,50),OFFSET('New Material Input'!$G141,-(I$1+2),0),OFFSET('New Material Input'!$H141,-(I$1+2),0))), ""),"----")</f>
        <v/>
      </c>
      <c r="J140" s="14"/>
    </row>
    <row r="141" spans="2:10" ht="24.95" customHeight="1" x14ac:dyDescent="0.25">
      <c r="B141" s="36">
        <f t="shared" si="2"/>
        <v>45839</v>
      </c>
      <c r="C141" s="25" t="str">
        <f>IF(ISBLANK('New Material Input'!F141),"----",HYPERLINK('New Material Input'!F141, _xlfn.TEXTJOIN(" - ",,MID('New Material Input'!F141,FIND("w\",'New Material Input'!F141)+2,50),'New Material Input'!G141,'New Material Input'!H141)))</f>
        <v>MathematicsMathematical Logic - Mathematics - Mathematical Logic</v>
      </c>
      <c r="D141" s="26" t="str">
        <f ca="1">IFERROR(IF('New Material Input'!$E141 &gt; $B$3+ D$1, HYPERLINK(OFFSET('New Material Input'!$F142,-(D$1+2),0), _xlfn.TEXTJOIN(" - ",,MID(OFFSET('New Material Input'!$F142,-(D$1+2),0),FIND("w\",OFFSET('New Material Input'!$F142,-(D$1+2),0))+2,50),OFFSET('New Material Input'!$G142,-(D$1+2),0),OFFSET('New Material Input'!$H142,-(D$1+2),0))), ""),"----")</f>
        <v>PsychologyTheories of Personality - Psychology - Theories of Personality</v>
      </c>
      <c r="E141" s="26" t="str">
        <f ca="1">IFERROR(IF('New Material Input'!$E141 &gt; $B$3+ E$1, HYPERLINK(OFFSET('New Material Input'!$F142,-(E$1+2),0), _xlfn.TEXTJOIN(" - ",,MID(OFFSET('New Material Input'!$F142,-(E$1+2),0),FIND("w\",OFFSET('New Material Input'!$F142,-(E$1+2),0))+2,50),OFFSET('New Material Input'!$G142,-(E$1+2),0),OFFSET('New Material Input'!$H142,-(E$1+2),0))), ""),"----")</f>
        <v>SociologyGender Studies - Sociology - Gender Studies</v>
      </c>
      <c r="F141" s="26" t="str">
        <f ca="1">IFERROR(IF('New Material Input'!$E141 &gt; $B$3+ F$1, HYPERLINK(OFFSET('New Material Input'!$F142,-(F$1+2),0), _xlfn.TEXTJOIN(" - ",,MID(OFFSET('New Material Input'!$F142,-(F$1+2),0),FIND("w\",OFFSET('New Material Input'!$F142,-(F$1+2),0))+2,50),OFFSET('New Material Input'!$G142,-(F$1+2),0),OFFSET('New Material Input'!$H142,-(F$1+2),0))), ""),"----")</f>
        <v>MathematicsGraph Theory - Mathematics - Graph Theory</v>
      </c>
      <c r="G141" s="26" t="str">
        <f ca="1">IFERROR(IF('New Material Input'!$E141 &gt; $B$3+ G$1, HYPERLINK(OFFSET('New Material Input'!$F142,-(G$1+2),0), _xlfn.TEXTJOIN(" - ",,MID(OFFSET('New Material Input'!$F142,-(G$1+2),0),FIND("w\",OFFSET('New Material Input'!$F142,-(G$1+2),0))+2,50),OFFSET('New Material Input'!$G142,-(G$1+2),0),OFFSET('New Material Input'!$H142,-(G$1+2),0))), ""),"----")</f>
        <v>HistoryColonialism - History - Colonialism</v>
      </c>
      <c r="H141" s="26" t="str">
        <f ca="1">IFERROR(IF('New Material Input'!$E141 &gt; $B$3+ H$1, HYPERLINK(OFFSET('New Material Input'!$F142,-(H$1+2),0), _xlfn.TEXTJOIN(" - ",,MID(OFFSET('New Material Input'!$F142,-(H$1+2),0),FIND("w\",OFFSET('New Material Input'!$F142,-(H$1+2),0))+2,50),OFFSET('New Material Input'!$G142,-(H$1+2),0),OFFSET('New Material Input'!$H142,-(H$1+2),0))), ""),"----")</f>
        <v/>
      </c>
      <c r="I141" s="31" t="str">
        <f ca="1">IFERROR(IF('New Material Input'!$E141 &gt; $B$3+ I$1, HYPERLINK(OFFSET('New Material Input'!$F142,-(I$1+2),0), _xlfn.TEXTJOIN(" - ",,MID(OFFSET('New Material Input'!$F142,-(I$1+2),0),FIND("w\",OFFSET('New Material Input'!$F142,-(I$1+2),0))+2,50),OFFSET('New Material Input'!$G142,-(I$1+2),0),OFFSET('New Material Input'!$H142,-(I$1+2),0))), ""),"----")</f>
        <v/>
      </c>
      <c r="J141" s="14"/>
    </row>
    <row r="142" spans="2:10" ht="24.95" customHeight="1" x14ac:dyDescent="0.25">
      <c r="B142" s="36">
        <f t="shared" si="2"/>
        <v>45840</v>
      </c>
      <c r="C142" s="25" t="str">
        <f>IF(ISBLANK('New Material Input'!F142),"----",HYPERLINK('New Material Input'!F142, _xlfn.TEXTJOIN(" - ",,MID('New Material Input'!F142,FIND("w\",'New Material Input'!F142)+2,50),'New Material Input'!G142,'New Material Input'!H142)))</f>
        <v>LiteratureLiterary Theory - Literature - Literary Theory</v>
      </c>
      <c r="D142" s="26" t="str">
        <f ca="1">IFERROR(IF('New Material Input'!$E142 &gt; $B$3+ D$1, HYPERLINK(OFFSET('New Material Input'!$F143,-(D$1+2),0), _xlfn.TEXTJOIN(" - ",,MID(OFFSET('New Material Input'!$F143,-(D$1+2),0),FIND("w\",OFFSET('New Material Input'!$F143,-(D$1+2),0))+2,50),OFFSET('New Material Input'!$G143,-(D$1+2),0),OFFSET('New Material Input'!$H143,-(D$1+2),0))), ""),"----")</f>
        <v>MathematicsMathematical Logic - Mathematics - Mathematical Logic</v>
      </c>
      <c r="E142" s="26" t="str">
        <f ca="1">IFERROR(IF('New Material Input'!$E142 &gt; $B$3+ E$1, HYPERLINK(OFFSET('New Material Input'!$F143,-(E$1+2),0), _xlfn.TEXTJOIN(" - ",,MID(OFFSET('New Material Input'!$F143,-(E$1+2),0),FIND("w\",OFFSET('New Material Input'!$F143,-(E$1+2),0))+2,50),OFFSET('New Material Input'!$G143,-(E$1+2),0),OFFSET('New Material Input'!$H143,-(E$1+2),0))), ""),"----")</f>
        <v>PhilosophyPhilosophy of Science - Philosophy - Philosophy of Science</v>
      </c>
      <c r="F142" s="26" t="str">
        <f ca="1">IFERROR(IF('New Material Input'!$E142 &gt; $B$3+ F$1, HYPERLINK(OFFSET('New Material Input'!$F143,-(F$1+2),0), _xlfn.TEXTJOIN(" - ",,MID(OFFSET('New Material Input'!$F143,-(F$1+2),0),FIND("w\",OFFSET('New Material Input'!$F143,-(F$1+2),0))+2,50),OFFSET('New Material Input'!$G143,-(F$1+2),0),OFFSET('New Material Input'!$H143,-(F$1+2),0))), ""),"----")</f>
        <v>MusicMusic Theory - Music - Music Theory</v>
      </c>
      <c r="G142" s="26" t="str">
        <f ca="1">IFERROR(IF('New Material Input'!$E142 &gt; $B$3+ G$1, HYPERLINK(OFFSET('New Material Input'!$F143,-(G$1+2),0), _xlfn.TEXTJOIN(" - ",,MID(OFFSET('New Material Input'!$F143,-(G$1+2),0),FIND("w\",OFFSET('New Material Input'!$F143,-(G$1+2),0))+2,50),OFFSET('New Material Input'!$G143,-(G$1+2),0),OFFSET('New Material Input'!$H143,-(G$1+2),0))), ""),"----")</f>
        <v>LanguagesPhonetics and Phonology - Languages - Phonetics and Phonology</v>
      </c>
      <c r="H142" s="26" t="str">
        <f ca="1">IFERROR(IF('New Material Input'!$E142 &gt; $B$3+ H$1, HYPERLINK(OFFSET('New Material Input'!$F143,-(H$1+2),0), _xlfn.TEXTJOIN(" - ",,MID(OFFSET('New Material Input'!$F143,-(H$1+2),0),FIND("w\",OFFSET('New Material Input'!$F143,-(H$1+2),0))+2,50),OFFSET('New Material Input'!$G143,-(H$1+2),0),OFFSET('New Material Input'!$H143,-(H$1+2),0))), ""),"----")</f>
        <v/>
      </c>
      <c r="I142" s="31" t="str">
        <f ca="1">IFERROR(IF('New Material Input'!$E142 &gt; $B$3+ I$1, HYPERLINK(OFFSET('New Material Input'!$F143,-(I$1+2),0), _xlfn.TEXTJOIN(" - ",,MID(OFFSET('New Material Input'!$F143,-(I$1+2),0),FIND("w\",OFFSET('New Material Input'!$F143,-(I$1+2),0))+2,50),OFFSET('New Material Input'!$G143,-(I$1+2),0),OFFSET('New Material Input'!$H143,-(I$1+2),0))), ""),"----")</f>
        <v/>
      </c>
      <c r="J142" s="14"/>
    </row>
    <row r="143" spans="2:10" ht="24.95" customHeight="1" x14ac:dyDescent="0.25">
      <c r="B143" s="36">
        <f t="shared" si="2"/>
        <v>45841</v>
      </c>
      <c r="C143" s="25" t="str">
        <f>IF(ISBLANK('New Material Input'!F143),"----",HYPERLINK('New Material Input'!F143, _xlfn.TEXTJOIN(" - ",,MID('New Material Input'!F143,FIND("w\",'New Material Input'!F143)+2,50),'New Material Input'!G143,'New Material Input'!H143)))</f>
        <v>Health &amp; MedicinePublic Health - Health &amp; Medicine - Public Health</v>
      </c>
      <c r="D143" s="26" t="str">
        <f ca="1">IFERROR(IF('New Material Input'!$E143 &gt; $B$3+ D$1, HYPERLINK(OFFSET('New Material Input'!$F144,-(D$1+2),0), _xlfn.TEXTJOIN(" - ",,MID(OFFSET('New Material Input'!$F144,-(D$1+2),0),FIND("w\",OFFSET('New Material Input'!$F144,-(D$1+2),0))+2,50),OFFSET('New Material Input'!$G144,-(D$1+2),0),OFFSET('New Material Input'!$H144,-(D$1+2),0))), ""),"----")</f>
        <v>LiteratureLiterary Theory - Literature - Literary Theory</v>
      </c>
      <c r="E143" s="26" t="str">
        <f ca="1">IFERROR(IF('New Material Input'!$E143 &gt; $B$3+ E$1, HYPERLINK(OFFSET('New Material Input'!$F144,-(E$1+2),0), _xlfn.TEXTJOIN(" - ",,MID(OFFSET('New Material Input'!$F144,-(E$1+2),0),FIND("w\",OFFSET('New Material Input'!$F144,-(E$1+2),0))+2,50),OFFSET('New Material Input'!$G144,-(E$1+2),0),OFFSET('New Material Input'!$H144,-(E$1+2),0))), ""),"----")</f>
        <v>LanguagesSpanish Language - Languages - Spanish Language</v>
      </c>
      <c r="F143" s="26" t="str">
        <f ca="1">IFERROR(IF('New Material Input'!$E143 &gt; $B$3+ F$1, HYPERLINK(OFFSET('New Material Input'!$F144,-(F$1+2),0), _xlfn.TEXTJOIN(" - ",,MID(OFFSET('New Material Input'!$F144,-(F$1+2),0),FIND("w\",OFFSET('New Material Input'!$F144,-(F$1+2),0))+2,50),OFFSET('New Material Input'!$G144,-(F$1+2),0),OFFSET('New Material Input'!$H144,-(F$1+2),0))), ""),"----")</f>
        <v>Environmental StudiesGreen Technologies - Environmental Studies - Green Technologies</v>
      </c>
      <c r="G143" s="26" t="str">
        <f ca="1">IFERROR(IF('New Material Input'!$E143 &gt; $B$3+ G$1, HYPERLINK(OFFSET('New Material Input'!$F144,-(G$1+2),0), _xlfn.TEXTJOIN(" - ",,MID(OFFSET('New Material Input'!$F144,-(G$1+2),0),FIND("w\",OFFSET('New Material Input'!$F144,-(G$1+2),0))+2,50),OFFSET('New Material Input'!$G144,-(G$1+2),0),OFFSET('New Material Input'!$H144,-(G$1+2),0))), ""),"----")</f>
        <v>LanguagesLanguage Acquisition - Languages - Language Acquisition</v>
      </c>
      <c r="H143" s="26" t="str">
        <f ca="1">IFERROR(IF('New Material Input'!$E143 &gt; $B$3+ H$1, HYPERLINK(OFFSET('New Material Input'!$F144,-(H$1+2),0), _xlfn.TEXTJOIN(" - ",,MID(OFFSET('New Material Input'!$F144,-(H$1+2),0),FIND("w\",OFFSET('New Material Input'!$F144,-(H$1+2),0))+2,50),OFFSET('New Material Input'!$G144,-(H$1+2),0),OFFSET('New Material Input'!$H144,-(H$1+2),0))), ""),"----")</f>
        <v/>
      </c>
      <c r="I143" s="31" t="str">
        <f ca="1">IFERROR(IF('New Material Input'!$E143 &gt; $B$3+ I$1, HYPERLINK(OFFSET('New Material Input'!$F144,-(I$1+2),0), _xlfn.TEXTJOIN(" - ",,MID(OFFSET('New Material Input'!$F144,-(I$1+2),0),FIND("w\",OFFSET('New Material Input'!$F144,-(I$1+2),0))+2,50),OFFSET('New Material Input'!$G144,-(I$1+2),0),OFFSET('New Material Input'!$H144,-(I$1+2),0))), ""),"----")</f>
        <v/>
      </c>
      <c r="J143" s="14"/>
    </row>
    <row r="144" spans="2:10" ht="24.95" customHeight="1" x14ac:dyDescent="0.25">
      <c r="B144" s="36">
        <f t="shared" si="2"/>
        <v>45842</v>
      </c>
      <c r="C144" s="25" t="str">
        <f>IF(ISBLANK('New Material Input'!F144),"----",HYPERLINK('New Material Input'!F144, _xlfn.TEXTJOIN(" - ",,MID('New Material Input'!F144,FIND("w\",'New Material Input'!F144)+2,50),'New Material Input'!G144,'New Material Input'!H144)))</f>
        <v>ArtArt Theory - Art - Art Theory</v>
      </c>
      <c r="D144" s="26" t="str">
        <f ca="1">IFERROR(IF('New Material Input'!$E144 &gt; $B$3+ D$1, HYPERLINK(OFFSET('New Material Input'!$F145,-(D$1+2),0), _xlfn.TEXTJOIN(" - ",,MID(OFFSET('New Material Input'!$F145,-(D$1+2),0),FIND("w\",OFFSET('New Material Input'!$F145,-(D$1+2),0))+2,50),OFFSET('New Material Input'!$G145,-(D$1+2),0),OFFSET('New Material Input'!$H145,-(D$1+2),0))), ""),"----")</f>
        <v>Health &amp; MedicinePublic Health - Health &amp; Medicine - Public Health</v>
      </c>
      <c r="E144" s="26" t="str">
        <f ca="1">IFERROR(IF('New Material Input'!$E144 &gt; $B$3+ E$1, HYPERLINK(OFFSET('New Material Input'!$F145,-(E$1+2),0), _xlfn.TEXTJOIN(" - ",,MID(OFFSET('New Material Input'!$F145,-(E$1+2),0),FIND("w\",OFFSET('New Material Input'!$F145,-(E$1+2),0))+2,50),OFFSET('New Material Input'!$G145,-(E$1+2),0),OFFSET('New Material Input'!$H145,-(E$1+2),0))), ""),"----")</f>
        <v>Business &amp; EconomicsMicroeconomics - Business &amp; Economics - Microeconomics</v>
      </c>
      <c r="F144" s="26" t="str">
        <f ca="1">IFERROR(IF('New Material Input'!$E144 &gt; $B$3+ F$1, HYPERLINK(OFFSET('New Material Input'!$F145,-(F$1+2),0), _xlfn.TEXTJOIN(" - ",,MID(OFFSET('New Material Input'!$F145,-(F$1+2),0),FIND("w\",OFFSET('New Material Input'!$F145,-(F$1+2),0))+2,50),OFFSET('New Material Input'!$G145,-(F$1+2),0),OFFSET('New Material Input'!$H145,-(F$1+2),0))), ""),"----")</f>
        <v>HistoryU.S. History - History - U.S. History</v>
      </c>
      <c r="G144" s="26" t="str">
        <f ca="1">IFERROR(IF('New Material Input'!$E144 &gt; $B$3+ G$1, HYPERLINK(OFFSET('New Material Input'!$F145,-(G$1+2),0), _xlfn.TEXTJOIN(" - ",,MID(OFFSET('New Material Input'!$F145,-(G$1+2),0),FIND("w\",OFFSET('New Material Input'!$F145,-(G$1+2),0))+2,50),OFFSET('New Material Input'!$G145,-(G$1+2),0),OFFSET('New Material Input'!$H145,-(G$1+2),0))), ""),"----")</f>
        <v>Computer ScienceHuman-Computer Interaction - Computer Science - Human-Computer Interaction</v>
      </c>
      <c r="H144" s="26" t="str">
        <f ca="1">IFERROR(IF('New Material Input'!$E144 &gt; $B$3+ H$1, HYPERLINK(OFFSET('New Material Input'!$F145,-(H$1+2),0), _xlfn.TEXTJOIN(" - ",,MID(OFFSET('New Material Input'!$F145,-(H$1+2),0),FIND("w\",OFFSET('New Material Input'!$F145,-(H$1+2),0))+2,50),OFFSET('New Material Input'!$G145,-(H$1+2),0),OFFSET('New Material Input'!$H145,-(H$1+2),0))), ""),"----")</f>
        <v/>
      </c>
      <c r="I144" s="31" t="str">
        <f ca="1">IFERROR(IF('New Material Input'!$E144 &gt; $B$3+ I$1, HYPERLINK(OFFSET('New Material Input'!$F145,-(I$1+2),0), _xlfn.TEXTJOIN(" - ",,MID(OFFSET('New Material Input'!$F145,-(I$1+2),0),FIND("w\",OFFSET('New Material Input'!$F145,-(I$1+2),0))+2,50),OFFSET('New Material Input'!$G145,-(I$1+2),0),OFFSET('New Material Input'!$H145,-(I$1+2),0))), ""),"----")</f>
        <v/>
      </c>
      <c r="J144" s="14"/>
    </row>
    <row r="145" spans="2:10" ht="24.95" customHeight="1" x14ac:dyDescent="0.25">
      <c r="B145" s="36">
        <f t="shared" si="2"/>
        <v>45843</v>
      </c>
      <c r="C145" s="25" t="str">
        <f>IF(ISBLANK('New Material Input'!F145),"----",HYPERLINK('New Material Input'!F145, _xlfn.TEXTJOIN(" - ",,MID('New Material Input'!F145,FIND("w\",'New Material Input'!F145)+2,50),'New Material Input'!G145,'New Material Input'!H145)))</f>
        <v>LanguagesSpanish Language - Languages - Spanish Language</v>
      </c>
      <c r="D145" s="26" t="str">
        <f ca="1">IFERROR(IF('New Material Input'!$E145 &gt; $B$3+ D$1, HYPERLINK(OFFSET('New Material Input'!$F146,-(D$1+2),0), _xlfn.TEXTJOIN(" - ",,MID(OFFSET('New Material Input'!$F146,-(D$1+2),0),FIND("w\",OFFSET('New Material Input'!$F146,-(D$1+2),0))+2,50),OFFSET('New Material Input'!$G146,-(D$1+2),0),OFFSET('New Material Input'!$H146,-(D$1+2),0))), ""),"----")</f>
        <v>ArtArt Theory - Art - Art Theory</v>
      </c>
      <c r="E145" s="26" t="str">
        <f ca="1">IFERROR(IF('New Material Input'!$E145 &gt; $B$3+ E$1, HYPERLINK(OFFSET('New Material Input'!$F146,-(E$1+2),0), _xlfn.TEXTJOIN(" - ",,MID(OFFSET('New Material Input'!$F146,-(E$1+2),0),FIND("w\",OFFSET('New Material Input'!$F146,-(E$1+2),0))+2,50),OFFSET('New Material Input'!$G146,-(E$1+2),0),OFFSET('New Material Input'!$H146,-(E$1+2),0))), ""),"----")</f>
        <v>SociologyGlobalization - Sociology - Globalization</v>
      </c>
      <c r="F145" s="26" t="str">
        <f ca="1">IFERROR(IF('New Material Input'!$E145 &gt; $B$3+ F$1, HYPERLINK(OFFSET('New Material Input'!$F146,-(F$1+2),0), _xlfn.TEXTJOIN(" - ",,MID(OFFSET('New Material Input'!$F146,-(F$1+2),0),FIND("w\",OFFSET('New Material Input'!$F146,-(F$1+2),0))+2,50),OFFSET('New Material Input'!$G146,-(F$1+2),0),OFFSET('New Material Input'!$H146,-(F$1+2),0))), ""),"----")</f>
        <v>Business &amp; EconomicsFinance - Business &amp; Economics - Finance</v>
      </c>
      <c r="G145" s="26" t="str">
        <f ca="1">IFERROR(IF('New Material Input'!$E145 &gt; $B$3+ G$1, HYPERLINK(OFFSET('New Material Input'!$F146,-(G$1+2),0), _xlfn.TEXTJOIN(" - ",,MID(OFFSET('New Material Input'!$F146,-(G$1+2),0),FIND("w\",OFFSET('New Material Input'!$F146,-(G$1+2),0))+2,50),OFFSET('New Material Input'!$G146,-(G$1+2),0),OFFSET('New Material Input'!$H146,-(G$1+2),0))), ""),"----")</f>
        <v>HistoryMedieval History - History - Medieval History</v>
      </c>
      <c r="H145" s="26" t="str">
        <f ca="1">IFERROR(IF('New Material Input'!$E145 &gt; $B$3+ H$1, HYPERLINK(OFFSET('New Material Input'!$F146,-(H$1+2),0), _xlfn.TEXTJOIN(" - ",,MID(OFFSET('New Material Input'!$F146,-(H$1+2),0),FIND("w\",OFFSET('New Material Input'!$F146,-(H$1+2),0))+2,50),OFFSET('New Material Input'!$G146,-(H$1+2),0),OFFSET('New Material Input'!$H146,-(H$1+2),0))), ""),"----")</f>
        <v/>
      </c>
      <c r="I145" s="31" t="str">
        <f ca="1">IFERROR(IF('New Material Input'!$E145 &gt; $B$3+ I$1, HYPERLINK(OFFSET('New Material Input'!$F146,-(I$1+2),0), _xlfn.TEXTJOIN(" - ",,MID(OFFSET('New Material Input'!$F146,-(I$1+2),0),FIND("w\",OFFSET('New Material Input'!$F146,-(I$1+2),0))+2,50),OFFSET('New Material Input'!$G146,-(I$1+2),0),OFFSET('New Material Input'!$H146,-(I$1+2),0))), ""),"----")</f>
        <v/>
      </c>
      <c r="J145" s="14"/>
    </row>
    <row r="146" spans="2:10" ht="24.95" customHeight="1" x14ac:dyDescent="0.25">
      <c r="B146" s="36">
        <f t="shared" si="2"/>
        <v>45844</v>
      </c>
      <c r="C146" s="25" t="str">
        <f>IF(ISBLANK('New Material Input'!F146),"----",HYPERLINK('New Material Input'!F146, _xlfn.TEXTJOIN(" - ",,MID('New Material Input'!F146,FIND("w\",'New Material Input'!F146)+2,50),'New Material Input'!G146,'New Material Input'!H146)))</f>
        <v>LiteratureShakespeare - Literature - Shakespeare</v>
      </c>
      <c r="D146" s="26" t="str">
        <f ca="1">IFERROR(IF('New Material Input'!$E146 &gt; $B$3+ D$1, HYPERLINK(OFFSET('New Material Input'!$F147,-(D$1+2),0), _xlfn.TEXTJOIN(" - ",,MID(OFFSET('New Material Input'!$F147,-(D$1+2),0),FIND("w\",OFFSET('New Material Input'!$F147,-(D$1+2),0))+2,50),OFFSET('New Material Input'!$G147,-(D$1+2),0),OFFSET('New Material Input'!$H147,-(D$1+2),0))), ""),"----")</f>
        <v>LanguagesSpanish Language - Languages - Spanish Language</v>
      </c>
      <c r="E146" s="26" t="str">
        <f ca="1">IFERROR(IF('New Material Input'!$E146 &gt; $B$3+ E$1, HYPERLINK(OFFSET('New Material Input'!$F147,-(E$1+2),0), _xlfn.TEXTJOIN(" - ",,MID(OFFSET('New Material Input'!$F147,-(E$1+2),0),FIND("w\",OFFSET('New Material Input'!$F147,-(E$1+2),0))+2,50),OFFSET('New Material Input'!$G147,-(E$1+2),0),OFFSET('New Material Input'!$H147,-(E$1+2),0))), ""),"----")</f>
        <v>ScienceElectromagnetism - Science - Electromagnetism</v>
      </c>
      <c r="F146" s="26" t="str">
        <f ca="1">IFERROR(IF('New Material Input'!$E146 &gt; $B$3+ F$1, HYPERLINK(OFFSET('New Material Input'!$F147,-(F$1+2),0), _xlfn.TEXTJOIN(" - ",,MID(OFFSET('New Material Input'!$F147,-(F$1+2),0),FIND("w\",OFFSET('New Material Input'!$F147,-(F$1+2),0))+2,50),OFFSET('New Material Input'!$G147,-(F$1+2),0),OFFSET('New Material Input'!$H147,-(F$1+2),0))), ""),"----")</f>
        <v>PhilosophyExistentialism - Philosophy - Existentialism</v>
      </c>
      <c r="G146" s="26" t="str">
        <f ca="1">IFERROR(IF('New Material Input'!$E146 &gt; $B$3+ G$1, HYPERLINK(OFFSET('New Material Input'!$F147,-(G$1+2),0), _xlfn.TEXTJOIN(" - ",,MID(OFFSET('New Material Input'!$F147,-(G$1+2),0),FIND("w\",OFFSET('New Material Input'!$F147,-(G$1+2),0))+2,50),OFFSET('New Material Input'!$G147,-(G$1+2),0),OFFSET('New Material Input'!$H147,-(G$1+2),0))), ""),"----")</f>
        <v>Computer ScienceWeb Development - Computer Science - Web Development</v>
      </c>
      <c r="H146" s="26" t="str">
        <f ca="1">IFERROR(IF('New Material Input'!$E146 &gt; $B$3+ H$1, HYPERLINK(OFFSET('New Material Input'!$F147,-(H$1+2),0), _xlfn.TEXTJOIN(" - ",,MID(OFFSET('New Material Input'!$F147,-(H$1+2),0),FIND("w\",OFFSET('New Material Input'!$F147,-(H$1+2),0))+2,50),OFFSET('New Material Input'!$G147,-(H$1+2),0),OFFSET('New Material Input'!$H147,-(H$1+2),0))), ""),"----")</f>
        <v/>
      </c>
      <c r="I146" s="31" t="str">
        <f ca="1">IFERROR(IF('New Material Input'!$E146 &gt; $B$3+ I$1, HYPERLINK(OFFSET('New Material Input'!$F147,-(I$1+2),0), _xlfn.TEXTJOIN(" - ",,MID(OFFSET('New Material Input'!$F147,-(I$1+2),0),FIND("w\",OFFSET('New Material Input'!$F147,-(I$1+2),0))+2,50),OFFSET('New Material Input'!$G147,-(I$1+2),0),OFFSET('New Material Input'!$H147,-(I$1+2),0))), ""),"----")</f>
        <v/>
      </c>
      <c r="J146" s="14"/>
    </row>
    <row r="147" spans="2:10" ht="24.95" customHeight="1" x14ac:dyDescent="0.25">
      <c r="B147" s="36">
        <f t="shared" si="2"/>
        <v>45845</v>
      </c>
      <c r="C147" s="25" t="str">
        <f>IF(ISBLANK('New Material Input'!F147),"----",HYPERLINK('New Material Input'!F147, _xlfn.TEXTJOIN(" - ",,MID('New Material Input'!F147,FIND("w\",'New Material Input'!F147)+2,50),'New Material Input'!G147,'New Material Input'!H147)))</f>
        <v>ScienceMeteorology - Science - Meteorology</v>
      </c>
      <c r="D147" s="26" t="str">
        <f ca="1">IFERROR(IF('New Material Input'!$E147 &gt; $B$3+ D$1, HYPERLINK(OFFSET('New Material Input'!$F148,-(D$1+2),0), _xlfn.TEXTJOIN(" - ",,MID(OFFSET('New Material Input'!$F148,-(D$1+2),0),FIND("w\",OFFSET('New Material Input'!$F148,-(D$1+2),0))+2,50),OFFSET('New Material Input'!$G148,-(D$1+2),0),OFFSET('New Material Input'!$H148,-(D$1+2),0))), ""),"----")</f>
        <v>LiteratureShakespeare - Literature - Shakespeare</v>
      </c>
      <c r="E147" s="26" t="str">
        <f ca="1">IFERROR(IF('New Material Input'!$E147 &gt; $B$3+ E$1, HYPERLINK(OFFSET('New Material Input'!$F148,-(E$1+2),0), _xlfn.TEXTJOIN(" - ",,MID(OFFSET('New Material Input'!$F148,-(E$1+2),0),FIND("w\",OFFSET('New Material Input'!$F148,-(E$1+2),0))+2,50),OFFSET('New Material Input'!$G148,-(E$1+2),0),OFFSET('New Material Input'!$H148,-(E$1+2),0))), ""),"----")</f>
        <v>PsychologyTheories of Personality - Psychology - Theories of Personality</v>
      </c>
      <c r="F147" s="26" t="str">
        <f ca="1">IFERROR(IF('New Material Input'!$E147 &gt; $B$3+ F$1, HYPERLINK(OFFSET('New Material Input'!$F148,-(F$1+2),0), _xlfn.TEXTJOIN(" - ",,MID(OFFSET('New Material Input'!$F148,-(F$1+2),0),FIND("w\",OFFSET('New Material Input'!$F148,-(F$1+2),0))+2,50),OFFSET('New Material Input'!$G148,-(F$1+2),0),OFFSET('New Material Input'!$H148,-(F$1+2),0))), ""),"----")</f>
        <v>LanguagesPhonetics and Phonology - Languages - Phonetics and Phonology</v>
      </c>
      <c r="G147" s="26" t="str">
        <f ca="1">IFERROR(IF('New Material Input'!$E147 &gt; $B$3+ G$1, HYPERLINK(OFFSET('New Material Input'!$F148,-(G$1+2),0), _xlfn.TEXTJOIN(" - ",,MID(OFFSET('New Material Input'!$F148,-(G$1+2),0),FIND("w\",OFFSET('New Material Input'!$F148,-(G$1+2),0))+2,50),OFFSET('New Material Input'!$G148,-(G$1+2),0),OFFSET('New Material Input'!$H148,-(G$1+2),0))), ""),"----")</f>
        <v>SciencePhysical Chemistry - Science - Physical Chemistry</v>
      </c>
      <c r="H147" s="26" t="str">
        <f ca="1">IFERROR(IF('New Material Input'!$E147 &gt; $B$3+ H$1, HYPERLINK(OFFSET('New Material Input'!$F148,-(H$1+2),0), _xlfn.TEXTJOIN(" - ",,MID(OFFSET('New Material Input'!$F148,-(H$1+2),0),FIND("w\",OFFSET('New Material Input'!$F148,-(H$1+2),0))+2,50),OFFSET('New Material Input'!$G148,-(H$1+2),0),OFFSET('New Material Input'!$H148,-(H$1+2),0))), ""),"----")</f>
        <v/>
      </c>
      <c r="I147" s="31" t="str">
        <f ca="1">IFERROR(IF('New Material Input'!$E147 &gt; $B$3+ I$1, HYPERLINK(OFFSET('New Material Input'!$F148,-(I$1+2),0), _xlfn.TEXTJOIN(" - ",,MID(OFFSET('New Material Input'!$F148,-(I$1+2),0),FIND("w\",OFFSET('New Material Input'!$F148,-(I$1+2),0))+2,50),OFFSET('New Material Input'!$G148,-(I$1+2),0),OFFSET('New Material Input'!$H148,-(I$1+2),0))), ""),"----")</f>
        <v/>
      </c>
      <c r="J147" s="14"/>
    </row>
    <row r="148" spans="2:10" ht="24.95" customHeight="1" x14ac:dyDescent="0.25">
      <c r="B148" s="36">
        <f t="shared" si="2"/>
        <v>45846</v>
      </c>
      <c r="C148" s="25" t="str">
        <f>IF(ISBLANK('New Material Input'!F148),"----",HYPERLINK('New Material Input'!F148, _xlfn.TEXTJOIN(" - ",,MID('New Material Input'!F148,FIND("w\",'New Material Input'!F148)+2,50),'New Material Input'!G148,'New Material Input'!H148)))</f>
        <v>ScienceThermodynamics - Science - Thermodynamics</v>
      </c>
      <c r="D148" s="26" t="str">
        <f ca="1">IFERROR(IF('New Material Input'!$E148 &gt; $B$3+ D$1, HYPERLINK(OFFSET('New Material Input'!$F149,-(D$1+2),0), _xlfn.TEXTJOIN(" - ",,MID(OFFSET('New Material Input'!$F149,-(D$1+2),0),FIND("w\",OFFSET('New Material Input'!$F149,-(D$1+2),0))+2,50),OFFSET('New Material Input'!$G149,-(D$1+2),0),OFFSET('New Material Input'!$H149,-(D$1+2),0))), ""),"----")</f>
        <v>ScienceMeteorology - Science - Meteorology</v>
      </c>
      <c r="E148" s="26" t="str">
        <f ca="1">IFERROR(IF('New Material Input'!$E148 &gt; $B$3+ E$1, HYPERLINK(OFFSET('New Material Input'!$F149,-(E$1+2),0), _xlfn.TEXTJOIN(" - ",,MID(OFFSET('New Material Input'!$F149,-(E$1+2),0),FIND("w\",OFFSET('New Material Input'!$F149,-(E$1+2),0))+2,50),OFFSET('New Material Input'!$G149,-(E$1+2),0),OFFSET('New Material Input'!$H149,-(E$1+2),0))), ""),"----")</f>
        <v>MathematicsMathematical Logic - Mathematics - Mathematical Logic</v>
      </c>
      <c r="F148" s="26" t="str">
        <f ca="1">IFERROR(IF('New Material Input'!$E148 &gt; $B$3+ F$1, HYPERLINK(OFFSET('New Material Input'!$F149,-(F$1+2),0), _xlfn.TEXTJOIN(" - ",,MID(OFFSET('New Material Input'!$F149,-(F$1+2),0),FIND("w\",OFFSET('New Material Input'!$F149,-(F$1+2),0))+2,50),OFFSET('New Material Input'!$G149,-(F$1+2),0),OFFSET('New Material Input'!$H149,-(F$1+2),0))), ""),"----")</f>
        <v>Sports &amp; Physical EducationNutrition for Athletes - Sports &amp; Physical Education - Nutrition for Athletes</v>
      </c>
      <c r="G148" s="26" t="str">
        <f ca="1">IFERROR(IF('New Material Input'!$E148 &gt; $B$3+ G$1, HYPERLINK(OFFSET('New Material Input'!$F149,-(G$1+2),0), _xlfn.TEXTJOIN(" - ",,MID(OFFSET('New Material Input'!$F149,-(G$1+2),0),FIND("w\",OFFSET('New Material Input'!$F149,-(G$1+2),0))+2,50),OFFSET('New Material Input'!$G149,-(G$1+2),0),OFFSET('New Material Input'!$H149,-(G$1+2),0))), ""),"----")</f>
        <v>GeographyClimate Change - Geography - Climate Change</v>
      </c>
      <c r="H148" s="26" t="str">
        <f ca="1">IFERROR(IF('New Material Input'!$E148 &gt; $B$3+ H$1, HYPERLINK(OFFSET('New Material Input'!$F149,-(H$1+2),0), _xlfn.TEXTJOIN(" - ",,MID(OFFSET('New Material Input'!$F149,-(H$1+2),0),FIND("w\",OFFSET('New Material Input'!$F149,-(H$1+2),0))+2,50),OFFSET('New Material Input'!$G149,-(H$1+2),0),OFFSET('New Material Input'!$H149,-(H$1+2),0))), ""),"----")</f>
        <v/>
      </c>
      <c r="I148" s="31" t="str">
        <f ca="1">IFERROR(IF('New Material Input'!$E148 &gt; $B$3+ I$1, HYPERLINK(OFFSET('New Material Input'!$F149,-(I$1+2),0), _xlfn.TEXTJOIN(" - ",,MID(OFFSET('New Material Input'!$F149,-(I$1+2),0),FIND("w\",OFFSET('New Material Input'!$F149,-(I$1+2),0))+2,50),OFFSET('New Material Input'!$G149,-(I$1+2),0),OFFSET('New Material Input'!$H149,-(I$1+2),0))), ""),"----")</f>
        <v/>
      </c>
      <c r="J148" s="14"/>
    </row>
    <row r="149" spans="2:10" ht="24.95" customHeight="1" x14ac:dyDescent="0.25">
      <c r="B149" s="36">
        <f t="shared" si="2"/>
        <v>45847</v>
      </c>
      <c r="C149" s="25" t="str">
        <f>IF(ISBLANK('New Material Input'!F149),"----",HYPERLINK('New Material Input'!F149, _xlfn.TEXTJOIN(" - ",,MID('New Material Input'!F149,FIND("w\",'New Material Input'!F149)+2,50),'New Material Input'!G149,'New Material Input'!H149)))</f>
        <v>Health &amp; MedicineSurgery - Health &amp; Medicine - Surgery</v>
      </c>
      <c r="D149" s="26" t="str">
        <f ca="1">IFERROR(IF('New Material Input'!$E149 &gt; $B$3+ D$1, HYPERLINK(OFFSET('New Material Input'!$F150,-(D$1+2),0), _xlfn.TEXTJOIN(" - ",,MID(OFFSET('New Material Input'!$F150,-(D$1+2),0),FIND("w\",OFFSET('New Material Input'!$F150,-(D$1+2),0))+2,50),OFFSET('New Material Input'!$G150,-(D$1+2),0),OFFSET('New Material Input'!$H150,-(D$1+2),0))), ""),"----")</f>
        <v>ScienceThermodynamics - Science - Thermodynamics</v>
      </c>
      <c r="E149" s="26" t="str">
        <f ca="1">IFERROR(IF('New Material Input'!$E149 &gt; $B$3+ E$1, HYPERLINK(OFFSET('New Material Input'!$F150,-(E$1+2),0), _xlfn.TEXTJOIN(" - ",,MID(OFFSET('New Material Input'!$F150,-(E$1+2),0),FIND("w\",OFFSET('New Material Input'!$F150,-(E$1+2),0))+2,50),OFFSET('New Material Input'!$G150,-(E$1+2),0),OFFSET('New Material Input'!$H150,-(E$1+2),0))), ""),"----")</f>
        <v>LiteratureLiterary Theory - Literature - Literary Theory</v>
      </c>
      <c r="F149" s="26" t="str">
        <f ca="1">IFERROR(IF('New Material Input'!$E149 &gt; $B$3+ F$1, HYPERLINK(OFFSET('New Material Input'!$F150,-(F$1+2),0), _xlfn.TEXTJOIN(" - ",,MID(OFFSET('New Material Input'!$F150,-(F$1+2),0),FIND("w\",OFFSET('New Material Input'!$F150,-(F$1+2),0))+2,50),OFFSET('New Material Input'!$G150,-(F$1+2),0),OFFSET('New Material Input'!$H150,-(F$1+2),0))), ""),"----")</f>
        <v>SociologyGlobalization - Sociology - Globalization</v>
      </c>
      <c r="G149" s="26" t="str">
        <f ca="1">IFERROR(IF('New Material Input'!$E149 &gt; $B$3+ G$1, HYPERLINK(OFFSET('New Material Input'!$F150,-(G$1+2),0), _xlfn.TEXTJOIN(" - ",,MID(OFFSET('New Material Input'!$F150,-(G$1+2),0),FIND("w\",OFFSET('New Material Input'!$F150,-(G$1+2),0))+2,50),OFFSET('New Material Input'!$G150,-(G$1+2),0),OFFSET('New Material Input'!$H150,-(G$1+2),0))), ""),"----")</f>
        <v>HistoryRenaissance Period - History - Renaissance Period</v>
      </c>
      <c r="H149" s="26" t="str">
        <f ca="1">IFERROR(IF('New Material Input'!$E149 &gt; $B$3+ H$1, HYPERLINK(OFFSET('New Material Input'!$F150,-(H$1+2),0), _xlfn.TEXTJOIN(" - ",,MID(OFFSET('New Material Input'!$F150,-(H$1+2),0),FIND("w\",OFFSET('New Material Input'!$F150,-(H$1+2),0))+2,50),OFFSET('New Material Input'!$G150,-(H$1+2),0),OFFSET('New Material Input'!$H150,-(H$1+2),0))), ""),"----")</f>
        <v/>
      </c>
      <c r="I149" s="31" t="str">
        <f ca="1">IFERROR(IF('New Material Input'!$E149 &gt; $B$3+ I$1, HYPERLINK(OFFSET('New Material Input'!$F150,-(I$1+2),0), _xlfn.TEXTJOIN(" - ",,MID(OFFSET('New Material Input'!$F150,-(I$1+2),0),FIND("w\",OFFSET('New Material Input'!$F150,-(I$1+2),0))+2,50),OFFSET('New Material Input'!$G150,-(I$1+2),0),OFFSET('New Material Input'!$H150,-(I$1+2),0))), ""),"----")</f>
        <v/>
      </c>
      <c r="J149" s="14"/>
    </row>
    <row r="150" spans="2:10" ht="24.95" customHeight="1" x14ac:dyDescent="0.25">
      <c r="B150" s="36">
        <f t="shared" si="2"/>
        <v>45848</v>
      </c>
      <c r="C150" s="25" t="str">
        <f>IF(ISBLANK('New Material Input'!F150),"----",HYPERLINK('New Material Input'!F150, _xlfn.TEXTJOIN(" - ",,MID('New Material Input'!F150,FIND("w\",'New Material Input'!F150)+2,50),'New Material Input'!G150,'New Material Input'!H150)))</f>
        <v>MusicComposition - Music - Composition</v>
      </c>
      <c r="D150" s="26" t="str">
        <f ca="1">IFERROR(IF('New Material Input'!$E150 &gt; $B$3+ D$1, HYPERLINK(OFFSET('New Material Input'!$F151,-(D$1+2),0), _xlfn.TEXTJOIN(" - ",,MID(OFFSET('New Material Input'!$F151,-(D$1+2),0),FIND("w\",OFFSET('New Material Input'!$F151,-(D$1+2),0))+2,50),OFFSET('New Material Input'!$G151,-(D$1+2),0),OFFSET('New Material Input'!$H151,-(D$1+2),0))), ""),"----")</f>
        <v>Health &amp; MedicineSurgery - Health &amp; Medicine - Surgery</v>
      </c>
      <c r="E150" s="26" t="str">
        <f ca="1">IFERROR(IF('New Material Input'!$E150 &gt; $B$3+ E$1, HYPERLINK(OFFSET('New Material Input'!$F151,-(E$1+2),0), _xlfn.TEXTJOIN(" - ",,MID(OFFSET('New Material Input'!$F151,-(E$1+2),0),FIND("w\",OFFSET('New Material Input'!$F151,-(E$1+2),0))+2,50),OFFSET('New Material Input'!$G151,-(E$1+2),0),OFFSET('New Material Input'!$H151,-(E$1+2),0))), ""),"----")</f>
        <v>Health &amp; MedicinePublic Health - Health &amp; Medicine - Public Health</v>
      </c>
      <c r="F150" s="26" t="str">
        <f ca="1">IFERROR(IF('New Material Input'!$E150 &gt; $B$3+ F$1, HYPERLINK(OFFSET('New Material Input'!$F151,-(F$1+2),0), _xlfn.TEXTJOIN(" - ",,MID(OFFSET('New Material Input'!$F151,-(F$1+2),0),FIND("w\",OFFSET('New Material Input'!$F151,-(F$1+2),0))+2,50),OFFSET('New Material Input'!$G151,-(F$1+2),0),OFFSET('New Material Input'!$H151,-(F$1+2),0))), ""),"----")</f>
        <v>SociologySociology of Education - Sociology - Sociology of Education</v>
      </c>
      <c r="G150" s="26" t="str">
        <f ca="1">IFERROR(IF('New Material Input'!$E150 &gt; $B$3+ G$1, HYPERLINK(OFFSET('New Material Input'!$F151,-(G$1+2),0), _xlfn.TEXTJOIN(" - ",,MID(OFFSET('New Material Input'!$F151,-(G$1+2),0),FIND("w\",OFFSET('New Material Input'!$F151,-(G$1+2),0))+2,50),OFFSET('New Material Input'!$G151,-(G$1+2),0),OFFSET('New Material Input'!$H151,-(G$1+2),0))), ""),"----")</f>
        <v>GeographyPhysical Geography - Geography - Physical Geography</v>
      </c>
      <c r="H150" s="26" t="str">
        <f ca="1">IFERROR(IF('New Material Input'!$E150 &gt; $B$3+ H$1, HYPERLINK(OFFSET('New Material Input'!$F151,-(H$1+2),0), _xlfn.TEXTJOIN(" - ",,MID(OFFSET('New Material Input'!$F151,-(H$1+2),0),FIND("w\",OFFSET('New Material Input'!$F151,-(H$1+2),0))+2,50),OFFSET('New Material Input'!$G151,-(H$1+2),0),OFFSET('New Material Input'!$H151,-(H$1+2),0))), ""),"----")</f>
        <v/>
      </c>
      <c r="I150" s="31" t="str">
        <f ca="1">IFERROR(IF('New Material Input'!$E150 &gt; $B$3+ I$1, HYPERLINK(OFFSET('New Material Input'!$F151,-(I$1+2),0), _xlfn.TEXTJOIN(" - ",,MID(OFFSET('New Material Input'!$F151,-(I$1+2),0),FIND("w\",OFFSET('New Material Input'!$F151,-(I$1+2),0))+2,50),OFFSET('New Material Input'!$G151,-(I$1+2),0),OFFSET('New Material Input'!$H151,-(I$1+2),0))), ""),"----")</f>
        <v/>
      </c>
      <c r="J150" s="14"/>
    </row>
    <row r="151" spans="2:10" ht="24.95" customHeight="1" x14ac:dyDescent="0.25">
      <c r="B151" s="36">
        <f t="shared" si="2"/>
        <v>45849</v>
      </c>
      <c r="C151" s="25" t="str">
        <f>IF(ISBLANK('New Material Input'!F151),"----",HYPERLINK('New Material Input'!F151, _xlfn.TEXTJOIN(" - ",,MID('New Material Input'!F151,FIND("w\",'New Material Input'!F151)+2,50),'New Material Input'!G151,'New Material Input'!H151)))</f>
        <v>SciencePhysical Chemistry - Science - Physical Chemistry</v>
      </c>
      <c r="D151" s="26" t="str">
        <f ca="1">IFERROR(IF('New Material Input'!$E151 &gt; $B$3+ D$1, HYPERLINK(OFFSET('New Material Input'!$F152,-(D$1+2),0), _xlfn.TEXTJOIN(" - ",,MID(OFFSET('New Material Input'!$F152,-(D$1+2),0),FIND("w\",OFFSET('New Material Input'!$F152,-(D$1+2),0))+2,50),OFFSET('New Material Input'!$G152,-(D$1+2),0),OFFSET('New Material Input'!$H152,-(D$1+2),0))), ""),"----")</f>
        <v>MusicComposition - Music - Composition</v>
      </c>
      <c r="E151" s="26" t="str">
        <f ca="1">IFERROR(IF('New Material Input'!$E151 &gt; $B$3+ E$1, HYPERLINK(OFFSET('New Material Input'!$F152,-(E$1+2),0), _xlfn.TEXTJOIN(" - ",,MID(OFFSET('New Material Input'!$F152,-(E$1+2),0),FIND("w\",OFFSET('New Material Input'!$F152,-(E$1+2),0))+2,50),OFFSET('New Material Input'!$G152,-(E$1+2),0),OFFSET('New Material Input'!$H152,-(E$1+2),0))), ""),"----")</f>
        <v>ArtArt Theory - Art - Art Theory</v>
      </c>
      <c r="F151" s="26" t="str">
        <f ca="1">IFERROR(IF('New Material Input'!$E151 &gt; $B$3+ F$1, HYPERLINK(OFFSET('New Material Input'!$F152,-(F$1+2),0), _xlfn.TEXTJOIN(" - ",,MID(OFFSET('New Material Input'!$F152,-(F$1+2),0),FIND("w\",OFFSET('New Material Input'!$F152,-(F$1+2),0))+2,50),OFFSET('New Material Input'!$G152,-(F$1+2),0),OFFSET('New Material Input'!$H152,-(F$1+2),0))), ""),"----")</f>
        <v>MusicJazz - Music - Jazz</v>
      </c>
      <c r="G151" s="26" t="str">
        <f ca="1">IFERROR(IF('New Material Input'!$E151 &gt; $B$3+ G$1, HYPERLINK(OFFSET('New Material Input'!$F152,-(G$1+2),0), _xlfn.TEXTJOIN(" - ",,MID(OFFSET('New Material Input'!$F152,-(G$1+2),0),FIND("w\",OFFSET('New Material Input'!$F152,-(G$1+2),0))+2,50),OFFSET('New Material Input'!$G152,-(G$1+2),0),OFFSET('New Material Input'!$H152,-(G$1+2),0))), ""),"----")</f>
        <v>ArtSculpture - Art - Sculpture</v>
      </c>
      <c r="H151" s="26" t="str">
        <f ca="1">IFERROR(IF('New Material Input'!$E151 &gt; $B$3+ H$1, HYPERLINK(OFFSET('New Material Input'!$F152,-(H$1+2),0), _xlfn.TEXTJOIN(" - ",,MID(OFFSET('New Material Input'!$F152,-(H$1+2),0),FIND("w\",OFFSET('New Material Input'!$F152,-(H$1+2),0))+2,50),OFFSET('New Material Input'!$G152,-(H$1+2),0),OFFSET('New Material Input'!$H152,-(H$1+2),0))), ""),"----")</f>
        <v/>
      </c>
      <c r="I151" s="31" t="str">
        <f ca="1">IFERROR(IF('New Material Input'!$E151 &gt; $B$3+ I$1, HYPERLINK(OFFSET('New Material Input'!$F152,-(I$1+2),0), _xlfn.TEXTJOIN(" - ",,MID(OFFSET('New Material Input'!$F152,-(I$1+2),0),FIND("w\",OFFSET('New Material Input'!$F152,-(I$1+2),0))+2,50),OFFSET('New Material Input'!$G152,-(I$1+2),0),OFFSET('New Material Input'!$H152,-(I$1+2),0))), ""),"----")</f>
        <v/>
      </c>
      <c r="J151" s="14"/>
    </row>
    <row r="152" spans="2:10" ht="24.95" customHeight="1" x14ac:dyDescent="0.25">
      <c r="B152" s="36">
        <f t="shared" si="2"/>
        <v>45850</v>
      </c>
      <c r="C152" s="25" t="str">
        <f>IF(ISBLANK('New Material Input'!F152),"----",HYPERLINK('New Material Input'!F152, _xlfn.TEXTJOIN(" - ",,MID('New Material Input'!F152,FIND("w\",'New Material Input'!F152)+2,50),'New Material Input'!G152,'New Material Input'!H152)))</f>
        <v>MusicConducting - Music - Conducting</v>
      </c>
      <c r="D152" s="26" t="str">
        <f ca="1">IFERROR(IF('New Material Input'!$E152 &gt; $B$3+ D$1, HYPERLINK(OFFSET('New Material Input'!$F153,-(D$1+2),0), _xlfn.TEXTJOIN(" - ",,MID(OFFSET('New Material Input'!$F153,-(D$1+2),0),FIND("w\",OFFSET('New Material Input'!$F153,-(D$1+2),0))+2,50),OFFSET('New Material Input'!$G153,-(D$1+2),0),OFFSET('New Material Input'!$H153,-(D$1+2),0))), ""),"----")</f>
        <v>SciencePhysical Chemistry - Science - Physical Chemistry</v>
      </c>
      <c r="E152" s="26" t="str">
        <f ca="1">IFERROR(IF('New Material Input'!$E152 &gt; $B$3+ E$1, HYPERLINK(OFFSET('New Material Input'!$F153,-(E$1+2),0), _xlfn.TEXTJOIN(" - ",,MID(OFFSET('New Material Input'!$F153,-(E$1+2),0),FIND("w\",OFFSET('New Material Input'!$F153,-(E$1+2),0))+2,50),OFFSET('New Material Input'!$G153,-(E$1+2),0),OFFSET('New Material Input'!$H153,-(E$1+2),0))), ""),"----")</f>
        <v>LanguagesSpanish Language - Languages - Spanish Language</v>
      </c>
      <c r="F152" s="26" t="str">
        <f ca="1">IFERROR(IF('New Material Input'!$E152 &gt; $B$3+ F$1, HYPERLINK(OFFSET('New Material Input'!$F153,-(F$1+2),0), _xlfn.TEXTJOIN(" - ",,MID(OFFSET('New Material Input'!$F153,-(F$1+2),0),FIND("w\",OFFSET('New Material Input'!$F153,-(F$1+2),0))+2,50),OFFSET('New Material Input'!$G153,-(F$1+2),0),OFFSET('New Material Input'!$H153,-(F$1+2),0))), ""),"----")</f>
        <v>Political SciencePolitical Theory - Political Science - Political Theory</v>
      </c>
      <c r="G152" s="26" t="str">
        <f ca="1">IFERROR(IF('New Material Input'!$E152 &gt; $B$3+ G$1, HYPERLINK(OFFSET('New Material Input'!$F153,-(G$1+2),0), _xlfn.TEXTJOIN(" - ",,MID(OFFSET('New Material Input'!$F153,-(G$1+2),0),FIND("w\",OFFSET('New Material Input'!$F153,-(G$1+2),0))+2,50),OFFSET('New Material Input'!$G153,-(G$1+2),0),OFFSET('New Material Input'!$H153,-(G$1+2),0))), ""),"----")</f>
        <v>MusicMusic Production - Music - Music Production</v>
      </c>
      <c r="H152" s="26" t="str">
        <f ca="1">IFERROR(IF('New Material Input'!$E152 &gt; $B$3+ H$1, HYPERLINK(OFFSET('New Material Input'!$F153,-(H$1+2),0), _xlfn.TEXTJOIN(" - ",,MID(OFFSET('New Material Input'!$F153,-(H$1+2),0),FIND("w\",OFFSET('New Material Input'!$F153,-(H$1+2),0))+2,50),OFFSET('New Material Input'!$G153,-(H$1+2),0),OFFSET('New Material Input'!$H153,-(H$1+2),0))), ""),"----")</f>
        <v/>
      </c>
      <c r="I152" s="31" t="str">
        <f ca="1">IFERROR(IF('New Material Input'!$E152 &gt; $B$3+ I$1, HYPERLINK(OFFSET('New Material Input'!$F153,-(I$1+2),0), _xlfn.TEXTJOIN(" - ",,MID(OFFSET('New Material Input'!$F153,-(I$1+2),0),FIND("w\",OFFSET('New Material Input'!$F153,-(I$1+2),0))+2,50),OFFSET('New Material Input'!$G153,-(I$1+2),0),OFFSET('New Material Input'!$H153,-(I$1+2),0))), ""),"----")</f>
        <v/>
      </c>
      <c r="J152" s="14"/>
    </row>
    <row r="153" spans="2:10" ht="24.95" customHeight="1" x14ac:dyDescent="0.25">
      <c r="B153" s="36">
        <f t="shared" si="2"/>
        <v>45851</v>
      </c>
      <c r="C153" s="25" t="str">
        <f>IF(ISBLANK('New Material Input'!F153),"----",HYPERLINK('New Material Input'!F153, _xlfn.TEXTJOIN(" - ",,MID('New Material Input'!F153,FIND("w\",'New Material Input'!F153)+2,50),'New Material Input'!G153,'New Material Input'!H153)))</f>
        <v>ScienceEcology - Science - Ecology</v>
      </c>
      <c r="D153" s="26" t="str">
        <f ca="1">IFERROR(IF('New Material Input'!$E153 &gt; $B$3+ D$1, HYPERLINK(OFFSET('New Material Input'!$F154,-(D$1+2),0), _xlfn.TEXTJOIN(" - ",,MID(OFFSET('New Material Input'!$F154,-(D$1+2),0),FIND("w\",OFFSET('New Material Input'!$F154,-(D$1+2),0))+2,50),OFFSET('New Material Input'!$G154,-(D$1+2),0),OFFSET('New Material Input'!$H154,-(D$1+2),0))), ""),"----")</f>
        <v>MusicConducting - Music - Conducting</v>
      </c>
      <c r="E153" s="26" t="str">
        <f ca="1">IFERROR(IF('New Material Input'!$E153 &gt; $B$3+ E$1, HYPERLINK(OFFSET('New Material Input'!$F154,-(E$1+2),0), _xlfn.TEXTJOIN(" - ",,MID(OFFSET('New Material Input'!$F154,-(E$1+2),0),FIND("w\",OFFSET('New Material Input'!$F154,-(E$1+2),0))+2,50),OFFSET('New Material Input'!$G154,-(E$1+2),0),OFFSET('New Material Input'!$H154,-(E$1+2),0))), ""),"----")</f>
        <v>LiteratureShakespeare - Literature - Shakespeare</v>
      </c>
      <c r="F153" s="26" t="str">
        <f ca="1">IFERROR(IF('New Material Input'!$E153 &gt; $B$3+ F$1, HYPERLINK(OFFSET('New Material Input'!$F154,-(F$1+2),0), _xlfn.TEXTJOIN(" - ",,MID(OFFSET('New Material Input'!$F154,-(F$1+2),0),FIND("w\",OFFSET('New Material Input'!$F154,-(F$1+2),0))+2,50),OFFSET('New Material Input'!$G154,-(F$1+2),0),OFFSET('New Material Input'!$H154,-(F$1+2),0))), ""),"----")</f>
        <v>Political SciencePolitical Ideologies - Political Science - Political Ideologies</v>
      </c>
      <c r="G153" s="26" t="str">
        <f ca="1">IFERROR(IF('New Material Input'!$E153 &gt; $B$3+ G$1, HYPERLINK(OFFSET('New Material Input'!$F154,-(G$1+2),0), _xlfn.TEXTJOIN(" - ",,MID(OFFSET('New Material Input'!$F154,-(G$1+2),0),FIND("w\",OFFSET('New Material Input'!$F154,-(G$1+2),0))+2,50),OFFSET('New Material Input'!$G154,-(G$1+2),0),OFFSET('New Material Input'!$H154,-(G$1+2),0))), ""),"----")</f>
        <v>Political ScienceInternational Relations - Political Science - International Relations</v>
      </c>
      <c r="H153" s="26" t="str">
        <f ca="1">IFERROR(IF('New Material Input'!$E153 &gt; $B$3+ H$1, HYPERLINK(OFFSET('New Material Input'!$F154,-(H$1+2),0), _xlfn.TEXTJOIN(" - ",,MID(OFFSET('New Material Input'!$F154,-(H$1+2),0),FIND("w\",OFFSET('New Material Input'!$F154,-(H$1+2),0))+2,50),OFFSET('New Material Input'!$G154,-(H$1+2),0),OFFSET('New Material Input'!$H154,-(H$1+2),0))), ""),"----")</f>
        <v/>
      </c>
      <c r="I153" s="31" t="str">
        <f ca="1">IFERROR(IF('New Material Input'!$E153 &gt; $B$3+ I$1, HYPERLINK(OFFSET('New Material Input'!$F154,-(I$1+2),0), _xlfn.TEXTJOIN(" - ",,MID(OFFSET('New Material Input'!$F154,-(I$1+2),0),FIND("w\",OFFSET('New Material Input'!$F154,-(I$1+2),0))+2,50),OFFSET('New Material Input'!$G154,-(I$1+2),0),OFFSET('New Material Input'!$H154,-(I$1+2),0))), ""),"----")</f>
        <v/>
      </c>
      <c r="J153" s="14"/>
    </row>
    <row r="154" spans="2:10" ht="24.95" customHeight="1" x14ac:dyDescent="0.25">
      <c r="B154" s="36">
        <f t="shared" si="2"/>
        <v>45852</v>
      </c>
      <c r="C154" s="25" t="str">
        <f>IF(ISBLANK('New Material Input'!F154),"----",HYPERLINK('New Material Input'!F154, _xlfn.TEXTJOIN(" - ",,MID('New Material Input'!F154,FIND("w\",'New Material Input'!F154)+2,50),'New Material Input'!G154,'New Material Input'!H154)))</f>
        <v>MusicConducting - Music - Conducting</v>
      </c>
      <c r="D154" s="26" t="str">
        <f ca="1">IFERROR(IF('New Material Input'!$E154 &gt; $B$3+ D$1, HYPERLINK(OFFSET('New Material Input'!$F155,-(D$1+2),0), _xlfn.TEXTJOIN(" - ",,MID(OFFSET('New Material Input'!$F155,-(D$1+2),0),FIND("w\",OFFSET('New Material Input'!$F155,-(D$1+2),0))+2,50),OFFSET('New Material Input'!$G155,-(D$1+2),0),OFFSET('New Material Input'!$H155,-(D$1+2),0))), ""),"----")</f>
        <v>ScienceEcology - Science - Ecology</v>
      </c>
      <c r="E154" s="26" t="str">
        <f ca="1">IFERROR(IF('New Material Input'!$E154 &gt; $B$3+ E$1, HYPERLINK(OFFSET('New Material Input'!$F155,-(E$1+2),0), _xlfn.TEXTJOIN(" - ",,MID(OFFSET('New Material Input'!$F155,-(E$1+2),0),FIND("w\",OFFSET('New Material Input'!$F155,-(E$1+2),0))+2,50),OFFSET('New Material Input'!$G155,-(E$1+2),0),OFFSET('New Material Input'!$H155,-(E$1+2),0))), ""),"----")</f>
        <v>ScienceMeteorology - Science - Meteorology</v>
      </c>
      <c r="F154" s="26" t="str">
        <f ca="1">IFERROR(IF('New Material Input'!$E154 &gt; $B$3+ F$1, HYPERLINK(OFFSET('New Material Input'!$F155,-(F$1+2),0), _xlfn.TEXTJOIN(" - ",,MID(OFFSET('New Material Input'!$F155,-(F$1+2),0),FIND("w\",OFFSET('New Material Input'!$F155,-(F$1+2),0))+2,50),OFFSET('New Material Input'!$G155,-(F$1+2),0),OFFSET('New Material Input'!$H155,-(F$1+2),0))), ""),"----")</f>
        <v>ArtArt Theory - Art - Art Theory</v>
      </c>
      <c r="G154" s="26" t="str">
        <f ca="1">IFERROR(IF('New Material Input'!$E154 &gt; $B$3+ G$1, HYPERLINK(OFFSET('New Material Input'!$F155,-(G$1+2),0), _xlfn.TEXTJOIN(" - ",,MID(OFFSET('New Material Input'!$F155,-(G$1+2),0),FIND("w\",OFFSET('New Material Input'!$F155,-(G$1+2),0))+2,50),OFFSET('New Material Input'!$G155,-(G$1+2),0),OFFSET('New Material Input'!$H155,-(G$1+2),0))), ""),"----")</f>
        <v>Health &amp; MedicineGenetics and Biotechnology - Health &amp; Medicine - Genetics and Biotechnology</v>
      </c>
      <c r="H154" s="26" t="str">
        <f ca="1">IFERROR(IF('New Material Input'!$E154 &gt; $B$3+ H$1, HYPERLINK(OFFSET('New Material Input'!$F155,-(H$1+2),0), _xlfn.TEXTJOIN(" - ",,MID(OFFSET('New Material Input'!$F155,-(H$1+2),0),FIND("w\",OFFSET('New Material Input'!$F155,-(H$1+2),0))+2,50),OFFSET('New Material Input'!$G155,-(H$1+2),0),OFFSET('New Material Input'!$H155,-(H$1+2),0))), ""),"----")</f>
        <v/>
      </c>
      <c r="I154" s="31" t="str">
        <f ca="1">IFERROR(IF('New Material Input'!$E154 &gt; $B$3+ I$1, HYPERLINK(OFFSET('New Material Input'!$F155,-(I$1+2),0), _xlfn.TEXTJOIN(" - ",,MID(OFFSET('New Material Input'!$F155,-(I$1+2),0),FIND("w\",OFFSET('New Material Input'!$F155,-(I$1+2),0))+2,50),OFFSET('New Material Input'!$G155,-(I$1+2),0),OFFSET('New Material Input'!$H155,-(I$1+2),0))), ""),"----")</f>
        <v/>
      </c>
      <c r="J154" s="14"/>
    </row>
    <row r="155" spans="2:10" ht="24.95" customHeight="1" x14ac:dyDescent="0.25">
      <c r="B155" s="36">
        <f t="shared" si="2"/>
        <v>45853</v>
      </c>
      <c r="C155" s="25" t="str">
        <f>IF(ISBLANK('New Material Input'!F155),"----",HYPERLINK('New Material Input'!F155, _xlfn.TEXTJOIN(" - ",,MID('New Material Input'!F155,FIND("w\",'New Material Input'!F155)+2,50),'New Material Input'!G155,'New Material Input'!H155)))</f>
        <v>LiteratureShakespeare - Literature - Shakespeare</v>
      </c>
      <c r="D155" s="26" t="str">
        <f ca="1">IFERROR(IF('New Material Input'!$E155 &gt; $B$3+ D$1, HYPERLINK(OFFSET('New Material Input'!$F156,-(D$1+2),0), _xlfn.TEXTJOIN(" - ",,MID(OFFSET('New Material Input'!$F156,-(D$1+2),0),FIND("w\",OFFSET('New Material Input'!$F156,-(D$1+2),0))+2,50),OFFSET('New Material Input'!$G156,-(D$1+2),0),OFFSET('New Material Input'!$H156,-(D$1+2),0))), ""),"----")</f>
        <v>MusicConducting - Music - Conducting</v>
      </c>
      <c r="E155" s="26" t="str">
        <f ca="1">IFERROR(IF('New Material Input'!$E155 &gt; $B$3+ E$1, HYPERLINK(OFFSET('New Material Input'!$F156,-(E$1+2),0), _xlfn.TEXTJOIN(" - ",,MID(OFFSET('New Material Input'!$F156,-(E$1+2),0),FIND("w\",OFFSET('New Material Input'!$F156,-(E$1+2),0))+2,50),OFFSET('New Material Input'!$G156,-(E$1+2),0),OFFSET('New Material Input'!$H156,-(E$1+2),0))), ""),"----")</f>
        <v>ScienceThermodynamics - Science - Thermodynamics</v>
      </c>
      <c r="F155" s="26" t="str">
        <f ca="1">IFERROR(IF('New Material Input'!$E155 &gt; $B$3+ F$1, HYPERLINK(OFFSET('New Material Input'!$F156,-(F$1+2),0), _xlfn.TEXTJOIN(" - ",,MID(OFFSET('New Material Input'!$F156,-(F$1+2),0),FIND("w\",OFFSET('New Material Input'!$F156,-(F$1+2),0))+2,50),OFFSET('New Material Input'!$G156,-(F$1+2),0),OFFSET('New Material Input'!$H156,-(F$1+2),0))), ""),"----")</f>
        <v>Sports &amp; Physical EducationExercise Physiology - Sports &amp; Physical Education - Exercise Physiology</v>
      </c>
      <c r="G155" s="26" t="str">
        <f ca="1">IFERROR(IF('New Material Input'!$E155 &gt; $B$3+ G$1, HYPERLINK(OFFSET('New Material Input'!$F156,-(G$1+2),0), _xlfn.TEXTJOIN(" - ",,MID(OFFSET('New Material Input'!$F156,-(G$1+2),0),FIND("w\",OFFSET('New Material Input'!$F156,-(G$1+2),0))+2,50),OFFSET('New Material Input'!$G156,-(G$1+2),0),OFFSET('New Material Input'!$H156,-(G$1+2),0))), ""),"----")</f>
        <v>Sports &amp; Physical EducationKinesiology - Sports &amp; Physical Education - Kinesiology</v>
      </c>
      <c r="H155" s="26" t="str">
        <f ca="1">IFERROR(IF('New Material Input'!$E155 &gt; $B$3+ H$1, HYPERLINK(OFFSET('New Material Input'!$F156,-(H$1+2),0), _xlfn.TEXTJOIN(" - ",,MID(OFFSET('New Material Input'!$F156,-(H$1+2),0),FIND("w\",OFFSET('New Material Input'!$F156,-(H$1+2),0))+2,50),OFFSET('New Material Input'!$G156,-(H$1+2),0),OFFSET('New Material Input'!$H156,-(H$1+2),0))), ""),"----")</f>
        <v/>
      </c>
      <c r="I155" s="31" t="str">
        <f ca="1">IFERROR(IF('New Material Input'!$E155 &gt; $B$3+ I$1, HYPERLINK(OFFSET('New Material Input'!$F156,-(I$1+2),0), _xlfn.TEXTJOIN(" - ",,MID(OFFSET('New Material Input'!$F156,-(I$1+2),0),FIND("w\",OFFSET('New Material Input'!$F156,-(I$1+2),0))+2,50),OFFSET('New Material Input'!$G156,-(I$1+2),0),OFFSET('New Material Input'!$H156,-(I$1+2),0))), ""),"----")</f>
        <v/>
      </c>
      <c r="J155" s="14"/>
    </row>
    <row r="156" spans="2:10" ht="24.95" customHeight="1" x14ac:dyDescent="0.25">
      <c r="B156" s="36">
        <f t="shared" si="2"/>
        <v>45854</v>
      </c>
      <c r="C156" s="25" t="str">
        <f>IF(ISBLANK('New Material Input'!F156),"----",HYPERLINK('New Material Input'!F156, _xlfn.TEXTJOIN(" - ",,MID('New Material Input'!F156,FIND("w\",'New Material Input'!F156)+2,50),'New Material Input'!G156,'New Material Input'!H156)))</f>
        <v>ScienceEarth Science - Science - Earth Science</v>
      </c>
      <c r="D156" s="26" t="str">
        <f ca="1">IFERROR(IF('New Material Input'!$E156 &gt; $B$3+ D$1, HYPERLINK(OFFSET('New Material Input'!$F157,-(D$1+2),0), _xlfn.TEXTJOIN(" - ",,MID(OFFSET('New Material Input'!$F157,-(D$1+2),0),FIND("w\",OFFSET('New Material Input'!$F157,-(D$1+2),0))+2,50),OFFSET('New Material Input'!$G157,-(D$1+2),0),OFFSET('New Material Input'!$H157,-(D$1+2),0))), ""),"----")</f>
        <v>LiteratureShakespeare - Literature - Shakespeare</v>
      </c>
      <c r="E156" s="26" t="str">
        <f ca="1">IFERROR(IF('New Material Input'!$E156 &gt; $B$3+ E$1, HYPERLINK(OFFSET('New Material Input'!$F157,-(E$1+2),0), _xlfn.TEXTJOIN(" - ",,MID(OFFSET('New Material Input'!$F157,-(E$1+2),0),FIND("w\",OFFSET('New Material Input'!$F157,-(E$1+2),0))+2,50),OFFSET('New Material Input'!$G157,-(E$1+2),0),OFFSET('New Material Input'!$H157,-(E$1+2),0))), ""),"----")</f>
        <v>Health &amp; MedicineSurgery - Health &amp; Medicine - Surgery</v>
      </c>
      <c r="F156" s="26" t="str">
        <f ca="1">IFERROR(IF('New Material Input'!$E156 &gt; $B$3+ F$1, HYPERLINK(OFFSET('New Material Input'!$F157,-(F$1+2),0), _xlfn.TEXTJOIN(" - ",,MID(OFFSET('New Material Input'!$F157,-(F$1+2),0),FIND("w\",OFFSET('New Material Input'!$F157,-(F$1+2),0))+2,50),OFFSET('New Material Input'!$G157,-(F$1+2),0),OFFSET('New Material Input'!$H157,-(F$1+2),0))), ""),"----")</f>
        <v>MathematicsGeometry - Mathematics - Geometry</v>
      </c>
      <c r="G156" s="26" t="str">
        <f ca="1">IFERROR(IF('New Material Input'!$E156 &gt; $B$3+ G$1, HYPERLINK(OFFSET('New Material Input'!$F157,-(G$1+2),0), _xlfn.TEXTJOIN(" - ",,MID(OFFSET('New Material Input'!$F157,-(G$1+2),0),FIND("w\",OFFSET('New Material Input'!$F157,-(G$1+2),0))+2,50),OFFSET('New Material Input'!$G157,-(G$1+2),0),OFFSET('New Material Input'!$H157,-(G$1+2),0))), ""),"----")</f>
        <v>LawCriminal Law - Law - Criminal Law</v>
      </c>
      <c r="H156" s="26" t="str">
        <f ca="1">IFERROR(IF('New Material Input'!$E156 &gt; $B$3+ H$1, HYPERLINK(OFFSET('New Material Input'!$F157,-(H$1+2),0), _xlfn.TEXTJOIN(" - ",,MID(OFFSET('New Material Input'!$F157,-(H$1+2),0),FIND("w\",OFFSET('New Material Input'!$F157,-(H$1+2),0))+2,50),OFFSET('New Material Input'!$G157,-(H$1+2),0),OFFSET('New Material Input'!$H157,-(H$1+2),0))), ""),"----")</f>
        <v/>
      </c>
      <c r="I156" s="31" t="str">
        <f ca="1">IFERROR(IF('New Material Input'!$E156 &gt; $B$3+ I$1, HYPERLINK(OFFSET('New Material Input'!$F157,-(I$1+2),0), _xlfn.TEXTJOIN(" - ",,MID(OFFSET('New Material Input'!$F157,-(I$1+2),0),FIND("w\",OFFSET('New Material Input'!$F157,-(I$1+2),0))+2,50),OFFSET('New Material Input'!$G157,-(I$1+2),0),OFFSET('New Material Input'!$H157,-(I$1+2),0))), ""),"----")</f>
        <v/>
      </c>
      <c r="J156" s="14"/>
    </row>
    <row r="157" spans="2:10" ht="24.95" customHeight="1" x14ac:dyDescent="0.25">
      <c r="B157" s="36">
        <f t="shared" si="2"/>
        <v>45855</v>
      </c>
      <c r="C157" s="25" t="str">
        <f>IF(ISBLANK('New Material Input'!F157),"----",HYPERLINK('New Material Input'!F157, _xlfn.TEXTJOIN(" - ",,MID('New Material Input'!F157,FIND("w\",'New Material Input'!F157)+2,50),'New Material Input'!G157,'New Material Input'!H157)))</f>
        <v>Business &amp; EconomicsOrganizational Behavior - Business &amp; Economics - Organizational Behavior</v>
      </c>
      <c r="D157" s="26" t="str">
        <f ca="1">IFERROR(IF('New Material Input'!$E157 &gt; $B$3+ D$1, HYPERLINK(OFFSET('New Material Input'!$F158,-(D$1+2),0), _xlfn.TEXTJOIN(" - ",,MID(OFFSET('New Material Input'!$F158,-(D$1+2),0),FIND("w\",OFFSET('New Material Input'!$F158,-(D$1+2),0))+2,50),OFFSET('New Material Input'!$G158,-(D$1+2),0),OFFSET('New Material Input'!$H158,-(D$1+2),0))), ""),"----")</f>
        <v>ScienceEarth Science - Science - Earth Science</v>
      </c>
      <c r="E157" s="26" t="str">
        <f ca="1">IFERROR(IF('New Material Input'!$E157 &gt; $B$3+ E$1, HYPERLINK(OFFSET('New Material Input'!$F158,-(E$1+2),0), _xlfn.TEXTJOIN(" - ",,MID(OFFSET('New Material Input'!$F158,-(E$1+2),0),FIND("w\",OFFSET('New Material Input'!$F158,-(E$1+2),0))+2,50),OFFSET('New Material Input'!$G158,-(E$1+2),0),OFFSET('New Material Input'!$H158,-(E$1+2),0))), ""),"----")</f>
        <v>MusicComposition - Music - Composition</v>
      </c>
      <c r="F157" s="26" t="str">
        <f ca="1">IFERROR(IF('New Material Input'!$E157 &gt; $B$3+ F$1, HYPERLINK(OFFSET('New Material Input'!$F158,-(F$1+2),0), _xlfn.TEXTJOIN(" - ",,MID(OFFSET('New Material Input'!$F158,-(F$1+2),0),FIND("w\",OFFSET('New Material Input'!$F158,-(F$1+2),0))+2,50),OFFSET('New Material Input'!$G158,-(F$1+2),0),OFFSET('New Material Input'!$H158,-(F$1+2),0))), ""),"----")</f>
        <v>Health &amp; MedicineNursing - Health &amp; Medicine - Nursing</v>
      </c>
      <c r="G157" s="26" t="str">
        <f ca="1">IFERROR(IF('New Material Input'!$E157 &gt; $B$3+ G$1, HYPERLINK(OFFSET('New Material Input'!$F158,-(G$1+2),0), _xlfn.TEXTJOIN(" - ",,MID(OFFSET('New Material Input'!$F158,-(G$1+2),0),FIND("w\",OFFSET('New Material Input'!$F158,-(G$1+2),0))+2,50),OFFSET('New Material Input'!$G158,-(G$1+2),0),OFFSET('New Material Input'!$H158,-(G$1+2),0))), ""),"----")</f>
        <v>SociologyRace and Ethnicity - Sociology - Race and Ethnicity</v>
      </c>
      <c r="H157" s="26" t="str">
        <f ca="1">IFERROR(IF('New Material Input'!$E157 &gt; $B$3+ H$1, HYPERLINK(OFFSET('New Material Input'!$F158,-(H$1+2),0), _xlfn.TEXTJOIN(" - ",,MID(OFFSET('New Material Input'!$F158,-(H$1+2),0),FIND("w\",OFFSET('New Material Input'!$F158,-(H$1+2),0))+2,50),OFFSET('New Material Input'!$G158,-(H$1+2),0),OFFSET('New Material Input'!$H158,-(H$1+2),0))), ""),"----")</f>
        <v/>
      </c>
      <c r="I157" s="31" t="str">
        <f ca="1">IFERROR(IF('New Material Input'!$E157 &gt; $B$3+ I$1, HYPERLINK(OFFSET('New Material Input'!$F158,-(I$1+2),0), _xlfn.TEXTJOIN(" - ",,MID(OFFSET('New Material Input'!$F158,-(I$1+2),0),FIND("w\",OFFSET('New Material Input'!$F158,-(I$1+2),0))+2,50),OFFSET('New Material Input'!$G158,-(I$1+2),0),OFFSET('New Material Input'!$H158,-(I$1+2),0))), ""),"----")</f>
        <v/>
      </c>
      <c r="J157" s="14"/>
    </row>
    <row r="158" spans="2:10" ht="24.95" customHeight="1" x14ac:dyDescent="0.25">
      <c r="B158" s="36">
        <f t="shared" si="2"/>
        <v>45856</v>
      </c>
      <c r="C158" s="25" t="str">
        <f>IF(ISBLANK('New Material Input'!F158),"----",HYPERLINK('New Material Input'!F158, _xlfn.TEXTJOIN(" - ",,MID('New Material Input'!F158,FIND("w\",'New Material Input'!F158)+2,50),'New Material Input'!G158,'New Material Input'!H158)))</f>
        <v>ScienceClassical Mechanics - Science - Classical Mechanics</v>
      </c>
      <c r="D158" s="26" t="str">
        <f ca="1">IFERROR(IF('New Material Input'!$E158 &gt; $B$3+ D$1, HYPERLINK(OFFSET('New Material Input'!$F159,-(D$1+2),0), _xlfn.TEXTJOIN(" - ",,MID(OFFSET('New Material Input'!$F159,-(D$1+2),0),FIND("w\",OFFSET('New Material Input'!$F159,-(D$1+2),0))+2,50),OFFSET('New Material Input'!$G159,-(D$1+2),0),OFFSET('New Material Input'!$H159,-(D$1+2),0))), ""),"----")</f>
        <v>Business &amp; EconomicsOrganizational Behavior - Business &amp; Economics - Organizational Behavior</v>
      </c>
      <c r="E158" s="26" t="str">
        <f ca="1">IFERROR(IF('New Material Input'!$E158 &gt; $B$3+ E$1, HYPERLINK(OFFSET('New Material Input'!$F159,-(E$1+2),0), _xlfn.TEXTJOIN(" - ",,MID(OFFSET('New Material Input'!$F159,-(E$1+2),0),FIND("w\",OFFSET('New Material Input'!$F159,-(E$1+2),0))+2,50),OFFSET('New Material Input'!$G159,-(E$1+2),0),OFFSET('New Material Input'!$H159,-(E$1+2),0))), ""),"----")</f>
        <v>SciencePhysical Chemistry - Science - Physical Chemistry</v>
      </c>
      <c r="F158" s="26" t="str">
        <f ca="1">IFERROR(IF('New Material Input'!$E158 &gt; $B$3+ F$1, HYPERLINK(OFFSET('New Material Input'!$F159,-(F$1+2),0), _xlfn.TEXTJOIN(" - ",,MID(OFFSET('New Material Input'!$F159,-(F$1+2),0),FIND("w\",OFFSET('New Material Input'!$F159,-(F$1+2),0))+2,50),OFFSET('New Material Input'!$G159,-(F$1+2),0),OFFSET('New Material Input'!$H159,-(F$1+2),0))), ""),"----")</f>
        <v>MathematicsProbability and Statistics - Mathematics - Probability and Statistics</v>
      </c>
      <c r="G158" s="26" t="str">
        <f ca="1">IFERROR(IF('New Material Input'!$E158 &gt; $B$3+ G$1, HYPERLINK(OFFSET('New Material Input'!$F159,-(G$1+2),0), _xlfn.TEXTJOIN(" - ",,MID(OFFSET('New Material Input'!$F159,-(G$1+2),0),FIND("w\",OFFSET('New Material Input'!$F159,-(G$1+2),0))+2,50),OFFSET('New Material Input'!$G159,-(G$1+2),0),OFFSET('New Material Input'!$H159,-(G$1+2),0))), ""),"----")</f>
        <v>SciencePaleontology - Science - Paleontology</v>
      </c>
      <c r="H158" s="26" t="str">
        <f ca="1">IFERROR(IF('New Material Input'!$E158 &gt; $B$3+ H$1, HYPERLINK(OFFSET('New Material Input'!$F159,-(H$1+2),0), _xlfn.TEXTJOIN(" - ",,MID(OFFSET('New Material Input'!$F159,-(H$1+2),0),FIND("w\",OFFSET('New Material Input'!$F159,-(H$1+2),0))+2,50),OFFSET('New Material Input'!$G159,-(H$1+2),0),OFFSET('New Material Input'!$H159,-(H$1+2),0))), ""),"----")</f>
        <v/>
      </c>
      <c r="I158" s="31" t="str">
        <f ca="1">IFERROR(IF('New Material Input'!$E158 &gt; $B$3+ I$1, HYPERLINK(OFFSET('New Material Input'!$F159,-(I$1+2),0), _xlfn.TEXTJOIN(" - ",,MID(OFFSET('New Material Input'!$F159,-(I$1+2),0),FIND("w\",OFFSET('New Material Input'!$F159,-(I$1+2),0))+2,50),OFFSET('New Material Input'!$G159,-(I$1+2),0),OFFSET('New Material Input'!$H159,-(I$1+2),0))), ""),"----")</f>
        <v/>
      </c>
      <c r="J158" s="14"/>
    </row>
    <row r="159" spans="2:10" ht="24.95" customHeight="1" x14ac:dyDescent="0.25">
      <c r="B159" s="36">
        <f t="shared" si="2"/>
        <v>45857</v>
      </c>
      <c r="C159" s="25" t="str">
        <f>IF(ISBLANK('New Material Input'!F159),"----",HYPERLINK('New Material Input'!F159, _xlfn.TEXTJOIN(" - ",,MID('New Material Input'!F159,FIND("w\",'New Material Input'!F159)+2,50),'New Material Input'!G159,'New Material Input'!H159)))</f>
        <v>Sports &amp; Physical EducationKinesiology - Sports &amp; Physical Education - Kinesiology</v>
      </c>
      <c r="D159" s="26" t="str">
        <f ca="1">IFERROR(IF('New Material Input'!$E159 &gt; $B$3+ D$1, HYPERLINK(OFFSET('New Material Input'!$F160,-(D$1+2),0), _xlfn.TEXTJOIN(" - ",,MID(OFFSET('New Material Input'!$F160,-(D$1+2),0),FIND("w\",OFFSET('New Material Input'!$F160,-(D$1+2),0))+2,50),OFFSET('New Material Input'!$G160,-(D$1+2),0),OFFSET('New Material Input'!$H160,-(D$1+2),0))), ""),"----")</f>
        <v>ScienceClassical Mechanics - Science - Classical Mechanics</v>
      </c>
      <c r="E159" s="26" t="str">
        <f ca="1">IFERROR(IF('New Material Input'!$E159 &gt; $B$3+ E$1, HYPERLINK(OFFSET('New Material Input'!$F160,-(E$1+2),0), _xlfn.TEXTJOIN(" - ",,MID(OFFSET('New Material Input'!$F160,-(E$1+2),0),FIND("w\",OFFSET('New Material Input'!$F160,-(E$1+2),0))+2,50),OFFSET('New Material Input'!$G160,-(E$1+2),0),OFFSET('New Material Input'!$H160,-(E$1+2),0))), ""),"----")</f>
        <v>MusicConducting - Music - Conducting</v>
      </c>
      <c r="F159" s="26" t="str">
        <f ca="1">IFERROR(IF('New Material Input'!$E159 &gt; $B$3+ F$1, HYPERLINK(OFFSET('New Material Input'!$F160,-(F$1+2),0), _xlfn.TEXTJOIN(" - ",,MID(OFFSET('New Material Input'!$F160,-(F$1+2),0),FIND("w\",OFFSET('New Material Input'!$F160,-(F$1+2),0))+2,50),OFFSET('New Material Input'!$G160,-(F$1+2),0),OFFSET('New Material Input'!$H160,-(F$1+2),0))), ""),"----")</f>
        <v>EducationInstructional Design - Education - Instructional Design</v>
      </c>
      <c r="G159" s="26" t="str">
        <f ca="1">IFERROR(IF('New Material Input'!$E159 &gt; $B$3+ G$1, HYPERLINK(OFFSET('New Material Input'!$F160,-(G$1+2),0), _xlfn.TEXTJOIN(" - ",,MID(OFFSET('New Material Input'!$F160,-(G$1+2),0),FIND("w\",OFFSET('New Material Input'!$F160,-(G$1+2),0))+2,50),OFFSET('New Material Input'!$G160,-(G$1+2),0),OFFSET('New Material Input'!$H160,-(G$1+2),0))), ""),"----")</f>
        <v>EducationTechnology in Education - Education - Technology in Education</v>
      </c>
      <c r="H159" s="26" t="str">
        <f ca="1">IFERROR(IF('New Material Input'!$E159 &gt; $B$3+ H$1, HYPERLINK(OFFSET('New Material Input'!$F160,-(H$1+2),0), _xlfn.TEXTJOIN(" - ",,MID(OFFSET('New Material Input'!$F160,-(H$1+2),0),FIND("w\",OFFSET('New Material Input'!$F160,-(H$1+2),0))+2,50),OFFSET('New Material Input'!$G160,-(H$1+2),0),OFFSET('New Material Input'!$H160,-(H$1+2),0))), ""),"----")</f>
        <v/>
      </c>
      <c r="I159" s="31" t="str">
        <f ca="1">IFERROR(IF('New Material Input'!$E159 &gt; $B$3+ I$1, HYPERLINK(OFFSET('New Material Input'!$F160,-(I$1+2),0), _xlfn.TEXTJOIN(" - ",,MID(OFFSET('New Material Input'!$F160,-(I$1+2),0),FIND("w\",OFFSET('New Material Input'!$F160,-(I$1+2),0))+2,50),OFFSET('New Material Input'!$G160,-(I$1+2),0),OFFSET('New Material Input'!$H160,-(I$1+2),0))), ""),"----")</f>
        <v/>
      </c>
      <c r="J159" s="14"/>
    </row>
    <row r="160" spans="2:10" ht="24.95" customHeight="1" x14ac:dyDescent="0.25">
      <c r="B160" s="36">
        <f t="shared" si="2"/>
        <v>45858</v>
      </c>
      <c r="C160" s="25" t="str">
        <f>IF(ISBLANK('New Material Input'!F160),"----",HYPERLINK('New Material Input'!F160, _xlfn.TEXTJOIN(" - ",,MID('New Material Input'!F160,FIND("w\",'New Material Input'!F160)+2,50),'New Material Input'!G160,'New Material Input'!H160)))</f>
        <v>LiteratureShakespeare - Literature - Shakespeare</v>
      </c>
      <c r="D160" s="26" t="str">
        <f ca="1">IFERROR(IF('New Material Input'!$E160 &gt; $B$3+ D$1, HYPERLINK(OFFSET('New Material Input'!$F161,-(D$1+2),0), _xlfn.TEXTJOIN(" - ",,MID(OFFSET('New Material Input'!$F161,-(D$1+2),0),FIND("w\",OFFSET('New Material Input'!$F161,-(D$1+2),0))+2,50),OFFSET('New Material Input'!$G161,-(D$1+2),0),OFFSET('New Material Input'!$H161,-(D$1+2),0))), ""),"----")</f>
        <v>Sports &amp; Physical EducationKinesiology - Sports &amp; Physical Education - Kinesiology</v>
      </c>
      <c r="E160" s="26" t="str">
        <f ca="1">IFERROR(IF('New Material Input'!$E160 &gt; $B$3+ E$1, HYPERLINK(OFFSET('New Material Input'!$F161,-(E$1+2),0), _xlfn.TEXTJOIN(" - ",,MID(OFFSET('New Material Input'!$F161,-(E$1+2),0),FIND("w\",OFFSET('New Material Input'!$F161,-(E$1+2),0))+2,50),OFFSET('New Material Input'!$G161,-(E$1+2),0),OFFSET('New Material Input'!$H161,-(E$1+2),0))), ""),"----")</f>
        <v>ScienceEcology - Science - Ecology</v>
      </c>
      <c r="F160" s="26" t="str">
        <f ca="1">IFERROR(IF('New Material Input'!$E160 &gt; $B$3+ F$1, HYPERLINK(OFFSET('New Material Input'!$F161,-(F$1+2),0), _xlfn.TEXTJOIN(" - ",,MID(OFFSET('New Material Input'!$F161,-(F$1+2),0),FIND("w\",OFFSET('New Material Input'!$F161,-(F$1+2),0))+2,50),OFFSET('New Material Input'!$G161,-(F$1+2),0),OFFSET('New Material Input'!$H161,-(F$1+2),0))), ""),"----")</f>
        <v>EngineeringCivil Engineering - Engineering - Civil Engineering</v>
      </c>
      <c r="G160" s="26" t="str">
        <f ca="1">IFERROR(IF('New Material Input'!$E160 &gt; $B$3+ G$1, HYPERLINK(OFFSET('New Material Input'!$F161,-(G$1+2),0), _xlfn.TEXTJOIN(" - ",,MID(OFFSET('New Material Input'!$F161,-(G$1+2),0),FIND("w\",OFFSET('New Material Input'!$F161,-(G$1+2),0))+2,50),OFFSET('New Material Input'!$G161,-(G$1+2),0),OFFSET('New Material Input'!$H161,-(G$1+2),0))), ""),"----")</f>
        <v>ScienceGenetics - Science - Genetics</v>
      </c>
      <c r="H160" s="26" t="str">
        <f ca="1">IFERROR(IF('New Material Input'!$E160 &gt; $B$3+ H$1, HYPERLINK(OFFSET('New Material Input'!$F161,-(H$1+2),0), _xlfn.TEXTJOIN(" - ",,MID(OFFSET('New Material Input'!$F161,-(H$1+2),0),FIND("w\",OFFSET('New Material Input'!$F161,-(H$1+2),0))+2,50),OFFSET('New Material Input'!$G161,-(H$1+2),0),OFFSET('New Material Input'!$H161,-(H$1+2),0))), ""),"----")</f>
        <v/>
      </c>
      <c r="I160" s="31" t="str">
        <f ca="1">IFERROR(IF('New Material Input'!$E160 &gt; $B$3+ I$1, HYPERLINK(OFFSET('New Material Input'!$F161,-(I$1+2),0), _xlfn.TEXTJOIN(" - ",,MID(OFFSET('New Material Input'!$F161,-(I$1+2),0),FIND("w\",OFFSET('New Material Input'!$F161,-(I$1+2),0))+2,50),OFFSET('New Material Input'!$G161,-(I$1+2),0),OFFSET('New Material Input'!$H161,-(I$1+2),0))), ""),"----")</f>
        <v/>
      </c>
      <c r="J160" s="14"/>
    </row>
    <row r="161" spans="2:10" ht="24.95" customHeight="1" x14ac:dyDescent="0.25">
      <c r="B161" s="36">
        <f t="shared" si="2"/>
        <v>45859</v>
      </c>
      <c r="C161" s="25" t="str">
        <f>IF(ISBLANK('New Material Input'!F161),"----",HYPERLINK('New Material Input'!F161, _xlfn.TEXTJOIN(" - ",,MID('New Material Input'!F161,FIND("w\",'New Material Input'!F161)+2,50),'New Material Input'!G161,'New Material Input'!H161)))</f>
        <v>SociologySocial Stratification - Sociology - Social Stratification</v>
      </c>
      <c r="D161" s="26" t="str">
        <f ca="1">IFERROR(IF('New Material Input'!$E161 &gt; $B$3+ D$1, HYPERLINK(OFFSET('New Material Input'!$F162,-(D$1+2),0), _xlfn.TEXTJOIN(" - ",,MID(OFFSET('New Material Input'!$F162,-(D$1+2),0),FIND("w\",OFFSET('New Material Input'!$F162,-(D$1+2),0))+2,50),OFFSET('New Material Input'!$G162,-(D$1+2),0),OFFSET('New Material Input'!$H162,-(D$1+2),0))), ""),"----")</f>
        <v>LiteratureShakespeare - Literature - Shakespeare</v>
      </c>
      <c r="E161" s="26" t="str">
        <f ca="1">IFERROR(IF('New Material Input'!$E161 &gt; $B$3+ E$1, HYPERLINK(OFFSET('New Material Input'!$F162,-(E$1+2),0), _xlfn.TEXTJOIN(" - ",,MID(OFFSET('New Material Input'!$F162,-(E$1+2),0),FIND("w\",OFFSET('New Material Input'!$F162,-(E$1+2),0))+2,50),OFFSET('New Material Input'!$G162,-(E$1+2),0),OFFSET('New Material Input'!$H162,-(E$1+2),0))), ""),"----")</f>
        <v>MusicConducting - Music - Conducting</v>
      </c>
      <c r="F161" s="26" t="str">
        <f ca="1">IFERROR(IF('New Material Input'!$E161 &gt; $B$3+ F$1, HYPERLINK(OFFSET('New Material Input'!$F162,-(F$1+2),0), _xlfn.TEXTJOIN(" - ",,MID(OFFSET('New Material Input'!$F162,-(F$1+2),0),FIND("w\",OFFSET('New Material Input'!$F162,-(F$1+2),0))+2,50),OFFSET('New Material Input'!$G162,-(F$1+2),0),OFFSET('New Material Input'!$H162,-(F$1+2),0))), ""),"----")</f>
        <v>MathematicsNumber Theory - Mathematics - Number Theory</v>
      </c>
      <c r="G161" s="26" t="str">
        <f ca="1">IFERROR(IF('New Material Input'!$E161 &gt; $B$3+ G$1, HYPERLINK(OFFSET('New Material Input'!$F162,-(G$1+2),0), _xlfn.TEXTJOIN(" - ",,MID(OFFSET('New Material Input'!$F162,-(G$1+2),0),FIND("w\",OFFSET('New Material Input'!$F162,-(G$1+2),0))+2,50),OFFSET('New Material Input'!$G162,-(G$1+2),0),OFFSET('New Material Input'!$H162,-(G$1+2),0))), ""),"----")</f>
        <v>EducationEducational Leadership - Education - Educational Leadership</v>
      </c>
      <c r="H161" s="26" t="str">
        <f ca="1">IFERROR(IF('New Material Input'!$E161 &gt; $B$3+ H$1, HYPERLINK(OFFSET('New Material Input'!$F162,-(H$1+2),0), _xlfn.TEXTJOIN(" - ",,MID(OFFSET('New Material Input'!$F162,-(H$1+2),0),FIND("w\",OFFSET('New Material Input'!$F162,-(H$1+2),0))+2,50),OFFSET('New Material Input'!$G162,-(H$1+2),0),OFFSET('New Material Input'!$H162,-(H$1+2),0))), ""),"----")</f>
        <v/>
      </c>
      <c r="I161" s="31" t="str">
        <f ca="1">IFERROR(IF('New Material Input'!$E161 &gt; $B$3+ I$1, HYPERLINK(OFFSET('New Material Input'!$F162,-(I$1+2),0), _xlfn.TEXTJOIN(" - ",,MID(OFFSET('New Material Input'!$F162,-(I$1+2),0),FIND("w\",OFFSET('New Material Input'!$F162,-(I$1+2),0))+2,50),OFFSET('New Material Input'!$G162,-(I$1+2),0),OFFSET('New Material Input'!$H162,-(I$1+2),0))), ""),"----")</f>
        <v/>
      </c>
      <c r="J161" s="14"/>
    </row>
    <row r="162" spans="2:10" ht="24.95" customHeight="1" x14ac:dyDescent="0.25">
      <c r="B162" s="36">
        <f t="shared" si="2"/>
        <v>45860</v>
      </c>
      <c r="C162" s="25" t="str">
        <f>IF(ISBLANK('New Material Input'!F162),"----",HYPERLINK('New Material Input'!F162, _xlfn.TEXTJOIN(" - ",,MID('New Material Input'!F162,FIND("w\",'New Material Input'!F162)+2,50),'New Material Input'!G162,'New Material Input'!H162)))</f>
        <v>Health &amp; MedicineGenetics and Biotechnology - Health &amp; Medicine - Genetics and Biotechnology</v>
      </c>
      <c r="D162" s="26" t="str">
        <f ca="1">IFERROR(IF('New Material Input'!$E162 &gt; $B$3+ D$1, HYPERLINK(OFFSET('New Material Input'!$F163,-(D$1+2),0), _xlfn.TEXTJOIN(" - ",,MID(OFFSET('New Material Input'!$F163,-(D$1+2),0),FIND("w\",OFFSET('New Material Input'!$F163,-(D$1+2),0))+2,50),OFFSET('New Material Input'!$G163,-(D$1+2),0),OFFSET('New Material Input'!$H163,-(D$1+2),0))), ""),"----")</f>
        <v>SociologySocial Stratification - Sociology - Social Stratification</v>
      </c>
      <c r="E162" s="26" t="str">
        <f ca="1">IFERROR(IF('New Material Input'!$E162 &gt; $B$3+ E$1, HYPERLINK(OFFSET('New Material Input'!$F163,-(E$1+2),0), _xlfn.TEXTJOIN(" - ",,MID(OFFSET('New Material Input'!$F163,-(E$1+2),0),FIND("w\",OFFSET('New Material Input'!$F163,-(E$1+2),0))+2,50),OFFSET('New Material Input'!$G163,-(E$1+2),0),OFFSET('New Material Input'!$H163,-(E$1+2),0))), ""),"----")</f>
        <v>LiteratureShakespeare - Literature - Shakespeare</v>
      </c>
      <c r="F162" s="26" t="str">
        <f ca="1">IFERROR(IF('New Material Input'!$E162 &gt; $B$3+ F$1, HYPERLINK(OFFSET('New Material Input'!$F163,-(F$1+2),0), _xlfn.TEXTJOIN(" - ",,MID(OFFSET('New Material Input'!$F163,-(F$1+2),0),FIND("w\",OFFSET('New Material Input'!$F163,-(F$1+2),0))+2,50),OFFSET('New Material Input'!$G163,-(F$1+2),0),OFFSET('New Material Input'!$H163,-(F$1+2),0))), ""),"----")</f>
        <v>LiteratureComparative Literature - Literature - Comparative Literature</v>
      </c>
      <c r="G162" s="26" t="str">
        <f ca="1">IFERROR(IF('New Material Input'!$E162 &gt; $B$3+ G$1, HYPERLINK(OFFSET('New Material Input'!$F163,-(G$1+2),0), _xlfn.TEXTJOIN(" - ",,MID(OFFSET('New Material Input'!$F163,-(G$1+2),0),FIND("w\",OFFSET('New Material Input'!$F163,-(G$1+2),0))+2,50),OFFSET('New Material Input'!$G163,-(G$1+2),0),OFFSET('New Material Input'!$H163,-(G$1+2),0))), ""),"----")</f>
        <v>PsychologyCognitive Psychology - Psychology - Cognitive Psychology</v>
      </c>
      <c r="H162" s="26" t="str">
        <f ca="1">IFERROR(IF('New Material Input'!$E162 &gt; $B$3+ H$1, HYPERLINK(OFFSET('New Material Input'!$F163,-(H$1+2),0), _xlfn.TEXTJOIN(" - ",,MID(OFFSET('New Material Input'!$F163,-(H$1+2),0),FIND("w\",OFFSET('New Material Input'!$F163,-(H$1+2),0))+2,50),OFFSET('New Material Input'!$G163,-(H$1+2),0),OFFSET('New Material Input'!$H163,-(H$1+2),0))), ""),"----")</f>
        <v/>
      </c>
      <c r="I162" s="31" t="str">
        <f ca="1">IFERROR(IF('New Material Input'!$E162 &gt; $B$3+ I$1, HYPERLINK(OFFSET('New Material Input'!$F163,-(I$1+2),0), _xlfn.TEXTJOIN(" - ",,MID(OFFSET('New Material Input'!$F163,-(I$1+2),0),FIND("w\",OFFSET('New Material Input'!$F163,-(I$1+2),0))+2,50),OFFSET('New Material Input'!$G163,-(I$1+2),0),OFFSET('New Material Input'!$H163,-(I$1+2),0))), ""),"----")</f>
        <v/>
      </c>
      <c r="J162" s="14"/>
    </row>
    <row r="163" spans="2:10" ht="24.95" customHeight="1" x14ac:dyDescent="0.25">
      <c r="B163" s="36">
        <f t="shared" si="2"/>
        <v>45861</v>
      </c>
      <c r="C163" s="25" t="str">
        <f>IF(ISBLANK('New Material Input'!F163),"----",HYPERLINK('New Material Input'!F163, _xlfn.TEXTJOIN(" - ",,MID('New Material Input'!F163,FIND("w\",'New Material Input'!F163)+2,50),'New Material Input'!G163,'New Material Input'!H163)))</f>
        <v>PsychologyDevelopmental Psychology - Psychology - Developmental Psychology</v>
      </c>
      <c r="D163" s="26" t="str">
        <f ca="1">IFERROR(IF('New Material Input'!$E163 &gt; $B$3+ D$1, HYPERLINK(OFFSET('New Material Input'!$F164,-(D$1+2),0), _xlfn.TEXTJOIN(" - ",,MID(OFFSET('New Material Input'!$F164,-(D$1+2),0),FIND("w\",OFFSET('New Material Input'!$F164,-(D$1+2),0))+2,50),OFFSET('New Material Input'!$G164,-(D$1+2),0),OFFSET('New Material Input'!$H164,-(D$1+2),0))), ""),"----")</f>
        <v>Health &amp; MedicineGenetics and Biotechnology - Health &amp; Medicine - Genetics and Biotechnology</v>
      </c>
      <c r="E163" s="26" t="str">
        <f ca="1">IFERROR(IF('New Material Input'!$E163 &gt; $B$3+ E$1, HYPERLINK(OFFSET('New Material Input'!$F164,-(E$1+2),0), _xlfn.TEXTJOIN(" - ",,MID(OFFSET('New Material Input'!$F164,-(E$1+2),0),FIND("w\",OFFSET('New Material Input'!$F164,-(E$1+2),0))+2,50),OFFSET('New Material Input'!$G164,-(E$1+2),0),OFFSET('New Material Input'!$H164,-(E$1+2),0))), ""),"----")</f>
        <v>ScienceEarth Science - Science - Earth Science</v>
      </c>
      <c r="F163" s="26" t="str">
        <f ca="1">IFERROR(IF('New Material Input'!$E163 &gt; $B$3+ F$1, HYPERLINK(OFFSET('New Material Input'!$F164,-(F$1+2),0), _xlfn.TEXTJOIN(" - ",,MID(OFFSET('New Material Input'!$F164,-(F$1+2),0),FIND("w\",OFFSET('New Material Input'!$F164,-(F$1+2),0))+2,50),OFFSET('New Material Input'!$G164,-(F$1+2),0),OFFSET('New Material Input'!$H164,-(F$1+2),0))), ""),"----")</f>
        <v>LanguagesTranslation Studies - Languages - Translation Studies</v>
      </c>
      <c r="G163" s="26" t="str">
        <f ca="1">IFERROR(IF('New Material Input'!$E163 &gt; $B$3+ G$1, HYPERLINK(OFFSET('New Material Input'!$F164,-(G$1+2),0), _xlfn.TEXTJOIN(" - ",,MID(OFFSET('New Material Input'!$F164,-(G$1+2),0),FIND("w\",OFFSET('New Material Input'!$F164,-(G$1+2),0))+2,50),OFFSET('New Material Input'!$G164,-(G$1+2),0),OFFSET('New Material Input'!$H164,-(G$1+2),0))), ""),"----")</f>
        <v>PsychologyBehavioral Psychology - Psychology - Behavioral Psychology</v>
      </c>
      <c r="H163" s="26" t="str">
        <f ca="1">IFERROR(IF('New Material Input'!$E163 &gt; $B$3+ H$1, HYPERLINK(OFFSET('New Material Input'!$F164,-(H$1+2),0), _xlfn.TEXTJOIN(" - ",,MID(OFFSET('New Material Input'!$F164,-(H$1+2),0),FIND("w\",OFFSET('New Material Input'!$F164,-(H$1+2),0))+2,50),OFFSET('New Material Input'!$G164,-(H$1+2),0),OFFSET('New Material Input'!$H164,-(H$1+2),0))), ""),"----")</f>
        <v/>
      </c>
      <c r="I163" s="31" t="str">
        <f ca="1">IFERROR(IF('New Material Input'!$E163 &gt; $B$3+ I$1, HYPERLINK(OFFSET('New Material Input'!$F164,-(I$1+2),0), _xlfn.TEXTJOIN(" - ",,MID(OFFSET('New Material Input'!$F164,-(I$1+2),0),FIND("w\",OFFSET('New Material Input'!$F164,-(I$1+2),0))+2,50),OFFSET('New Material Input'!$G164,-(I$1+2),0),OFFSET('New Material Input'!$H164,-(I$1+2),0))), ""),"----")</f>
        <v/>
      </c>
      <c r="J163" s="14"/>
    </row>
    <row r="164" spans="2:10" ht="24.95" customHeight="1" x14ac:dyDescent="0.25">
      <c r="B164" s="36">
        <f t="shared" si="2"/>
        <v>45862</v>
      </c>
      <c r="C164" s="25" t="str">
        <f>IF(ISBLANK('New Material Input'!F164),"----",HYPERLINK('New Material Input'!F164, _xlfn.TEXTJOIN(" - ",,MID('New Material Input'!F164,FIND("w\",'New Material Input'!F164)+2,50),'New Material Input'!G164,'New Material Input'!H164)))</f>
        <v>EducationLearning Theories - Education - Learning Theories</v>
      </c>
      <c r="D164" s="26" t="str">
        <f ca="1">IFERROR(IF('New Material Input'!$E164 &gt; $B$3+ D$1, HYPERLINK(OFFSET('New Material Input'!$F165,-(D$1+2),0), _xlfn.TEXTJOIN(" - ",,MID(OFFSET('New Material Input'!$F165,-(D$1+2),0),FIND("w\",OFFSET('New Material Input'!$F165,-(D$1+2),0))+2,50),OFFSET('New Material Input'!$G165,-(D$1+2),0),OFFSET('New Material Input'!$H165,-(D$1+2),0))), ""),"----")</f>
        <v>PsychologyDevelopmental Psychology - Psychology - Developmental Psychology</v>
      </c>
      <c r="E164" s="26" t="str">
        <f ca="1">IFERROR(IF('New Material Input'!$E164 &gt; $B$3+ E$1, HYPERLINK(OFFSET('New Material Input'!$F165,-(E$1+2),0), _xlfn.TEXTJOIN(" - ",,MID(OFFSET('New Material Input'!$F165,-(E$1+2),0),FIND("w\",OFFSET('New Material Input'!$F165,-(E$1+2),0))+2,50),OFFSET('New Material Input'!$G165,-(E$1+2),0),OFFSET('New Material Input'!$H165,-(E$1+2),0))), ""),"----")</f>
        <v>Business &amp; EconomicsOrganizational Behavior - Business &amp; Economics - Organizational Behavior</v>
      </c>
      <c r="F164" s="26" t="str">
        <f ca="1">IFERROR(IF('New Material Input'!$E164 &gt; $B$3+ F$1, HYPERLINK(OFFSET('New Material Input'!$F165,-(F$1+2),0), _xlfn.TEXTJOIN(" - ",,MID(OFFSET('New Material Input'!$F165,-(F$1+2),0),FIND("w\",OFFSET('New Material Input'!$F165,-(F$1+2),0))+2,50),OFFSET('New Material Input'!$G165,-(F$1+2),0),OFFSET('New Material Input'!$H165,-(F$1+2),0))), ""),"----")</f>
        <v>SociologyGender Studies - Sociology - Gender Studies</v>
      </c>
      <c r="G164" s="26" t="str">
        <f ca="1">IFERROR(IF('New Material Input'!$E164 &gt; $B$3+ G$1, HYPERLINK(OFFSET('New Material Input'!$F165,-(G$1+2),0), _xlfn.TEXTJOIN(" - ",,MID(OFFSET('New Material Input'!$F165,-(G$1+2),0),FIND("w\",OFFSET('New Material Input'!$F165,-(G$1+2),0))+2,50),OFFSET('New Material Input'!$G165,-(G$1+2),0),OFFSET('New Material Input'!$H165,-(G$1+2),0))), ""),"----")</f>
        <v>ScienceAnalytical Chemistry - Science - Analytical Chemistry</v>
      </c>
      <c r="H164" s="26" t="str">
        <f ca="1">IFERROR(IF('New Material Input'!$E164 &gt; $B$3+ H$1, HYPERLINK(OFFSET('New Material Input'!$F165,-(H$1+2),0), _xlfn.TEXTJOIN(" - ",,MID(OFFSET('New Material Input'!$F165,-(H$1+2),0),FIND("w\",OFFSET('New Material Input'!$F165,-(H$1+2),0))+2,50),OFFSET('New Material Input'!$G165,-(H$1+2),0),OFFSET('New Material Input'!$H165,-(H$1+2),0))), ""),"----")</f>
        <v/>
      </c>
      <c r="I164" s="31" t="str">
        <f ca="1">IFERROR(IF('New Material Input'!$E164 &gt; $B$3+ I$1, HYPERLINK(OFFSET('New Material Input'!$F165,-(I$1+2),0), _xlfn.TEXTJOIN(" - ",,MID(OFFSET('New Material Input'!$F165,-(I$1+2),0),FIND("w\",OFFSET('New Material Input'!$F165,-(I$1+2),0))+2,50),OFFSET('New Material Input'!$G165,-(I$1+2),0),OFFSET('New Material Input'!$H165,-(I$1+2),0))), ""),"----")</f>
        <v/>
      </c>
      <c r="J164" s="14"/>
    </row>
    <row r="165" spans="2:10" ht="24.95" customHeight="1" x14ac:dyDescent="0.25">
      <c r="B165" s="36">
        <f t="shared" si="2"/>
        <v>45863</v>
      </c>
      <c r="C165" s="25" t="str">
        <f>IF(ISBLANK('New Material Input'!F165),"----",HYPERLINK('New Material Input'!F165, _xlfn.TEXTJOIN(" - ",,MID('New Material Input'!F165,FIND("w\",'New Material Input'!F165)+2,50),'New Material Input'!G165,'New Material Input'!H165)))</f>
        <v>ScienceBiology - Science - Biology</v>
      </c>
      <c r="D165" s="26" t="str">
        <f ca="1">IFERROR(IF('New Material Input'!$E165 &gt; $B$3+ D$1, HYPERLINK(OFFSET('New Material Input'!$F166,-(D$1+2),0), _xlfn.TEXTJOIN(" - ",,MID(OFFSET('New Material Input'!$F166,-(D$1+2),0),FIND("w\",OFFSET('New Material Input'!$F166,-(D$1+2),0))+2,50),OFFSET('New Material Input'!$G166,-(D$1+2),0),OFFSET('New Material Input'!$H166,-(D$1+2),0))), ""),"----")</f>
        <v>EducationLearning Theories - Education - Learning Theories</v>
      </c>
      <c r="E165" s="26" t="str">
        <f ca="1">IFERROR(IF('New Material Input'!$E165 &gt; $B$3+ E$1, HYPERLINK(OFFSET('New Material Input'!$F166,-(E$1+2),0), _xlfn.TEXTJOIN(" - ",,MID(OFFSET('New Material Input'!$F166,-(E$1+2),0),FIND("w\",OFFSET('New Material Input'!$F166,-(E$1+2),0))+2,50),OFFSET('New Material Input'!$G166,-(E$1+2),0),OFFSET('New Material Input'!$H166,-(E$1+2),0))), ""),"----")</f>
        <v>ScienceClassical Mechanics - Science - Classical Mechanics</v>
      </c>
      <c r="F165" s="26" t="str">
        <f ca="1">IFERROR(IF('New Material Input'!$E165 &gt; $B$3+ F$1, HYPERLINK(OFFSET('New Material Input'!$F166,-(F$1+2),0), _xlfn.TEXTJOIN(" - ",,MID(OFFSET('New Material Input'!$F166,-(F$1+2),0),FIND("w\",OFFSET('New Material Input'!$F166,-(F$1+2),0))+2,50),OFFSET('New Material Input'!$G166,-(F$1+2),0),OFFSET('New Material Input'!$H166,-(F$1+2),0))), ""),"----")</f>
        <v>PhilosophyPhilosophy of Science - Philosophy - Philosophy of Science</v>
      </c>
      <c r="G165" s="26" t="str">
        <f ca="1">IFERROR(IF('New Material Input'!$E165 &gt; $B$3+ G$1, HYPERLINK(OFFSET('New Material Input'!$F166,-(G$1+2),0), _xlfn.TEXTJOIN(" - ",,MID(OFFSET('New Material Input'!$F166,-(G$1+2),0),FIND("w\",OFFSET('New Material Input'!$F166,-(G$1+2),0))+2,50),OFFSET('New Material Input'!$G166,-(G$1+2),0),OFFSET('New Material Input'!$H166,-(G$1+2),0))), ""),"----")</f>
        <v>HistoryAmerican Revolution - History - American Revolution</v>
      </c>
      <c r="H165" s="26" t="str">
        <f ca="1">IFERROR(IF('New Material Input'!$E165 &gt; $B$3+ H$1, HYPERLINK(OFFSET('New Material Input'!$F166,-(H$1+2),0), _xlfn.TEXTJOIN(" - ",,MID(OFFSET('New Material Input'!$F166,-(H$1+2),0),FIND("w\",OFFSET('New Material Input'!$F166,-(H$1+2),0))+2,50),OFFSET('New Material Input'!$G166,-(H$1+2),0),OFFSET('New Material Input'!$H166,-(H$1+2),0))), ""),"----")</f>
        <v/>
      </c>
      <c r="I165" s="31" t="str">
        <f ca="1">IFERROR(IF('New Material Input'!$E165 &gt; $B$3+ I$1, HYPERLINK(OFFSET('New Material Input'!$F166,-(I$1+2),0), _xlfn.TEXTJOIN(" - ",,MID(OFFSET('New Material Input'!$F166,-(I$1+2),0),FIND("w\",OFFSET('New Material Input'!$F166,-(I$1+2),0))+2,50),OFFSET('New Material Input'!$G166,-(I$1+2),0),OFFSET('New Material Input'!$H166,-(I$1+2),0))), ""),"----")</f>
        <v/>
      </c>
      <c r="J165" s="14"/>
    </row>
    <row r="166" spans="2:10" ht="24.95" customHeight="1" x14ac:dyDescent="0.25">
      <c r="B166" s="36">
        <f t="shared" si="2"/>
        <v>45864</v>
      </c>
      <c r="C166" s="25" t="str">
        <f>IF(ISBLANK('New Material Input'!F166),"----",HYPERLINK('New Material Input'!F166, _xlfn.TEXTJOIN(" - ",,MID('New Material Input'!F166,FIND("w\",'New Material Input'!F166)+2,50),'New Material Input'!G166,'New Material Input'!H166)))</f>
        <v>PhilosophyMetaphysics - Philosophy - Metaphysics</v>
      </c>
      <c r="D166" s="26" t="str">
        <f ca="1">IFERROR(IF('New Material Input'!$E166 &gt; $B$3+ D$1, HYPERLINK(OFFSET('New Material Input'!$F167,-(D$1+2),0), _xlfn.TEXTJOIN(" - ",,MID(OFFSET('New Material Input'!$F167,-(D$1+2),0),FIND("w\",OFFSET('New Material Input'!$F167,-(D$1+2),0))+2,50),OFFSET('New Material Input'!$G167,-(D$1+2),0),OFFSET('New Material Input'!$H167,-(D$1+2),0))), ""),"----")</f>
        <v>ScienceBiology - Science - Biology</v>
      </c>
      <c r="E166" s="26" t="str">
        <f ca="1">IFERROR(IF('New Material Input'!$E166 &gt; $B$3+ E$1, HYPERLINK(OFFSET('New Material Input'!$F167,-(E$1+2),0), _xlfn.TEXTJOIN(" - ",,MID(OFFSET('New Material Input'!$F167,-(E$1+2),0),FIND("w\",OFFSET('New Material Input'!$F167,-(E$1+2),0))+2,50),OFFSET('New Material Input'!$G167,-(E$1+2),0),OFFSET('New Material Input'!$H167,-(E$1+2),0))), ""),"----")</f>
        <v>Sports &amp; Physical EducationKinesiology - Sports &amp; Physical Education - Kinesiology</v>
      </c>
      <c r="F166" s="26" t="str">
        <f ca="1">IFERROR(IF('New Material Input'!$E166 &gt; $B$3+ F$1, HYPERLINK(OFFSET('New Material Input'!$F167,-(F$1+2),0), _xlfn.TEXTJOIN(" - ",,MID(OFFSET('New Material Input'!$F167,-(F$1+2),0),FIND("w\",OFFSET('New Material Input'!$F167,-(F$1+2),0))+2,50),OFFSET('New Material Input'!$G167,-(F$1+2),0),OFFSET('New Material Input'!$H167,-(F$1+2),0))), ""),"----")</f>
        <v>LanguagesSpanish Language - Languages - Spanish Language</v>
      </c>
      <c r="G166" s="26" t="str">
        <f ca="1">IFERROR(IF('New Material Input'!$E166 &gt; $B$3+ G$1, HYPERLINK(OFFSET('New Material Input'!$F167,-(G$1+2),0), _xlfn.TEXTJOIN(" - ",,MID(OFFSET('New Material Input'!$F167,-(G$1+2),0),FIND("w\",OFFSET('New Material Input'!$F167,-(G$1+2),0))+2,50),OFFSET('New Material Input'!$G167,-(G$1+2),0),OFFSET('New Material Input'!$H167,-(G$1+2),0))), ""),"----")</f>
        <v>ScienceOptics - Science - Optics</v>
      </c>
      <c r="H166" s="26" t="str">
        <f ca="1">IFERROR(IF('New Material Input'!$E166 &gt; $B$3+ H$1, HYPERLINK(OFFSET('New Material Input'!$F167,-(H$1+2),0), _xlfn.TEXTJOIN(" - ",,MID(OFFSET('New Material Input'!$F167,-(H$1+2),0),FIND("w\",OFFSET('New Material Input'!$F167,-(H$1+2),0))+2,50),OFFSET('New Material Input'!$G167,-(H$1+2),0),OFFSET('New Material Input'!$H167,-(H$1+2),0))), ""),"----")</f>
        <v/>
      </c>
      <c r="I166" s="31" t="str">
        <f ca="1">IFERROR(IF('New Material Input'!$E166 &gt; $B$3+ I$1, HYPERLINK(OFFSET('New Material Input'!$F167,-(I$1+2),0), _xlfn.TEXTJOIN(" - ",,MID(OFFSET('New Material Input'!$F167,-(I$1+2),0),FIND("w\",OFFSET('New Material Input'!$F167,-(I$1+2),0))+2,50),OFFSET('New Material Input'!$G167,-(I$1+2),0),OFFSET('New Material Input'!$H167,-(I$1+2),0))), ""),"----")</f>
        <v/>
      </c>
      <c r="J166" s="14"/>
    </row>
    <row r="167" spans="2:10" ht="24.95" customHeight="1" x14ac:dyDescent="0.25">
      <c r="B167" s="36">
        <f t="shared" si="2"/>
        <v>45865</v>
      </c>
      <c r="C167" s="25" t="str">
        <f>IF(ISBLANK('New Material Input'!F167),"----",HYPERLINK('New Material Input'!F167, _xlfn.TEXTJOIN(" - ",,MID('New Material Input'!F167,FIND("w\",'New Material Input'!F167)+2,50),'New Material Input'!G167,'New Material Input'!H167)))</f>
        <v>Computer ScienceSoftware Engineering - Computer Science - Software Engineering</v>
      </c>
      <c r="D167" s="26" t="str">
        <f ca="1">IFERROR(IF('New Material Input'!$E167 &gt; $B$3+ D$1, HYPERLINK(OFFSET('New Material Input'!$F168,-(D$1+2),0), _xlfn.TEXTJOIN(" - ",,MID(OFFSET('New Material Input'!$F168,-(D$1+2),0),FIND("w\",OFFSET('New Material Input'!$F168,-(D$1+2),0))+2,50),OFFSET('New Material Input'!$G168,-(D$1+2),0),OFFSET('New Material Input'!$H168,-(D$1+2),0))), ""),"----")</f>
        <v>PhilosophyMetaphysics - Philosophy - Metaphysics</v>
      </c>
      <c r="E167" s="26" t="str">
        <f ca="1">IFERROR(IF('New Material Input'!$E167 &gt; $B$3+ E$1, HYPERLINK(OFFSET('New Material Input'!$F168,-(E$1+2),0), _xlfn.TEXTJOIN(" - ",,MID(OFFSET('New Material Input'!$F168,-(E$1+2),0),FIND("w\",OFFSET('New Material Input'!$F168,-(E$1+2),0))+2,50),OFFSET('New Material Input'!$G168,-(E$1+2),0),OFFSET('New Material Input'!$H168,-(E$1+2),0))), ""),"----")</f>
        <v>LiteratureShakespeare - Literature - Shakespeare</v>
      </c>
      <c r="F167" s="26" t="str">
        <f ca="1">IFERROR(IF('New Material Input'!$E167 &gt; $B$3+ F$1, HYPERLINK(OFFSET('New Material Input'!$F168,-(F$1+2),0), _xlfn.TEXTJOIN(" - ",,MID(OFFSET('New Material Input'!$F168,-(F$1+2),0),FIND("w\",OFFSET('New Material Input'!$F168,-(F$1+2),0))+2,50),OFFSET('New Material Input'!$G168,-(F$1+2),0),OFFSET('New Material Input'!$H168,-(F$1+2),0))), ""),"----")</f>
        <v>Business &amp; EconomicsMicroeconomics - Business &amp; Economics - Microeconomics</v>
      </c>
      <c r="G167" s="26" t="str">
        <f ca="1">IFERROR(IF('New Material Input'!$E167 &gt; $B$3+ G$1, HYPERLINK(OFFSET('New Material Input'!$F168,-(G$1+2),0), _xlfn.TEXTJOIN(" - ",,MID(OFFSET('New Material Input'!$F168,-(G$1+2),0),FIND("w\",OFFSET('New Material Input'!$F168,-(G$1+2),0))+2,50),OFFSET('New Material Input'!$G168,-(G$1+2),0),OFFSET('New Material Input'!$H168,-(G$1+2),0))), ""),"----")</f>
        <v>LanguagesSyntax and Semantics - Languages - Syntax and Semantics</v>
      </c>
      <c r="H167" s="26" t="str">
        <f ca="1">IFERROR(IF('New Material Input'!$E167 &gt; $B$3+ H$1, HYPERLINK(OFFSET('New Material Input'!$F168,-(H$1+2),0), _xlfn.TEXTJOIN(" - ",,MID(OFFSET('New Material Input'!$F168,-(H$1+2),0),FIND("w\",OFFSET('New Material Input'!$F168,-(H$1+2),0))+2,50),OFFSET('New Material Input'!$G168,-(H$1+2),0),OFFSET('New Material Input'!$H168,-(H$1+2),0))), ""),"----")</f>
        <v/>
      </c>
      <c r="I167" s="31" t="str">
        <f ca="1">IFERROR(IF('New Material Input'!$E167 &gt; $B$3+ I$1, HYPERLINK(OFFSET('New Material Input'!$F168,-(I$1+2),0), _xlfn.TEXTJOIN(" - ",,MID(OFFSET('New Material Input'!$F168,-(I$1+2),0),FIND("w\",OFFSET('New Material Input'!$F168,-(I$1+2),0))+2,50),OFFSET('New Material Input'!$G168,-(I$1+2),0),OFFSET('New Material Input'!$H168,-(I$1+2),0))), ""),"----")</f>
        <v/>
      </c>
      <c r="J167" s="14"/>
    </row>
    <row r="168" spans="2:10" ht="24.95" customHeight="1" x14ac:dyDescent="0.25">
      <c r="B168" s="36">
        <f t="shared" si="2"/>
        <v>45866</v>
      </c>
      <c r="C168" s="25" t="str">
        <f>IF(ISBLANK('New Material Input'!F168),"----",HYPERLINK('New Material Input'!F168, _xlfn.TEXTJOIN(" - ",,MID('New Material Input'!F168,FIND("w\",'New Material Input'!F168)+2,50),'New Material Input'!G168,'New Material Input'!H168)))</f>
        <v>HistoryAmerican Revolution - History - American Revolution</v>
      </c>
      <c r="D168" s="26" t="str">
        <f ca="1">IFERROR(IF('New Material Input'!$E168 &gt; $B$3+ D$1, HYPERLINK(OFFSET('New Material Input'!$F169,-(D$1+2),0), _xlfn.TEXTJOIN(" - ",,MID(OFFSET('New Material Input'!$F169,-(D$1+2),0),FIND("w\",OFFSET('New Material Input'!$F169,-(D$1+2),0))+2,50),OFFSET('New Material Input'!$G169,-(D$1+2),0),OFFSET('New Material Input'!$H169,-(D$1+2),0))), ""),"----")</f>
        <v>Computer ScienceSoftware Engineering - Computer Science - Software Engineering</v>
      </c>
      <c r="E168" s="26" t="str">
        <f ca="1">IFERROR(IF('New Material Input'!$E168 &gt; $B$3+ E$1, HYPERLINK(OFFSET('New Material Input'!$F169,-(E$1+2),0), _xlfn.TEXTJOIN(" - ",,MID(OFFSET('New Material Input'!$F169,-(E$1+2),0),FIND("w\",OFFSET('New Material Input'!$F169,-(E$1+2),0))+2,50),OFFSET('New Material Input'!$G169,-(E$1+2),0),OFFSET('New Material Input'!$H169,-(E$1+2),0))), ""),"----")</f>
        <v>SociologySocial Stratification - Sociology - Social Stratification</v>
      </c>
      <c r="F168" s="26" t="str">
        <f ca="1">IFERROR(IF('New Material Input'!$E168 &gt; $B$3+ F$1, HYPERLINK(OFFSET('New Material Input'!$F169,-(F$1+2),0), _xlfn.TEXTJOIN(" - ",,MID(OFFSET('New Material Input'!$F169,-(F$1+2),0),FIND("w\",OFFSET('New Material Input'!$F169,-(F$1+2),0))+2,50),OFFSET('New Material Input'!$G169,-(F$1+2),0),OFFSET('New Material Input'!$H169,-(F$1+2),0))), ""),"----")</f>
        <v>SociologyGlobalization - Sociology - Globalization</v>
      </c>
      <c r="G168" s="26" t="str">
        <f ca="1">IFERROR(IF('New Material Input'!$E168 &gt; $B$3+ G$1, HYPERLINK(OFFSET('New Material Input'!$F169,-(G$1+2),0), _xlfn.TEXTJOIN(" - ",,MID(OFFSET('New Material Input'!$F169,-(G$1+2),0),FIND("w\",OFFSET('New Material Input'!$F169,-(G$1+2),0))+2,50),OFFSET('New Material Input'!$G169,-(G$1+2),0),OFFSET('New Material Input'!$H169,-(G$1+2),0))), ""),"----")</f>
        <v>ScienceGenetics - Science - Genetics</v>
      </c>
      <c r="H168" s="26" t="str">
        <f ca="1">IFERROR(IF('New Material Input'!$E168 &gt; $B$3+ H$1, HYPERLINK(OFFSET('New Material Input'!$F169,-(H$1+2),0), _xlfn.TEXTJOIN(" - ",,MID(OFFSET('New Material Input'!$F169,-(H$1+2),0),FIND("w\",OFFSET('New Material Input'!$F169,-(H$1+2),0))+2,50),OFFSET('New Material Input'!$G169,-(H$1+2),0),OFFSET('New Material Input'!$H169,-(H$1+2),0))), ""),"----")</f>
        <v/>
      </c>
      <c r="I168" s="31" t="str">
        <f ca="1">IFERROR(IF('New Material Input'!$E168 &gt; $B$3+ I$1, HYPERLINK(OFFSET('New Material Input'!$F169,-(I$1+2),0), _xlfn.TEXTJOIN(" - ",,MID(OFFSET('New Material Input'!$F169,-(I$1+2),0),FIND("w\",OFFSET('New Material Input'!$F169,-(I$1+2),0))+2,50),OFFSET('New Material Input'!$G169,-(I$1+2),0),OFFSET('New Material Input'!$H169,-(I$1+2),0))), ""),"----")</f>
        <v/>
      </c>
      <c r="J168" s="14"/>
    </row>
    <row r="169" spans="2:10" ht="24.95" customHeight="1" x14ac:dyDescent="0.25">
      <c r="B169" s="36">
        <f t="shared" si="2"/>
        <v>45867</v>
      </c>
      <c r="C169" s="25" t="str">
        <f>IF(ISBLANK('New Material Input'!F169),"----",HYPERLINK('New Material Input'!F169, _xlfn.TEXTJOIN(" - ",,MID('New Material Input'!F169,FIND("w\",'New Material Input'!F169)+2,50),'New Material Input'!G169,'New Material Input'!H169)))</f>
        <v>MusicInstruments (Piano, Violin, Guitar) - Music - Instruments (Piano, Violin, Guitar)</v>
      </c>
      <c r="D169" s="26" t="str">
        <f ca="1">IFERROR(IF('New Material Input'!$E169 &gt; $B$3+ D$1, HYPERLINK(OFFSET('New Material Input'!$F170,-(D$1+2),0), _xlfn.TEXTJOIN(" - ",,MID(OFFSET('New Material Input'!$F170,-(D$1+2),0),FIND("w\",OFFSET('New Material Input'!$F170,-(D$1+2),0))+2,50),OFFSET('New Material Input'!$G170,-(D$1+2),0),OFFSET('New Material Input'!$H170,-(D$1+2),0))), ""),"----")</f>
        <v>HistoryAmerican Revolution - History - American Revolution</v>
      </c>
      <c r="E169" s="26" t="str">
        <f ca="1">IFERROR(IF('New Material Input'!$E169 &gt; $B$3+ E$1, HYPERLINK(OFFSET('New Material Input'!$F170,-(E$1+2),0), _xlfn.TEXTJOIN(" - ",,MID(OFFSET('New Material Input'!$F170,-(E$1+2),0),FIND("w\",OFFSET('New Material Input'!$F170,-(E$1+2),0))+2,50),OFFSET('New Material Input'!$G170,-(E$1+2),0),OFFSET('New Material Input'!$H170,-(E$1+2),0))), ""),"----")</f>
        <v>Health &amp; MedicineGenetics and Biotechnology - Health &amp; Medicine - Genetics and Biotechnology</v>
      </c>
      <c r="F169" s="26" t="str">
        <f ca="1">IFERROR(IF('New Material Input'!$E169 &gt; $B$3+ F$1, HYPERLINK(OFFSET('New Material Input'!$F170,-(F$1+2),0), _xlfn.TEXTJOIN(" - ",,MID(OFFSET('New Material Input'!$F170,-(F$1+2),0),FIND("w\",OFFSET('New Material Input'!$F170,-(F$1+2),0))+2,50),OFFSET('New Material Input'!$G170,-(F$1+2),0),OFFSET('New Material Input'!$H170,-(F$1+2),0))), ""),"----")</f>
        <v>ScienceElectromagnetism - Science - Electromagnetism</v>
      </c>
      <c r="G169" s="26" t="str">
        <f ca="1">IFERROR(IF('New Material Input'!$E169 &gt; $B$3+ G$1, HYPERLINK(OFFSET('New Material Input'!$F170,-(G$1+2),0), _xlfn.TEXTJOIN(" - ",,MID(OFFSET('New Material Input'!$F170,-(G$1+2),0),FIND("w\",OFFSET('New Material Input'!$F170,-(G$1+2),0))+2,50),OFFSET('New Material Input'!$G170,-(G$1+2),0),OFFSET('New Material Input'!$H170,-(G$1+2),0))), ""),"----")</f>
        <v>EducationAssessment and Evaluation - Education - Assessment and Evaluation</v>
      </c>
      <c r="H169" s="26" t="str">
        <f ca="1">IFERROR(IF('New Material Input'!$E169 &gt; $B$3+ H$1, HYPERLINK(OFFSET('New Material Input'!$F170,-(H$1+2),0), _xlfn.TEXTJOIN(" - ",,MID(OFFSET('New Material Input'!$F170,-(H$1+2),0),FIND("w\",OFFSET('New Material Input'!$F170,-(H$1+2),0))+2,50),OFFSET('New Material Input'!$G170,-(H$1+2),0),OFFSET('New Material Input'!$H170,-(H$1+2),0))), ""),"----")</f>
        <v/>
      </c>
      <c r="I169" s="31" t="str">
        <f ca="1">IFERROR(IF('New Material Input'!$E169 &gt; $B$3+ I$1, HYPERLINK(OFFSET('New Material Input'!$F170,-(I$1+2),0), _xlfn.TEXTJOIN(" - ",,MID(OFFSET('New Material Input'!$F170,-(I$1+2),0),FIND("w\",OFFSET('New Material Input'!$F170,-(I$1+2),0))+2,50),OFFSET('New Material Input'!$G170,-(I$1+2),0),OFFSET('New Material Input'!$H170,-(I$1+2),0))), ""),"----")</f>
        <v/>
      </c>
      <c r="J169" s="14"/>
    </row>
    <row r="170" spans="2:10" ht="24.95" customHeight="1" x14ac:dyDescent="0.25">
      <c r="B170" s="36">
        <f t="shared" si="2"/>
        <v>45868</v>
      </c>
      <c r="C170" s="25" t="str">
        <f>IF(ISBLANK('New Material Input'!F170),"----",HYPERLINK('New Material Input'!F170, _xlfn.TEXTJOIN(" - ",,MID('New Material Input'!F170,FIND("w\",'New Material Input'!F170)+2,50),'New Material Input'!G170,'New Material Input'!H170)))</f>
        <v>Political SciencePolitical Theory - Political Science - Political Theory</v>
      </c>
      <c r="D170" s="26" t="str">
        <f ca="1">IFERROR(IF('New Material Input'!$E170 &gt; $B$3+ D$1, HYPERLINK(OFFSET('New Material Input'!$F171,-(D$1+2),0), _xlfn.TEXTJOIN(" - ",,MID(OFFSET('New Material Input'!$F171,-(D$1+2),0),FIND("w\",OFFSET('New Material Input'!$F171,-(D$1+2),0))+2,50),OFFSET('New Material Input'!$G171,-(D$1+2),0),OFFSET('New Material Input'!$H171,-(D$1+2),0))), ""),"----")</f>
        <v>MusicInstruments (Piano, Violin, Guitar) - Music - Instruments (Piano, Violin, Guitar)</v>
      </c>
      <c r="E170" s="26" t="str">
        <f ca="1">IFERROR(IF('New Material Input'!$E170 &gt; $B$3+ E$1, HYPERLINK(OFFSET('New Material Input'!$F171,-(E$1+2),0), _xlfn.TEXTJOIN(" - ",,MID(OFFSET('New Material Input'!$F171,-(E$1+2),0),FIND("w\",OFFSET('New Material Input'!$F171,-(E$1+2),0))+2,50),OFFSET('New Material Input'!$G171,-(E$1+2),0),OFFSET('New Material Input'!$H171,-(E$1+2),0))), ""),"----")</f>
        <v>PsychologyDevelopmental Psychology - Psychology - Developmental Psychology</v>
      </c>
      <c r="F170" s="26" t="str">
        <f ca="1">IFERROR(IF('New Material Input'!$E170 &gt; $B$3+ F$1, HYPERLINK(OFFSET('New Material Input'!$F171,-(F$1+2),0), _xlfn.TEXTJOIN(" - ",,MID(OFFSET('New Material Input'!$F171,-(F$1+2),0),FIND("w\",OFFSET('New Material Input'!$F171,-(F$1+2),0))+2,50),OFFSET('New Material Input'!$G171,-(F$1+2),0),OFFSET('New Material Input'!$H171,-(F$1+2),0))), ""),"----")</f>
        <v>PsychologyTheories of Personality - Psychology - Theories of Personality</v>
      </c>
      <c r="G170" s="26" t="str">
        <f ca="1">IFERROR(IF('New Material Input'!$E170 &gt; $B$3+ G$1, HYPERLINK(OFFSET('New Material Input'!$F171,-(G$1+2),0), _xlfn.TEXTJOIN(" - ",,MID(OFFSET('New Material Input'!$F171,-(G$1+2),0),FIND("w\",OFFSET('New Material Input'!$F171,-(G$1+2),0))+2,50),OFFSET('New Material Input'!$G171,-(G$1+2),0),OFFSET('New Material Input'!$H171,-(G$1+2),0))), ""),"----")</f>
        <v>HistoryWorld War I - History - World War I</v>
      </c>
      <c r="H170" s="26" t="str">
        <f ca="1">IFERROR(IF('New Material Input'!$E170 &gt; $B$3+ H$1, HYPERLINK(OFFSET('New Material Input'!$F171,-(H$1+2),0), _xlfn.TEXTJOIN(" - ",,MID(OFFSET('New Material Input'!$F171,-(H$1+2),0),FIND("w\",OFFSET('New Material Input'!$F171,-(H$1+2),0))+2,50),OFFSET('New Material Input'!$G171,-(H$1+2),0),OFFSET('New Material Input'!$H171,-(H$1+2),0))), ""),"----")</f>
        <v/>
      </c>
      <c r="I170" s="31" t="str">
        <f ca="1">IFERROR(IF('New Material Input'!$E170 &gt; $B$3+ I$1, HYPERLINK(OFFSET('New Material Input'!$F171,-(I$1+2),0), _xlfn.TEXTJOIN(" - ",,MID(OFFSET('New Material Input'!$F171,-(I$1+2),0),FIND("w\",OFFSET('New Material Input'!$F171,-(I$1+2),0))+2,50),OFFSET('New Material Input'!$G171,-(I$1+2),0),OFFSET('New Material Input'!$H171,-(I$1+2),0))), ""),"----")</f>
        <v/>
      </c>
      <c r="J170" s="14"/>
    </row>
    <row r="171" spans="2:10" ht="24.95" customHeight="1" x14ac:dyDescent="0.25">
      <c r="B171" s="36">
        <f t="shared" si="2"/>
        <v>45869</v>
      </c>
      <c r="C171" s="25" t="str">
        <f>IF(ISBLANK('New Material Input'!F171),"----",HYPERLINK('New Material Input'!F171, _xlfn.TEXTJOIN(" - ",,MID('New Material Input'!F171,FIND("w\",'New Material Input'!F171)+2,50),'New Material Input'!G171,'New Material Input'!H171)))</f>
        <v>EngineeringCivil Engineering - Engineering - Civil Engineering</v>
      </c>
      <c r="D171" s="26" t="str">
        <f ca="1">IFERROR(IF('New Material Input'!$E171 &gt; $B$3+ D$1, HYPERLINK(OFFSET('New Material Input'!$F172,-(D$1+2),0), _xlfn.TEXTJOIN(" - ",,MID(OFFSET('New Material Input'!$F172,-(D$1+2),0),FIND("w\",OFFSET('New Material Input'!$F172,-(D$1+2),0))+2,50),OFFSET('New Material Input'!$G172,-(D$1+2),0),OFFSET('New Material Input'!$H172,-(D$1+2),0))), ""),"----")</f>
        <v>Political SciencePolitical Theory - Political Science - Political Theory</v>
      </c>
      <c r="E171" s="26" t="str">
        <f ca="1">IFERROR(IF('New Material Input'!$E171 &gt; $B$3+ E$1, HYPERLINK(OFFSET('New Material Input'!$F172,-(E$1+2),0), _xlfn.TEXTJOIN(" - ",,MID(OFFSET('New Material Input'!$F172,-(E$1+2),0),FIND("w\",OFFSET('New Material Input'!$F172,-(E$1+2),0))+2,50),OFFSET('New Material Input'!$G172,-(E$1+2),0),OFFSET('New Material Input'!$H172,-(E$1+2),0))), ""),"----")</f>
        <v>EducationLearning Theories - Education - Learning Theories</v>
      </c>
      <c r="F171" s="26" t="str">
        <f ca="1">IFERROR(IF('New Material Input'!$E171 &gt; $B$3+ F$1, HYPERLINK(OFFSET('New Material Input'!$F172,-(F$1+2),0), _xlfn.TEXTJOIN(" - ",,MID(OFFSET('New Material Input'!$F172,-(F$1+2),0),FIND("w\",OFFSET('New Material Input'!$F172,-(F$1+2),0))+2,50),OFFSET('New Material Input'!$G172,-(F$1+2),0),OFFSET('New Material Input'!$H172,-(F$1+2),0))), ""),"----")</f>
        <v>MathematicsMathematical Logic - Mathematics - Mathematical Logic</v>
      </c>
      <c r="G171" s="26" t="str">
        <f ca="1">IFERROR(IF('New Material Input'!$E171 &gt; $B$3+ G$1, HYPERLINK(OFFSET('New Material Input'!$F172,-(G$1+2),0), _xlfn.TEXTJOIN(" - ",,MID(OFFSET('New Material Input'!$F172,-(G$1+2),0),FIND("w\",OFFSET('New Material Input'!$F172,-(G$1+2),0))+2,50),OFFSET('New Material Input'!$G172,-(G$1+2),0),OFFSET('New Material Input'!$H172,-(G$1+2),0))), ""),"----")</f>
        <v>Sports &amp; Physical EducationSports Science - Sports &amp; Physical Education - Sports Science</v>
      </c>
      <c r="H171" s="26" t="str">
        <f ca="1">IFERROR(IF('New Material Input'!$E171 &gt; $B$3+ H$1, HYPERLINK(OFFSET('New Material Input'!$F172,-(H$1+2),0), _xlfn.TEXTJOIN(" - ",,MID(OFFSET('New Material Input'!$F172,-(H$1+2),0),FIND("w\",OFFSET('New Material Input'!$F172,-(H$1+2),0))+2,50),OFFSET('New Material Input'!$G172,-(H$1+2),0),OFFSET('New Material Input'!$H172,-(H$1+2),0))), ""),"----")</f>
        <v/>
      </c>
      <c r="I171" s="31" t="str">
        <f ca="1">IFERROR(IF('New Material Input'!$E171 &gt; $B$3+ I$1, HYPERLINK(OFFSET('New Material Input'!$F172,-(I$1+2),0), _xlfn.TEXTJOIN(" - ",,MID(OFFSET('New Material Input'!$F172,-(I$1+2),0),FIND("w\",OFFSET('New Material Input'!$F172,-(I$1+2),0))+2,50),OFFSET('New Material Input'!$G172,-(I$1+2),0),OFFSET('New Material Input'!$H172,-(I$1+2),0))), ""),"----")</f>
        <v/>
      </c>
      <c r="J171" s="14"/>
    </row>
    <row r="172" spans="2:10" ht="24.95" customHeight="1" x14ac:dyDescent="0.25">
      <c r="B172" s="36">
        <f t="shared" si="2"/>
        <v>45870</v>
      </c>
      <c r="C172" s="25" t="str">
        <f>IF(ISBLANK('New Material Input'!F172),"----",HYPERLINK('New Material Input'!F172, _xlfn.TEXTJOIN(" - ",,MID('New Material Input'!F172,FIND("w\",'New Material Input'!F172)+2,50),'New Material Input'!G172,'New Material Input'!H172)))</f>
        <v>LanguagesEnglish Grammar - Languages - English Grammar</v>
      </c>
      <c r="D172" s="26" t="str">
        <f ca="1">IFERROR(IF('New Material Input'!$E172 &gt; $B$3+ D$1, HYPERLINK(OFFSET('New Material Input'!$F173,-(D$1+2),0), _xlfn.TEXTJOIN(" - ",,MID(OFFSET('New Material Input'!$F173,-(D$1+2),0),FIND("w\",OFFSET('New Material Input'!$F173,-(D$1+2),0))+2,50),OFFSET('New Material Input'!$G173,-(D$1+2),0),OFFSET('New Material Input'!$H173,-(D$1+2),0))), ""),"----")</f>
        <v>EngineeringCivil Engineering - Engineering - Civil Engineering</v>
      </c>
      <c r="E172" s="26" t="str">
        <f ca="1">IFERROR(IF('New Material Input'!$E172 &gt; $B$3+ E$1, HYPERLINK(OFFSET('New Material Input'!$F173,-(E$1+2),0), _xlfn.TEXTJOIN(" - ",,MID(OFFSET('New Material Input'!$F173,-(E$1+2),0),FIND("w\",OFFSET('New Material Input'!$F173,-(E$1+2),0))+2,50),OFFSET('New Material Input'!$G173,-(E$1+2),0),OFFSET('New Material Input'!$H173,-(E$1+2),0))), ""),"----")</f>
        <v>ScienceBiology - Science - Biology</v>
      </c>
      <c r="F172" s="26" t="str">
        <f ca="1">IFERROR(IF('New Material Input'!$E172 &gt; $B$3+ F$1, HYPERLINK(OFFSET('New Material Input'!$F173,-(F$1+2),0), _xlfn.TEXTJOIN(" - ",,MID(OFFSET('New Material Input'!$F173,-(F$1+2),0),FIND("w\",OFFSET('New Material Input'!$F173,-(F$1+2),0))+2,50),OFFSET('New Material Input'!$G173,-(F$1+2),0),OFFSET('New Material Input'!$H173,-(F$1+2),0))), ""),"----")</f>
        <v>LiteratureLiterary Theory - Literature - Literary Theory</v>
      </c>
      <c r="G172" s="26" t="str">
        <f ca="1">IFERROR(IF('New Material Input'!$E172 &gt; $B$3+ G$1, HYPERLINK(OFFSET('New Material Input'!$F173,-(G$1+2),0), _xlfn.TEXTJOIN(" - ",,MID(OFFSET('New Material Input'!$F173,-(G$1+2),0),FIND("w\",OFFSET('New Material Input'!$F173,-(G$1+2),0))+2,50),OFFSET('New Material Input'!$G173,-(G$1+2),0),OFFSET('New Material Input'!$H173,-(G$1+2),0))), ""),"----")</f>
        <v>SociologyGlobalization - Sociology - Globalization</v>
      </c>
      <c r="H172" s="26" t="str">
        <f ca="1">IFERROR(IF('New Material Input'!$E172 &gt; $B$3+ H$1, HYPERLINK(OFFSET('New Material Input'!$F173,-(H$1+2),0), _xlfn.TEXTJOIN(" - ",,MID(OFFSET('New Material Input'!$F173,-(H$1+2),0),FIND("w\",OFFSET('New Material Input'!$F173,-(H$1+2),0))+2,50),OFFSET('New Material Input'!$G173,-(H$1+2),0),OFFSET('New Material Input'!$H173,-(H$1+2),0))), ""),"----")</f>
        <v/>
      </c>
      <c r="I172" s="31" t="str">
        <f ca="1">IFERROR(IF('New Material Input'!$E172 &gt; $B$3+ I$1, HYPERLINK(OFFSET('New Material Input'!$F173,-(I$1+2),0), _xlfn.TEXTJOIN(" - ",,MID(OFFSET('New Material Input'!$F173,-(I$1+2),0),FIND("w\",OFFSET('New Material Input'!$F173,-(I$1+2),0))+2,50),OFFSET('New Material Input'!$G173,-(I$1+2),0),OFFSET('New Material Input'!$H173,-(I$1+2),0))), ""),"----")</f>
        <v/>
      </c>
      <c r="J172" s="14"/>
    </row>
    <row r="173" spans="2:10" ht="24.95" customHeight="1" x14ac:dyDescent="0.25">
      <c r="B173" s="36">
        <f t="shared" si="2"/>
        <v>45871</v>
      </c>
      <c r="C173" s="25" t="str">
        <f>IF(ISBLANK('New Material Input'!F173),"----",HYPERLINK('New Material Input'!F173, _xlfn.TEXTJOIN(" - ",,MID('New Material Input'!F173,FIND("w\",'New Material Input'!F173)+2,50),'New Material Input'!G173,'New Material Input'!H173)))</f>
        <v>LiteratureMythology - Literature - Mythology</v>
      </c>
      <c r="D173" s="26" t="str">
        <f ca="1">IFERROR(IF('New Material Input'!$E173 &gt; $B$3+ D$1, HYPERLINK(OFFSET('New Material Input'!$F174,-(D$1+2),0), _xlfn.TEXTJOIN(" - ",,MID(OFFSET('New Material Input'!$F174,-(D$1+2),0),FIND("w\",OFFSET('New Material Input'!$F174,-(D$1+2),0))+2,50),OFFSET('New Material Input'!$G174,-(D$1+2),0),OFFSET('New Material Input'!$H174,-(D$1+2),0))), ""),"----")</f>
        <v>LanguagesEnglish Grammar - Languages - English Grammar</v>
      </c>
      <c r="E173" s="26" t="str">
        <f ca="1">IFERROR(IF('New Material Input'!$E173 &gt; $B$3+ E$1, HYPERLINK(OFFSET('New Material Input'!$F174,-(E$1+2),0), _xlfn.TEXTJOIN(" - ",,MID(OFFSET('New Material Input'!$F174,-(E$1+2),0),FIND("w\",OFFSET('New Material Input'!$F174,-(E$1+2),0))+2,50),OFFSET('New Material Input'!$G174,-(E$1+2),0),OFFSET('New Material Input'!$H174,-(E$1+2),0))), ""),"----")</f>
        <v>PhilosophyMetaphysics - Philosophy - Metaphysics</v>
      </c>
      <c r="F173" s="26" t="str">
        <f ca="1">IFERROR(IF('New Material Input'!$E173 &gt; $B$3+ F$1, HYPERLINK(OFFSET('New Material Input'!$F174,-(F$1+2),0), _xlfn.TEXTJOIN(" - ",,MID(OFFSET('New Material Input'!$F174,-(F$1+2),0),FIND("w\",OFFSET('New Material Input'!$F174,-(F$1+2),0))+2,50),OFFSET('New Material Input'!$G174,-(F$1+2),0),OFFSET('New Material Input'!$H174,-(F$1+2),0))), ""),"----")</f>
        <v>Health &amp; MedicinePublic Health - Health &amp; Medicine - Public Health</v>
      </c>
      <c r="G173" s="26" t="str">
        <f ca="1">IFERROR(IF('New Material Input'!$E173 &gt; $B$3+ G$1, HYPERLINK(OFFSET('New Material Input'!$F174,-(G$1+2),0), _xlfn.TEXTJOIN(" - ",,MID(OFFSET('New Material Input'!$F174,-(G$1+2),0),FIND("w\",OFFSET('New Material Input'!$F174,-(G$1+2),0))+2,50),OFFSET('New Material Input'!$G174,-(G$1+2),0),OFFSET('New Material Input'!$H174,-(G$1+2),0))), ""),"----")</f>
        <v>ScienceCosmology - Science - Cosmology</v>
      </c>
      <c r="H173" s="26" t="str">
        <f ca="1">IFERROR(IF('New Material Input'!$E173 &gt; $B$3+ H$1, HYPERLINK(OFFSET('New Material Input'!$F174,-(H$1+2),0), _xlfn.TEXTJOIN(" - ",,MID(OFFSET('New Material Input'!$F174,-(H$1+2),0),FIND("w\",OFFSET('New Material Input'!$F174,-(H$1+2),0))+2,50),OFFSET('New Material Input'!$G174,-(H$1+2),0),OFFSET('New Material Input'!$H174,-(H$1+2),0))), ""),"----")</f>
        <v/>
      </c>
      <c r="I173" s="31" t="str">
        <f ca="1">IFERROR(IF('New Material Input'!$E173 &gt; $B$3+ I$1, HYPERLINK(OFFSET('New Material Input'!$F174,-(I$1+2),0), _xlfn.TEXTJOIN(" - ",,MID(OFFSET('New Material Input'!$F174,-(I$1+2),0),FIND("w\",OFFSET('New Material Input'!$F174,-(I$1+2),0))+2,50),OFFSET('New Material Input'!$G174,-(I$1+2),0),OFFSET('New Material Input'!$H174,-(I$1+2),0))), ""),"----")</f>
        <v/>
      </c>
      <c r="J173" s="14"/>
    </row>
    <row r="174" spans="2:10" ht="24.95" customHeight="1" x14ac:dyDescent="0.25">
      <c r="B174" s="36">
        <f t="shared" si="2"/>
        <v>45872</v>
      </c>
      <c r="C174" s="25" t="str">
        <f>IF(ISBLANK('New Material Input'!F174),"----",HYPERLINK('New Material Input'!F174, _xlfn.TEXTJOIN(" - ",,MID('New Material Input'!F174,FIND("w\",'New Material Input'!F174)+2,50),'New Material Input'!G174,'New Material Input'!H174)))</f>
        <v>EngineeringCivil Engineering - Engineering - Civil Engineering</v>
      </c>
      <c r="D174" s="26" t="str">
        <f ca="1">IFERROR(IF('New Material Input'!$E174 &gt; $B$3+ D$1, HYPERLINK(OFFSET('New Material Input'!$F175,-(D$1+2),0), _xlfn.TEXTJOIN(" - ",,MID(OFFSET('New Material Input'!$F175,-(D$1+2),0),FIND("w\",OFFSET('New Material Input'!$F175,-(D$1+2),0))+2,50),OFFSET('New Material Input'!$G175,-(D$1+2),0),OFFSET('New Material Input'!$H175,-(D$1+2),0))), ""),"----")</f>
        <v>LiteratureMythology - Literature - Mythology</v>
      </c>
      <c r="E174" s="26" t="str">
        <f ca="1">IFERROR(IF('New Material Input'!$E174 &gt; $B$3+ E$1, HYPERLINK(OFFSET('New Material Input'!$F175,-(E$1+2),0), _xlfn.TEXTJOIN(" - ",,MID(OFFSET('New Material Input'!$F175,-(E$1+2),0),FIND("w\",OFFSET('New Material Input'!$F175,-(E$1+2),0))+2,50),OFFSET('New Material Input'!$G175,-(E$1+2),0),OFFSET('New Material Input'!$H175,-(E$1+2),0))), ""),"----")</f>
        <v>Computer ScienceSoftware Engineering - Computer Science - Software Engineering</v>
      </c>
      <c r="F174" s="26" t="str">
        <f ca="1">IFERROR(IF('New Material Input'!$E174 &gt; $B$3+ F$1, HYPERLINK(OFFSET('New Material Input'!$F175,-(F$1+2),0), _xlfn.TEXTJOIN(" - ",,MID(OFFSET('New Material Input'!$F175,-(F$1+2),0),FIND("w\",OFFSET('New Material Input'!$F175,-(F$1+2),0))+2,50),OFFSET('New Material Input'!$G175,-(F$1+2),0),OFFSET('New Material Input'!$H175,-(F$1+2),0))), ""),"----")</f>
        <v>ArtArt Theory - Art - Art Theory</v>
      </c>
      <c r="G174" s="26" t="str">
        <f ca="1">IFERROR(IF('New Material Input'!$E174 &gt; $B$3+ G$1, HYPERLINK(OFFSET('New Material Input'!$F175,-(G$1+2),0), _xlfn.TEXTJOIN(" - ",,MID(OFFSET('New Material Input'!$F175,-(G$1+2),0),FIND("w\",OFFSET('New Material Input'!$F175,-(G$1+2),0))+2,50),OFFSET('New Material Input'!$G175,-(G$1+2),0),OFFSET('New Material Input'!$H175,-(G$1+2),0))), ""),"----")</f>
        <v>ScienceNuclear Physics - Science - Nuclear Physics</v>
      </c>
      <c r="H174" s="26" t="str">
        <f ca="1">IFERROR(IF('New Material Input'!$E174 &gt; $B$3+ H$1, HYPERLINK(OFFSET('New Material Input'!$F175,-(H$1+2),0), _xlfn.TEXTJOIN(" - ",,MID(OFFSET('New Material Input'!$F175,-(H$1+2),0),FIND("w\",OFFSET('New Material Input'!$F175,-(H$1+2),0))+2,50),OFFSET('New Material Input'!$G175,-(H$1+2),0),OFFSET('New Material Input'!$H175,-(H$1+2),0))), ""),"----")</f>
        <v/>
      </c>
      <c r="I174" s="31" t="str">
        <f ca="1">IFERROR(IF('New Material Input'!$E174 &gt; $B$3+ I$1, HYPERLINK(OFFSET('New Material Input'!$F175,-(I$1+2),0), _xlfn.TEXTJOIN(" - ",,MID(OFFSET('New Material Input'!$F175,-(I$1+2),0),FIND("w\",OFFSET('New Material Input'!$F175,-(I$1+2),0))+2,50),OFFSET('New Material Input'!$G175,-(I$1+2),0),OFFSET('New Material Input'!$H175,-(I$1+2),0))), ""),"----")</f>
        <v/>
      </c>
      <c r="J174" s="14"/>
    </row>
    <row r="175" spans="2:10" ht="24.95" customHeight="1" x14ac:dyDescent="0.25">
      <c r="B175" s="36">
        <f t="shared" si="2"/>
        <v>45873</v>
      </c>
      <c r="C175" s="25" t="str">
        <f>IF(ISBLANK('New Material Input'!F175),"----",HYPERLINK('New Material Input'!F175, _xlfn.TEXTJOIN(" - ",,MID('New Material Input'!F175,FIND("w\",'New Material Input'!F175)+2,50),'New Material Input'!G175,'New Material Input'!H175)))</f>
        <v>EngineeringElectrical Engineering - Engineering - Electrical Engineering</v>
      </c>
      <c r="D175" s="26" t="str">
        <f ca="1">IFERROR(IF('New Material Input'!$E175 &gt; $B$3+ D$1, HYPERLINK(OFFSET('New Material Input'!$F176,-(D$1+2),0), _xlfn.TEXTJOIN(" - ",,MID(OFFSET('New Material Input'!$F176,-(D$1+2),0),FIND("w\",OFFSET('New Material Input'!$F176,-(D$1+2),0))+2,50),OFFSET('New Material Input'!$G176,-(D$1+2),0),OFFSET('New Material Input'!$H176,-(D$1+2),0))), ""),"----")</f>
        <v>EngineeringCivil Engineering - Engineering - Civil Engineering</v>
      </c>
      <c r="E175" s="26" t="str">
        <f ca="1">IFERROR(IF('New Material Input'!$E175 &gt; $B$3+ E$1, HYPERLINK(OFFSET('New Material Input'!$F176,-(E$1+2),0), _xlfn.TEXTJOIN(" - ",,MID(OFFSET('New Material Input'!$F176,-(E$1+2),0),FIND("w\",OFFSET('New Material Input'!$F176,-(E$1+2),0))+2,50),OFFSET('New Material Input'!$G176,-(E$1+2),0),OFFSET('New Material Input'!$H176,-(E$1+2),0))), ""),"----")</f>
        <v>HistoryAmerican Revolution - History - American Revolution</v>
      </c>
      <c r="F175" s="26" t="str">
        <f ca="1">IFERROR(IF('New Material Input'!$E175 &gt; $B$3+ F$1, HYPERLINK(OFFSET('New Material Input'!$F176,-(F$1+2),0), _xlfn.TEXTJOIN(" - ",,MID(OFFSET('New Material Input'!$F176,-(F$1+2),0),FIND("w\",OFFSET('New Material Input'!$F176,-(F$1+2),0))+2,50),OFFSET('New Material Input'!$G176,-(F$1+2),0),OFFSET('New Material Input'!$H176,-(F$1+2),0))), ""),"----")</f>
        <v>LanguagesSpanish Language - Languages - Spanish Language</v>
      </c>
      <c r="G175" s="26" t="str">
        <f ca="1">IFERROR(IF('New Material Input'!$E175 &gt; $B$3+ G$1, HYPERLINK(OFFSET('New Material Input'!$F176,-(G$1+2),0), _xlfn.TEXTJOIN(" - ",,MID(OFFSET('New Material Input'!$F176,-(G$1+2),0),FIND("w\",OFFSET('New Material Input'!$F176,-(G$1+2),0))+2,50),OFFSET('New Material Input'!$G176,-(G$1+2),0),OFFSET('New Material Input'!$H176,-(G$1+2),0))), ""),"----")</f>
        <v>HistoryColonialism - History - Colonialism</v>
      </c>
      <c r="H175" s="26" t="str">
        <f ca="1">IFERROR(IF('New Material Input'!$E175 &gt; $B$3+ H$1, HYPERLINK(OFFSET('New Material Input'!$F176,-(H$1+2),0), _xlfn.TEXTJOIN(" - ",,MID(OFFSET('New Material Input'!$F176,-(H$1+2),0),FIND("w\",OFFSET('New Material Input'!$F176,-(H$1+2),0))+2,50),OFFSET('New Material Input'!$G176,-(H$1+2),0),OFFSET('New Material Input'!$H176,-(H$1+2),0))), ""),"----")</f>
        <v/>
      </c>
      <c r="I175" s="31" t="str">
        <f ca="1">IFERROR(IF('New Material Input'!$E175 &gt; $B$3+ I$1, HYPERLINK(OFFSET('New Material Input'!$F176,-(I$1+2),0), _xlfn.TEXTJOIN(" - ",,MID(OFFSET('New Material Input'!$F176,-(I$1+2),0),FIND("w\",OFFSET('New Material Input'!$F176,-(I$1+2),0))+2,50),OFFSET('New Material Input'!$G176,-(I$1+2),0),OFFSET('New Material Input'!$H176,-(I$1+2),0))), ""),"----")</f>
        <v/>
      </c>
      <c r="J175" s="14"/>
    </row>
    <row r="176" spans="2:10" ht="24.95" customHeight="1" x14ac:dyDescent="0.25">
      <c r="B176" s="36">
        <f t="shared" si="2"/>
        <v>45874</v>
      </c>
      <c r="C176" s="25" t="str">
        <f>IF(ISBLANK('New Material Input'!F176),"----",HYPERLINK('New Material Input'!F176, _xlfn.TEXTJOIN(" - ",,MID('New Material Input'!F176,FIND("w\",'New Material Input'!F176)+2,50),'New Material Input'!G176,'New Material Input'!H176)))</f>
        <v>ScienceAnalytical Chemistry - Science - Analytical Chemistry</v>
      </c>
      <c r="D176" s="26" t="str">
        <f ca="1">IFERROR(IF('New Material Input'!$E176 &gt; $B$3+ D$1, HYPERLINK(OFFSET('New Material Input'!$F177,-(D$1+2),0), _xlfn.TEXTJOIN(" - ",,MID(OFFSET('New Material Input'!$F177,-(D$1+2),0),FIND("w\",OFFSET('New Material Input'!$F177,-(D$1+2),0))+2,50),OFFSET('New Material Input'!$G177,-(D$1+2),0),OFFSET('New Material Input'!$H177,-(D$1+2),0))), ""),"----")</f>
        <v>EngineeringElectrical Engineering - Engineering - Electrical Engineering</v>
      </c>
      <c r="E176" s="26" t="str">
        <f ca="1">IFERROR(IF('New Material Input'!$E176 &gt; $B$3+ E$1, HYPERLINK(OFFSET('New Material Input'!$F177,-(E$1+2),0), _xlfn.TEXTJOIN(" - ",,MID(OFFSET('New Material Input'!$F177,-(E$1+2),0),FIND("w\",OFFSET('New Material Input'!$F177,-(E$1+2),0))+2,50),OFFSET('New Material Input'!$G177,-(E$1+2),0),OFFSET('New Material Input'!$H177,-(E$1+2),0))), ""),"----")</f>
        <v>MusicInstruments (Piano, Violin, Guitar) - Music - Instruments (Piano, Violin, Guitar)</v>
      </c>
      <c r="F176" s="26" t="str">
        <f ca="1">IFERROR(IF('New Material Input'!$E176 &gt; $B$3+ F$1, HYPERLINK(OFFSET('New Material Input'!$F177,-(F$1+2),0), _xlfn.TEXTJOIN(" - ",,MID(OFFSET('New Material Input'!$F177,-(F$1+2),0),FIND("w\",OFFSET('New Material Input'!$F177,-(F$1+2),0))+2,50),OFFSET('New Material Input'!$G177,-(F$1+2),0),OFFSET('New Material Input'!$H177,-(F$1+2),0))), ""),"----")</f>
        <v>LiteratureShakespeare - Literature - Shakespeare</v>
      </c>
      <c r="G176" s="26" t="str">
        <f ca="1">IFERROR(IF('New Material Input'!$E176 &gt; $B$3+ G$1, HYPERLINK(OFFSET('New Material Input'!$F177,-(G$1+2),0), _xlfn.TEXTJOIN(" - ",,MID(OFFSET('New Material Input'!$F177,-(G$1+2),0),FIND("w\",OFFSET('New Material Input'!$F177,-(G$1+2),0))+2,50),OFFSET('New Material Input'!$G177,-(G$1+2),0),OFFSET('New Material Input'!$H177,-(G$1+2),0))), ""),"----")</f>
        <v>ScienceAnalytical Chemistry - Science - Analytical Chemistry</v>
      </c>
      <c r="H176" s="26" t="str">
        <f ca="1">IFERROR(IF('New Material Input'!$E176 &gt; $B$3+ H$1, HYPERLINK(OFFSET('New Material Input'!$F177,-(H$1+2),0), _xlfn.TEXTJOIN(" - ",,MID(OFFSET('New Material Input'!$F177,-(H$1+2),0),FIND("w\",OFFSET('New Material Input'!$F177,-(H$1+2),0))+2,50),OFFSET('New Material Input'!$G177,-(H$1+2),0),OFFSET('New Material Input'!$H177,-(H$1+2),0))), ""),"----")</f>
        <v/>
      </c>
      <c r="I176" s="31" t="str">
        <f ca="1">IFERROR(IF('New Material Input'!$E176 &gt; $B$3+ I$1, HYPERLINK(OFFSET('New Material Input'!$F177,-(I$1+2),0), _xlfn.TEXTJOIN(" - ",,MID(OFFSET('New Material Input'!$F177,-(I$1+2),0),FIND("w\",OFFSET('New Material Input'!$F177,-(I$1+2),0))+2,50),OFFSET('New Material Input'!$G177,-(I$1+2),0),OFFSET('New Material Input'!$H177,-(I$1+2),0))), ""),"----")</f>
        <v/>
      </c>
      <c r="J176" s="14"/>
    </row>
    <row r="177" spans="2:10" ht="24.95" customHeight="1" x14ac:dyDescent="0.25">
      <c r="B177" s="36">
        <f t="shared" si="2"/>
        <v>45875</v>
      </c>
      <c r="C177" s="25" t="str">
        <f>IF(ISBLANK('New Material Input'!F177),"----",HYPERLINK('New Material Input'!F177, _xlfn.TEXTJOIN(" - ",,MID('New Material Input'!F177,FIND("w\",'New Material Input'!F177)+2,50),'New Material Input'!G177,'New Material Input'!H177)))</f>
        <v>MathematicsMathematical Logic - Mathematics - Mathematical Logic</v>
      </c>
      <c r="D177" s="26" t="str">
        <f ca="1">IFERROR(IF('New Material Input'!$E177 &gt; $B$3+ D$1, HYPERLINK(OFFSET('New Material Input'!$F178,-(D$1+2),0), _xlfn.TEXTJOIN(" - ",,MID(OFFSET('New Material Input'!$F178,-(D$1+2),0),FIND("w\",OFFSET('New Material Input'!$F178,-(D$1+2),0))+2,50),OFFSET('New Material Input'!$G178,-(D$1+2),0),OFFSET('New Material Input'!$H178,-(D$1+2),0))), ""),"----")</f>
        <v>ScienceAnalytical Chemistry - Science - Analytical Chemistry</v>
      </c>
      <c r="E177" s="26" t="str">
        <f ca="1">IFERROR(IF('New Material Input'!$E177 &gt; $B$3+ E$1, HYPERLINK(OFFSET('New Material Input'!$F178,-(E$1+2),0), _xlfn.TEXTJOIN(" - ",,MID(OFFSET('New Material Input'!$F178,-(E$1+2),0),FIND("w\",OFFSET('New Material Input'!$F178,-(E$1+2),0))+2,50),OFFSET('New Material Input'!$G178,-(E$1+2),0),OFFSET('New Material Input'!$H178,-(E$1+2),0))), ""),"----")</f>
        <v>Political SciencePolitical Theory - Political Science - Political Theory</v>
      </c>
      <c r="F177" s="26" t="str">
        <f ca="1">IFERROR(IF('New Material Input'!$E177 &gt; $B$3+ F$1, HYPERLINK(OFFSET('New Material Input'!$F178,-(F$1+2),0), _xlfn.TEXTJOIN(" - ",,MID(OFFSET('New Material Input'!$F178,-(F$1+2),0),FIND("w\",OFFSET('New Material Input'!$F178,-(F$1+2),0))+2,50),OFFSET('New Material Input'!$G178,-(F$1+2),0),OFFSET('New Material Input'!$H178,-(F$1+2),0))), ""),"----")</f>
        <v>ScienceMeteorology - Science - Meteorology</v>
      </c>
      <c r="G177" s="26" t="str">
        <f ca="1">IFERROR(IF('New Material Input'!$E177 &gt; $B$3+ G$1, HYPERLINK(OFFSET('New Material Input'!$F178,-(G$1+2),0), _xlfn.TEXTJOIN(" - ",,MID(OFFSET('New Material Input'!$F178,-(G$1+2),0),FIND("w\",OFFSET('New Material Input'!$F178,-(G$1+2),0))+2,50),OFFSET('New Material Input'!$G178,-(G$1+2),0),OFFSET('New Material Input'!$H178,-(G$1+2),0))), ""),"----")</f>
        <v>Business &amp; EconomicsMicroeconomics - Business &amp; Economics - Microeconomics</v>
      </c>
      <c r="H177" s="26" t="str">
        <f ca="1">IFERROR(IF('New Material Input'!$E177 &gt; $B$3+ H$1, HYPERLINK(OFFSET('New Material Input'!$F178,-(H$1+2),0), _xlfn.TEXTJOIN(" - ",,MID(OFFSET('New Material Input'!$F178,-(H$1+2),0),FIND("w\",OFFSET('New Material Input'!$F178,-(H$1+2),0))+2,50),OFFSET('New Material Input'!$G178,-(H$1+2),0),OFFSET('New Material Input'!$H178,-(H$1+2),0))), ""),"----")</f>
        <v/>
      </c>
      <c r="I177" s="31" t="str">
        <f ca="1">IFERROR(IF('New Material Input'!$E177 &gt; $B$3+ I$1, HYPERLINK(OFFSET('New Material Input'!$F178,-(I$1+2),0), _xlfn.TEXTJOIN(" - ",,MID(OFFSET('New Material Input'!$F178,-(I$1+2),0),FIND("w\",OFFSET('New Material Input'!$F178,-(I$1+2),0))+2,50),OFFSET('New Material Input'!$G178,-(I$1+2),0),OFFSET('New Material Input'!$H178,-(I$1+2),0))), ""),"----")</f>
        <v/>
      </c>
      <c r="J177" s="14"/>
    </row>
    <row r="178" spans="2:10" ht="24.95" customHeight="1" x14ac:dyDescent="0.25">
      <c r="B178" s="36">
        <f t="shared" si="2"/>
        <v>45876</v>
      </c>
      <c r="C178" s="25" t="str">
        <f>IF(ISBLANK('New Material Input'!F178),"----",HYPERLINK('New Material Input'!F178, _xlfn.TEXTJOIN(" - ",,MID('New Material Input'!F178,FIND("w\",'New Material Input'!F178)+2,50),'New Material Input'!G178,'New Material Input'!H178)))</f>
        <v>Health &amp; MedicineMedical Research - Health &amp; Medicine - Medical Research</v>
      </c>
      <c r="D178" s="26" t="str">
        <f ca="1">IFERROR(IF('New Material Input'!$E178 &gt; $B$3+ D$1, HYPERLINK(OFFSET('New Material Input'!$F179,-(D$1+2),0), _xlfn.TEXTJOIN(" - ",,MID(OFFSET('New Material Input'!$F179,-(D$1+2),0),FIND("w\",OFFSET('New Material Input'!$F179,-(D$1+2),0))+2,50),OFFSET('New Material Input'!$G179,-(D$1+2),0),OFFSET('New Material Input'!$H179,-(D$1+2),0))), ""),"----")</f>
        <v>MathematicsMathematical Logic - Mathematics - Mathematical Logic</v>
      </c>
      <c r="E178" s="26" t="str">
        <f ca="1">IFERROR(IF('New Material Input'!$E178 &gt; $B$3+ E$1, HYPERLINK(OFFSET('New Material Input'!$F179,-(E$1+2),0), _xlfn.TEXTJOIN(" - ",,MID(OFFSET('New Material Input'!$F179,-(E$1+2),0),FIND("w\",OFFSET('New Material Input'!$F179,-(E$1+2),0))+2,50),OFFSET('New Material Input'!$G179,-(E$1+2),0),OFFSET('New Material Input'!$H179,-(E$1+2),0))), ""),"----")</f>
        <v>EngineeringCivil Engineering - Engineering - Civil Engineering</v>
      </c>
      <c r="F178" s="26" t="str">
        <f ca="1">IFERROR(IF('New Material Input'!$E178 &gt; $B$3+ F$1, HYPERLINK(OFFSET('New Material Input'!$F179,-(F$1+2),0), _xlfn.TEXTJOIN(" - ",,MID(OFFSET('New Material Input'!$F179,-(F$1+2),0),FIND("w\",OFFSET('New Material Input'!$F179,-(F$1+2),0))+2,50),OFFSET('New Material Input'!$G179,-(F$1+2),0),OFFSET('New Material Input'!$H179,-(F$1+2),0))), ""),"----")</f>
        <v>ScienceThermodynamics - Science - Thermodynamics</v>
      </c>
      <c r="G178" s="26" t="str">
        <f ca="1">IFERROR(IF('New Material Input'!$E178 &gt; $B$3+ G$1, HYPERLINK(OFFSET('New Material Input'!$F179,-(G$1+2),0), _xlfn.TEXTJOIN(" - ",,MID(OFFSET('New Material Input'!$F179,-(G$1+2),0),FIND("w\",OFFSET('New Material Input'!$F179,-(G$1+2),0))+2,50),OFFSET('New Material Input'!$G179,-(G$1+2),0),OFFSET('New Material Input'!$H179,-(G$1+2),0))), ""),"----")</f>
        <v>ArtPainting Techniques - Art - Painting Techniques</v>
      </c>
      <c r="H178" s="26" t="str">
        <f ca="1">IFERROR(IF('New Material Input'!$E178 &gt; $B$3+ H$1, HYPERLINK(OFFSET('New Material Input'!$F179,-(H$1+2),0), _xlfn.TEXTJOIN(" - ",,MID(OFFSET('New Material Input'!$F179,-(H$1+2),0),FIND("w\",OFFSET('New Material Input'!$F179,-(H$1+2),0))+2,50),OFFSET('New Material Input'!$G179,-(H$1+2),0),OFFSET('New Material Input'!$H179,-(H$1+2),0))), ""),"----")</f>
        <v/>
      </c>
      <c r="I178" s="31" t="str">
        <f ca="1">IFERROR(IF('New Material Input'!$E178 &gt; $B$3+ I$1, HYPERLINK(OFFSET('New Material Input'!$F179,-(I$1+2),0), _xlfn.TEXTJOIN(" - ",,MID(OFFSET('New Material Input'!$F179,-(I$1+2),0),FIND("w\",OFFSET('New Material Input'!$F179,-(I$1+2),0))+2,50),OFFSET('New Material Input'!$G179,-(I$1+2),0),OFFSET('New Material Input'!$H179,-(I$1+2),0))), ""),"----")</f>
        <v/>
      </c>
      <c r="J178" s="14"/>
    </row>
    <row r="179" spans="2:10" ht="24.95" customHeight="1" x14ac:dyDescent="0.25">
      <c r="B179" s="36">
        <f t="shared" si="2"/>
        <v>45877</v>
      </c>
      <c r="C179" s="25" t="str">
        <f>IF(ISBLANK('New Material Input'!F179),"----",HYPERLINK('New Material Input'!F179, _xlfn.TEXTJOIN(" - ",,MID('New Material Input'!F179,FIND("w\",'New Material Input'!F179)+2,50),'New Material Input'!G179,'New Material Input'!H179)))</f>
        <v>Political SciencePolitical Ideologies - Political Science - Political Ideologies</v>
      </c>
      <c r="D179" s="26" t="str">
        <f ca="1">IFERROR(IF('New Material Input'!$E179 &gt; $B$3+ D$1, HYPERLINK(OFFSET('New Material Input'!$F180,-(D$1+2),0), _xlfn.TEXTJOIN(" - ",,MID(OFFSET('New Material Input'!$F180,-(D$1+2),0),FIND("w\",OFFSET('New Material Input'!$F180,-(D$1+2),0))+2,50),OFFSET('New Material Input'!$G180,-(D$1+2),0),OFFSET('New Material Input'!$H180,-(D$1+2),0))), ""),"----")</f>
        <v>Health &amp; MedicineMedical Research - Health &amp; Medicine - Medical Research</v>
      </c>
      <c r="E179" s="26" t="str">
        <f ca="1">IFERROR(IF('New Material Input'!$E179 &gt; $B$3+ E$1, HYPERLINK(OFFSET('New Material Input'!$F180,-(E$1+2),0), _xlfn.TEXTJOIN(" - ",,MID(OFFSET('New Material Input'!$F180,-(E$1+2),0),FIND("w\",OFFSET('New Material Input'!$F180,-(E$1+2),0))+2,50),OFFSET('New Material Input'!$G180,-(E$1+2),0),OFFSET('New Material Input'!$H180,-(E$1+2),0))), ""),"----")</f>
        <v>LanguagesEnglish Grammar - Languages - English Grammar</v>
      </c>
      <c r="F179" s="26" t="str">
        <f ca="1">IFERROR(IF('New Material Input'!$E179 &gt; $B$3+ F$1, HYPERLINK(OFFSET('New Material Input'!$F180,-(F$1+2),0), _xlfn.TEXTJOIN(" - ",,MID(OFFSET('New Material Input'!$F180,-(F$1+2),0),FIND("w\",OFFSET('New Material Input'!$F180,-(F$1+2),0))+2,50),OFFSET('New Material Input'!$G180,-(F$1+2),0),OFFSET('New Material Input'!$H180,-(F$1+2),0))), ""),"----")</f>
        <v>Health &amp; MedicineSurgery - Health &amp; Medicine - Surgery</v>
      </c>
      <c r="G179" s="26" t="str">
        <f ca="1">IFERROR(IF('New Material Input'!$E179 &gt; $B$3+ G$1, HYPERLINK(OFFSET('New Material Input'!$F180,-(G$1+2),0), _xlfn.TEXTJOIN(" - ",,MID(OFFSET('New Material Input'!$F180,-(G$1+2),0),FIND("w\",OFFSET('New Material Input'!$F180,-(G$1+2),0))+2,50),OFFSET('New Material Input'!$G180,-(G$1+2),0),OFFSET('New Material Input'!$H180,-(G$1+2),0))), ""),"----")</f>
        <v>ArtArt Theory - Art - Art Theory</v>
      </c>
      <c r="H179" s="26" t="str">
        <f ca="1">IFERROR(IF('New Material Input'!$E179 &gt; $B$3+ H$1, HYPERLINK(OFFSET('New Material Input'!$F180,-(H$1+2),0), _xlfn.TEXTJOIN(" - ",,MID(OFFSET('New Material Input'!$F180,-(H$1+2),0),FIND("w\",OFFSET('New Material Input'!$F180,-(H$1+2),0))+2,50),OFFSET('New Material Input'!$G180,-(H$1+2),0),OFFSET('New Material Input'!$H180,-(H$1+2),0))), ""),"----")</f>
        <v/>
      </c>
      <c r="I179" s="31" t="str">
        <f ca="1">IFERROR(IF('New Material Input'!$E179 &gt; $B$3+ I$1, HYPERLINK(OFFSET('New Material Input'!$F180,-(I$1+2),0), _xlfn.TEXTJOIN(" - ",,MID(OFFSET('New Material Input'!$F180,-(I$1+2),0),FIND("w\",OFFSET('New Material Input'!$F180,-(I$1+2),0))+2,50),OFFSET('New Material Input'!$G180,-(I$1+2),0),OFFSET('New Material Input'!$H180,-(I$1+2),0))), ""),"----")</f>
        <v/>
      </c>
      <c r="J179" s="14"/>
    </row>
    <row r="180" spans="2:10" ht="24.95" customHeight="1" x14ac:dyDescent="0.25">
      <c r="B180" s="36">
        <f t="shared" si="2"/>
        <v>45878</v>
      </c>
      <c r="C180" s="25" t="str">
        <f>IF(ISBLANK('New Material Input'!F180),"----",HYPERLINK('New Material Input'!F180, _xlfn.TEXTJOIN(" - ",,MID('New Material Input'!F180,FIND("w\",'New Material Input'!F180)+2,50),'New Material Input'!G180,'New Material Input'!H180)))</f>
        <v>PsychologyCognitive Psychology - Psychology - Cognitive Psychology</v>
      </c>
      <c r="D180" s="26" t="str">
        <f ca="1">IFERROR(IF('New Material Input'!$E180 &gt; $B$3+ D$1, HYPERLINK(OFFSET('New Material Input'!$F181,-(D$1+2),0), _xlfn.TEXTJOIN(" - ",,MID(OFFSET('New Material Input'!$F181,-(D$1+2),0),FIND("w\",OFFSET('New Material Input'!$F181,-(D$1+2),0))+2,50),OFFSET('New Material Input'!$G181,-(D$1+2),0),OFFSET('New Material Input'!$H181,-(D$1+2),0))), ""),"----")</f>
        <v>Political SciencePolitical Ideologies - Political Science - Political Ideologies</v>
      </c>
      <c r="E180" s="26" t="str">
        <f ca="1">IFERROR(IF('New Material Input'!$E180 &gt; $B$3+ E$1, HYPERLINK(OFFSET('New Material Input'!$F181,-(E$1+2),0), _xlfn.TEXTJOIN(" - ",,MID(OFFSET('New Material Input'!$F181,-(E$1+2),0),FIND("w\",OFFSET('New Material Input'!$F181,-(E$1+2),0))+2,50),OFFSET('New Material Input'!$G181,-(E$1+2),0),OFFSET('New Material Input'!$H181,-(E$1+2),0))), ""),"----")</f>
        <v>LiteratureMythology - Literature - Mythology</v>
      </c>
      <c r="F180" s="26" t="str">
        <f ca="1">IFERROR(IF('New Material Input'!$E180 &gt; $B$3+ F$1, HYPERLINK(OFFSET('New Material Input'!$F181,-(F$1+2),0), _xlfn.TEXTJOIN(" - ",,MID(OFFSET('New Material Input'!$F181,-(F$1+2),0),FIND("w\",OFFSET('New Material Input'!$F181,-(F$1+2),0))+2,50),OFFSET('New Material Input'!$G181,-(F$1+2),0),OFFSET('New Material Input'!$H181,-(F$1+2),0))), ""),"----")</f>
        <v>MusicComposition - Music - Composition</v>
      </c>
      <c r="G180" s="26" t="str">
        <f ca="1">IFERROR(IF('New Material Input'!$E180 &gt; $B$3+ G$1, HYPERLINK(OFFSET('New Material Input'!$F181,-(G$1+2),0), _xlfn.TEXTJOIN(" - ",,MID(OFFSET('New Material Input'!$F181,-(G$1+2),0),FIND("w\",OFFSET('New Material Input'!$F181,-(G$1+2),0))+2,50),OFFSET('New Material Input'!$G181,-(G$1+2),0),OFFSET('New Material Input'!$H181,-(G$1+2),0))), ""),"----")</f>
        <v>MathematicsNumber Theory - Mathematics - Number Theory</v>
      </c>
      <c r="H180" s="26" t="str">
        <f ca="1">IFERROR(IF('New Material Input'!$E180 &gt; $B$3+ H$1, HYPERLINK(OFFSET('New Material Input'!$F181,-(H$1+2),0), _xlfn.TEXTJOIN(" - ",,MID(OFFSET('New Material Input'!$F181,-(H$1+2),0),FIND("w\",OFFSET('New Material Input'!$F181,-(H$1+2),0))+2,50),OFFSET('New Material Input'!$G181,-(H$1+2),0),OFFSET('New Material Input'!$H181,-(H$1+2),0))), ""),"----")</f>
        <v/>
      </c>
      <c r="I180" s="31" t="str">
        <f ca="1">IFERROR(IF('New Material Input'!$E180 &gt; $B$3+ I$1, HYPERLINK(OFFSET('New Material Input'!$F181,-(I$1+2),0), _xlfn.TEXTJOIN(" - ",,MID(OFFSET('New Material Input'!$F181,-(I$1+2),0),FIND("w\",OFFSET('New Material Input'!$F181,-(I$1+2),0))+2,50),OFFSET('New Material Input'!$G181,-(I$1+2),0),OFFSET('New Material Input'!$H181,-(I$1+2),0))), ""),"----")</f>
        <v/>
      </c>
      <c r="J180" s="14"/>
    </row>
    <row r="181" spans="2:10" ht="24.95" customHeight="1" x14ac:dyDescent="0.25">
      <c r="B181" s="36">
        <f t="shared" si="2"/>
        <v>45879</v>
      </c>
      <c r="C181" s="25" t="str">
        <f>IF(ISBLANK('New Material Input'!F181),"----",HYPERLINK('New Material Input'!F181, _xlfn.TEXTJOIN(" - ",,MID('New Material Input'!F181,FIND("w\",'New Material Input'!F181)+2,50),'New Material Input'!G181,'New Material Input'!H181)))</f>
        <v>Environmental StudiesClimate Change Mitigation - Environmental Studies - Climate Change Mitigation</v>
      </c>
      <c r="D181" s="26" t="str">
        <f ca="1">IFERROR(IF('New Material Input'!$E181 &gt; $B$3+ D$1, HYPERLINK(OFFSET('New Material Input'!$F182,-(D$1+2),0), _xlfn.TEXTJOIN(" - ",,MID(OFFSET('New Material Input'!$F182,-(D$1+2),0),FIND("w\",OFFSET('New Material Input'!$F182,-(D$1+2),0))+2,50),OFFSET('New Material Input'!$G182,-(D$1+2),0),OFFSET('New Material Input'!$H182,-(D$1+2),0))), ""),"----")</f>
        <v>PsychologyCognitive Psychology - Psychology - Cognitive Psychology</v>
      </c>
      <c r="E181" s="26" t="str">
        <f ca="1">IFERROR(IF('New Material Input'!$E181 &gt; $B$3+ E$1, HYPERLINK(OFFSET('New Material Input'!$F182,-(E$1+2),0), _xlfn.TEXTJOIN(" - ",,MID(OFFSET('New Material Input'!$F182,-(E$1+2),0),FIND("w\",OFFSET('New Material Input'!$F182,-(E$1+2),0))+2,50),OFFSET('New Material Input'!$G182,-(E$1+2),0),OFFSET('New Material Input'!$H182,-(E$1+2),0))), ""),"----")</f>
        <v>EngineeringCivil Engineering - Engineering - Civil Engineering</v>
      </c>
      <c r="F181" s="26" t="str">
        <f ca="1">IFERROR(IF('New Material Input'!$E181 &gt; $B$3+ F$1, HYPERLINK(OFFSET('New Material Input'!$F182,-(F$1+2),0), _xlfn.TEXTJOIN(" - ",,MID(OFFSET('New Material Input'!$F182,-(F$1+2),0),FIND("w\",OFFSET('New Material Input'!$F182,-(F$1+2),0))+2,50),OFFSET('New Material Input'!$G182,-(F$1+2),0),OFFSET('New Material Input'!$H182,-(F$1+2),0))), ""),"----")</f>
        <v>SciencePhysical Chemistry - Science - Physical Chemistry</v>
      </c>
      <c r="G181" s="26" t="str">
        <f ca="1">IFERROR(IF('New Material Input'!$E181 &gt; $B$3+ G$1, HYPERLINK(OFFSET('New Material Input'!$F182,-(G$1+2),0), _xlfn.TEXTJOIN(" - ",,MID(OFFSET('New Material Input'!$F182,-(G$1+2),0),FIND("w\",OFFSET('New Material Input'!$F182,-(G$1+2),0))+2,50),OFFSET('New Material Input'!$G182,-(G$1+2),0),OFFSET('New Material Input'!$H182,-(G$1+2),0))), ""),"----")</f>
        <v>EngineeringElectrical Engineering - Engineering - Electrical Engineering</v>
      </c>
      <c r="H181" s="26" t="str">
        <f ca="1">IFERROR(IF('New Material Input'!$E181 &gt; $B$3+ H$1, HYPERLINK(OFFSET('New Material Input'!$F182,-(H$1+2),0), _xlfn.TEXTJOIN(" - ",,MID(OFFSET('New Material Input'!$F182,-(H$1+2),0),FIND("w\",OFFSET('New Material Input'!$F182,-(H$1+2),0))+2,50),OFFSET('New Material Input'!$G182,-(H$1+2),0),OFFSET('New Material Input'!$H182,-(H$1+2),0))), ""),"----")</f>
        <v/>
      </c>
      <c r="I181" s="31" t="str">
        <f ca="1">IFERROR(IF('New Material Input'!$E181 &gt; $B$3+ I$1, HYPERLINK(OFFSET('New Material Input'!$F182,-(I$1+2),0), _xlfn.TEXTJOIN(" - ",,MID(OFFSET('New Material Input'!$F182,-(I$1+2),0),FIND("w\",OFFSET('New Material Input'!$F182,-(I$1+2),0))+2,50),OFFSET('New Material Input'!$G182,-(I$1+2),0),OFFSET('New Material Input'!$H182,-(I$1+2),0))), ""),"----")</f>
        <v/>
      </c>
      <c r="J181" s="14"/>
    </row>
    <row r="182" spans="2:10" ht="24.95" customHeight="1" x14ac:dyDescent="0.25">
      <c r="B182" s="36">
        <f t="shared" si="2"/>
        <v>45880</v>
      </c>
      <c r="C182" s="25" t="str">
        <f>IF(ISBLANK('New Material Input'!F182),"----",HYPERLINK('New Material Input'!F182, _xlfn.TEXTJOIN(" - ",,MID('New Material Input'!F182,FIND("w\",'New Material Input'!F182)+2,50),'New Material Input'!G182,'New Material Input'!H182)))</f>
        <v>ArtPainting Techniques - Art - Painting Techniques</v>
      </c>
      <c r="D182" s="26" t="str">
        <f ca="1">IFERROR(IF('New Material Input'!$E182 &gt; $B$3+ D$1, HYPERLINK(OFFSET('New Material Input'!$F183,-(D$1+2),0), _xlfn.TEXTJOIN(" - ",,MID(OFFSET('New Material Input'!$F183,-(D$1+2),0),FIND("w\",OFFSET('New Material Input'!$F183,-(D$1+2),0))+2,50),OFFSET('New Material Input'!$G183,-(D$1+2),0),OFFSET('New Material Input'!$H183,-(D$1+2),0))), ""),"----")</f>
        <v>Environmental StudiesClimate Change Mitigation - Environmental Studies - Climate Change Mitigation</v>
      </c>
      <c r="E182" s="26" t="str">
        <f ca="1">IFERROR(IF('New Material Input'!$E182 &gt; $B$3+ E$1, HYPERLINK(OFFSET('New Material Input'!$F183,-(E$1+2),0), _xlfn.TEXTJOIN(" - ",,MID(OFFSET('New Material Input'!$F183,-(E$1+2),0),FIND("w\",OFFSET('New Material Input'!$F183,-(E$1+2),0))+2,50),OFFSET('New Material Input'!$G183,-(E$1+2),0),OFFSET('New Material Input'!$H183,-(E$1+2),0))), ""),"----")</f>
        <v>EngineeringElectrical Engineering - Engineering - Electrical Engineering</v>
      </c>
      <c r="F182" s="26" t="str">
        <f ca="1">IFERROR(IF('New Material Input'!$E182 &gt; $B$3+ F$1, HYPERLINK(OFFSET('New Material Input'!$F183,-(F$1+2),0), _xlfn.TEXTJOIN(" - ",,MID(OFFSET('New Material Input'!$F183,-(F$1+2),0),FIND("w\",OFFSET('New Material Input'!$F183,-(F$1+2),0))+2,50),OFFSET('New Material Input'!$G183,-(F$1+2),0),OFFSET('New Material Input'!$H183,-(F$1+2),0))), ""),"----")</f>
        <v>MusicConducting - Music - Conducting</v>
      </c>
      <c r="G182" s="26" t="str">
        <f ca="1">IFERROR(IF('New Material Input'!$E182 &gt; $B$3+ G$1, HYPERLINK(OFFSET('New Material Input'!$F183,-(G$1+2),0), _xlfn.TEXTJOIN(" - ",,MID(OFFSET('New Material Input'!$F183,-(G$1+2),0),FIND("w\",OFFSET('New Material Input'!$F183,-(G$1+2),0))+2,50),OFFSET('New Material Input'!$G183,-(G$1+2),0),OFFSET('New Material Input'!$H183,-(G$1+2),0))), ""),"----")</f>
        <v>EducationEducational Leadership - Education - Educational Leadership</v>
      </c>
      <c r="H182" s="26" t="str">
        <f ca="1">IFERROR(IF('New Material Input'!$E182 &gt; $B$3+ H$1, HYPERLINK(OFFSET('New Material Input'!$F183,-(H$1+2),0), _xlfn.TEXTJOIN(" - ",,MID(OFFSET('New Material Input'!$F183,-(H$1+2),0),FIND("w\",OFFSET('New Material Input'!$F183,-(H$1+2),0))+2,50),OFFSET('New Material Input'!$G183,-(H$1+2),0),OFFSET('New Material Input'!$H183,-(H$1+2),0))), ""),"----")</f>
        <v/>
      </c>
      <c r="I182" s="31" t="str">
        <f ca="1">IFERROR(IF('New Material Input'!$E182 &gt; $B$3+ I$1, HYPERLINK(OFFSET('New Material Input'!$F183,-(I$1+2),0), _xlfn.TEXTJOIN(" - ",,MID(OFFSET('New Material Input'!$F183,-(I$1+2),0),FIND("w\",OFFSET('New Material Input'!$F183,-(I$1+2),0))+2,50),OFFSET('New Material Input'!$G183,-(I$1+2),0),OFFSET('New Material Input'!$H183,-(I$1+2),0))), ""),"----")</f>
        <v/>
      </c>
      <c r="J182" s="14"/>
    </row>
    <row r="183" spans="2:10" ht="24.95" customHeight="1" x14ac:dyDescent="0.25">
      <c r="B183" s="36">
        <f t="shared" si="2"/>
        <v>45881</v>
      </c>
      <c r="C183" s="25" t="str">
        <f>IF(ISBLANK('New Material Input'!F183),"----",HYPERLINK('New Material Input'!F183, _xlfn.TEXTJOIN(" - ",,MID('New Material Input'!F183,FIND("w\",'New Material Input'!F183)+2,50),'New Material Input'!G183,'New Material Input'!H183)))</f>
        <v>Health &amp; MedicinePsychiatry - Health &amp; Medicine - Psychiatry</v>
      </c>
      <c r="D183" s="26" t="str">
        <f ca="1">IFERROR(IF('New Material Input'!$E183 &gt; $B$3+ D$1, HYPERLINK(OFFSET('New Material Input'!$F184,-(D$1+2),0), _xlfn.TEXTJOIN(" - ",,MID(OFFSET('New Material Input'!$F184,-(D$1+2),0),FIND("w\",OFFSET('New Material Input'!$F184,-(D$1+2),0))+2,50),OFFSET('New Material Input'!$G184,-(D$1+2),0),OFFSET('New Material Input'!$H184,-(D$1+2),0))), ""),"----")</f>
        <v>ArtPainting Techniques - Art - Painting Techniques</v>
      </c>
      <c r="E183" s="26" t="str">
        <f ca="1">IFERROR(IF('New Material Input'!$E183 &gt; $B$3+ E$1, HYPERLINK(OFFSET('New Material Input'!$F184,-(E$1+2),0), _xlfn.TEXTJOIN(" - ",,MID(OFFSET('New Material Input'!$F184,-(E$1+2),0),FIND("w\",OFFSET('New Material Input'!$F184,-(E$1+2),0))+2,50),OFFSET('New Material Input'!$G184,-(E$1+2),0),OFFSET('New Material Input'!$H184,-(E$1+2),0))), ""),"----")</f>
        <v>ScienceAnalytical Chemistry - Science - Analytical Chemistry</v>
      </c>
      <c r="F183" s="26" t="str">
        <f ca="1">IFERROR(IF('New Material Input'!$E183 &gt; $B$3+ F$1, HYPERLINK(OFFSET('New Material Input'!$F184,-(F$1+2),0), _xlfn.TEXTJOIN(" - ",,MID(OFFSET('New Material Input'!$F184,-(F$1+2),0),FIND("w\",OFFSET('New Material Input'!$F184,-(F$1+2),0))+2,50),OFFSET('New Material Input'!$G184,-(F$1+2),0),OFFSET('New Material Input'!$H184,-(F$1+2),0))), ""),"----")</f>
        <v>ScienceEcology - Science - Ecology</v>
      </c>
      <c r="G183" s="26" t="str">
        <f ca="1">IFERROR(IF('New Material Input'!$E183 &gt; $B$3+ G$1, HYPERLINK(OFFSET('New Material Input'!$F184,-(G$1+2),0), _xlfn.TEXTJOIN(" - ",,MID(OFFSET('New Material Input'!$F184,-(G$1+2),0),FIND("w\",OFFSET('New Material Input'!$F184,-(G$1+2),0))+2,50),OFFSET('New Material Input'!$G184,-(G$1+2),0),OFFSET('New Material Input'!$H184,-(G$1+2),0))), ""),"----")</f>
        <v>ScienceElectromagnetism - Science - Electromagnetism</v>
      </c>
      <c r="H183" s="26" t="str">
        <f ca="1">IFERROR(IF('New Material Input'!$E183 &gt; $B$3+ H$1, HYPERLINK(OFFSET('New Material Input'!$F184,-(H$1+2),0), _xlfn.TEXTJOIN(" - ",,MID(OFFSET('New Material Input'!$F184,-(H$1+2),0),FIND("w\",OFFSET('New Material Input'!$F184,-(H$1+2),0))+2,50),OFFSET('New Material Input'!$G184,-(H$1+2),0),OFFSET('New Material Input'!$H184,-(H$1+2),0))), ""),"----")</f>
        <v/>
      </c>
      <c r="I183" s="31" t="str">
        <f ca="1">IFERROR(IF('New Material Input'!$E183 &gt; $B$3+ I$1, HYPERLINK(OFFSET('New Material Input'!$F184,-(I$1+2),0), _xlfn.TEXTJOIN(" - ",,MID(OFFSET('New Material Input'!$F184,-(I$1+2),0),FIND("w\",OFFSET('New Material Input'!$F184,-(I$1+2),0))+2,50),OFFSET('New Material Input'!$G184,-(I$1+2),0),OFFSET('New Material Input'!$H184,-(I$1+2),0))), ""),"----")</f>
        <v/>
      </c>
      <c r="J183" s="14"/>
    </row>
    <row r="184" spans="2:10" ht="24.95" customHeight="1" x14ac:dyDescent="0.25">
      <c r="B184" s="36">
        <f t="shared" si="2"/>
        <v>45882</v>
      </c>
      <c r="C184" s="25" t="str">
        <f>IF(ISBLANK('New Material Input'!F184),"----",HYPERLINK('New Material Input'!F184, _xlfn.TEXTJOIN(" - ",,MID('New Material Input'!F184,FIND("w\",'New Material Input'!F184)+2,50),'New Material Input'!G184,'New Material Input'!H184)))</f>
        <v>ArtArt History - Art - Art History</v>
      </c>
      <c r="D184" s="26" t="str">
        <f ca="1">IFERROR(IF('New Material Input'!$E184 &gt; $B$3+ D$1, HYPERLINK(OFFSET('New Material Input'!$F185,-(D$1+2),0), _xlfn.TEXTJOIN(" - ",,MID(OFFSET('New Material Input'!$F185,-(D$1+2),0),FIND("w\",OFFSET('New Material Input'!$F185,-(D$1+2),0))+2,50),OFFSET('New Material Input'!$G185,-(D$1+2),0),OFFSET('New Material Input'!$H185,-(D$1+2),0))), ""),"----")</f>
        <v>Health &amp; MedicinePsychiatry - Health &amp; Medicine - Psychiatry</v>
      </c>
      <c r="E184" s="26" t="str">
        <f ca="1">IFERROR(IF('New Material Input'!$E184 &gt; $B$3+ E$1, HYPERLINK(OFFSET('New Material Input'!$F185,-(E$1+2),0), _xlfn.TEXTJOIN(" - ",,MID(OFFSET('New Material Input'!$F185,-(E$1+2),0),FIND("w\",OFFSET('New Material Input'!$F185,-(E$1+2),0))+2,50),OFFSET('New Material Input'!$G185,-(E$1+2),0),OFFSET('New Material Input'!$H185,-(E$1+2),0))), ""),"----")</f>
        <v>MathematicsMathematical Logic - Mathematics - Mathematical Logic</v>
      </c>
      <c r="F184" s="26" t="str">
        <f ca="1">IFERROR(IF('New Material Input'!$E184 &gt; $B$3+ F$1, HYPERLINK(OFFSET('New Material Input'!$F185,-(F$1+2),0), _xlfn.TEXTJOIN(" - ",,MID(OFFSET('New Material Input'!$F185,-(F$1+2),0),FIND("w\",OFFSET('New Material Input'!$F185,-(F$1+2),0))+2,50),OFFSET('New Material Input'!$G185,-(F$1+2),0),OFFSET('New Material Input'!$H185,-(F$1+2),0))), ""),"----")</f>
        <v>MusicConducting - Music - Conducting</v>
      </c>
      <c r="G184" s="26" t="str">
        <f ca="1">IFERROR(IF('New Material Input'!$E184 &gt; $B$3+ G$1, HYPERLINK(OFFSET('New Material Input'!$F185,-(G$1+2),0), _xlfn.TEXTJOIN(" - ",,MID(OFFSET('New Material Input'!$F185,-(G$1+2),0),FIND("w\",OFFSET('New Material Input'!$F185,-(G$1+2),0))+2,50),OFFSET('New Material Input'!$G185,-(G$1+2),0),OFFSET('New Material Input'!$H185,-(G$1+2),0))), ""),"----")</f>
        <v>ScienceElectromagnetism - Science - Electromagnetism</v>
      </c>
      <c r="H184" s="26" t="str">
        <f ca="1">IFERROR(IF('New Material Input'!$E184 &gt; $B$3+ H$1, HYPERLINK(OFFSET('New Material Input'!$F185,-(H$1+2),0), _xlfn.TEXTJOIN(" - ",,MID(OFFSET('New Material Input'!$F185,-(H$1+2),0),FIND("w\",OFFSET('New Material Input'!$F185,-(H$1+2),0))+2,50),OFFSET('New Material Input'!$G185,-(H$1+2),0),OFFSET('New Material Input'!$H185,-(H$1+2),0))), ""),"----")</f>
        <v/>
      </c>
      <c r="I184" s="31" t="str">
        <f ca="1">IFERROR(IF('New Material Input'!$E184 &gt; $B$3+ I$1, HYPERLINK(OFFSET('New Material Input'!$F185,-(I$1+2),0), _xlfn.TEXTJOIN(" - ",,MID(OFFSET('New Material Input'!$F185,-(I$1+2),0),FIND("w\",OFFSET('New Material Input'!$F185,-(I$1+2),0))+2,50),OFFSET('New Material Input'!$G185,-(I$1+2),0),OFFSET('New Material Input'!$H185,-(I$1+2),0))), ""),"----")</f>
        <v/>
      </c>
      <c r="J184" s="14"/>
    </row>
    <row r="185" spans="2:10" ht="24.95" customHeight="1" x14ac:dyDescent="0.25">
      <c r="B185" s="36">
        <f t="shared" si="2"/>
        <v>45883</v>
      </c>
      <c r="C185" s="25" t="str">
        <f>IF(ISBLANK('New Material Input'!F185),"----",HYPERLINK('New Material Input'!F185, _xlfn.TEXTJOIN(" - ",,MID('New Material Input'!F185,FIND("w\",'New Material Input'!F185)+2,50),'New Material Input'!G185,'New Material Input'!H185)))</f>
        <v>LiteratureComparative Literature - Literature - Comparative Literature</v>
      </c>
      <c r="D185" s="26" t="str">
        <f ca="1">IFERROR(IF('New Material Input'!$E185 &gt; $B$3+ D$1, HYPERLINK(OFFSET('New Material Input'!$F186,-(D$1+2),0), _xlfn.TEXTJOIN(" - ",,MID(OFFSET('New Material Input'!$F186,-(D$1+2),0),FIND("w\",OFFSET('New Material Input'!$F186,-(D$1+2),0))+2,50),OFFSET('New Material Input'!$G186,-(D$1+2),0),OFFSET('New Material Input'!$H186,-(D$1+2),0))), ""),"----")</f>
        <v>ArtArt History - Art - Art History</v>
      </c>
      <c r="E185" s="26" t="str">
        <f ca="1">IFERROR(IF('New Material Input'!$E185 &gt; $B$3+ E$1, HYPERLINK(OFFSET('New Material Input'!$F186,-(E$1+2),0), _xlfn.TEXTJOIN(" - ",,MID(OFFSET('New Material Input'!$F186,-(E$1+2),0),FIND("w\",OFFSET('New Material Input'!$F186,-(E$1+2),0))+2,50),OFFSET('New Material Input'!$G186,-(E$1+2),0),OFFSET('New Material Input'!$H186,-(E$1+2),0))), ""),"----")</f>
        <v>Health &amp; MedicineMedical Research - Health &amp; Medicine - Medical Research</v>
      </c>
      <c r="F185" s="26" t="str">
        <f ca="1">IFERROR(IF('New Material Input'!$E185 &gt; $B$3+ F$1, HYPERLINK(OFFSET('New Material Input'!$F186,-(F$1+2),0), _xlfn.TEXTJOIN(" - ",,MID(OFFSET('New Material Input'!$F186,-(F$1+2),0),FIND("w\",OFFSET('New Material Input'!$F186,-(F$1+2),0))+2,50),OFFSET('New Material Input'!$G186,-(F$1+2),0),OFFSET('New Material Input'!$H186,-(F$1+2),0))), ""),"----")</f>
        <v>LiteratureShakespeare - Literature - Shakespeare</v>
      </c>
      <c r="G185" s="26" t="str">
        <f ca="1">IFERROR(IF('New Material Input'!$E185 &gt; $B$3+ G$1, HYPERLINK(OFFSET('New Material Input'!$F186,-(G$1+2),0), _xlfn.TEXTJOIN(" - ",,MID(OFFSET('New Material Input'!$F186,-(G$1+2),0),FIND("w\",OFFSET('New Material Input'!$F186,-(G$1+2),0))+2,50),OFFSET('New Material Input'!$G186,-(G$1+2),0),OFFSET('New Material Input'!$H186,-(G$1+2),0))), ""),"----")</f>
        <v>EducationAssessment and Evaluation - Education - Assessment and Evaluation</v>
      </c>
      <c r="H185" s="26" t="str">
        <f ca="1">IFERROR(IF('New Material Input'!$E185 &gt; $B$3+ H$1, HYPERLINK(OFFSET('New Material Input'!$F186,-(H$1+2),0), _xlfn.TEXTJOIN(" - ",,MID(OFFSET('New Material Input'!$F186,-(H$1+2),0),FIND("w\",OFFSET('New Material Input'!$F186,-(H$1+2),0))+2,50),OFFSET('New Material Input'!$G186,-(H$1+2),0),OFFSET('New Material Input'!$H186,-(H$1+2),0))), ""),"----")</f>
        <v/>
      </c>
      <c r="I185" s="31" t="str">
        <f ca="1">IFERROR(IF('New Material Input'!$E185 &gt; $B$3+ I$1, HYPERLINK(OFFSET('New Material Input'!$F186,-(I$1+2),0), _xlfn.TEXTJOIN(" - ",,MID(OFFSET('New Material Input'!$F186,-(I$1+2),0),FIND("w\",OFFSET('New Material Input'!$F186,-(I$1+2),0))+2,50),OFFSET('New Material Input'!$G186,-(I$1+2),0),OFFSET('New Material Input'!$H186,-(I$1+2),0))), ""),"----")</f>
        <v/>
      </c>
      <c r="J185" s="14"/>
    </row>
    <row r="186" spans="2:10" ht="24.95" customHeight="1" x14ac:dyDescent="0.25">
      <c r="B186" s="36">
        <f t="shared" si="2"/>
        <v>45884</v>
      </c>
      <c r="C186" s="25" t="str">
        <f>IF(ISBLANK('New Material Input'!F186),"----",HYPERLINK('New Material Input'!F186, _xlfn.TEXTJOIN(" - ",,MID('New Material Input'!F186,FIND("w\",'New Material Input'!F186)+2,50),'New Material Input'!G186,'New Material Input'!H186)))</f>
        <v>ScienceHuman Anatomy and Physiology - Science - Human Anatomy and Physiology</v>
      </c>
      <c r="D186" s="26" t="str">
        <f ca="1">IFERROR(IF('New Material Input'!$E186 &gt; $B$3+ D$1, HYPERLINK(OFFSET('New Material Input'!$F187,-(D$1+2),0), _xlfn.TEXTJOIN(" - ",,MID(OFFSET('New Material Input'!$F187,-(D$1+2),0),FIND("w\",OFFSET('New Material Input'!$F187,-(D$1+2),0))+2,50),OFFSET('New Material Input'!$G187,-(D$1+2),0),OFFSET('New Material Input'!$H187,-(D$1+2),0))), ""),"----")</f>
        <v>LiteratureComparative Literature - Literature - Comparative Literature</v>
      </c>
      <c r="E186" s="26" t="str">
        <f ca="1">IFERROR(IF('New Material Input'!$E186 &gt; $B$3+ E$1, HYPERLINK(OFFSET('New Material Input'!$F187,-(E$1+2),0), _xlfn.TEXTJOIN(" - ",,MID(OFFSET('New Material Input'!$F187,-(E$1+2),0),FIND("w\",OFFSET('New Material Input'!$F187,-(E$1+2),0))+2,50),OFFSET('New Material Input'!$G187,-(E$1+2),0),OFFSET('New Material Input'!$H187,-(E$1+2),0))), ""),"----")</f>
        <v>Political SciencePolitical Ideologies - Political Science - Political Ideologies</v>
      </c>
      <c r="F186" s="26" t="str">
        <f ca="1">IFERROR(IF('New Material Input'!$E186 &gt; $B$3+ F$1, HYPERLINK(OFFSET('New Material Input'!$F187,-(F$1+2),0), _xlfn.TEXTJOIN(" - ",,MID(OFFSET('New Material Input'!$F187,-(F$1+2),0),FIND("w\",OFFSET('New Material Input'!$F187,-(F$1+2),0))+2,50),OFFSET('New Material Input'!$G187,-(F$1+2),0),OFFSET('New Material Input'!$H187,-(F$1+2),0))), ""),"----")</f>
        <v>ScienceEarth Science - Science - Earth Science</v>
      </c>
      <c r="G186" s="26" t="str">
        <f ca="1">IFERROR(IF('New Material Input'!$E186 &gt; $B$3+ G$1, HYPERLINK(OFFSET('New Material Input'!$F187,-(G$1+2),0), _xlfn.TEXTJOIN(" - ",,MID(OFFSET('New Material Input'!$F187,-(G$1+2),0),FIND("w\",OFFSET('New Material Input'!$F187,-(G$1+2),0))+2,50),OFFSET('New Material Input'!$G187,-(G$1+2),0),OFFSET('New Material Input'!$H187,-(G$1+2),0))), ""),"----")</f>
        <v>PsychologyNeuropsychology - Psychology - Neuropsychology</v>
      </c>
      <c r="H186" s="26" t="str">
        <f ca="1">IFERROR(IF('New Material Input'!$E186 &gt; $B$3+ H$1, HYPERLINK(OFFSET('New Material Input'!$F187,-(H$1+2),0), _xlfn.TEXTJOIN(" - ",,MID(OFFSET('New Material Input'!$F187,-(H$1+2),0),FIND("w\",OFFSET('New Material Input'!$F187,-(H$1+2),0))+2,50),OFFSET('New Material Input'!$G187,-(H$1+2),0),OFFSET('New Material Input'!$H187,-(H$1+2),0))), ""),"----")</f>
        <v/>
      </c>
      <c r="I186" s="31" t="str">
        <f ca="1">IFERROR(IF('New Material Input'!$E186 &gt; $B$3+ I$1, HYPERLINK(OFFSET('New Material Input'!$F187,-(I$1+2),0), _xlfn.TEXTJOIN(" - ",,MID(OFFSET('New Material Input'!$F187,-(I$1+2),0),FIND("w\",OFFSET('New Material Input'!$F187,-(I$1+2),0))+2,50),OFFSET('New Material Input'!$G187,-(I$1+2),0),OFFSET('New Material Input'!$H187,-(I$1+2),0))), ""),"----")</f>
        <v/>
      </c>
      <c r="J186" s="14"/>
    </row>
    <row r="187" spans="2:10" ht="24.95" customHeight="1" x14ac:dyDescent="0.25">
      <c r="B187" s="36">
        <f t="shared" si="2"/>
        <v>45885</v>
      </c>
      <c r="C187" s="25" t="str">
        <f>IF(ISBLANK('New Material Input'!F187),"----",HYPERLINK('New Material Input'!F187, _xlfn.TEXTJOIN(" - ",,MID('New Material Input'!F187,FIND("w\",'New Material Input'!F187)+2,50),'New Material Input'!G187,'New Material Input'!H187)))</f>
        <v>MathematicsCalculus - Mathematics - Calculus</v>
      </c>
      <c r="D187" s="26" t="str">
        <f ca="1">IFERROR(IF('New Material Input'!$E187 &gt; $B$3+ D$1, HYPERLINK(OFFSET('New Material Input'!$F188,-(D$1+2),0), _xlfn.TEXTJOIN(" - ",,MID(OFFSET('New Material Input'!$F188,-(D$1+2),0),FIND("w\",OFFSET('New Material Input'!$F188,-(D$1+2),0))+2,50),OFFSET('New Material Input'!$G188,-(D$1+2),0),OFFSET('New Material Input'!$H188,-(D$1+2),0))), ""),"----")</f>
        <v>ScienceHuman Anatomy and Physiology - Science - Human Anatomy and Physiology</v>
      </c>
      <c r="E187" s="26" t="str">
        <f ca="1">IFERROR(IF('New Material Input'!$E187 &gt; $B$3+ E$1, HYPERLINK(OFFSET('New Material Input'!$F188,-(E$1+2),0), _xlfn.TEXTJOIN(" - ",,MID(OFFSET('New Material Input'!$F188,-(E$1+2),0),FIND("w\",OFFSET('New Material Input'!$F188,-(E$1+2),0))+2,50),OFFSET('New Material Input'!$G188,-(E$1+2),0),OFFSET('New Material Input'!$H188,-(E$1+2),0))), ""),"----")</f>
        <v>PsychologyCognitive Psychology - Psychology - Cognitive Psychology</v>
      </c>
      <c r="F187" s="26" t="str">
        <f ca="1">IFERROR(IF('New Material Input'!$E187 &gt; $B$3+ F$1, HYPERLINK(OFFSET('New Material Input'!$F188,-(F$1+2),0), _xlfn.TEXTJOIN(" - ",,MID(OFFSET('New Material Input'!$F188,-(F$1+2),0),FIND("w\",OFFSET('New Material Input'!$F188,-(F$1+2),0))+2,50),OFFSET('New Material Input'!$G188,-(F$1+2),0),OFFSET('New Material Input'!$H188,-(F$1+2),0))), ""),"----")</f>
        <v>Business &amp; EconomicsOrganizational Behavior - Business &amp; Economics - Organizational Behavior</v>
      </c>
      <c r="G187" s="26" t="str">
        <f ca="1">IFERROR(IF('New Material Input'!$E187 &gt; $B$3+ G$1, HYPERLINK(OFFSET('New Material Input'!$F188,-(G$1+2),0), _xlfn.TEXTJOIN(" - ",,MID(OFFSET('New Material Input'!$F188,-(G$1+2),0),FIND("w\",OFFSET('New Material Input'!$F188,-(G$1+2),0))+2,50),OFFSET('New Material Input'!$G188,-(G$1+2),0),OFFSET('New Material Input'!$H188,-(G$1+2),0))), ""),"----")</f>
        <v>Computer ScienceHuman-Computer Interaction - Computer Science - Human-Computer Interaction</v>
      </c>
      <c r="H187" s="26" t="str">
        <f ca="1">IFERROR(IF('New Material Input'!$E187 &gt; $B$3+ H$1, HYPERLINK(OFFSET('New Material Input'!$F188,-(H$1+2),0), _xlfn.TEXTJOIN(" - ",,MID(OFFSET('New Material Input'!$F188,-(H$1+2),0),FIND("w\",OFFSET('New Material Input'!$F188,-(H$1+2),0))+2,50),OFFSET('New Material Input'!$G188,-(H$1+2),0),OFFSET('New Material Input'!$H188,-(H$1+2),0))), ""),"----")</f>
        <v/>
      </c>
      <c r="I187" s="31" t="str">
        <f ca="1">IFERROR(IF('New Material Input'!$E187 &gt; $B$3+ I$1, HYPERLINK(OFFSET('New Material Input'!$F188,-(I$1+2),0), _xlfn.TEXTJOIN(" - ",,MID(OFFSET('New Material Input'!$F188,-(I$1+2),0),FIND("w\",OFFSET('New Material Input'!$F188,-(I$1+2),0))+2,50),OFFSET('New Material Input'!$G188,-(I$1+2),0),OFFSET('New Material Input'!$H188,-(I$1+2),0))), ""),"----")</f>
        <v/>
      </c>
      <c r="J187" s="14"/>
    </row>
    <row r="188" spans="2:10" ht="24.95" customHeight="1" x14ac:dyDescent="0.25">
      <c r="B188" s="36">
        <f t="shared" si="2"/>
        <v>45886</v>
      </c>
      <c r="C188" s="25" t="str">
        <f>IF(ISBLANK('New Material Input'!F188),"----",HYPERLINK('New Material Input'!F188, _xlfn.TEXTJOIN(" - ",,MID('New Material Input'!F188,FIND("w\",'New Material Input'!F188)+2,50),'New Material Input'!G188,'New Material Input'!H188)))</f>
        <v>EngineeringEnvironmental Engineering - Engineering - Environmental Engineering</v>
      </c>
      <c r="D188" s="26" t="str">
        <f ca="1">IFERROR(IF('New Material Input'!$E188 &gt; $B$3+ D$1, HYPERLINK(OFFSET('New Material Input'!$F189,-(D$1+2),0), _xlfn.TEXTJOIN(" - ",,MID(OFFSET('New Material Input'!$F189,-(D$1+2),0),FIND("w\",OFFSET('New Material Input'!$F189,-(D$1+2),0))+2,50),OFFSET('New Material Input'!$G189,-(D$1+2),0),OFFSET('New Material Input'!$H189,-(D$1+2),0))), ""),"----")</f>
        <v>MathematicsCalculus - Mathematics - Calculus</v>
      </c>
      <c r="E188" s="26" t="str">
        <f ca="1">IFERROR(IF('New Material Input'!$E188 &gt; $B$3+ E$1, HYPERLINK(OFFSET('New Material Input'!$F189,-(E$1+2),0), _xlfn.TEXTJOIN(" - ",,MID(OFFSET('New Material Input'!$F189,-(E$1+2),0),FIND("w\",OFFSET('New Material Input'!$F189,-(E$1+2),0))+2,50),OFFSET('New Material Input'!$G189,-(E$1+2),0),OFFSET('New Material Input'!$H189,-(E$1+2),0))), ""),"----")</f>
        <v>Environmental StudiesClimate Change Mitigation - Environmental Studies - Climate Change Mitigation</v>
      </c>
      <c r="F188" s="26" t="str">
        <f ca="1">IFERROR(IF('New Material Input'!$E188 &gt; $B$3+ F$1, HYPERLINK(OFFSET('New Material Input'!$F189,-(F$1+2),0), _xlfn.TEXTJOIN(" - ",,MID(OFFSET('New Material Input'!$F189,-(F$1+2),0),FIND("w\",OFFSET('New Material Input'!$F189,-(F$1+2),0))+2,50),OFFSET('New Material Input'!$G189,-(F$1+2),0),OFFSET('New Material Input'!$H189,-(F$1+2),0))), ""),"----")</f>
        <v>ScienceClassical Mechanics - Science - Classical Mechanics</v>
      </c>
      <c r="G188" s="26" t="str">
        <f ca="1">IFERROR(IF('New Material Input'!$E188 &gt; $B$3+ G$1, HYPERLINK(OFFSET('New Material Input'!$F189,-(G$1+2),0), _xlfn.TEXTJOIN(" - ",,MID(OFFSET('New Material Input'!$F189,-(G$1+2),0),FIND("w\",OFFSET('New Material Input'!$F189,-(G$1+2),0))+2,50),OFFSET('New Material Input'!$G189,-(G$1+2),0),OFFSET('New Material Input'!$H189,-(G$1+2),0))), ""),"----")</f>
        <v>SociologyGender Studies - Sociology - Gender Studies</v>
      </c>
      <c r="H188" s="26" t="str">
        <f ca="1">IFERROR(IF('New Material Input'!$E188 &gt; $B$3+ H$1, HYPERLINK(OFFSET('New Material Input'!$F189,-(H$1+2),0), _xlfn.TEXTJOIN(" - ",,MID(OFFSET('New Material Input'!$F189,-(H$1+2),0),FIND("w\",OFFSET('New Material Input'!$F189,-(H$1+2),0))+2,50),OFFSET('New Material Input'!$G189,-(H$1+2),0),OFFSET('New Material Input'!$H189,-(H$1+2),0))), ""),"----")</f>
        <v/>
      </c>
      <c r="I188" s="31" t="str">
        <f ca="1">IFERROR(IF('New Material Input'!$E188 &gt; $B$3+ I$1, HYPERLINK(OFFSET('New Material Input'!$F189,-(I$1+2),0), _xlfn.TEXTJOIN(" - ",,MID(OFFSET('New Material Input'!$F189,-(I$1+2),0),FIND("w\",OFFSET('New Material Input'!$F189,-(I$1+2),0))+2,50),OFFSET('New Material Input'!$G189,-(I$1+2),0),OFFSET('New Material Input'!$H189,-(I$1+2),0))), ""),"----")</f>
        <v/>
      </c>
      <c r="J188" s="14"/>
    </row>
    <row r="189" spans="2:10" ht="24.95" customHeight="1" x14ac:dyDescent="0.25">
      <c r="B189" s="36">
        <f t="shared" si="2"/>
        <v>45887</v>
      </c>
      <c r="C189" s="25" t="str">
        <f>IF(ISBLANK('New Material Input'!F189),"----",HYPERLINK('New Material Input'!F189, _xlfn.TEXTJOIN(" - ",,MID('New Material Input'!F189,FIND("w\",'New Material Input'!F189)+2,50),'New Material Input'!G189,'New Material Input'!H189)))</f>
        <v>EducationSpecial Education - Education - Special Education</v>
      </c>
      <c r="D189" s="26" t="str">
        <f ca="1">IFERROR(IF('New Material Input'!$E189 &gt; $B$3+ D$1, HYPERLINK(OFFSET('New Material Input'!$F190,-(D$1+2),0), _xlfn.TEXTJOIN(" - ",,MID(OFFSET('New Material Input'!$F190,-(D$1+2),0),FIND("w\",OFFSET('New Material Input'!$F190,-(D$1+2),0))+2,50),OFFSET('New Material Input'!$G190,-(D$1+2),0),OFFSET('New Material Input'!$H190,-(D$1+2),0))), ""),"----")</f>
        <v>EngineeringEnvironmental Engineering - Engineering - Environmental Engineering</v>
      </c>
      <c r="E189" s="26" t="str">
        <f ca="1">IFERROR(IF('New Material Input'!$E189 &gt; $B$3+ E$1, HYPERLINK(OFFSET('New Material Input'!$F190,-(E$1+2),0), _xlfn.TEXTJOIN(" - ",,MID(OFFSET('New Material Input'!$F190,-(E$1+2),0),FIND("w\",OFFSET('New Material Input'!$F190,-(E$1+2),0))+2,50),OFFSET('New Material Input'!$G190,-(E$1+2),0),OFFSET('New Material Input'!$H190,-(E$1+2),0))), ""),"----")</f>
        <v>ArtPainting Techniques - Art - Painting Techniques</v>
      </c>
      <c r="F189" s="26" t="str">
        <f ca="1">IFERROR(IF('New Material Input'!$E189 &gt; $B$3+ F$1, HYPERLINK(OFFSET('New Material Input'!$F190,-(F$1+2),0), _xlfn.TEXTJOIN(" - ",,MID(OFFSET('New Material Input'!$F190,-(F$1+2),0),FIND("w\",OFFSET('New Material Input'!$F190,-(F$1+2),0))+2,50),OFFSET('New Material Input'!$G190,-(F$1+2),0),OFFSET('New Material Input'!$H190,-(F$1+2),0))), ""),"----")</f>
        <v>Sports &amp; Physical EducationKinesiology - Sports &amp; Physical Education - Kinesiology</v>
      </c>
      <c r="G189" s="26" t="str">
        <f ca="1">IFERROR(IF('New Material Input'!$E189 &gt; $B$3+ G$1, HYPERLINK(OFFSET('New Material Input'!$F190,-(G$1+2),0), _xlfn.TEXTJOIN(" - ",,MID(OFFSET('New Material Input'!$F190,-(G$1+2),0),FIND("w\",OFFSET('New Material Input'!$F190,-(G$1+2),0))+2,50),OFFSET('New Material Input'!$G190,-(G$1+2),0),OFFSET('New Material Input'!$H190,-(G$1+2),0))), ""),"----")</f>
        <v>HistoryColonialism - History - Colonialism</v>
      </c>
      <c r="H189" s="26" t="str">
        <f ca="1">IFERROR(IF('New Material Input'!$E189 &gt; $B$3+ H$1, HYPERLINK(OFFSET('New Material Input'!$F190,-(H$1+2),0), _xlfn.TEXTJOIN(" - ",,MID(OFFSET('New Material Input'!$F190,-(H$1+2),0),FIND("w\",OFFSET('New Material Input'!$F190,-(H$1+2),0))+2,50),OFFSET('New Material Input'!$G190,-(H$1+2),0),OFFSET('New Material Input'!$H190,-(H$1+2),0))), ""),"----")</f>
        <v/>
      </c>
      <c r="I189" s="31" t="str">
        <f ca="1">IFERROR(IF('New Material Input'!$E189 &gt; $B$3+ I$1, HYPERLINK(OFFSET('New Material Input'!$F190,-(I$1+2),0), _xlfn.TEXTJOIN(" - ",,MID(OFFSET('New Material Input'!$F190,-(I$1+2),0),FIND("w\",OFFSET('New Material Input'!$F190,-(I$1+2),0))+2,50),OFFSET('New Material Input'!$G190,-(I$1+2),0),OFFSET('New Material Input'!$H190,-(I$1+2),0))), ""),"----")</f>
        <v/>
      </c>
      <c r="J189" s="14"/>
    </row>
    <row r="190" spans="2:10" ht="24.95" customHeight="1" x14ac:dyDescent="0.25">
      <c r="B190" s="36">
        <f t="shared" si="2"/>
        <v>45888</v>
      </c>
      <c r="C190" s="25" t="str">
        <f>IF(ISBLANK('New Material Input'!F190),"----",HYPERLINK('New Material Input'!F190, _xlfn.TEXTJOIN(" - ",,MID('New Material Input'!F190,FIND("w\",'New Material Input'!F190)+2,50),'New Material Input'!G190,'New Material Input'!H190)))</f>
        <v>MathematicsProbability and Statistics - Mathematics - Probability and Statistics</v>
      </c>
      <c r="D190" s="26" t="str">
        <f ca="1">IFERROR(IF('New Material Input'!$E190 &gt; $B$3+ D$1, HYPERLINK(OFFSET('New Material Input'!$F191,-(D$1+2),0), _xlfn.TEXTJOIN(" - ",,MID(OFFSET('New Material Input'!$F191,-(D$1+2),0),FIND("w\",OFFSET('New Material Input'!$F191,-(D$1+2),0))+2,50),OFFSET('New Material Input'!$G191,-(D$1+2),0),OFFSET('New Material Input'!$H191,-(D$1+2),0))), ""),"----")</f>
        <v>EducationSpecial Education - Education - Special Education</v>
      </c>
      <c r="E190" s="26" t="str">
        <f ca="1">IFERROR(IF('New Material Input'!$E190 &gt; $B$3+ E$1, HYPERLINK(OFFSET('New Material Input'!$F191,-(E$1+2),0), _xlfn.TEXTJOIN(" - ",,MID(OFFSET('New Material Input'!$F191,-(E$1+2),0),FIND("w\",OFFSET('New Material Input'!$F191,-(E$1+2),0))+2,50),OFFSET('New Material Input'!$G191,-(E$1+2),0),OFFSET('New Material Input'!$H191,-(E$1+2),0))), ""),"----")</f>
        <v>Health &amp; MedicinePsychiatry - Health &amp; Medicine - Psychiatry</v>
      </c>
      <c r="F190" s="26" t="str">
        <f ca="1">IFERROR(IF('New Material Input'!$E190 &gt; $B$3+ F$1, HYPERLINK(OFFSET('New Material Input'!$F191,-(F$1+2),0), _xlfn.TEXTJOIN(" - ",,MID(OFFSET('New Material Input'!$F191,-(F$1+2),0),FIND("w\",OFFSET('New Material Input'!$F191,-(F$1+2),0))+2,50),OFFSET('New Material Input'!$G191,-(F$1+2),0),OFFSET('New Material Input'!$H191,-(F$1+2),0))), ""),"----")</f>
        <v>LiteratureShakespeare - Literature - Shakespeare</v>
      </c>
      <c r="G190" s="26" t="str">
        <f ca="1">IFERROR(IF('New Material Input'!$E190 &gt; $B$3+ G$1, HYPERLINK(OFFSET('New Material Input'!$F191,-(G$1+2),0), _xlfn.TEXTJOIN(" - ",,MID(OFFSET('New Material Input'!$F191,-(G$1+2),0),FIND("w\",OFFSET('New Material Input'!$F191,-(G$1+2),0))+2,50),OFFSET('New Material Input'!$G191,-(G$1+2),0),OFFSET('New Material Input'!$H191,-(G$1+2),0))), ""),"----")</f>
        <v>EngineeringElectrical Engineering - Engineering - Electrical Engineering</v>
      </c>
      <c r="H190" s="26" t="str">
        <f ca="1">IFERROR(IF('New Material Input'!$E190 &gt; $B$3+ H$1, HYPERLINK(OFFSET('New Material Input'!$F191,-(H$1+2),0), _xlfn.TEXTJOIN(" - ",,MID(OFFSET('New Material Input'!$F191,-(H$1+2),0),FIND("w\",OFFSET('New Material Input'!$F191,-(H$1+2),0))+2,50),OFFSET('New Material Input'!$G191,-(H$1+2),0),OFFSET('New Material Input'!$H191,-(H$1+2),0))), ""),"----")</f>
        <v/>
      </c>
      <c r="I190" s="31" t="str">
        <f ca="1">IFERROR(IF('New Material Input'!$E190 &gt; $B$3+ I$1, HYPERLINK(OFFSET('New Material Input'!$F191,-(I$1+2),0), _xlfn.TEXTJOIN(" - ",,MID(OFFSET('New Material Input'!$F191,-(I$1+2),0),FIND("w\",OFFSET('New Material Input'!$F191,-(I$1+2),0))+2,50),OFFSET('New Material Input'!$G191,-(I$1+2),0),OFFSET('New Material Input'!$H191,-(I$1+2),0))), ""),"----")</f>
        <v/>
      </c>
      <c r="J190" s="14"/>
    </row>
    <row r="191" spans="2:10" ht="24.95" customHeight="1" x14ac:dyDescent="0.25">
      <c r="B191" s="36">
        <f t="shared" si="2"/>
        <v>45889</v>
      </c>
      <c r="C191" s="25" t="str">
        <f>IF(ISBLANK('New Material Input'!F191),"----",HYPERLINK('New Material Input'!F191, _xlfn.TEXTJOIN(" - ",,MID('New Material Input'!F191,FIND("w\",'New Material Input'!F191)+2,50),'New Material Input'!G191,'New Material Input'!H191)))</f>
        <v>EngineeringEnvironmental Engineering - Engineering - Environmental Engineering</v>
      </c>
      <c r="D191" s="26" t="str">
        <f ca="1">IFERROR(IF('New Material Input'!$E191 &gt; $B$3+ D$1, HYPERLINK(OFFSET('New Material Input'!$F192,-(D$1+2),0), _xlfn.TEXTJOIN(" - ",,MID(OFFSET('New Material Input'!$F192,-(D$1+2),0),FIND("w\",OFFSET('New Material Input'!$F192,-(D$1+2),0))+2,50),OFFSET('New Material Input'!$G192,-(D$1+2),0),OFFSET('New Material Input'!$H192,-(D$1+2),0))), ""),"----")</f>
        <v>MathematicsProbability and Statistics - Mathematics - Probability and Statistics</v>
      </c>
      <c r="E191" s="26" t="str">
        <f ca="1">IFERROR(IF('New Material Input'!$E191 &gt; $B$3+ E$1, HYPERLINK(OFFSET('New Material Input'!$F192,-(E$1+2),0), _xlfn.TEXTJOIN(" - ",,MID(OFFSET('New Material Input'!$F192,-(E$1+2),0),FIND("w\",OFFSET('New Material Input'!$F192,-(E$1+2),0))+2,50),OFFSET('New Material Input'!$G192,-(E$1+2),0),OFFSET('New Material Input'!$H192,-(E$1+2),0))), ""),"----")</f>
        <v>ArtArt History - Art - Art History</v>
      </c>
      <c r="F191" s="26" t="str">
        <f ca="1">IFERROR(IF('New Material Input'!$E191 &gt; $B$3+ F$1, HYPERLINK(OFFSET('New Material Input'!$F192,-(F$1+2),0), _xlfn.TEXTJOIN(" - ",,MID(OFFSET('New Material Input'!$F192,-(F$1+2),0),FIND("w\",OFFSET('New Material Input'!$F192,-(F$1+2),0))+2,50),OFFSET('New Material Input'!$G192,-(F$1+2),0),OFFSET('New Material Input'!$H192,-(F$1+2),0))), ""),"----")</f>
        <v>SociologySocial Stratification - Sociology - Social Stratification</v>
      </c>
      <c r="G191" s="26" t="str">
        <f ca="1">IFERROR(IF('New Material Input'!$E191 &gt; $B$3+ G$1, HYPERLINK(OFFSET('New Material Input'!$F192,-(G$1+2),0), _xlfn.TEXTJOIN(" - ",,MID(OFFSET('New Material Input'!$F192,-(G$1+2),0),FIND("w\",OFFSET('New Material Input'!$F192,-(G$1+2),0))+2,50),OFFSET('New Material Input'!$G192,-(G$1+2),0),OFFSET('New Material Input'!$H192,-(G$1+2),0))), ""),"----")</f>
        <v>Political ScienceConflict Resolution - Political Science - Conflict Resolution</v>
      </c>
      <c r="H191" s="26" t="str">
        <f ca="1">IFERROR(IF('New Material Input'!$E191 &gt; $B$3+ H$1, HYPERLINK(OFFSET('New Material Input'!$F192,-(H$1+2),0), _xlfn.TEXTJOIN(" - ",,MID(OFFSET('New Material Input'!$F192,-(H$1+2),0),FIND("w\",OFFSET('New Material Input'!$F192,-(H$1+2),0))+2,50),OFFSET('New Material Input'!$G192,-(H$1+2),0),OFFSET('New Material Input'!$H192,-(H$1+2),0))), ""),"----")</f>
        <v/>
      </c>
      <c r="I191" s="31" t="str">
        <f ca="1">IFERROR(IF('New Material Input'!$E191 &gt; $B$3+ I$1, HYPERLINK(OFFSET('New Material Input'!$F192,-(I$1+2),0), _xlfn.TEXTJOIN(" - ",,MID(OFFSET('New Material Input'!$F192,-(I$1+2),0),FIND("w\",OFFSET('New Material Input'!$F192,-(I$1+2),0))+2,50),OFFSET('New Material Input'!$G192,-(I$1+2),0),OFFSET('New Material Input'!$H192,-(I$1+2),0))), ""),"----")</f>
        <v/>
      </c>
      <c r="J191" s="14"/>
    </row>
    <row r="192" spans="2:10" ht="24.95" customHeight="1" x14ac:dyDescent="0.25">
      <c r="B192" s="36">
        <f t="shared" si="2"/>
        <v>45890</v>
      </c>
      <c r="C192" s="25" t="str">
        <f>IF(ISBLANK('New Material Input'!F192),"----",HYPERLINK('New Material Input'!F192, _xlfn.TEXTJOIN(" - ",,MID('New Material Input'!F192,FIND("w\",'New Material Input'!F192)+2,50),'New Material Input'!G192,'New Material Input'!H192)))</f>
        <v>ScienceChemistry - Science - Chemistry</v>
      </c>
      <c r="D192" s="26" t="str">
        <f ca="1">IFERROR(IF('New Material Input'!$E192 &gt; $B$3+ D$1, HYPERLINK(OFFSET('New Material Input'!$F193,-(D$1+2),0), _xlfn.TEXTJOIN(" - ",,MID(OFFSET('New Material Input'!$F193,-(D$1+2),0),FIND("w\",OFFSET('New Material Input'!$F193,-(D$1+2),0))+2,50),OFFSET('New Material Input'!$G193,-(D$1+2),0),OFFSET('New Material Input'!$H193,-(D$1+2),0))), ""),"----")</f>
        <v>EngineeringEnvironmental Engineering - Engineering - Environmental Engineering</v>
      </c>
      <c r="E192" s="26" t="str">
        <f ca="1">IFERROR(IF('New Material Input'!$E192 &gt; $B$3+ E$1, HYPERLINK(OFFSET('New Material Input'!$F193,-(E$1+2),0), _xlfn.TEXTJOIN(" - ",,MID(OFFSET('New Material Input'!$F193,-(E$1+2),0),FIND("w\",OFFSET('New Material Input'!$F193,-(E$1+2),0))+2,50),OFFSET('New Material Input'!$G193,-(E$1+2),0),OFFSET('New Material Input'!$H193,-(E$1+2),0))), ""),"----")</f>
        <v>LiteratureComparative Literature - Literature - Comparative Literature</v>
      </c>
      <c r="F192" s="26" t="str">
        <f ca="1">IFERROR(IF('New Material Input'!$E192 &gt; $B$3+ F$1, HYPERLINK(OFFSET('New Material Input'!$F193,-(F$1+2),0), _xlfn.TEXTJOIN(" - ",,MID(OFFSET('New Material Input'!$F193,-(F$1+2),0),FIND("w\",OFFSET('New Material Input'!$F193,-(F$1+2),0))+2,50),OFFSET('New Material Input'!$G193,-(F$1+2),0),OFFSET('New Material Input'!$H193,-(F$1+2),0))), ""),"----")</f>
        <v>Health &amp; MedicineGenetics and Biotechnology - Health &amp; Medicine - Genetics and Biotechnology</v>
      </c>
      <c r="G192" s="26" t="str">
        <f ca="1">IFERROR(IF('New Material Input'!$E192 &gt; $B$3+ G$1, HYPERLINK(OFFSET('New Material Input'!$F193,-(G$1+2),0), _xlfn.TEXTJOIN(" - ",,MID(OFFSET('New Material Input'!$F193,-(G$1+2),0),FIND("w\",OFFSET('New Material Input'!$F193,-(G$1+2),0))+2,50),OFFSET('New Material Input'!$G193,-(G$1+2),0),OFFSET('New Material Input'!$H193,-(G$1+2),0))), ""),"----")</f>
        <v>Health &amp; MedicineNursing - Health &amp; Medicine - Nursing</v>
      </c>
      <c r="H192" s="26" t="str">
        <f ca="1">IFERROR(IF('New Material Input'!$E192 &gt; $B$3+ H$1, HYPERLINK(OFFSET('New Material Input'!$F193,-(H$1+2),0), _xlfn.TEXTJOIN(" - ",,MID(OFFSET('New Material Input'!$F193,-(H$1+2),0),FIND("w\",OFFSET('New Material Input'!$F193,-(H$1+2),0))+2,50),OFFSET('New Material Input'!$G193,-(H$1+2),0),OFFSET('New Material Input'!$H193,-(H$1+2),0))), ""),"----")</f>
        <v/>
      </c>
      <c r="I192" s="31" t="str">
        <f ca="1">IFERROR(IF('New Material Input'!$E192 &gt; $B$3+ I$1, HYPERLINK(OFFSET('New Material Input'!$F193,-(I$1+2),0), _xlfn.TEXTJOIN(" - ",,MID(OFFSET('New Material Input'!$F193,-(I$1+2),0),FIND("w\",OFFSET('New Material Input'!$F193,-(I$1+2),0))+2,50),OFFSET('New Material Input'!$G193,-(I$1+2),0),OFFSET('New Material Input'!$H193,-(I$1+2),0))), ""),"----")</f>
        <v/>
      </c>
      <c r="J192" s="14"/>
    </row>
    <row r="193" spans="2:10" ht="24.95" customHeight="1" x14ac:dyDescent="0.25">
      <c r="B193" s="36">
        <f t="shared" si="2"/>
        <v>45891</v>
      </c>
      <c r="C193" s="25" t="str">
        <f>IF(ISBLANK('New Material Input'!F193),"----",HYPERLINK('New Material Input'!F193, _xlfn.TEXTJOIN(" - ",,MID('New Material Input'!F193,FIND("w\",'New Material Input'!F193)+2,50),'New Material Input'!G193,'New Material Input'!H193)))</f>
        <v>EducationAssessment and Evaluation - Education - Assessment and Evaluation</v>
      </c>
      <c r="D193" s="26" t="str">
        <f ca="1">IFERROR(IF('New Material Input'!$E193 &gt; $B$3+ D$1, HYPERLINK(OFFSET('New Material Input'!$F194,-(D$1+2),0), _xlfn.TEXTJOIN(" - ",,MID(OFFSET('New Material Input'!$F194,-(D$1+2),0),FIND("w\",OFFSET('New Material Input'!$F194,-(D$1+2),0))+2,50),OFFSET('New Material Input'!$G194,-(D$1+2),0),OFFSET('New Material Input'!$H194,-(D$1+2),0))), ""),"----")</f>
        <v>ScienceChemistry - Science - Chemistry</v>
      </c>
      <c r="E193" s="26" t="str">
        <f ca="1">IFERROR(IF('New Material Input'!$E193 &gt; $B$3+ E$1, HYPERLINK(OFFSET('New Material Input'!$F194,-(E$1+2),0), _xlfn.TEXTJOIN(" - ",,MID(OFFSET('New Material Input'!$F194,-(E$1+2),0),FIND("w\",OFFSET('New Material Input'!$F194,-(E$1+2),0))+2,50),OFFSET('New Material Input'!$G194,-(E$1+2),0),OFFSET('New Material Input'!$H194,-(E$1+2),0))), ""),"----")</f>
        <v>ScienceHuman Anatomy and Physiology - Science - Human Anatomy and Physiology</v>
      </c>
      <c r="F193" s="26" t="str">
        <f ca="1">IFERROR(IF('New Material Input'!$E193 &gt; $B$3+ F$1, HYPERLINK(OFFSET('New Material Input'!$F194,-(F$1+2),0), _xlfn.TEXTJOIN(" - ",,MID(OFFSET('New Material Input'!$F194,-(F$1+2),0),FIND("w\",OFFSET('New Material Input'!$F194,-(F$1+2),0))+2,50),OFFSET('New Material Input'!$G194,-(F$1+2),0),OFFSET('New Material Input'!$H194,-(F$1+2),0))), ""),"----")</f>
        <v>PsychologyDevelopmental Psychology - Psychology - Developmental Psychology</v>
      </c>
      <c r="G193" s="26" t="str">
        <f ca="1">IFERROR(IF('New Material Input'!$E193 &gt; $B$3+ G$1, HYPERLINK(OFFSET('New Material Input'!$F194,-(G$1+2),0), _xlfn.TEXTJOIN(" - ",,MID(OFFSET('New Material Input'!$F194,-(G$1+2),0),FIND("w\",OFFSET('New Material Input'!$F194,-(G$1+2),0))+2,50),OFFSET('New Material Input'!$G194,-(G$1+2),0),OFFSET('New Material Input'!$H194,-(G$1+2),0))), ""),"----")</f>
        <v>Environmental StudiesWaste Management - Environmental Studies - Waste Management</v>
      </c>
      <c r="H193" s="26" t="str">
        <f ca="1">IFERROR(IF('New Material Input'!$E193 &gt; $B$3+ H$1, HYPERLINK(OFFSET('New Material Input'!$F194,-(H$1+2),0), _xlfn.TEXTJOIN(" - ",,MID(OFFSET('New Material Input'!$F194,-(H$1+2),0),FIND("w\",OFFSET('New Material Input'!$F194,-(H$1+2),0))+2,50),OFFSET('New Material Input'!$G194,-(H$1+2),0),OFFSET('New Material Input'!$H194,-(H$1+2),0))), ""),"----")</f>
        <v/>
      </c>
      <c r="I193" s="31" t="str">
        <f ca="1">IFERROR(IF('New Material Input'!$E193 &gt; $B$3+ I$1, HYPERLINK(OFFSET('New Material Input'!$F194,-(I$1+2),0), _xlfn.TEXTJOIN(" - ",,MID(OFFSET('New Material Input'!$F194,-(I$1+2),0),FIND("w\",OFFSET('New Material Input'!$F194,-(I$1+2),0))+2,50),OFFSET('New Material Input'!$G194,-(I$1+2),0),OFFSET('New Material Input'!$H194,-(I$1+2),0))), ""),"----")</f>
        <v/>
      </c>
      <c r="J193" s="14"/>
    </row>
    <row r="194" spans="2:10" ht="24.95" customHeight="1" x14ac:dyDescent="0.25">
      <c r="B194" s="36">
        <f t="shared" si="2"/>
        <v>45892</v>
      </c>
      <c r="C194" s="25" t="str">
        <f>IF(ISBLANK('New Material Input'!F194),"----",HYPERLINK('New Material Input'!F194, _xlfn.TEXTJOIN(" - ",,MID('New Material Input'!F194,FIND("w\",'New Material Input'!F194)+2,50),'New Material Input'!G194,'New Material Input'!H194)))</f>
        <v>ScienceInorganic Chemistry - Science - Inorganic Chemistry</v>
      </c>
      <c r="D194" s="26" t="str">
        <f ca="1">IFERROR(IF('New Material Input'!$E194 &gt; $B$3+ D$1, HYPERLINK(OFFSET('New Material Input'!$F195,-(D$1+2),0), _xlfn.TEXTJOIN(" - ",,MID(OFFSET('New Material Input'!$F195,-(D$1+2),0),FIND("w\",OFFSET('New Material Input'!$F195,-(D$1+2),0))+2,50),OFFSET('New Material Input'!$G195,-(D$1+2),0),OFFSET('New Material Input'!$H195,-(D$1+2),0))), ""),"----")</f>
        <v>EducationAssessment and Evaluation - Education - Assessment and Evaluation</v>
      </c>
      <c r="E194" s="26" t="str">
        <f ca="1">IFERROR(IF('New Material Input'!$E194 &gt; $B$3+ E$1, HYPERLINK(OFFSET('New Material Input'!$F195,-(E$1+2),0), _xlfn.TEXTJOIN(" - ",,MID(OFFSET('New Material Input'!$F195,-(E$1+2),0),FIND("w\",OFFSET('New Material Input'!$F195,-(E$1+2),0))+2,50),OFFSET('New Material Input'!$G195,-(E$1+2),0),OFFSET('New Material Input'!$H195,-(E$1+2),0))), ""),"----")</f>
        <v>MathematicsCalculus - Mathematics - Calculus</v>
      </c>
      <c r="F194" s="26" t="str">
        <f ca="1">IFERROR(IF('New Material Input'!$E194 &gt; $B$3+ F$1, HYPERLINK(OFFSET('New Material Input'!$F195,-(F$1+2),0), _xlfn.TEXTJOIN(" - ",,MID(OFFSET('New Material Input'!$F195,-(F$1+2),0),FIND("w\",OFFSET('New Material Input'!$F195,-(F$1+2),0))+2,50),OFFSET('New Material Input'!$G195,-(F$1+2),0),OFFSET('New Material Input'!$H195,-(F$1+2),0))), ""),"----")</f>
        <v>EducationLearning Theories - Education - Learning Theories</v>
      </c>
      <c r="G194" s="26" t="str">
        <f ca="1">IFERROR(IF('New Material Input'!$E194 &gt; $B$3+ G$1, HYPERLINK(OFFSET('New Material Input'!$F195,-(G$1+2),0), _xlfn.TEXTJOIN(" - ",,MID(OFFSET('New Material Input'!$F195,-(G$1+2),0),FIND("w\",OFFSET('New Material Input'!$F195,-(G$1+2),0))+2,50),OFFSET('New Material Input'!$G195,-(G$1+2),0),OFFSET('New Material Input'!$H195,-(G$1+2),0))), ""),"----")</f>
        <v>MusicMusic History - Music - Music History</v>
      </c>
      <c r="H194" s="26" t="str">
        <f ca="1">IFERROR(IF('New Material Input'!$E194 &gt; $B$3+ H$1, HYPERLINK(OFFSET('New Material Input'!$F195,-(H$1+2),0), _xlfn.TEXTJOIN(" - ",,MID(OFFSET('New Material Input'!$F195,-(H$1+2),0),FIND("w\",OFFSET('New Material Input'!$F195,-(H$1+2),0))+2,50),OFFSET('New Material Input'!$G195,-(H$1+2),0),OFFSET('New Material Input'!$H195,-(H$1+2),0))), ""),"----")</f>
        <v/>
      </c>
      <c r="I194" s="31" t="str">
        <f ca="1">IFERROR(IF('New Material Input'!$E194 &gt; $B$3+ I$1, HYPERLINK(OFFSET('New Material Input'!$F195,-(I$1+2),0), _xlfn.TEXTJOIN(" - ",,MID(OFFSET('New Material Input'!$F195,-(I$1+2),0),FIND("w\",OFFSET('New Material Input'!$F195,-(I$1+2),0))+2,50),OFFSET('New Material Input'!$G195,-(I$1+2),0),OFFSET('New Material Input'!$H195,-(I$1+2),0))), ""),"----")</f>
        <v/>
      </c>
      <c r="J194" s="14"/>
    </row>
    <row r="195" spans="2:10" ht="24.95" customHeight="1" x14ac:dyDescent="0.25">
      <c r="B195" s="36">
        <f t="shared" si="2"/>
        <v>45893</v>
      </c>
      <c r="C195" s="25" t="str">
        <f>IF(ISBLANK('New Material Input'!F195),"----",HYPERLINK('New Material Input'!F195, _xlfn.TEXTJOIN(" - ",,MID('New Material Input'!F195,FIND("w\",'New Material Input'!F195)+2,50),'New Material Input'!G195,'New Material Input'!H195)))</f>
        <v>HistoryAncient Civilizations - History - Ancient Civilizations</v>
      </c>
      <c r="D195" s="26" t="str">
        <f ca="1">IFERROR(IF('New Material Input'!$E195 &gt; $B$3+ D$1, HYPERLINK(OFFSET('New Material Input'!$F196,-(D$1+2),0), _xlfn.TEXTJOIN(" - ",,MID(OFFSET('New Material Input'!$F196,-(D$1+2),0),FIND("w\",OFFSET('New Material Input'!$F196,-(D$1+2),0))+2,50),OFFSET('New Material Input'!$G196,-(D$1+2),0),OFFSET('New Material Input'!$H196,-(D$1+2),0))), ""),"----")</f>
        <v>ScienceInorganic Chemistry - Science - Inorganic Chemistry</v>
      </c>
      <c r="E195" s="26" t="str">
        <f ca="1">IFERROR(IF('New Material Input'!$E195 &gt; $B$3+ E$1, HYPERLINK(OFFSET('New Material Input'!$F196,-(E$1+2),0), _xlfn.TEXTJOIN(" - ",,MID(OFFSET('New Material Input'!$F196,-(E$1+2),0),FIND("w\",OFFSET('New Material Input'!$F196,-(E$1+2),0))+2,50),OFFSET('New Material Input'!$G196,-(E$1+2),0),OFFSET('New Material Input'!$H196,-(E$1+2),0))), ""),"----")</f>
        <v>EngineeringEnvironmental Engineering - Engineering - Environmental Engineering</v>
      </c>
      <c r="F195" s="26" t="str">
        <f ca="1">IFERROR(IF('New Material Input'!$E195 &gt; $B$3+ F$1, HYPERLINK(OFFSET('New Material Input'!$F196,-(F$1+2),0), _xlfn.TEXTJOIN(" - ",,MID(OFFSET('New Material Input'!$F196,-(F$1+2),0),FIND("w\",OFFSET('New Material Input'!$F196,-(F$1+2),0))+2,50),OFFSET('New Material Input'!$G196,-(F$1+2),0),OFFSET('New Material Input'!$H196,-(F$1+2),0))), ""),"----")</f>
        <v>ScienceBiology - Science - Biology</v>
      </c>
      <c r="G195" s="26" t="str">
        <f ca="1">IFERROR(IF('New Material Input'!$E195 &gt; $B$3+ G$1, HYPERLINK(OFFSET('New Material Input'!$F196,-(G$1+2),0), _xlfn.TEXTJOIN(" - ",,MID(OFFSET('New Material Input'!$F196,-(G$1+2),0),FIND("w\",OFFSET('New Material Input'!$F196,-(G$1+2),0))+2,50),OFFSET('New Material Input'!$G196,-(G$1+2),0),OFFSET('New Material Input'!$H196,-(G$1+2),0))), ""),"----")</f>
        <v>MathematicsNumber Theory - Mathematics - Number Theory</v>
      </c>
      <c r="H195" s="26" t="str">
        <f ca="1">IFERROR(IF('New Material Input'!$E195 &gt; $B$3+ H$1, HYPERLINK(OFFSET('New Material Input'!$F196,-(H$1+2),0), _xlfn.TEXTJOIN(" - ",,MID(OFFSET('New Material Input'!$F196,-(H$1+2),0),FIND("w\",OFFSET('New Material Input'!$F196,-(H$1+2),0))+2,50),OFFSET('New Material Input'!$G196,-(H$1+2),0),OFFSET('New Material Input'!$H196,-(H$1+2),0))), ""),"----")</f>
        <v/>
      </c>
      <c r="I195" s="31" t="str">
        <f ca="1">IFERROR(IF('New Material Input'!$E195 &gt; $B$3+ I$1, HYPERLINK(OFFSET('New Material Input'!$F196,-(I$1+2),0), _xlfn.TEXTJOIN(" - ",,MID(OFFSET('New Material Input'!$F196,-(I$1+2),0),FIND("w\",OFFSET('New Material Input'!$F196,-(I$1+2),0))+2,50),OFFSET('New Material Input'!$G196,-(I$1+2),0),OFFSET('New Material Input'!$H196,-(I$1+2),0))), ""),"----")</f>
        <v/>
      </c>
      <c r="J195" s="14"/>
    </row>
    <row r="196" spans="2:10" ht="24.95" customHeight="1" x14ac:dyDescent="0.25">
      <c r="B196" s="36">
        <f t="shared" si="2"/>
        <v>45894</v>
      </c>
      <c r="C196" s="25" t="str">
        <f>IF(ISBLANK('New Material Input'!F196),"----",HYPERLINK('New Material Input'!F196, _xlfn.TEXTJOIN(" - ",,MID('New Material Input'!F196,FIND("w\",'New Material Input'!F196)+2,50),'New Material Input'!G196,'New Material Input'!H196)))</f>
        <v>ArtModern Art - Art - Modern Art</v>
      </c>
      <c r="D196" s="26" t="str">
        <f ca="1">IFERROR(IF('New Material Input'!$E196 &gt; $B$3+ D$1, HYPERLINK(OFFSET('New Material Input'!$F197,-(D$1+2),0), _xlfn.TEXTJOIN(" - ",,MID(OFFSET('New Material Input'!$F197,-(D$1+2),0),FIND("w\",OFFSET('New Material Input'!$F197,-(D$1+2),0))+2,50),OFFSET('New Material Input'!$G197,-(D$1+2),0),OFFSET('New Material Input'!$H197,-(D$1+2),0))), ""),"----")</f>
        <v>HistoryAncient Civilizations - History - Ancient Civilizations</v>
      </c>
      <c r="E196" s="26" t="str">
        <f ca="1">IFERROR(IF('New Material Input'!$E196 &gt; $B$3+ E$1, HYPERLINK(OFFSET('New Material Input'!$F197,-(E$1+2),0), _xlfn.TEXTJOIN(" - ",,MID(OFFSET('New Material Input'!$F197,-(E$1+2),0),FIND("w\",OFFSET('New Material Input'!$F197,-(E$1+2),0))+2,50),OFFSET('New Material Input'!$G197,-(E$1+2),0),OFFSET('New Material Input'!$H197,-(E$1+2),0))), ""),"----")</f>
        <v>EducationSpecial Education - Education - Special Education</v>
      </c>
      <c r="F196" s="26" t="str">
        <f ca="1">IFERROR(IF('New Material Input'!$E196 &gt; $B$3+ F$1, HYPERLINK(OFFSET('New Material Input'!$F197,-(F$1+2),0), _xlfn.TEXTJOIN(" - ",,MID(OFFSET('New Material Input'!$F197,-(F$1+2),0),FIND("w\",OFFSET('New Material Input'!$F197,-(F$1+2),0))+2,50),OFFSET('New Material Input'!$G197,-(F$1+2),0),OFFSET('New Material Input'!$H197,-(F$1+2),0))), ""),"----")</f>
        <v>PhilosophyMetaphysics - Philosophy - Metaphysics</v>
      </c>
      <c r="G196" s="26" t="str">
        <f ca="1">IFERROR(IF('New Material Input'!$E196 &gt; $B$3+ G$1, HYPERLINK(OFFSET('New Material Input'!$F197,-(G$1+2),0), _xlfn.TEXTJOIN(" - ",,MID(OFFSET('New Material Input'!$F197,-(G$1+2),0),FIND("w\",OFFSET('New Material Input'!$F197,-(G$1+2),0))+2,50),OFFSET('New Material Input'!$G197,-(G$1+2),0),OFFSET('New Material Input'!$H197,-(G$1+2),0))), ""),"----")</f>
        <v>PhilosophyLogic - Philosophy - Logic</v>
      </c>
      <c r="H196" s="26" t="str">
        <f ca="1">IFERROR(IF('New Material Input'!$E196 &gt; $B$3+ H$1, HYPERLINK(OFFSET('New Material Input'!$F197,-(H$1+2),0), _xlfn.TEXTJOIN(" - ",,MID(OFFSET('New Material Input'!$F197,-(H$1+2),0),FIND("w\",OFFSET('New Material Input'!$F197,-(H$1+2),0))+2,50),OFFSET('New Material Input'!$G197,-(H$1+2),0),OFFSET('New Material Input'!$H197,-(H$1+2),0))), ""),"----")</f>
        <v/>
      </c>
      <c r="I196" s="31" t="str">
        <f ca="1">IFERROR(IF('New Material Input'!$E196 &gt; $B$3+ I$1, HYPERLINK(OFFSET('New Material Input'!$F197,-(I$1+2),0), _xlfn.TEXTJOIN(" - ",,MID(OFFSET('New Material Input'!$F197,-(I$1+2),0),FIND("w\",OFFSET('New Material Input'!$F197,-(I$1+2),0))+2,50),OFFSET('New Material Input'!$G197,-(I$1+2),0),OFFSET('New Material Input'!$H197,-(I$1+2),0))), ""),"----")</f>
        <v/>
      </c>
      <c r="J196" s="14"/>
    </row>
    <row r="197" spans="2:10" ht="24.95" customHeight="1" x14ac:dyDescent="0.25">
      <c r="B197" s="36">
        <f t="shared" ref="B197:B260" si="3">B196+1</f>
        <v>45895</v>
      </c>
      <c r="C197" s="25" t="str">
        <f>IF(ISBLANK('New Material Input'!F197),"----",HYPERLINK('New Material Input'!F197, _xlfn.TEXTJOIN(" - ",,MID('New Material Input'!F197,FIND("w\",'New Material Input'!F197)+2,50),'New Material Input'!G197,'New Material Input'!H197)))</f>
        <v>PsychologyBehavioral Psychology - Psychology - Behavioral Psychology</v>
      </c>
      <c r="D197" s="26" t="str">
        <f ca="1">IFERROR(IF('New Material Input'!$E197 &gt; $B$3+ D$1, HYPERLINK(OFFSET('New Material Input'!$F198,-(D$1+2),0), _xlfn.TEXTJOIN(" - ",,MID(OFFSET('New Material Input'!$F198,-(D$1+2),0),FIND("w\",OFFSET('New Material Input'!$F198,-(D$1+2),0))+2,50),OFFSET('New Material Input'!$G198,-(D$1+2),0),OFFSET('New Material Input'!$H198,-(D$1+2),0))), ""),"----")</f>
        <v>ArtModern Art - Art - Modern Art</v>
      </c>
      <c r="E197" s="26" t="str">
        <f ca="1">IFERROR(IF('New Material Input'!$E197 &gt; $B$3+ E$1, HYPERLINK(OFFSET('New Material Input'!$F198,-(E$1+2),0), _xlfn.TEXTJOIN(" - ",,MID(OFFSET('New Material Input'!$F198,-(E$1+2),0),FIND("w\",OFFSET('New Material Input'!$F198,-(E$1+2),0))+2,50),OFFSET('New Material Input'!$G198,-(E$1+2),0),OFFSET('New Material Input'!$H198,-(E$1+2),0))), ""),"----")</f>
        <v>MathematicsProbability and Statistics - Mathematics - Probability and Statistics</v>
      </c>
      <c r="F197" s="26" t="str">
        <f ca="1">IFERROR(IF('New Material Input'!$E197 &gt; $B$3+ F$1, HYPERLINK(OFFSET('New Material Input'!$F198,-(F$1+2),0), _xlfn.TEXTJOIN(" - ",,MID(OFFSET('New Material Input'!$F198,-(F$1+2),0),FIND("w\",OFFSET('New Material Input'!$F198,-(F$1+2),0))+2,50),OFFSET('New Material Input'!$G198,-(F$1+2),0),OFFSET('New Material Input'!$H198,-(F$1+2),0))), ""),"----")</f>
        <v>Computer ScienceSoftware Engineering - Computer Science - Software Engineering</v>
      </c>
      <c r="G197" s="26" t="str">
        <f ca="1">IFERROR(IF('New Material Input'!$E197 &gt; $B$3+ G$1, HYPERLINK(OFFSET('New Material Input'!$F198,-(G$1+2),0), _xlfn.TEXTJOIN(" - ",,MID(OFFSET('New Material Input'!$F198,-(G$1+2),0),FIND("w\",OFFSET('New Material Input'!$F198,-(G$1+2),0))+2,50),OFFSET('New Material Input'!$G198,-(G$1+2),0),OFFSET('New Material Input'!$H198,-(G$1+2),0))), ""),"----")</f>
        <v>MathematicsAlgebra - Mathematics - Algebra</v>
      </c>
      <c r="H197" s="26" t="str">
        <f ca="1">IFERROR(IF('New Material Input'!$E197 &gt; $B$3+ H$1, HYPERLINK(OFFSET('New Material Input'!$F198,-(H$1+2),0), _xlfn.TEXTJOIN(" - ",,MID(OFFSET('New Material Input'!$F198,-(H$1+2),0),FIND("w\",OFFSET('New Material Input'!$F198,-(H$1+2),0))+2,50),OFFSET('New Material Input'!$G198,-(H$1+2),0),OFFSET('New Material Input'!$H198,-(H$1+2),0))), ""),"----")</f>
        <v/>
      </c>
      <c r="I197" s="31" t="str">
        <f ca="1">IFERROR(IF('New Material Input'!$E197 &gt; $B$3+ I$1, HYPERLINK(OFFSET('New Material Input'!$F198,-(I$1+2),0), _xlfn.TEXTJOIN(" - ",,MID(OFFSET('New Material Input'!$F198,-(I$1+2),0),FIND("w\",OFFSET('New Material Input'!$F198,-(I$1+2),0))+2,50),OFFSET('New Material Input'!$G198,-(I$1+2),0),OFFSET('New Material Input'!$H198,-(I$1+2),0))), ""),"----")</f>
        <v/>
      </c>
      <c r="J197" s="14"/>
    </row>
    <row r="198" spans="2:10" ht="24.95" customHeight="1" x14ac:dyDescent="0.25">
      <c r="B198" s="36">
        <f t="shared" si="3"/>
        <v>45896</v>
      </c>
      <c r="C198" s="25" t="str">
        <f>IF(ISBLANK('New Material Input'!F198),"----",HYPERLINK('New Material Input'!F198, _xlfn.TEXTJOIN(" - ",,MID('New Material Input'!F198,FIND("w\",'New Material Input'!F198)+2,50),'New Material Input'!G198,'New Material Input'!H198)))</f>
        <v>Political ScienceConflict Resolution - Political Science - Conflict Resolution</v>
      </c>
      <c r="D198" s="26" t="str">
        <f ca="1">IFERROR(IF('New Material Input'!$E198 &gt; $B$3+ D$1, HYPERLINK(OFFSET('New Material Input'!$F199,-(D$1+2),0), _xlfn.TEXTJOIN(" - ",,MID(OFFSET('New Material Input'!$F199,-(D$1+2),0),FIND("w\",OFFSET('New Material Input'!$F199,-(D$1+2),0))+2,50),OFFSET('New Material Input'!$G199,-(D$1+2),0),OFFSET('New Material Input'!$H199,-(D$1+2),0))), ""),"----")</f>
        <v>PsychologyBehavioral Psychology - Psychology - Behavioral Psychology</v>
      </c>
      <c r="E198" s="26" t="str">
        <f ca="1">IFERROR(IF('New Material Input'!$E198 &gt; $B$3+ E$1, HYPERLINK(OFFSET('New Material Input'!$F199,-(E$1+2),0), _xlfn.TEXTJOIN(" - ",,MID(OFFSET('New Material Input'!$F199,-(E$1+2),0),FIND("w\",OFFSET('New Material Input'!$F199,-(E$1+2),0))+2,50),OFFSET('New Material Input'!$G199,-(E$1+2),0),OFFSET('New Material Input'!$H199,-(E$1+2),0))), ""),"----")</f>
        <v>EngineeringEnvironmental Engineering - Engineering - Environmental Engineering</v>
      </c>
      <c r="F198" s="26" t="str">
        <f ca="1">IFERROR(IF('New Material Input'!$E198 &gt; $B$3+ F$1, HYPERLINK(OFFSET('New Material Input'!$F199,-(F$1+2),0), _xlfn.TEXTJOIN(" - ",,MID(OFFSET('New Material Input'!$F199,-(F$1+2),0),FIND("w\",OFFSET('New Material Input'!$F199,-(F$1+2),0))+2,50),OFFSET('New Material Input'!$G199,-(F$1+2),0),OFFSET('New Material Input'!$H199,-(F$1+2),0))), ""),"----")</f>
        <v>HistoryAmerican Revolution - History - American Revolution</v>
      </c>
      <c r="G198" s="26" t="str">
        <f ca="1">IFERROR(IF('New Material Input'!$E198 &gt; $B$3+ G$1, HYPERLINK(OFFSET('New Material Input'!$F199,-(G$1+2),0), _xlfn.TEXTJOIN(" - ",,MID(OFFSET('New Material Input'!$F199,-(G$1+2),0),FIND("w\",OFFSET('New Material Input'!$F199,-(G$1+2),0))+2,50),OFFSET('New Material Input'!$G199,-(G$1+2),0),OFFSET('New Material Input'!$H199,-(G$1+2),0))), ""),"----")</f>
        <v>ScienceChemistry - Science - Chemistry</v>
      </c>
      <c r="H198" s="26" t="str">
        <f ca="1">IFERROR(IF('New Material Input'!$E198 &gt; $B$3+ H$1, HYPERLINK(OFFSET('New Material Input'!$F199,-(H$1+2),0), _xlfn.TEXTJOIN(" - ",,MID(OFFSET('New Material Input'!$F199,-(H$1+2),0),FIND("w\",OFFSET('New Material Input'!$F199,-(H$1+2),0))+2,50),OFFSET('New Material Input'!$G199,-(H$1+2),0),OFFSET('New Material Input'!$H199,-(H$1+2),0))), ""),"----")</f>
        <v/>
      </c>
      <c r="I198" s="31" t="str">
        <f ca="1">IFERROR(IF('New Material Input'!$E198 &gt; $B$3+ I$1, HYPERLINK(OFFSET('New Material Input'!$F199,-(I$1+2),0), _xlfn.TEXTJOIN(" - ",,MID(OFFSET('New Material Input'!$F199,-(I$1+2),0),FIND("w\",OFFSET('New Material Input'!$F199,-(I$1+2),0))+2,50),OFFSET('New Material Input'!$G199,-(I$1+2),0),OFFSET('New Material Input'!$H199,-(I$1+2),0))), ""),"----")</f>
        <v/>
      </c>
      <c r="J198" s="14"/>
    </row>
    <row r="199" spans="2:10" ht="24.95" customHeight="1" x14ac:dyDescent="0.25">
      <c r="B199" s="36">
        <f t="shared" si="3"/>
        <v>45897</v>
      </c>
      <c r="C199" s="25" t="str">
        <f>IF(ISBLANK('New Material Input'!F199),"----",HYPERLINK('New Material Input'!F199, _xlfn.TEXTJOIN(" - ",,MID('New Material Input'!F199,FIND("w\",'New Material Input'!F199)+2,50),'New Material Input'!G199,'New Material Input'!H199)))</f>
        <v>Political SciencePolitical Philosophy - Political Science - Political Philosophy</v>
      </c>
      <c r="D199" s="26" t="str">
        <f ca="1">IFERROR(IF('New Material Input'!$E199 &gt; $B$3+ D$1, HYPERLINK(OFFSET('New Material Input'!$F200,-(D$1+2),0), _xlfn.TEXTJOIN(" - ",,MID(OFFSET('New Material Input'!$F200,-(D$1+2),0),FIND("w\",OFFSET('New Material Input'!$F200,-(D$1+2),0))+2,50),OFFSET('New Material Input'!$G200,-(D$1+2),0),OFFSET('New Material Input'!$H200,-(D$1+2),0))), ""),"----")</f>
        <v>Political ScienceConflict Resolution - Political Science - Conflict Resolution</v>
      </c>
      <c r="E199" s="26" t="str">
        <f ca="1">IFERROR(IF('New Material Input'!$E199 &gt; $B$3+ E$1, HYPERLINK(OFFSET('New Material Input'!$F200,-(E$1+2),0), _xlfn.TEXTJOIN(" - ",,MID(OFFSET('New Material Input'!$F200,-(E$1+2),0),FIND("w\",OFFSET('New Material Input'!$F200,-(E$1+2),0))+2,50),OFFSET('New Material Input'!$G200,-(E$1+2),0),OFFSET('New Material Input'!$H200,-(E$1+2),0))), ""),"----")</f>
        <v>ScienceChemistry - Science - Chemistry</v>
      </c>
      <c r="F199" s="26" t="str">
        <f ca="1">IFERROR(IF('New Material Input'!$E199 &gt; $B$3+ F$1, HYPERLINK(OFFSET('New Material Input'!$F200,-(F$1+2),0), _xlfn.TEXTJOIN(" - ",,MID(OFFSET('New Material Input'!$F200,-(F$1+2),0),FIND("w\",OFFSET('New Material Input'!$F200,-(F$1+2),0))+2,50),OFFSET('New Material Input'!$G200,-(F$1+2),0),OFFSET('New Material Input'!$H200,-(F$1+2),0))), ""),"----")</f>
        <v>MusicInstruments (Piano, Violin, Guitar) - Music - Instruments (Piano, Violin, Guitar)</v>
      </c>
      <c r="G199" s="26" t="str">
        <f ca="1">IFERROR(IF('New Material Input'!$E199 &gt; $B$3+ G$1, HYPERLINK(OFFSET('New Material Input'!$F200,-(G$1+2),0), _xlfn.TEXTJOIN(" - ",,MID(OFFSET('New Material Input'!$F200,-(G$1+2),0),FIND("w\",OFFSET('New Material Input'!$F200,-(G$1+2),0))+2,50),OFFSET('New Material Input'!$G200,-(G$1+2),0),OFFSET('New Material Input'!$H200,-(G$1+2),0))), ""),"----")</f>
        <v>PsychologyIndustrial-Organizational Psychology - Psychology - Industrial-Organizational Psychology</v>
      </c>
      <c r="H199" s="26" t="str">
        <f ca="1">IFERROR(IF('New Material Input'!$E199 &gt; $B$3+ H$1, HYPERLINK(OFFSET('New Material Input'!$F200,-(H$1+2),0), _xlfn.TEXTJOIN(" - ",,MID(OFFSET('New Material Input'!$F200,-(H$1+2),0),FIND("w\",OFFSET('New Material Input'!$F200,-(H$1+2),0))+2,50),OFFSET('New Material Input'!$G200,-(H$1+2),0),OFFSET('New Material Input'!$H200,-(H$1+2),0))), ""),"----")</f>
        <v/>
      </c>
      <c r="I199" s="31" t="str">
        <f ca="1">IFERROR(IF('New Material Input'!$E199 &gt; $B$3+ I$1, HYPERLINK(OFFSET('New Material Input'!$F200,-(I$1+2),0), _xlfn.TEXTJOIN(" - ",,MID(OFFSET('New Material Input'!$F200,-(I$1+2),0),FIND("w\",OFFSET('New Material Input'!$F200,-(I$1+2),0))+2,50),OFFSET('New Material Input'!$G200,-(I$1+2),0),OFFSET('New Material Input'!$H200,-(I$1+2),0))), ""),"----")</f>
        <v/>
      </c>
      <c r="J199" s="14"/>
    </row>
    <row r="200" spans="2:10" ht="24.95" customHeight="1" x14ac:dyDescent="0.25">
      <c r="B200" s="36">
        <f t="shared" si="3"/>
        <v>45898</v>
      </c>
      <c r="C200" s="25" t="str">
        <f>IF(ISBLANK('New Material Input'!F200),"----",HYPERLINK('New Material Input'!F200, _xlfn.TEXTJOIN(" - ",,MID('New Material Input'!F200,FIND("w\",'New Material Input'!F200)+2,50),'New Material Input'!G200,'New Material Input'!H200)))</f>
        <v>SociologySociology of Education - Sociology - Sociology of Education</v>
      </c>
      <c r="D200" s="26" t="str">
        <f ca="1">IFERROR(IF('New Material Input'!$E200 &gt; $B$3+ D$1, HYPERLINK(OFFSET('New Material Input'!$F201,-(D$1+2),0), _xlfn.TEXTJOIN(" - ",,MID(OFFSET('New Material Input'!$F201,-(D$1+2),0),FIND("w\",OFFSET('New Material Input'!$F201,-(D$1+2),0))+2,50),OFFSET('New Material Input'!$G201,-(D$1+2),0),OFFSET('New Material Input'!$H201,-(D$1+2),0))), ""),"----")</f>
        <v>Political SciencePolitical Philosophy - Political Science - Political Philosophy</v>
      </c>
      <c r="E200" s="26" t="str">
        <f ca="1">IFERROR(IF('New Material Input'!$E200 &gt; $B$3+ E$1, HYPERLINK(OFFSET('New Material Input'!$F201,-(E$1+2),0), _xlfn.TEXTJOIN(" - ",,MID(OFFSET('New Material Input'!$F201,-(E$1+2),0),FIND("w\",OFFSET('New Material Input'!$F201,-(E$1+2),0))+2,50),OFFSET('New Material Input'!$G201,-(E$1+2),0),OFFSET('New Material Input'!$H201,-(E$1+2),0))), ""),"----")</f>
        <v>EducationAssessment and Evaluation - Education - Assessment and Evaluation</v>
      </c>
      <c r="F200" s="26" t="str">
        <f ca="1">IFERROR(IF('New Material Input'!$E200 &gt; $B$3+ F$1, HYPERLINK(OFFSET('New Material Input'!$F201,-(F$1+2),0), _xlfn.TEXTJOIN(" - ",,MID(OFFSET('New Material Input'!$F201,-(F$1+2),0),FIND("w\",OFFSET('New Material Input'!$F201,-(F$1+2),0))+2,50),OFFSET('New Material Input'!$G201,-(F$1+2),0),OFFSET('New Material Input'!$H201,-(F$1+2),0))), ""),"----")</f>
        <v>Political SciencePolitical Theory - Political Science - Political Theory</v>
      </c>
      <c r="G200" s="26" t="str">
        <f ca="1">IFERROR(IF('New Material Input'!$E200 &gt; $B$3+ G$1, HYPERLINK(OFFSET('New Material Input'!$F201,-(G$1+2),0), _xlfn.TEXTJOIN(" - ",,MID(OFFSET('New Material Input'!$F201,-(G$1+2),0),FIND("w\",OFFSET('New Material Input'!$F201,-(G$1+2),0))+2,50),OFFSET('New Material Input'!$G201,-(G$1+2),0),OFFSET('New Material Input'!$H201,-(G$1+2),0))), ""),"----")</f>
        <v>EducationAssessment and Evaluation - Education - Assessment and Evaluation</v>
      </c>
      <c r="H200" s="26" t="str">
        <f ca="1">IFERROR(IF('New Material Input'!$E200 &gt; $B$3+ H$1, HYPERLINK(OFFSET('New Material Input'!$F201,-(H$1+2),0), _xlfn.TEXTJOIN(" - ",,MID(OFFSET('New Material Input'!$F201,-(H$1+2),0),FIND("w\",OFFSET('New Material Input'!$F201,-(H$1+2),0))+2,50),OFFSET('New Material Input'!$G201,-(H$1+2),0),OFFSET('New Material Input'!$H201,-(H$1+2),0))), ""),"----")</f>
        <v/>
      </c>
      <c r="I200" s="31" t="str">
        <f ca="1">IFERROR(IF('New Material Input'!$E200 &gt; $B$3+ I$1, HYPERLINK(OFFSET('New Material Input'!$F201,-(I$1+2),0), _xlfn.TEXTJOIN(" - ",,MID(OFFSET('New Material Input'!$F201,-(I$1+2),0),FIND("w\",OFFSET('New Material Input'!$F201,-(I$1+2),0))+2,50),OFFSET('New Material Input'!$G201,-(I$1+2),0),OFFSET('New Material Input'!$H201,-(I$1+2),0))), ""),"----")</f>
        <v/>
      </c>
      <c r="J200" s="14"/>
    </row>
    <row r="201" spans="2:10" ht="24.95" customHeight="1" x14ac:dyDescent="0.25">
      <c r="B201" s="36">
        <f t="shared" si="3"/>
        <v>45899</v>
      </c>
      <c r="C201" s="25" t="str">
        <f>IF(ISBLANK('New Material Input'!F201),"----",HYPERLINK('New Material Input'!F201, _xlfn.TEXTJOIN(" - ",,MID('New Material Input'!F201,FIND("w\",'New Material Input'!F201)+2,50),'New Material Input'!G201,'New Material Input'!H201)))</f>
        <v>PsychologyNeuropsychology - Psychology - Neuropsychology</v>
      </c>
      <c r="D201" s="26" t="str">
        <f ca="1">IFERROR(IF('New Material Input'!$E201 &gt; $B$3+ D$1, HYPERLINK(OFFSET('New Material Input'!$F202,-(D$1+2),0), _xlfn.TEXTJOIN(" - ",,MID(OFFSET('New Material Input'!$F202,-(D$1+2),0),FIND("w\",OFFSET('New Material Input'!$F202,-(D$1+2),0))+2,50),OFFSET('New Material Input'!$G202,-(D$1+2),0),OFFSET('New Material Input'!$H202,-(D$1+2),0))), ""),"----")</f>
        <v>SociologySociology of Education - Sociology - Sociology of Education</v>
      </c>
      <c r="E201" s="26" t="str">
        <f ca="1">IFERROR(IF('New Material Input'!$E201 &gt; $B$3+ E$1, HYPERLINK(OFFSET('New Material Input'!$F202,-(E$1+2),0), _xlfn.TEXTJOIN(" - ",,MID(OFFSET('New Material Input'!$F202,-(E$1+2),0),FIND("w\",OFFSET('New Material Input'!$F202,-(E$1+2),0))+2,50),OFFSET('New Material Input'!$G202,-(E$1+2),0),OFFSET('New Material Input'!$H202,-(E$1+2),0))), ""),"----")</f>
        <v>ScienceInorganic Chemistry - Science - Inorganic Chemistry</v>
      </c>
      <c r="F201" s="26" t="str">
        <f ca="1">IFERROR(IF('New Material Input'!$E201 &gt; $B$3+ F$1, HYPERLINK(OFFSET('New Material Input'!$F202,-(F$1+2),0), _xlfn.TEXTJOIN(" - ",,MID(OFFSET('New Material Input'!$F202,-(F$1+2),0),FIND("w\",OFFSET('New Material Input'!$F202,-(F$1+2),0))+2,50),OFFSET('New Material Input'!$G202,-(F$1+2),0),OFFSET('New Material Input'!$H202,-(F$1+2),0))), ""),"----")</f>
        <v>EngineeringCivil Engineering - Engineering - Civil Engineering</v>
      </c>
      <c r="G201" s="26" t="str">
        <f ca="1">IFERROR(IF('New Material Input'!$E201 &gt; $B$3+ G$1, HYPERLINK(OFFSET('New Material Input'!$F202,-(G$1+2),0), _xlfn.TEXTJOIN(" - ",,MID(OFFSET('New Material Input'!$F202,-(G$1+2),0),FIND("w\",OFFSET('New Material Input'!$F202,-(G$1+2),0))+2,50),OFFSET('New Material Input'!$G202,-(G$1+2),0),OFFSET('New Material Input'!$H202,-(G$1+2),0))), ""),"----")</f>
        <v>MathematicsGraph Theory - Mathematics - Graph Theory</v>
      </c>
      <c r="H201" s="26" t="str">
        <f ca="1">IFERROR(IF('New Material Input'!$E201 &gt; $B$3+ H$1, HYPERLINK(OFFSET('New Material Input'!$F202,-(H$1+2),0), _xlfn.TEXTJOIN(" - ",,MID(OFFSET('New Material Input'!$F202,-(H$1+2),0),FIND("w\",OFFSET('New Material Input'!$F202,-(H$1+2),0))+2,50),OFFSET('New Material Input'!$G202,-(H$1+2),0),OFFSET('New Material Input'!$H202,-(H$1+2),0))), ""),"----")</f>
        <v/>
      </c>
      <c r="I201" s="31" t="str">
        <f ca="1">IFERROR(IF('New Material Input'!$E201 &gt; $B$3+ I$1, HYPERLINK(OFFSET('New Material Input'!$F202,-(I$1+2),0), _xlfn.TEXTJOIN(" - ",,MID(OFFSET('New Material Input'!$F202,-(I$1+2),0),FIND("w\",OFFSET('New Material Input'!$F202,-(I$1+2),0))+2,50),OFFSET('New Material Input'!$G202,-(I$1+2),0),OFFSET('New Material Input'!$H202,-(I$1+2),0))), ""),"----")</f>
        <v/>
      </c>
      <c r="J201" s="14"/>
    </row>
    <row r="202" spans="2:10" ht="24.95" customHeight="1" x14ac:dyDescent="0.25">
      <c r="B202" s="36">
        <f t="shared" si="3"/>
        <v>45900</v>
      </c>
      <c r="C202" s="25" t="str">
        <f>IF(ISBLANK('New Material Input'!F202),"----",HYPERLINK('New Material Input'!F202, _xlfn.TEXTJOIN(" - ",,MID('New Material Input'!F202,FIND("w\",'New Material Input'!F202)+2,50),'New Material Input'!G202,'New Material Input'!H202)))</f>
        <v>LawLegal Writing - Law - Legal Writing</v>
      </c>
      <c r="D202" s="26" t="str">
        <f ca="1">IFERROR(IF('New Material Input'!$E202 &gt; $B$3+ D$1, HYPERLINK(OFFSET('New Material Input'!$F203,-(D$1+2),0), _xlfn.TEXTJOIN(" - ",,MID(OFFSET('New Material Input'!$F203,-(D$1+2),0),FIND("w\",OFFSET('New Material Input'!$F203,-(D$1+2),0))+2,50),OFFSET('New Material Input'!$G203,-(D$1+2),0),OFFSET('New Material Input'!$H203,-(D$1+2),0))), ""),"----")</f>
        <v>PsychologyNeuropsychology - Psychology - Neuropsychology</v>
      </c>
      <c r="E202" s="26" t="str">
        <f ca="1">IFERROR(IF('New Material Input'!$E202 &gt; $B$3+ E$1, HYPERLINK(OFFSET('New Material Input'!$F203,-(E$1+2),0), _xlfn.TEXTJOIN(" - ",,MID(OFFSET('New Material Input'!$F203,-(E$1+2),0),FIND("w\",OFFSET('New Material Input'!$F203,-(E$1+2),0))+2,50),OFFSET('New Material Input'!$G203,-(E$1+2),0),OFFSET('New Material Input'!$H203,-(E$1+2),0))), ""),"----")</f>
        <v>HistoryAncient Civilizations - History - Ancient Civilizations</v>
      </c>
      <c r="F202" s="26" t="str">
        <f ca="1">IFERROR(IF('New Material Input'!$E202 &gt; $B$3+ F$1, HYPERLINK(OFFSET('New Material Input'!$F203,-(F$1+2),0), _xlfn.TEXTJOIN(" - ",,MID(OFFSET('New Material Input'!$F203,-(F$1+2),0),FIND("w\",OFFSET('New Material Input'!$F203,-(F$1+2),0))+2,50),OFFSET('New Material Input'!$G203,-(F$1+2),0),OFFSET('New Material Input'!$H203,-(F$1+2),0))), ""),"----")</f>
        <v>LanguagesEnglish Grammar - Languages - English Grammar</v>
      </c>
      <c r="G202" s="26" t="str">
        <f ca="1">IFERROR(IF('New Material Input'!$E202 &gt; $B$3+ G$1, HYPERLINK(OFFSET('New Material Input'!$F203,-(G$1+2),0), _xlfn.TEXTJOIN(" - ",,MID(OFFSET('New Material Input'!$F203,-(G$1+2),0),FIND("w\",OFFSET('New Material Input'!$F203,-(G$1+2),0))+2,50),OFFSET('New Material Input'!$G203,-(G$1+2),0),OFFSET('New Material Input'!$H203,-(G$1+2),0))), ""),"----")</f>
        <v>MusicMusic Theory - Music - Music Theory</v>
      </c>
      <c r="H202" s="26" t="str">
        <f ca="1">IFERROR(IF('New Material Input'!$E202 &gt; $B$3+ H$1, HYPERLINK(OFFSET('New Material Input'!$F203,-(H$1+2),0), _xlfn.TEXTJOIN(" - ",,MID(OFFSET('New Material Input'!$F203,-(H$1+2),0),FIND("w\",OFFSET('New Material Input'!$F203,-(H$1+2),0))+2,50),OFFSET('New Material Input'!$G203,-(H$1+2),0),OFFSET('New Material Input'!$H203,-(H$1+2),0))), ""),"----")</f>
        <v/>
      </c>
      <c r="I202" s="31" t="str">
        <f ca="1">IFERROR(IF('New Material Input'!$E202 &gt; $B$3+ I$1, HYPERLINK(OFFSET('New Material Input'!$F203,-(I$1+2),0), _xlfn.TEXTJOIN(" - ",,MID(OFFSET('New Material Input'!$F203,-(I$1+2),0),FIND("w\",OFFSET('New Material Input'!$F203,-(I$1+2),0))+2,50),OFFSET('New Material Input'!$G203,-(I$1+2),0),OFFSET('New Material Input'!$H203,-(I$1+2),0))), ""),"----")</f>
        <v/>
      </c>
      <c r="J202" s="14"/>
    </row>
    <row r="203" spans="2:10" ht="24.95" customHeight="1" x14ac:dyDescent="0.25">
      <c r="B203" s="36">
        <f t="shared" si="3"/>
        <v>45901</v>
      </c>
      <c r="C203" s="25" t="str">
        <f>IF(ISBLANK('New Material Input'!F203),"----",HYPERLINK('New Material Input'!F203, _xlfn.TEXTJOIN(" - ",,MID('New Material Input'!F203,FIND("w\",'New Material Input'!F203)+2,50),'New Material Input'!G203,'New Material Input'!H203)))</f>
        <v>ScienceChemistry - Science - Chemistry</v>
      </c>
      <c r="D203" s="26" t="str">
        <f ca="1">IFERROR(IF('New Material Input'!$E203 &gt; $B$3+ D$1, HYPERLINK(OFFSET('New Material Input'!$F204,-(D$1+2),0), _xlfn.TEXTJOIN(" - ",,MID(OFFSET('New Material Input'!$F204,-(D$1+2),0),FIND("w\",OFFSET('New Material Input'!$F204,-(D$1+2),0))+2,50),OFFSET('New Material Input'!$G204,-(D$1+2),0),OFFSET('New Material Input'!$H204,-(D$1+2),0))), ""),"----")</f>
        <v>LawLegal Writing - Law - Legal Writing</v>
      </c>
      <c r="E203" s="26" t="str">
        <f ca="1">IFERROR(IF('New Material Input'!$E203 &gt; $B$3+ E$1, HYPERLINK(OFFSET('New Material Input'!$F204,-(E$1+2),0), _xlfn.TEXTJOIN(" - ",,MID(OFFSET('New Material Input'!$F204,-(E$1+2),0),FIND("w\",OFFSET('New Material Input'!$F204,-(E$1+2),0))+2,50),OFFSET('New Material Input'!$G204,-(E$1+2),0),OFFSET('New Material Input'!$H204,-(E$1+2),0))), ""),"----")</f>
        <v>ArtModern Art - Art - Modern Art</v>
      </c>
      <c r="F203" s="26" t="str">
        <f ca="1">IFERROR(IF('New Material Input'!$E203 &gt; $B$3+ F$1, HYPERLINK(OFFSET('New Material Input'!$F204,-(F$1+2),0), _xlfn.TEXTJOIN(" - ",,MID(OFFSET('New Material Input'!$F204,-(F$1+2),0),FIND("w\",OFFSET('New Material Input'!$F204,-(F$1+2),0))+2,50),OFFSET('New Material Input'!$G204,-(F$1+2),0),OFFSET('New Material Input'!$H204,-(F$1+2),0))), ""),"----")</f>
        <v>LiteratureMythology - Literature - Mythology</v>
      </c>
      <c r="G203" s="26" t="str">
        <f ca="1">IFERROR(IF('New Material Input'!$E203 &gt; $B$3+ G$1, HYPERLINK(OFFSET('New Material Input'!$F204,-(G$1+2),0), _xlfn.TEXTJOIN(" - ",,MID(OFFSET('New Material Input'!$F204,-(G$1+2),0),FIND("w\",OFFSET('New Material Input'!$F204,-(G$1+2),0))+2,50),OFFSET('New Material Input'!$G204,-(G$1+2),0),OFFSET('New Material Input'!$H204,-(G$1+2),0))), ""),"----")</f>
        <v>Environmental StudiesGreen Technologies - Environmental Studies - Green Technologies</v>
      </c>
      <c r="H203" s="26" t="str">
        <f ca="1">IFERROR(IF('New Material Input'!$E203 &gt; $B$3+ H$1, HYPERLINK(OFFSET('New Material Input'!$F204,-(H$1+2),0), _xlfn.TEXTJOIN(" - ",,MID(OFFSET('New Material Input'!$F204,-(H$1+2),0),FIND("w\",OFFSET('New Material Input'!$F204,-(H$1+2),0))+2,50),OFFSET('New Material Input'!$G204,-(H$1+2),0),OFFSET('New Material Input'!$H204,-(H$1+2),0))), ""),"----")</f>
        <v/>
      </c>
      <c r="I203" s="31" t="str">
        <f ca="1">IFERROR(IF('New Material Input'!$E203 &gt; $B$3+ I$1, HYPERLINK(OFFSET('New Material Input'!$F204,-(I$1+2),0), _xlfn.TEXTJOIN(" - ",,MID(OFFSET('New Material Input'!$F204,-(I$1+2),0),FIND("w\",OFFSET('New Material Input'!$F204,-(I$1+2),0))+2,50),OFFSET('New Material Input'!$G204,-(I$1+2),0),OFFSET('New Material Input'!$H204,-(I$1+2),0))), ""),"----")</f>
        <v/>
      </c>
      <c r="J203" s="14"/>
    </row>
    <row r="204" spans="2:10" ht="24.95" customHeight="1" x14ac:dyDescent="0.25">
      <c r="B204" s="36">
        <f t="shared" si="3"/>
        <v>45902</v>
      </c>
      <c r="C204" s="25" t="str">
        <f>IF(ISBLANK('New Material Input'!F204),"----",HYPERLINK('New Material Input'!F204, _xlfn.TEXTJOIN(" - ",,MID('New Material Input'!F204,FIND("w\",'New Material Input'!F204)+2,50),'New Material Input'!G204,'New Material Input'!H204)))</f>
        <v>ScienceChemistry - Science - Chemistry</v>
      </c>
      <c r="D204" s="26" t="str">
        <f ca="1">IFERROR(IF('New Material Input'!$E204 &gt; $B$3+ D$1, HYPERLINK(OFFSET('New Material Input'!$F205,-(D$1+2),0), _xlfn.TEXTJOIN(" - ",,MID(OFFSET('New Material Input'!$F205,-(D$1+2),0),FIND("w\",OFFSET('New Material Input'!$F205,-(D$1+2),0))+2,50),OFFSET('New Material Input'!$G205,-(D$1+2),0),OFFSET('New Material Input'!$H205,-(D$1+2),0))), ""),"----")</f>
        <v>ScienceChemistry - Science - Chemistry</v>
      </c>
      <c r="E204" s="26" t="str">
        <f ca="1">IFERROR(IF('New Material Input'!$E204 &gt; $B$3+ E$1, HYPERLINK(OFFSET('New Material Input'!$F205,-(E$1+2),0), _xlfn.TEXTJOIN(" - ",,MID(OFFSET('New Material Input'!$F205,-(E$1+2),0),FIND("w\",OFFSET('New Material Input'!$F205,-(E$1+2),0))+2,50),OFFSET('New Material Input'!$G205,-(E$1+2),0),OFFSET('New Material Input'!$H205,-(E$1+2),0))), ""),"----")</f>
        <v>PsychologyBehavioral Psychology - Psychology - Behavioral Psychology</v>
      </c>
      <c r="F204" s="26" t="str">
        <f ca="1">IFERROR(IF('New Material Input'!$E204 &gt; $B$3+ F$1, HYPERLINK(OFFSET('New Material Input'!$F205,-(F$1+2),0), _xlfn.TEXTJOIN(" - ",,MID(OFFSET('New Material Input'!$F205,-(F$1+2),0),FIND("w\",OFFSET('New Material Input'!$F205,-(F$1+2),0))+2,50),OFFSET('New Material Input'!$G205,-(F$1+2),0),OFFSET('New Material Input'!$H205,-(F$1+2),0))), ""),"----")</f>
        <v>EngineeringCivil Engineering - Engineering - Civil Engineering</v>
      </c>
      <c r="G204" s="26" t="str">
        <f ca="1">IFERROR(IF('New Material Input'!$E204 &gt; $B$3+ G$1, HYPERLINK(OFFSET('New Material Input'!$F205,-(G$1+2),0), _xlfn.TEXTJOIN(" - ",,MID(OFFSET('New Material Input'!$F205,-(G$1+2),0),FIND("w\",OFFSET('New Material Input'!$F205,-(G$1+2),0))+2,50),OFFSET('New Material Input'!$G205,-(G$1+2),0),OFFSET('New Material Input'!$H205,-(G$1+2),0))), ""),"----")</f>
        <v>HistoryU.S. History - History - U.S. History</v>
      </c>
      <c r="H204" s="26" t="str">
        <f ca="1">IFERROR(IF('New Material Input'!$E204 &gt; $B$3+ H$1, HYPERLINK(OFFSET('New Material Input'!$F205,-(H$1+2),0), _xlfn.TEXTJOIN(" - ",,MID(OFFSET('New Material Input'!$F205,-(H$1+2),0),FIND("w\",OFFSET('New Material Input'!$F205,-(H$1+2),0))+2,50),OFFSET('New Material Input'!$G205,-(H$1+2),0),OFFSET('New Material Input'!$H205,-(H$1+2),0))), ""),"----")</f>
        <v/>
      </c>
      <c r="I204" s="31" t="str">
        <f ca="1">IFERROR(IF('New Material Input'!$E204 &gt; $B$3+ I$1, HYPERLINK(OFFSET('New Material Input'!$F205,-(I$1+2),0), _xlfn.TEXTJOIN(" - ",,MID(OFFSET('New Material Input'!$F205,-(I$1+2),0),FIND("w\",OFFSET('New Material Input'!$F205,-(I$1+2),0))+2,50),OFFSET('New Material Input'!$G205,-(I$1+2),0),OFFSET('New Material Input'!$H205,-(I$1+2),0))), ""),"----")</f>
        <v/>
      </c>
      <c r="J204" s="14"/>
    </row>
    <row r="205" spans="2:10" ht="24.95" customHeight="1" x14ac:dyDescent="0.25">
      <c r="B205" s="36">
        <f t="shared" si="3"/>
        <v>45903</v>
      </c>
      <c r="C205" s="25" t="str">
        <f>IF(ISBLANK('New Material Input'!F205),"----",HYPERLINK('New Material Input'!F205, _xlfn.TEXTJOIN(" - ",,MID('New Material Input'!F205,FIND("w\",'New Material Input'!F205)+2,50),'New Material Input'!G205,'New Material Input'!H205)))</f>
        <v>LiteratureCreative Writing - Literature - Creative Writing</v>
      </c>
      <c r="D205" s="26" t="str">
        <f ca="1">IFERROR(IF('New Material Input'!$E205 &gt; $B$3+ D$1, HYPERLINK(OFFSET('New Material Input'!$F206,-(D$1+2),0), _xlfn.TEXTJOIN(" - ",,MID(OFFSET('New Material Input'!$F206,-(D$1+2),0),FIND("w\",OFFSET('New Material Input'!$F206,-(D$1+2),0))+2,50),OFFSET('New Material Input'!$G206,-(D$1+2),0),OFFSET('New Material Input'!$H206,-(D$1+2),0))), ""),"----")</f>
        <v>ScienceChemistry - Science - Chemistry</v>
      </c>
      <c r="E205" s="26" t="str">
        <f ca="1">IFERROR(IF('New Material Input'!$E205 &gt; $B$3+ E$1, HYPERLINK(OFFSET('New Material Input'!$F206,-(E$1+2),0), _xlfn.TEXTJOIN(" - ",,MID(OFFSET('New Material Input'!$F206,-(E$1+2),0),FIND("w\",OFFSET('New Material Input'!$F206,-(E$1+2),0))+2,50),OFFSET('New Material Input'!$G206,-(E$1+2),0),OFFSET('New Material Input'!$H206,-(E$1+2),0))), ""),"----")</f>
        <v>Political ScienceConflict Resolution - Political Science - Conflict Resolution</v>
      </c>
      <c r="F205" s="26" t="str">
        <f ca="1">IFERROR(IF('New Material Input'!$E205 &gt; $B$3+ F$1, HYPERLINK(OFFSET('New Material Input'!$F206,-(F$1+2),0), _xlfn.TEXTJOIN(" - ",,MID(OFFSET('New Material Input'!$F206,-(F$1+2),0),FIND("w\",OFFSET('New Material Input'!$F206,-(F$1+2),0))+2,50),OFFSET('New Material Input'!$G206,-(F$1+2),0),OFFSET('New Material Input'!$H206,-(F$1+2),0))), ""),"----")</f>
        <v>EngineeringElectrical Engineering - Engineering - Electrical Engineering</v>
      </c>
      <c r="G205" s="26" t="str">
        <f ca="1">IFERROR(IF('New Material Input'!$E205 &gt; $B$3+ G$1, HYPERLINK(OFFSET('New Material Input'!$F206,-(G$1+2),0), _xlfn.TEXTJOIN(" - ",,MID(OFFSET('New Material Input'!$F206,-(G$1+2),0),FIND("w\",OFFSET('New Material Input'!$F206,-(G$1+2),0))+2,50),OFFSET('New Material Input'!$G206,-(G$1+2),0),OFFSET('New Material Input'!$H206,-(G$1+2),0))), ""),"----")</f>
        <v>Business &amp; EconomicsFinance - Business &amp; Economics - Finance</v>
      </c>
      <c r="H205" s="26" t="str">
        <f ca="1">IFERROR(IF('New Material Input'!$E205 &gt; $B$3+ H$1, HYPERLINK(OFFSET('New Material Input'!$F206,-(H$1+2),0), _xlfn.TEXTJOIN(" - ",,MID(OFFSET('New Material Input'!$F206,-(H$1+2),0),FIND("w\",OFFSET('New Material Input'!$F206,-(H$1+2),0))+2,50),OFFSET('New Material Input'!$G206,-(H$1+2),0),OFFSET('New Material Input'!$H206,-(H$1+2),0))), ""),"----")</f>
        <v/>
      </c>
      <c r="I205" s="31" t="str">
        <f ca="1">IFERROR(IF('New Material Input'!$E205 &gt; $B$3+ I$1, HYPERLINK(OFFSET('New Material Input'!$F206,-(I$1+2),0), _xlfn.TEXTJOIN(" - ",,MID(OFFSET('New Material Input'!$F206,-(I$1+2),0),FIND("w\",OFFSET('New Material Input'!$F206,-(I$1+2),0))+2,50),OFFSET('New Material Input'!$G206,-(I$1+2),0),OFFSET('New Material Input'!$H206,-(I$1+2),0))), ""),"----")</f>
        <v/>
      </c>
      <c r="J205" s="14"/>
    </row>
    <row r="206" spans="2:10" ht="24.95" customHeight="1" x14ac:dyDescent="0.25">
      <c r="B206" s="36">
        <f t="shared" si="3"/>
        <v>45904</v>
      </c>
      <c r="C206" s="25" t="str">
        <f>IF(ISBLANK('New Material Input'!F206),"----",HYPERLINK('New Material Input'!F206, _xlfn.TEXTJOIN(" - ",,MID('New Material Input'!F206,FIND("w\",'New Material Input'!F206)+2,50),'New Material Input'!G206,'New Material Input'!H206)))</f>
        <v>LanguagesFrench Language - Languages - French Language</v>
      </c>
      <c r="D206" s="26" t="str">
        <f ca="1">IFERROR(IF('New Material Input'!$E206 &gt; $B$3+ D$1, HYPERLINK(OFFSET('New Material Input'!$F207,-(D$1+2),0), _xlfn.TEXTJOIN(" - ",,MID(OFFSET('New Material Input'!$F207,-(D$1+2),0),FIND("w\",OFFSET('New Material Input'!$F207,-(D$1+2),0))+2,50),OFFSET('New Material Input'!$G207,-(D$1+2),0),OFFSET('New Material Input'!$H207,-(D$1+2),0))), ""),"----")</f>
        <v>LiteratureCreative Writing - Literature - Creative Writing</v>
      </c>
      <c r="E206" s="26" t="str">
        <f ca="1">IFERROR(IF('New Material Input'!$E206 &gt; $B$3+ E$1, HYPERLINK(OFFSET('New Material Input'!$F207,-(E$1+2),0), _xlfn.TEXTJOIN(" - ",,MID(OFFSET('New Material Input'!$F207,-(E$1+2),0),FIND("w\",OFFSET('New Material Input'!$F207,-(E$1+2),0))+2,50),OFFSET('New Material Input'!$G207,-(E$1+2),0),OFFSET('New Material Input'!$H207,-(E$1+2),0))), ""),"----")</f>
        <v>Political SciencePolitical Philosophy - Political Science - Political Philosophy</v>
      </c>
      <c r="F206" s="26" t="str">
        <f ca="1">IFERROR(IF('New Material Input'!$E206 &gt; $B$3+ F$1, HYPERLINK(OFFSET('New Material Input'!$F207,-(F$1+2),0), _xlfn.TEXTJOIN(" - ",,MID(OFFSET('New Material Input'!$F207,-(F$1+2),0),FIND("w\",OFFSET('New Material Input'!$F207,-(F$1+2),0))+2,50),OFFSET('New Material Input'!$G207,-(F$1+2),0),OFFSET('New Material Input'!$H207,-(F$1+2),0))), ""),"----")</f>
        <v>ScienceAnalytical Chemistry - Science - Analytical Chemistry</v>
      </c>
      <c r="G206" s="26" t="str">
        <f ca="1">IFERROR(IF('New Material Input'!$E206 &gt; $B$3+ G$1, HYPERLINK(OFFSET('New Material Input'!$F207,-(G$1+2),0), _xlfn.TEXTJOIN(" - ",,MID(OFFSET('New Material Input'!$F207,-(G$1+2),0),FIND("w\",OFFSET('New Material Input'!$F207,-(G$1+2),0))+2,50),OFFSET('New Material Input'!$G207,-(G$1+2),0),OFFSET('New Material Input'!$H207,-(G$1+2),0))), ""),"----")</f>
        <v>PhilosophyExistentialism - Philosophy - Existentialism</v>
      </c>
      <c r="H206" s="26" t="str">
        <f ca="1">IFERROR(IF('New Material Input'!$E206 &gt; $B$3+ H$1, HYPERLINK(OFFSET('New Material Input'!$F207,-(H$1+2),0), _xlfn.TEXTJOIN(" - ",,MID(OFFSET('New Material Input'!$F207,-(H$1+2),0),FIND("w\",OFFSET('New Material Input'!$F207,-(H$1+2),0))+2,50),OFFSET('New Material Input'!$G207,-(H$1+2),0),OFFSET('New Material Input'!$H207,-(H$1+2),0))), ""),"----")</f>
        <v/>
      </c>
      <c r="I206" s="31" t="str">
        <f ca="1">IFERROR(IF('New Material Input'!$E206 &gt; $B$3+ I$1, HYPERLINK(OFFSET('New Material Input'!$F207,-(I$1+2),0), _xlfn.TEXTJOIN(" - ",,MID(OFFSET('New Material Input'!$F207,-(I$1+2),0),FIND("w\",OFFSET('New Material Input'!$F207,-(I$1+2),0))+2,50),OFFSET('New Material Input'!$G207,-(I$1+2),0),OFFSET('New Material Input'!$H207,-(I$1+2),0))), ""),"----")</f>
        <v/>
      </c>
      <c r="J206" s="14"/>
    </row>
    <row r="207" spans="2:10" ht="24.95" customHeight="1" x14ac:dyDescent="0.25">
      <c r="B207" s="36">
        <f t="shared" si="3"/>
        <v>45905</v>
      </c>
      <c r="C207" s="25" t="str">
        <f>IF(ISBLANK('New Material Input'!F207),"----",HYPERLINK('New Material Input'!F207, _xlfn.TEXTJOIN(" - ",,MID('New Material Input'!F207,FIND("w\",'New Material Input'!F207)+2,50),'New Material Input'!G207,'New Material Input'!H207)))</f>
        <v>Sports &amp; Physical EducationKinesiology - Sports &amp; Physical Education - Kinesiology</v>
      </c>
      <c r="D207" s="26" t="str">
        <f ca="1">IFERROR(IF('New Material Input'!$E207 &gt; $B$3+ D$1, HYPERLINK(OFFSET('New Material Input'!$F208,-(D$1+2),0), _xlfn.TEXTJOIN(" - ",,MID(OFFSET('New Material Input'!$F208,-(D$1+2),0),FIND("w\",OFFSET('New Material Input'!$F208,-(D$1+2),0))+2,50),OFFSET('New Material Input'!$G208,-(D$1+2),0),OFFSET('New Material Input'!$H208,-(D$1+2),0))), ""),"----")</f>
        <v>LanguagesFrench Language - Languages - French Language</v>
      </c>
      <c r="E207" s="26" t="str">
        <f ca="1">IFERROR(IF('New Material Input'!$E207 &gt; $B$3+ E$1, HYPERLINK(OFFSET('New Material Input'!$F208,-(E$1+2),0), _xlfn.TEXTJOIN(" - ",,MID(OFFSET('New Material Input'!$F208,-(E$1+2),0),FIND("w\",OFFSET('New Material Input'!$F208,-(E$1+2),0))+2,50),OFFSET('New Material Input'!$G208,-(E$1+2),0),OFFSET('New Material Input'!$H208,-(E$1+2),0))), ""),"----")</f>
        <v>SociologySociology of Education - Sociology - Sociology of Education</v>
      </c>
      <c r="F207" s="26" t="str">
        <f ca="1">IFERROR(IF('New Material Input'!$E207 &gt; $B$3+ F$1, HYPERLINK(OFFSET('New Material Input'!$F208,-(F$1+2),0), _xlfn.TEXTJOIN(" - ",,MID(OFFSET('New Material Input'!$F208,-(F$1+2),0),FIND("w\",OFFSET('New Material Input'!$F208,-(F$1+2),0))+2,50),OFFSET('New Material Input'!$G208,-(F$1+2),0),OFFSET('New Material Input'!$H208,-(F$1+2),0))), ""),"----")</f>
        <v>MathematicsMathematical Logic - Mathematics - Mathematical Logic</v>
      </c>
      <c r="G207" s="26" t="str">
        <f ca="1">IFERROR(IF('New Material Input'!$E207 &gt; $B$3+ G$1, HYPERLINK(OFFSET('New Material Input'!$F208,-(G$1+2),0), _xlfn.TEXTJOIN(" - ",,MID(OFFSET('New Material Input'!$F208,-(G$1+2),0),FIND("w\",OFFSET('New Material Input'!$F208,-(G$1+2),0))+2,50),OFFSET('New Material Input'!$G208,-(G$1+2),0),OFFSET('New Material Input'!$H208,-(G$1+2),0))), ""),"----")</f>
        <v>LanguagesPhonetics and Phonology - Languages - Phonetics and Phonology</v>
      </c>
      <c r="H207" s="26" t="str">
        <f ca="1">IFERROR(IF('New Material Input'!$E207 &gt; $B$3+ H$1, HYPERLINK(OFFSET('New Material Input'!$F208,-(H$1+2),0), _xlfn.TEXTJOIN(" - ",,MID(OFFSET('New Material Input'!$F208,-(H$1+2),0),FIND("w\",OFFSET('New Material Input'!$F208,-(H$1+2),0))+2,50),OFFSET('New Material Input'!$G208,-(H$1+2),0),OFFSET('New Material Input'!$H208,-(H$1+2),0))), ""),"----")</f>
        <v/>
      </c>
      <c r="I207" s="31" t="str">
        <f ca="1">IFERROR(IF('New Material Input'!$E207 &gt; $B$3+ I$1, HYPERLINK(OFFSET('New Material Input'!$F208,-(I$1+2),0), _xlfn.TEXTJOIN(" - ",,MID(OFFSET('New Material Input'!$F208,-(I$1+2),0),FIND("w\",OFFSET('New Material Input'!$F208,-(I$1+2),0))+2,50),OFFSET('New Material Input'!$G208,-(I$1+2),0),OFFSET('New Material Input'!$H208,-(I$1+2),0))), ""),"----")</f>
        <v/>
      </c>
      <c r="J207" s="14"/>
    </row>
    <row r="208" spans="2:10" ht="24.95" customHeight="1" x14ac:dyDescent="0.25">
      <c r="B208" s="36">
        <f t="shared" si="3"/>
        <v>45906</v>
      </c>
      <c r="C208" s="25" t="str">
        <f>IF(ISBLANK('New Material Input'!F208),"----",HYPERLINK('New Material Input'!F208, _xlfn.TEXTJOIN(" - ",,MID('New Material Input'!F208,FIND("w\",'New Material Input'!F208)+2,50),'New Material Input'!G208,'New Material Input'!H208)))</f>
        <v>Environmental StudiesEcology - Environmental Studies - Ecology</v>
      </c>
      <c r="D208" s="26" t="str">
        <f ca="1">IFERROR(IF('New Material Input'!$E208 &gt; $B$3+ D$1, HYPERLINK(OFFSET('New Material Input'!$F209,-(D$1+2),0), _xlfn.TEXTJOIN(" - ",,MID(OFFSET('New Material Input'!$F209,-(D$1+2),0),FIND("w\",OFFSET('New Material Input'!$F209,-(D$1+2),0))+2,50),OFFSET('New Material Input'!$G209,-(D$1+2),0),OFFSET('New Material Input'!$H209,-(D$1+2),0))), ""),"----")</f>
        <v>Sports &amp; Physical EducationKinesiology - Sports &amp; Physical Education - Kinesiology</v>
      </c>
      <c r="E208" s="26" t="str">
        <f ca="1">IFERROR(IF('New Material Input'!$E208 &gt; $B$3+ E$1, HYPERLINK(OFFSET('New Material Input'!$F209,-(E$1+2),0), _xlfn.TEXTJOIN(" - ",,MID(OFFSET('New Material Input'!$F209,-(E$1+2),0),FIND("w\",OFFSET('New Material Input'!$F209,-(E$1+2),0))+2,50),OFFSET('New Material Input'!$G209,-(E$1+2),0),OFFSET('New Material Input'!$H209,-(E$1+2),0))), ""),"----")</f>
        <v>PsychologyNeuropsychology - Psychology - Neuropsychology</v>
      </c>
      <c r="F208" s="26" t="str">
        <f ca="1">IFERROR(IF('New Material Input'!$E208 &gt; $B$3+ F$1, HYPERLINK(OFFSET('New Material Input'!$F209,-(F$1+2),0), _xlfn.TEXTJOIN(" - ",,MID(OFFSET('New Material Input'!$F209,-(F$1+2),0),FIND("w\",OFFSET('New Material Input'!$F209,-(F$1+2),0))+2,50),OFFSET('New Material Input'!$G209,-(F$1+2),0),OFFSET('New Material Input'!$H209,-(F$1+2),0))), ""),"----")</f>
        <v>Health &amp; MedicineMedical Research - Health &amp; Medicine - Medical Research</v>
      </c>
      <c r="G208" s="26" t="str">
        <f ca="1">IFERROR(IF('New Material Input'!$E208 &gt; $B$3+ G$1, HYPERLINK(OFFSET('New Material Input'!$F209,-(G$1+2),0), _xlfn.TEXTJOIN(" - ",,MID(OFFSET('New Material Input'!$F209,-(G$1+2),0),FIND("w\",OFFSET('New Material Input'!$F209,-(G$1+2),0))+2,50),OFFSET('New Material Input'!$G209,-(G$1+2),0),OFFSET('New Material Input'!$H209,-(G$1+2),0))), ""),"----")</f>
        <v>Sports &amp; Physical EducationNutrition for Athletes - Sports &amp; Physical Education - Nutrition for Athletes</v>
      </c>
      <c r="H208" s="26" t="str">
        <f ca="1">IFERROR(IF('New Material Input'!$E208 &gt; $B$3+ H$1, HYPERLINK(OFFSET('New Material Input'!$F209,-(H$1+2),0), _xlfn.TEXTJOIN(" - ",,MID(OFFSET('New Material Input'!$F209,-(H$1+2),0),FIND("w\",OFFSET('New Material Input'!$F209,-(H$1+2),0))+2,50),OFFSET('New Material Input'!$G209,-(H$1+2),0),OFFSET('New Material Input'!$H209,-(H$1+2),0))), ""),"----")</f>
        <v/>
      </c>
      <c r="I208" s="31" t="str">
        <f ca="1">IFERROR(IF('New Material Input'!$E208 &gt; $B$3+ I$1, HYPERLINK(OFFSET('New Material Input'!$F209,-(I$1+2),0), _xlfn.TEXTJOIN(" - ",,MID(OFFSET('New Material Input'!$F209,-(I$1+2),0),FIND("w\",OFFSET('New Material Input'!$F209,-(I$1+2),0))+2,50),OFFSET('New Material Input'!$G209,-(I$1+2),0),OFFSET('New Material Input'!$H209,-(I$1+2),0))), ""),"----")</f>
        <v/>
      </c>
      <c r="J208" s="14"/>
    </row>
    <row r="209" spans="2:10" ht="24.95" customHeight="1" x14ac:dyDescent="0.25">
      <c r="B209" s="36">
        <f t="shared" si="3"/>
        <v>45907</v>
      </c>
      <c r="C209" s="25" t="str">
        <f>IF(ISBLANK('New Material Input'!F209),"----",HYPERLINK('New Material Input'!F209, _xlfn.TEXTJOIN(" - ",,MID('New Material Input'!F209,FIND("w\",'New Material Input'!F209)+2,50),'New Material Input'!G209,'New Material Input'!H209)))</f>
        <v>Sports &amp; Physical EducationNutrition for Athletes - Sports &amp; Physical Education - Nutrition for Athletes</v>
      </c>
      <c r="D209" s="26" t="str">
        <f ca="1">IFERROR(IF('New Material Input'!$E209 &gt; $B$3+ D$1, HYPERLINK(OFFSET('New Material Input'!$F210,-(D$1+2),0), _xlfn.TEXTJOIN(" - ",,MID(OFFSET('New Material Input'!$F210,-(D$1+2),0),FIND("w\",OFFSET('New Material Input'!$F210,-(D$1+2),0))+2,50),OFFSET('New Material Input'!$G210,-(D$1+2),0),OFFSET('New Material Input'!$H210,-(D$1+2),0))), ""),"----")</f>
        <v>Environmental StudiesEcology - Environmental Studies - Ecology</v>
      </c>
      <c r="E209" s="26" t="str">
        <f ca="1">IFERROR(IF('New Material Input'!$E209 &gt; $B$3+ E$1, HYPERLINK(OFFSET('New Material Input'!$F210,-(E$1+2),0), _xlfn.TEXTJOIN(" - ",,MID(OFFSET('New Material Input'!$F210,-(E$1+2),0),FIND("w\",OFFSET('New Material Input'!$F210,-(E$1+2),0))+2,50),OFFSET('New Material Input'!$G210,-(E$1+2),0),OFFSET('New Material Input'!$H210,-(E$1+2),0))), ""),"----")</f>
        <v>LawLegal Writing - Law - Legal Writing</v>
      </c>
      <c r="F209" s="26" t="str">
        <f ca="1">IFERROR(IF('New Material Input'!$E209 &gt; $B$3+ F$1, HYPERLINK(OFFSET('New Material Input'!$F210,-(F$1+2),0), _xlfn.TEXTJOIN(" - ",,MID(OFFSET('New Material Input'!$F210,-(F$1+2),0),FIND("w\",OFFSET('New Material Input'!$F210,-(F$1+2),0))+2,50),OFFSET('New Material Input'!$G210,-(F$1+2),0),OFFSET('New Material Input'!$H210,-(F$1+2),0))), ""),"----")</f>
        <v>Political SciencePolitical Ideologies - Political Science - Political Ideologies</v>
      </c>
      <c r="G209" s="26" t="str">
        <f ca="1">IFERROR(IF('New Material Input'!$E209 &gt; $B$3+ G$1, HYPERLINK(OFFSET('New Material Input'!$F210,-(G$1+2),0), _xlfn.TEXTJOIN(" - ",,MID(OFFSET('New Material Input'!$F210,-(G$1+2),0),FIND("w\",OFFSET('New Material Input'!$F210,-(G$1+2),0))+2,50),OFFSET('New Material Input'!$G210,-(G$1+2),0),OFFSET('New Material Input'!$H210,-(G$1+2),0))), ""),"----")</f>
        <v>SociologyGlobalization - Sociology - Globalization</v>
      </c>
      <c r="H209" s="26" t="str">
        <f ca="1">IFERROR(IF('New Material Input'!$E209 &gt; $B$3+ H$1, HYPERLINK(OFFSET('New Material Input'!$F210,-(H$1+2),0), _xlfn.TEXTJOIN(" - ",,MID(OFFSET('New Material Input'!$F210,-(H$1+2),0),FIND("w\",OFFSET('New Material Input'!$F210,-(H$1+2),0))+2,50),OFFSET('New Material Input'!$G210,-(H$1+2),0),OFFSET('New Material Input'!$H210,-(H$1+2),0))), ""),"----")</f>
        <v/>
      </c>
      <c r="I209" s="31" t="str">
        <f ca="1">IFERROR(IF('New Material Input'!$E209 &gt; $B$3+ I$1, HYPERLINK(OFFSET('New Material Input'!$F210,-(I$1+2),0), _xlfn.TEXTJOIN(" - ",,MID(OFFSET('New Material Input'!$F210,-(I$1+2),0),FIND("w\",OFFSET('New Material Input'!$F210,-(I$1+2),0))+2,50),OFFSET('New Material Input'!$G210,-(I$1+2),0),OFFSET('New Material Input'!$H210,-(I$1+2),0))), ""),"----")</f>
        <v/>
      </c>
      <c r="J209" s="14"/>
    </row>
    <row r="210" spans="2:10" ht="24.95" customHeight="1" x14ac:dyDescent="0.25">
      <c r="B210" s="36">
        <f t="shared" si="3"/>
        <v>45908</v>
      </c>
      <c r="C210" s="25" t="str">
        <f>IF(ISBLANK('New Material Input'!F210),"----",HYPERLINK('New Material Input'!F210, _xlfn.TEXTJOIN(" - ",,MID('New Material Input'!F210,FIND("w\",'New Material Input'!F210)+2,50),'New Material Input'!G210,'New Material Input'!H210)))</f>
        <v>ScienceHuman Anatomy and Physiology - Science - Human Anatomy and Physiology</v>
      </c>
      <c r="D210" s="26" t="str">
        <f ca="1">IFERROR(IF('New Material Input'!$E210 &gt; $B$3+ D$1, HYPERLINK(OFFSET('New Material Input'!$F211,-(D$1+2),0), _xlfn.TEXTJOIN(" - ",,MID(OFFSET('New Material Input'!$F211,-(D$1+2),0),FIND("w\",OFFSET('New Material Input'!$F211,-(D$1+2),0))+2,50),OFFSET('New Material Input'!$G211,-(D$1+2),0),OFFSET('New Material Input'!$H211,-(D$1+2),0))), ""),"----")</f>
        <v>Sports &amp; Physical EducationNutrition for Athletes - Sports &amp; Physical Education - Nutrition for Athletes</v>
      </c>
      <c r="E210" s="26" t="str">
        <f ca="1">IFERROR(IF('New Material Input'!$E210 &gt; $B$3+ E$1, HYPERLINK(OFFSET('New Material Input'!$F211,-(E$1+2),0), _xlfn.TEXTJOIN(" - ",,MID(OFFSET('New Material Input'!$F211,-(E$1+2),0),FIND("w\",OFFSET('New Material Input'!$F211,-(E$1+2),0))+2,50),OFFSET('New Material Input'!$G211,-(E$1+2),0),OFFSET('New Material Input'!$H211,-(E$1+2),0))), ""),"----")</f>
        <v>ScienceChemistry - Science - Chemistry</v>
      </c>
      <c r="F210" s="26" t="str">
        <f ca="1">IFERROR(IF('New Material Input'!$E210 &gt; $B$3+ F$1, HYPERLINK(OFFSET('New Material Input'!$F211,-(F$1+2),0), _xlfn.TEXTJOIN(" - ",,MID(OFFSET('New Material Input'!$F211,-(F$1+2),0),FIND("w\",OFFSET('New Material Input'!$F211,-(F$1+2),0))+2,50),OFFSET('New Material Input'!$G211,-(F$1+2),0),OFFSET('New Material Input'!$H211,-(F$1+2),0))), ""),"----")</f>
        <v>PsychologyCognitive Psychology - Psychology - Cognitive Psychology</v>
      </c>
      <c r="G210" s="26" t="str">
        <f ca="1">IFERROR(IF('New Material Input'!$E210 &gt; $B$3+ G$1, HYPERLINK(OFFSET('New Material Input'!$F211,-(G$1+2),0), _xlfn.TEXTJOIN(" - ",,MID(OFFSET('New Material Input'!$F211,-(G$1+2),0),FIND("w\",OFFSET('New Material Input'!$F211,-(G$1+2),0))+2,50),OFFSET('New Material Input'!$G211,-(G$1+2),0),OFFSET('New Material Input'!$H211,-(G$1+2),0))), ""),"----")</f>
        <v>SociologySociology of Education - Sociology - Sociology of Education</v>
      </c>
      <c r="H210" s="26" t="str">
        <f ca="1">IFERROR(IF('New Material Input'!$E210 &gt; $B$3+ H$1, HYPERLINK(OFFSET('New Material Input'!$F211,-(H$1+2),0), _xlfn.TEXTJOIN(" - ",,MID(OFFSET('New Material Input'!$F211,-(H$1+2),0),FIND("w\",OFFSET('New Material Input'!$F211,-(H$1+2),0))+2,50),OFFSET('New Material Input'!$G211,-(H$1+2),0),OFFSET('New Material Input'!$H211,-(H$1+2),0))), ""),"----")</f>
        <v/>
      </c>
      <c r="I210" s="31" t="str">
        <f ca="1">IFERROR(IF('New Material Input'!$E210 &gt; $B$3+ I$1, HYPERLINK(OFFSET('New Material Input'!$F211,-(I$1+2),0), _xlfn.TEXTJOIN(" - ",,MID(OFFSET('New Material Input'!$F211,-(I$1+2),0),FIND("w\",OFFSET('New Material Input'!$F211,-(I$1+2),0))+2,50),OFFSET('New Material Input'!$G211,-(I$1+2),0),OFFSET('New Material Input'!$H211,-(I$1+2),0))), ""),"----")</f>
        <v/>
      </c>
      <c r="J210" s="14"/>
    </row>
    <row r="211" spans="2:10" ht="24.95" customHeight="1" x14ac:dyDescent="0.25">
      <c r="B211" s="36">
        <f t="shared" si="3"/>
        <v>45909</v>
      </c>
      <c r="C211" s="25" t="str">
        <f>IF(ISBLANK('New Material Input'!F211),"----",HYPERLINK('New Material Input'!F211, _xlfn.TEXTJOIN(" - ",,MID('New Material Input'!F211,FIND("w\",'New Material Input'!F211)+2,50),'New Material Input'!G211,'New Material Input'!H211)))</f>
        <v>Environmental StudiesEnvironmental Ethics - Environmental Studies - Environmental Ethics</v>
      </c>
      <c r="D211" s="26" t="str">
        <f ca="1">IFERROR(IF('New Material Input'!$E211 &gt; $B$3+ D$1, HYPERLINK(OFFSET('New Material Input'!$F212,-(D$1+2),0), _xlfn.TEXTJOIN(" - ",,MID(OFFSET('New Material Input'!$F212,-(D$1+2),0),FIND("w\",OFFSET('New Material Input'!$F212,-(D$1+2),0))+2,50),OFFSET('New Material Input'!$G212,-(D$1+2),0),OFFSET('New Material Input'!$H212,-(D$1+2),0))), ""),"----")</f>
        <v>ScienceHuman Anatomy and Physiology - Science - Human Anatomy and Physiology</v>
      </c>
      <c r="E211" s="26" t="str">
        <f ca="1">IFERROR(IF('New Material Input'!$E211 &gt; $B$3+ E$1, HYPERLINK(OFFSET('New Material Input'!$F212,-(E$1+2),0), _xlfn.TEXTJOIN(" - ",,MID(OFFSET('New Material Input'!$F212,-(E$1+2),0),FIND("w\",OFFSET('New Material Input'!$F212,-(E$1+2),0))+2,50),OFFSET('New Material Input'!$G212,-(E$1+2),0),OFFSET('New Material Input'!$H212,-(E$1+2),0))), ""),"----")</f>
        <v>ScienceChemistry - Science - Chemistry</v>
      </c>
      <c r="F211" s="26" t="str">
        <f ca="1">IFERROR(IF('New Material Input'!$E211 &gt; $B$3+ F$1, HYPERLINK(OFFSET('New Material Input'!$F212,-(F$1+2),0), _xlfn.TEXTJOIN(" - ",,MID(OFFSET('New Material Input'!$F212,-(F$1+2),0),FIND("w\",OFFSET('New Material Input'!$F212,-(F$1+2),0))+2,50),OFFSET('New Material Input'!$G212,-(F$1+2),0),OFFSET('New Material Input'!$H212,-(F$1+2),0))), ""),"----")</f>
        <v>Environmental StudiesClimate Change Mitigation - Environmental Studies - Climate Change Mitigation</v>
      </c>
      <c r="G211" s="26" t="str">
        <f ca="1">IFERROR(IF('New Material Input'!$E211 &gt; $B$3+ G$1, HYPERLINK(OFFSET('New Material Input'!$F212,-(G$1+2),0), _xlfn.TEXTJOIN(" - ",,MID(OFFSET('New Material Input'!$F212,-(G$1+2),0),FIND("w\",OFFSET('New Material Input'!$F212,-(G$1+2),0))+2,50),OFFSET('New Material Input'!$G212,-(G$1+2),0),OFFSET('New Material Input'!$H212,-(G$1+2),0))), ""),"----")</f>
        <v>MusicJazz - Music - Jazz</v>
      </c>
      <c r="H211" s="26" t="str">
        <f ca="1">IFERROR(IF('New Material Input'!$E211 &gt; $B$3+ H$1, HYPERLINK(OFFSET('New Material Input'!$F212,-(H$1+2),0), _xlfn.TEXTJOIN(" - ",,MID(OFFSET('New Material Input'!$F212,-(H$1+2),0),FIND("w\",OFFSET('New Material Input'!$F212,-(H$1+2),0))+2,50),OFFSET('New Material Input'!$G212,-(H$1+2),0),OFFSET('New Material Input'!$H212,-(H$1+2),0))), ""),"----")</f>
        <v/>
      </c>
      <c r="I211" s="31" t="str">
        <f ca="1">IFERROR(IF('New Material Input'!$E211 &gt; $B$3+ I$1, HYPERLINK(OFFSET('New Material Input'!$F212,-(I$1+2),0), _xlfn.TEXTJOIN(" - ",,MID(OFFSET('New Material Input'!$F212,-(I$1+2),0),FIND("w\",OFFSET('New Material Input'!$F212,-(I$1+2),0))+2,50),OFFSET('New Material Input'!$G212,-(I$1+2),0),OFFSET('New Material Input'!$H212,-(I$1+2),0))), ""),"----")</f>
        <v/>
      </c>
      <c r="J211" s="14"/>
    </row>
    <row r="212" spans="2:10" ht="24.95" customHeight="1" x14ac:dyDescent="0.25">
      <c r="B212" s="36">
        <f t="shared" si="3"/>
        <v>45910</v>
      </c>
      <c r="C212" s="25" t="str">
        <f>IF(ISBLANK('New Material Input'!F212),"----",HYPERLINK('New Material Input'!F212, _xlfn.TEXTJOIN(" - ",,MID('New Material Input'!F212,FIND("w\",'New Material Input'!F212)+2,50),'New Material Input'!G212,'New Material Input'!H212)))</f>
        <v>Business &amp; EconomicsInternational Business - Business &amp; Economics - International Business</v>
      </c>
      <c r="D212" s="26" t="str">
        <f ca="1">IFERROR(IF('New Material Input'!$E212 &gt; $B$3+ D$1, HYPERLINK(OFFSET('New Material Input'!$F213,-(D$1+2),0), _xlfn.TEXTJOIN(" - ",,MID(OFFSET('New Material Input'!$F213,-(D$1+2),0),FIND("w\",OFFSET('New Material Input'!$F213,-(D$1+2),0))+2,50),OFFSET('New Material Input'!$G213,-(D$1+2),0),OFFSET('New Material Input'!$H213,-(D$1+2),0))), ""),"----")</f>
        <v>Environmental StudiesEnvironmental Ethics - Environmental Studies - Environmental Ethics</v>
      </c>
      <c r="E212" s="26" t="str">
        <f ca="1">IFERROR(IF('New Material Input'!$E212 &gt; $B$3+ E$1, HYPERLINK(OFFSET('New Material Input'!$F213,-(E$1+2),0), _xlfn.TEXTJOIN(" - ",,MID(OFFSET('New Material Input'!$F213,-(E$1+2),0),FIND("w\",OFFSET('New Material Input'!$F213,-(E$1+2),0))+2,50),OFFSET('New Material Input'!$G213,-(E$1+2),0),OFFSET('New Material Input'!$H213,-(E$1+2),0))), ""),"----")</f>
        <v>LiteratureCreative Writing - Literature - Creative Writing</v>
      </c>
      <c r="F212" s="26" t="str">
        <f ca="1">IFERROR(IF('New Material Input'!$E212 &gt; $B$3+ F$1, HYPERLINK(OFFSET('New Material Input'!$F213,-(F$1+2),0), _xlfn.TEXTJOIN(" - ",,MID(OFFSET('New Material Input'!$F213,-(F$1+2),0),FIND("w\",OFFSET('New Material Input'!$F213,-(F$1+2),0))+2,50),OFFSET('New Material Input'!$G213,-(F$1+2),0),OFFSET('New Material Input'!$H213,-(F$1+2),0))), ""),"----")</f>
        <v>ArtPainting Techniques - Art - Painting Techniques</v>
      </c>
      <c r="G212" s="26" t="str">
        <f ca="1">IFERROR(IF('New Material Input'!$E212 &gt; $B$3+ G$1, HYPERLINK(OFFSET('New Material Input'!$F213,-(G$1+2),0), _xlfn.TEXTJOIN(" - ",,MID(OFFSET('New Material Input'!$F213,-(G$1+2),0),FIND("w\",OFFSET('New Material Input'!$F213,-(G$1+2),0))+2,50),OFFSET('New Material Input'!$G213,-(G$1+2),0),OFFSET('New Material Input'!$H213,-(G$1+2),0))), ""),"----")</f>
        <v>Political SciencePolitical Theory - Political Science - Political Theory</v>
      </c>
      <c r="H212" s="26" t="str">
        <f ca="1">IFERROR(IF('New Material Input'!$E212 &gt; $B$3+ H$1, HYPERLINK(OFFSET('New Material Input'!$F213,-(H$1+2),0), _xlfn.TEXTJOIN(" - ",,MID(OFFSET('New Material Input'!$F213,-(H$1+2),0),FIND("w\",OFFSET('New Material Input'!$F213,-(H$1+2),0))+2,50),OFFSET('New Material Input'!$G213,-(H$1+2),0),OFFSET('New Material Input'!$H213,-(H$1+2),0))), ""),"----")</f>
        <v/>
      </c>
      <c r="I212" s="31" t="str">
        <f ca="1">IFERROR(IF('New Material Input'!$E212 &gt; $B$3+ I$1, HYPERLINK(OFFSET('New Material Input'!$F213,-(I$1+2),0), _xlfn.TEXTJOIN(" - ",,MID(OFFSET('New Material Input'!$F213,-(I$1+2),0),FIND("w\",OFFSET('New Material Input'!$F213,-(I$1+2),0))+2,50),OFFSET('New Material Input'!$G213,-(I$1+2),0),OFFSET('New Material Input'!$H213,-(I$1+2),0))), ""),"----")</f>
        <v/>
      </c>
      <c r="J212" s="14"/>
    </row>
    <row r="213" spans="2:10" ht="24.95" customHeight="1" x14ac:dyDescent="0.25">
      <c r="B213" s="36">
        <f t="shared" si="3"/>
        <v>45911</v>
      </c>
      <c r="C213" s="25" t="str">
        <f>IF(ISBLANK('New Material Input'!F213),"----",HYPERLINK('New Material Input'!F213, _xlfn.TEXTJOIN(" - ",,MID('New Material Input'!F213,FIND("w\",'New Material Input'!F213)+2,50),'New Material Input'!G213,'New Material Input'!H213)))</f>
        <v>SciencePhysical Chemistry - Science - Physical Chemistry</v>
      </c>
      <c r="D213" s="26" t="str">
        <f ca="1">IFERROR(IF('New Material Input'!$E213 &gt; $B$3+ D$1, HYPERLINK(OFFSET('New Material Input'!$F214,-(D$1+2),0), _xlfn.TEXTJOIN(" - ",,MID(OFFSET('New Material Input'!$F214,-(D$1+2),0),FIND("w\",OFFSET('New Material Input'!$F214,-(D$1+2),0))+2,50),OFFSET('New Material Input'!$G214,-(D$1+2),0),OFFSET('New Material Input'!$H214,-(D$1+2),0))), ""),"----")</f>
        <v>Business &amp; EconomicsInternational Business - Business &amp; Economics - International Business</v>
      </c>
      <c r="E213" s="26" t="str">
        <f ca="1">IFERROR(IF('New Material Input'!$E213 &gt; $B$3+ E$1, HYPERLINK(OFFSET('New Material Input'!$F214,-(E$1+2),0), _xlfn.TEXTJOIN(" - ",,MID(OFFSET('New Material Input'!$F214,-(E$1+2),0),FIND("w\",OFFSET('New Material Input'!$F214,-(E$1+2),0))+2,50),OFFSET('New Material Input'!$G214,-(E$1+2),0),OFFSET('New Material Input'!$H214,-(E$1+2),0))), ""),"----")</f>
        <v>LanguagesFrench Language - Languages - French Language</v>
      </c>
      <c r="F213" s="26" t="str">
        <f ca="1">IFERROR(IF('New Material Input'!$E213 &gt; $B$3+ F$1, HYPERLINK(OFFSET('New Material Input'!$F214,-(F$1+2),0), _xlfn.TEXTJOIN(" - ",,MID(OFFSET('New Material Input'!$F214,-(F$1+2),0),FIND("w\",OFFSET('New Material Input'!$F214,-(F$1+2),0))+2,50),OFFSET('New Material Input'!$G214,-(F$1+2),0),OFFSET('New Material Input'!$H214,-(F$1+2),0))), ""),"----")</f>
        <v>Health &amp; MedicinePsychiatry - Health &amp; Medicine - Psychiatry</v>
      </c>
      <c r="G213" s="26" t="str">
        <f ca="1">IFERROR(IF('New Material Input'!$E213 &gt; $B$3+ G$1, HYPERLINK(OFFSET('New Material Input'!$F214,-(G$1+2),0), _xlfn.TEXTJOIN(" - ",,MID(OFFSET('New Material Input'!$F214,-(G$1+2),0),FIND("w\",OFFSET('New Material Input'!$F214,-(G$1+2),0))+2,50),OFFSET('New Material Input'!$G214,-(G$1+2),0),OFFSET('New Material Input'!$H214,-(G$1+2),0))), ""),"----")</f>
        <v>Political SciencePolitical Ideologies - Political Science - Political Ideologies</v>
      </c>
      <c r="H213" s="26" t="str">
        <f ca="1">IFERROR(IF('New Material Input'!$E213 &gt; $B$3+ H$1, HYPERLINK(OFFSET('New Material Input'!$F214,-(H$1+2),0), _xlfn.TEXTJOIN(" - ",,MID(OFFSET('New Material Input'!$F214,-(H$1+2),0),FIND("w\",OFFSET('New Material Input'!$F214,-(H$1+2),0))+2,50),OFFSET('New Material Input'!$G214,-(H$1+2),0),OFFSET('New Material Input'!$H214,-(H$1+2),0))), ""),"----")</f>
        <v/>
      </c>
      <c r="I213" s="31" t="str">
        <f ca="1">IFERROR(IF('New Material Input'!$E213 &gt; $B$3+ I$1, HYPERLINK(OFFSET('New Material Input'!$F214,-(I$1+2),0), _xlfn.TEXTJOIN(" - ",,MID(OFFSET('New Material Input'!$F214,-(I$1+2),0),FIND("w\",OFFSET('New Material Input'!$F214,-(I$1+2),0))+2,50),OFFSET('New Material Input'!$G214,-(I$1+2),0),OFFSET('New Material Input'!$H214,-(I$1+2),0))), ""),"----")</f>
        <v/>
      </c>
      <c r="J213" s="14"/>
    </row>
    <row r="214" spans="2:10" ht="24.95" customHeight="1" x14ac:dyDescent="0.25">
      <c r="B214" s="36">
        <f t="shared" si="3"/>
        <v>45912</v>
      </c>
      <c r="C214" s="25" t="str">
        <f>IF(ISBLANK('New Material Input'!F214),"----",HYPERLINK('New Material Input'!F214, _xlfn.TEXTJOIN(" - ",,MID('New Material Input'!F214,FIND("w\",'New Material Input'!F214)+2,50),'New Material Input'!G214,'New Material Input'!H214)))</f>
        <v>LiteratureComparative Literature - Literature - Comparative Literature</v>
      </c>
      <c r="D214" s="26" t="str">
        <f ca="1">IFERROR(IF('New Material Input'!$E214 &gt; $B$3+ D$1, HYPERLINK(OFFSET('New Material Input'!$F215,-(D$1+2),0), _xlfn.TEXTJOIN(" - ",,MID(OFFSET('New Material Input'!$F215,-(D$1+2),0),FIND("w\",OFFSET('New Material Input'!$F215,-(D$1+2),0))+2,50),OFFSET('New Material Input'!$G215,-(D$1+2),0),OFFSET('New Material Input'!$H215,-(D$1+2),0))), ""),"----")</f>
        <v>SciencePhysical Chemistry - Science - Physical Chemistry</v>
      </c>
      <c r="E214" s="26" t="str">
        <f ca="1">IFERROR(IF('New Material Input'!$E214 &gt; $B$3+ E$1, HYPERLINK(OFFSET('New Material Input'!$F215,-(E$1+2),0), _xlfn.TEXTJOIN(" - ",,MID(OFFSET('New Material Input'!$F215,-(E$1+2),0),FIND("w\",OFFSET('New Material Input'!$F215,-(E$1+2),0))+2,50),OFFSET('New Material Input'!$G215,-(E$1+2),0),OFFSET('New Material Input'!$H215,-(E$1+2),0))), ""),"----")</f>
        <v>Sports &amp; Physical EducationKinesiology - Sports &amp; Physical Education - Kinesiology</v>
      </c>
      <c r="F214" s="26" t="str">
        <f ca="1">IFERROR(IF('New Material Input'!$E214 &gt; $B$3+ F$1, HYPERLINK(OFFSET('New Material Input'!$F215,-(F$1+2),0), _xlfn.TEXTJOIN(" - ",,MID(OFFSET('New Material Input'!$F215,-(F$1+2),0),FIND("w\",OFFSET('New Material Input'!$F215,-(F$1+2),0))+2,50),OFFSET('New Material Input'!$G215,-(F$1+2),0),OFFSET('New Material Input'!$H215,-(F$1+2),0))), ""),"----")</f>
        <v>ArtArt History - Art - Art History</v>
      </c>
      <c r="G214" s="26" t="str">
        <f ca="1">IFERROR(IF('New Material Input'!$E214 &gt; $B$3+ G$1, HYPERLINK(OFFSET('New Material Input'!$F215,-(G$1+2),0), _xlfn.TEXTJOIN(" - ",,MID(OFFSET('New Material Input'!$F215,-(G$1+2),0),FIND("w\",OFFSET('New Material Input'!$F215,-(G$1+2),0))+2,50),OFFSET('New Material Input'!$G215,-(G$1+2),0),OFFSET('New Material Input'!$H215,-(G$1+2),0))), ""),"----")</f>
        <v>ArtArt Theory - Art - Art Theory</v>
      </c>
      <c r="H214" s="26" t="str">
        <f ca="1">IFERROR(IF('New Material Input'!$E214 &gt; $B$3+ H$1, HYPERLINK(OFFSET('New Material Input'!$F215,-(H$1+2),0), _xlfn.TEXTJOIN(" - ",,MID(OFFSET('New Material Input'!$F215,-(H$1+2),0),FIND("w\",OFFSET('New Material Input'!$F215,-(H$1+2),0))+2,50),OFFSET('New Material Input'!$G215,-(H$1+2),0),OFFSET('New Material Input'!$H215,-(H$1+2),0))), ""),"----")</f>
        <v/>
      </c>
      <c r="I214" s="31" t="str">
        <f ca="1">IFERROR(IF('New Material Input'!$E214 &gt; $B$3+ I$1, HYPERLINK(OFFSET('New Material Input'!$F215,-(I$1+2),0), _xlfn.TEXTJOIN(" - ",,MID(OFFSET('New Material Input'!$F215,-(I$1+2),0),FIND("w\",OFFSET('New Material Input'!$F215,-(I$1+2),0))+2,50),OFFSET('New Material Input'!$G215,-(I$1+2),0),OFFSET('New Material Input'!$H215,-(I$1+2),0))), ""),"----")</f>
        <v/>
      </c>
      <c r="J214" s="14"/>
    </row>
    <row r="215" spans="2:10" ht="24.95" customHeight="1" x14ac:dyDescent="0.25">
      <c r="B215" s="36">
        <f t="shared" si="3"/>
        <v>45913</v>
      </c>
      <c r="C215" s="25" t="str">
        <f>IF(ISBLANK('New Material Input'!F215),"----",HYPERLINK('New Material Input'!F215, _xlfn.TEXTJOIN(" - ",,MID('New Material Input'!F215,FIND("w\",'New Material Input'!F215)+2,50),'New Material Input'!G215,'New Material Input'!H215)))</f>
        <v>Political ScienceComparative Politics - Political Science - Comparative Politics</v>
      </c>
      <c r="D215" s="26" t="str">
        <f ca="1">IFERROR(IF('New Material Input'!$E215 &gt; $B$3+ D$1, HYPERLINK(OFFSET('New Material Input'!$F216,-(D$1+2),0), _xlfn.TEXTJOIN(" - ",,MID(OFFSET('New Material Input'!$F216,-(D$1+2),0),FIND("w\",OFFSET('New Material Input'!$F216,-(D$1+2),0))+2,50),OFFSET('New Material Input'!$G216,-(D$1+2),0),OFFSET('New Material Input'!$H216,-(D$1+2),0))), ""),"----")</f>
        <v>LiteratureComparative Literature - Literature - Comparative Literature</v>
      </c>
      <c r="E215" s="26" t="str">
        <f ca="1">IFERROR(IF('New Material Input'!$E215 &gt; $B$3+ E$1, HYPERLINK(OFFSET('New Material Input'!$F216,-(E$1+2),0), _xlfn.TEXTJOIN(" - ",,MID(OFFSET('New Material Input'!$F216,-(E$1+2),0),FIND("w\",OFFSET('New Material Input'!$F216,-(E$1+2),0))+2,50),OFFSET('New Material Input'!$G216,-(E$1+2),0),OFFSET('New Material Input'!$H216,-(E$1+2),0))), ""),"----")</f>
        <v>Environmental StudiesEcology - Environmental Studies - Ecology</v>
      </c>
      <c r="F215" s="26" t="str">
        <f ca="1">IFERROR(IF('New Material Input'!$E215 &gt; $B$3+ F$1, HYPERLINK(OFFSET('New Material Input'!$F216,-(F$1+2),0), _xlfn.TEXTJOIN(" - ",,MID(OFFSET('New Material Input'!$F216,-(F$1+2),0),FIND("w\",OFFSET('New Material Input'!$F216,-(F$1+2),0))+2,50),OFFSET('New Material Input'!$G216,-(F$1+2),0),OFFSET('New Material Input'!$H216,-(F$1+2),0))), ""),"----")</f>
        <v>LiteratureComparative Literature - Literature - Comparative Literature</v>
      </c>
      <c r="G215" s="26" t="str">
        <f ca="1">IFERROR(IF('New Material Input'!$E215 &gt; $B$3+ G$1, HYPERLINK(OFFSET('New Material Input'!$F216,-(G$1+2),0), _xlfn.TEXTJOIN(" - ",,MID(OFFSET('New Material Input'!$F216,-(G$1+2),0),FIND("w\",OFFSET('New Material Input'!$F216,-(G$1+2),0))+2,50),OFFSET('New Material Input'!$G216,-(G$1+2),0),OFFSET('New Material Input'!$H216,-(G$1+2),0))), ""),"----")</f>
        <v>Sports &amp; Physical EducationExercise Physiology - Sports &amp; Physical Education - Exercise Physiology</v>
      </c>
      <c r="H215" s="26" t="str">
        <f ca="1">IFERROR(IF('New Material Input'!$E215 &gt; $B$3+ H$1, HYPERLINK(OFFSET('New Material Input'!$F216,-(H$1+2),0), _xlfn.TEXTJOIN(" - ",,MID(OFFSET('New Material Input'!$F216,-(H$1+2),0),FIND("w\",OFFSET('New Material Input'!$F216,-(H$1+2),0))+2,50),OFFSET('New Material Input'!$G216,-(H$1+2),0),OFFSET('New Material Input'!$H216,-(H$1+2),0))), ""),"----")</f>
        <v/>
      </c>
      <c r="I215" s="31" t="str">
        <f ca="1">IFERROR(IF('New Material Input'!$E215 &gt; $B$3+ I$1, HYPERLINK(OFFSET('New Material Input'!$F216,-(I$1+2),0), _xlfn.TEXTJOIN(" - ",,MID(OFFSET('New Material Input'!$F216,-(I$1+2),0),FIND("w\",OFFSET('New Material Input'!$F216,-(I$1+2),0))+2,50),OFFSET('New Material Input'!$G216,-(I$1+2),0),OFFSET('New Material Input'!$H216,-(I$1+2),0))), ""),"----")</f>
        <v/>
      </c>
      <c r="J215" s="14"/>
    </row>
    <row r="216" spans="2:10" ht="24.95" customHeight="1" x14ac:dyDescent="0.25">
      <c r="B216" s="36">
        <f t="shared" si="3"/>
        <v>45914</v>
      </c>
      <c r="C216" s="25" t="str">
        <f>IF(ISBLANK('New Material Input'!F216),"----",HYPERLINK('New Material Input'!F216, _xlfn.TEXTJOIN(" - ",,MID('New Material Input'!F216,FIND("w\",'New Material Input'!F216)+2,50),'New Material Input'!G216,'New Material Input'!H216)))</f>
        <v>Environmental StudiesEnvironmental Ethics - Environmental Studies - Environmental Ethics</v>
      </c>
      <c r="D216" s="26" t="str">
        <f ca="1">IFERROR(IF('New Material Input'!$E216 &gt; $B$3+ D$1, HYPERLINK(OFFSET('New Material Input'!$F217,-(D$1+2),0), _xlfn.TEXTJOIN(" - ",,MID(OFFSET('New Material Input'!$F217,-(D$1+2),0),FIND("w\",OFFSET('New Material Input'!$F217,-(D$1+2),0))+2,50),OFFSET('New Material Input'!$G217,-(D$1+2),0),OFFSET('New Material Input'!$H217,-(D$1+2),0))), ""),"----")</f>
        <v>Political ScienceComparative Politics - Political Science - Comparative Politics</v>
      </c>
      <c r="E216" s="26" t="str">
        <f ca="1">IFERROR(IF('New Material Input'!$E216 &gt; $B$3+ E$1, HYPERLINK(OFFSET('New Material Input'!$F217,-(E$1+2),0), _xlfn.TEXTJOIN(" - ",,MID(OFFSET('New Material Input'!$F217,-(E$1+2),0),FIND("w\",OFFSET('New Material Input'!$F217,-(E$1+2),0))+2,50),OFFSET('New Material Input'!$G217,-(E$1+2),0),OFFSET('New Material Input'!$H217,-(E$1+2),0))), ""),"----")</f>
        <v>Sports &amp; Physical EducationNutrition for Athletes - Sports &amp; Physical Education - Nutrition for Athletes</v>
      </c>
      <c r="F216" s="26" t="str">
        <f ca="1">IFERROR(IF('New Material Input'!$E216 &gt; $B$3+ F$1, HYPERLINK(OFFSET('New Material Input'!$F217,-(F$1+2),0), _xlfn.TEXTJOIN(" - ",,MID(OFFSET('New Material Input'!$F217,-(F$1+2),0),FIND("w\",OFFSET('New Material Input'!$F217,-(F$1+2),0))+2,50),OFFSET('New Material Input'!$G217,-(F$1+2),0),OFFSET('New Material Input'!$H217,-(F$1+2),0))), ""),"----")</f>
        <v>ScienceHuman Anatomy and Physiology - Science - Human Anatomy and Physiology</v>
      </c>
      <c r="G216" s="26" t="str">
        <f ca="1">IFERROR(IF('New Material Input'!$E216 &gt; $B$3+ G$1, HYPERLINK(OFFSET('New Material Input'!$F217,-(G$1+2),0), _xlfn.TEXTJOIN(" - ",,MID(OFFSET('New Material Input'!$F217,-(G$1+2),0),FIND("w\",OFFSET('New Material Input'!$F217,-(G$1+2),0))+2,50),OFFSET('New Material Input'!$G217,-(G$1+2),0),OFFSET('New Material Input'!$H217,-(G$1+2),0))), ""),"----")</f>
        <v>MathematicsGeometry - Mathematics - Geometry</v>
      </c>
      <c r="H216" s="26" t="str">
        <f ca="1">IFERROR(IF('New Material Input'!$E216 &gt; $B$3+ H$1, HYPERLINK(OFFSET('New Material Input'!$F217,-(H$1+2),0), _xlfn.TEXTJOIN(" - ",,MID(OFFSET('New Material Input'!$F217,-(H$1+2),0),FIND("w\",OFFSET('New Material Input'!$F217,-(H$1+2),0))+2,50),OFFSET('New Material Input'!$G217,-(H$1+2),0),OFFSET('New Material Input'!$H217,-(H$1+2),0))), ""),"----")</f>
        <v/>
      </c>
      <c r="I216" s="31" t="str">
        <f ca="1">IFERROR(IF('New Material Input'!$E216 &gt; $B$3+ I$1, HYPERLINK(OFFSET('New Material Input'!$F217,-(I$1+2),0), _xlfn.TEXTJOIN(" - ",,MID(OFFSET('New Material Input'!$F217,-(I$1+2),0),FIND("w\",OFFSET('New Material Input'!$F217,-(I$1+2),0))+2,50),OFFSET('New Material Input'!$G217,-(I$1+2),0),OFFSET('New Material Input'!$H217,-(I$1+2),0))), ""),"----")</f>
        <v/>
      </c>
      <c r="J216" s="14"/>
    </row>
    <row r="217" spans="2:10" ht="24.95" customHeight="1" x14ac:dyDescent="0.25">
      <c r="B217" s="36">
        <f t="shared" si="3"/>
        <v>45915</v>
      </c>
      <c r="C217" s="25" t="str">
        <f>IF(ISBLANK('New Material Input'!F217),"----",HYPERLINK('New Material Input'!F217, _xlfn.TEXTJOIN(" - ",,MID('New Material Input'!F217,FIND("w\",'New Material Input'!F217)+2,50),'New Material Input'!G217,'New Material Input'!H217)))</f>
        <v>LiteratureLiterary Analysis - Literature - Literary Analysis</v>
      </c>
      <c r="D217" s="26" t="str">
        <f ca="1">IFERROR(IF('New Material Input'!$E217 &gt; $B$3+ D$1, HYPERLINK(OFFSET('New Material Input'!$F218,-(D$1+2),0), _xlfn.TEXTJOIN(" - ",,MID(OFFSET('New Material Input'!$F218,-(D$1+2),0),FIND("w\",OFFSET('New Material Input'!$F218,-(D$1+2),0))+2,50),OFFSET('New Material Input'!$G218,-(D$1+2),0),OFFSET('New Material Input'!$H218,-(D$1+2),0))), ""),"----")</f>
        <v>Environmental StudiesEnvironmental Ethics - Environmental Studies - Environmental Ethics</v>
      </c>
      <c r="E217" s="26" t="str">
        <f ca="1">IFERROR(IF('New Material Input'!$E217 &gt; $B$3+ E$1, HYPERLINK(OFFSET('New Material Input'!$F218,-(E$1+2),0), _xlfn.TEXTJOIN(" - ",,MID(OFFSET('New Material Input'!$F218,-(E$1+2),0),FIND("w\",OFFSET('New Material Input'!$F218,-(E$1+2),0))+2,50),OFFSET('New Material Input'!$G218,-(E$1+2),0),OFFSET('New Material Input'!$H218,-(E$1+2),0))), ""),"----")</f>
        <v>ScienceHuman Anatomy and Physiology - Science - Human Anatomy and Physiology</v>
      </c>
      <c r="F217" s="26" t="str">
        <f ca="1">IFERROR(IF('New Material Input'!$E217 &gt; $B$3+ F$1, HYPERLINK(OFFSET('New Material Input'!$F218,-(F$1+2),0), _xlfn.TEXTJOIN(" - ",,MID(OFFSET('New Material Input'!$F218,-(F$1+2),0),FIND("w\",OFFSET('New Material Input'!$F218,-(F$1+2),0))+2,50),OFFSET('New Material Input'!$G218,-(F$1+2),0),OFFSET('New Material Input'!$H218,-(F$1+2),0))), ""),"----")</f>
        <v>MathematicsCalculus - Mathematics - Calculus</v>
      </c>
      <c r="G217" s="26" t="str">
        <f ca="1">IFERROR(IF('New Material Input'!$E217 &gt; $B$3+ G$1, HYPERLINK(OFFSET('New Material Input'!$F218,-(G$1+2),0), _xlfn.TEXTJOIN(" - ",,MID(OFFSET('New Material Input'!$F218,-(G$1+2),0),FIND("w\",OFFSET('New Material Input'!$F218,-(G$1+2),0))+2,50),OFFSET('New Material Input'!$G218,-(G$1+2),0),OFFSET('New Material Input'!$H218,-(G$1+2),0))), ""),"----")</f>
        <v>Health &amp; MedicineNursing - Health &amp; Medicine - Nursing</v>
      </c>
      <c r="H217" s="26" t="str">
        <f ca="1">IFERROR(IF('New Material Input'!$E217 &gt; $B$3+ H$1, HYPERLINK(OFFSET('New Material Input'!$F218,-(H$1+2),0), _xlfn.TEXTJOIN(" - ",,MID(OFFSET('New Material Input'!$F218,-(H$1+2),0),FIND("w\",OFFSET('New Material Input'!$F218,-(H$1+2),0))+2,50),OFFSET('New Material Input'!$G218,-(H$1+2),0),OFFSET('New Material Input'!$H218,-(H$1+2),0))), ""),"----")</f>
        <v/>
      </c>
      <c r="I217" s="31" t="str">
        <f ca="1">IFERROR(IF('New Material Input'!$E217 &gt; $B$3+ I$1, HYPERLINK(OFFSET('New Material Input'!$F218,-(I$1+2),0), _xlfn.TEXTJOIN(" - ",,MID(OFFSET('New Material Input'!$F218,-(I$1+2),0),FIND("w\",OFFSET('New Material Input'!$F218,-(I$1+2),0))+2,50),OFFSET('New Material Input'!$G218,-(I$1+2),0),OFFSET('New Material Input'!$H218,-(I$1+2),0))), ""),"----")</f>
        <v/>
      </c>
      <c r="J217" s="14"/>
    </row>
    <row r="218" spans="2:10" ht="24.95" customHeight="1" x14ac:dyDescent="0.25">
      <c r="B218" s="36">
        <f t="shared" si="3"/>
        <v>45916</v>
      </c>
      <c r="C218" s="25" t="str">
        <f>IF(ISBLANK('New Material Input'!F218),"----",HYPERLINK('New Material Input'!F218, _xlfn.TEXTJOIN(" - ",,MID('New Material Input'!F218,FIND("w\",'New Material Input'!F218)+2,50),'New Material Input'!G218,'New Material Input'!H218)))</f>
        <v>ScienceMeteorology - Science - Meteorology</v>
      </c>
      <c r="D218" s="26" t="str">
        <f ca="1">IFERROR(IF('New Material Input'!$E218 &gt; $B$3+ D$1, HYPERLINK(OFFSET('New Material Input'!$F219,-(D$1+2),0), _xlfn.TEXTJOIN(" - ",,MID(OFFSET('New Material Input'!$F219,-(D$1+2),0),FIND("w\",OFFSET('New Material Input'!$F219,-(D$1+2),0))+2,50),OFFSET('New Material Input'!$G219,-(D$1+2),0),OFFSET('New Material Input'!$H219,-(D$1+2),0))), ""),"----")</f>
        <v>LiteratureLiterary Analysis - Literature - Literary Analysis</v>
      </c>
      <c r="E218" s="26" t="str">
        <f ca="1">IFERROR(IF('New Material Input'!$E218 &gt; $B$3+ E$1, HYPERLINK(OFFSET('New Material Input'!$F219,-(E$1+2),0), _xlfn.TEXTJOIN(" - ",,MID(OFFSET('New Material Input'!$F219,-(E$1+2),0),FIND("w\",OFFSET('New Material Input'!$F219,-(E$1+2),0))+2,50),OFFSET('New Material Input'!$G219,-(E$1+2),0),OFFSET('New Material Input'!$H219,-(E$1+2),0))), ""),"----")</f>
        <v>Environmental StudiesEnvironmental Ethics - Environmental Studies - Environmental Ethics</v>
      </c>
      <c r="F218" s="26" t="str">
        <f ca="1">IFERROR(IF('New Material Input'!$E218 &gt; $B$3+ F$1, HYPERLINK(OFFSET('New Material Input'!$F219,-(F$1+2),0), _xlfn.TEXTJOIN(" - ",,MID(OFFSET('New Material Input'!$F219,-(F$1+2),0),FIND("w\",OFFSET('New Material Input'!$F219,-(F$1+2),0))+2,50),OFFSET('New Material Input'!$G219,-(F$1+2),0),OFFSET('New Material Input'!$H219,-(F$1+2),0))), ""),"----")</f>
        <v>EngineeringEnvironmental Engineering - Engineering - Environmental Engineering</v>
      </c>
      <c r="G218" s="26" t="str">
        <f ca="1">IFERROR(IF('New Material Input'!$E218 &gt; $B$3+ G$1, HYPERLINK(OFFSET('New Material Input'!$F219,-(G$1+2),0), _xlfn.TEXTJOIN(" - ",,MID(OFFSET('New Material Input'!$F219,-(G$1+2),0),FIND("w\",OFFSET('New Material Input'!$F219,-(G$1+2),0))+2,50),OFFSET('New Material Input'!$G219,-(G$1+2),0),OFFSET('New Material Input'!$H219,-(G$1+2),0))), ""),"----")</f>
        <v>MathematicsProbability and Statistics - Mathematics - Probability and Statistics</v>
      </c>
      <c r="H218" s="26" t="str">
        <f ca="1">IFERROR(IF('New Material Input'!$E218 &gt; $B$3+ H$1, HYPERLINK(OFFSET('New Material Input'!$F219,-(H$1+2),0), _xlfn.TEXTJOIN(" - ",,MID(OFFSET('New Material Input'!$F219,-(H$1+2),0),FIND("w\",OFFSET('New Material Input'!$F219,-(H$1+2),0))+2,50),OFFSET('New Material Input'!$G219,-(H$1+2),0),OFFSET('New Material Input'!$H219,-(H$1+2),0))), ""),"----")</f>
        <v/>
      </c>
      <c r="I218" s="31" t="str">
        <f ca="1">IFERROR(IF('New Material Input'!$E218 &gt; $B$3+ I$1, HYPERLINK(OFFSET('New Material Input'!$F219,-(I$1+2),0), _xlfn.TEXTJOIN(" - ",,MID(OFFSET('New Material Input'!$F219,-(I$1+2),0),FIND("w\",OFFSET('New Material Input'!$F219,-(I$1+2),0))+2,50),OFFSET('New Material Input'!$G219,-(I$1+2),0),OFFSET('New Material Input'!$H219,-(I$1+2),0))), ""),"----")</f>
        <v/>
      </c>
      <c r="J218" s="14"/>
    </row>
    <row r="219" spans="2:10" ht="24.95" customHeight="1" x14ac:dyDescent="0.25">
      <c r="B219" s="36">
        <f t="shared" si="3"/>
        <v>45917</v>
      </c>
      <c r="C219" s="25" t="str">
        <f>IF(ISBLANK('New Material Input'!F219),"----",HYPERLINK('New Material Input'!F219, _xlfn.TEXTJOIN(" - ",,MID('New Material Input'!F219,FIND("w\",'New Material Input'!F219)+2,50),'New Material Input'!G219,'New Material Input'!H219)))</f>
        <v>Computer ScienceMachine Learning - Computer Science - Machine Learning</v>
      </c>
      <c r="D219" s="26" t="str">
        <f ca="1">IFERROR(IF('New Material Input'!$E219 &gt; $B$3+ D$1, HYPERLINK(OFFSET('New Material Input'!$F220,-(D$1+2),0), _xlfn.TEXTJOIN(" - ",,MID(OFFSET('New Material Input'!$F220,-(D$1+2),0),FIND("w\",OFFSET('New Material Input'!$F220,-(D$1+2),0))+2,50),OFFSET('New Material Input'!$G220,-(D$1+2),0),OFFSET('New Material Input'!$H220,-(D$1+2),0))), ""),"----")</f>
        <v>ScienceMeteorology - Science - Meteorology</v>
      </c>
      <c r="E219" s="26" t="str">
        <f ca="1">IFERROR(IF('New Material Input'!$E219 &gt; $B$3+ E$1, HYPERLINK(OFFSET('New Material Input'!$F220,-(E$1+2),0), _xlfn.TEXTJOIN(" - ",,MID(OFFSET('New Material Input'!$F220,-(E$1+2),0),FIND("w\",OFFSET('New Material Input'!$F220,-(E$1+2),0))+2,50),OFFSET('New Material Input'!$G220,-(E$1+2),0),OFFSET('New Material Input'!$H220,-(E$1+2),0))), ""),"----")</f>
        <v>Business &amp; EconomicsInternational Business - Business &amp; Economics - International Business</v>
      </c>
      <c r="F219" s="26" t="str">
        <f ca="1">IFERROR(IF('New Material Input'!$E219 &gt; $B$3+ F$1, HYPERLINK(OFFSET('New Material Input'!$F220,-(F$1+2),0), _xlfn.TEXTJOIN(" - ",,MID(OFFSET('New Material Input'!$F220,-(F$1+2),0),FIND("w\",OFFSET('New Material Input'!$F220,-(F$1+2),0))+2,50),OFFSET('New Material Input'!$G220,-(F$1+2),0),OFFSET('New Material Input'!$H220,-(F$1+2),0))), ""),"----")</f>
        <v>EducationSpecial Education - Education - Special Education</v>
      </c>
      <c r="G219" s="26" t="str">
        <f ca="1">IFERROR(IF('New Material Input'!$E219 &gt; $B$3+ G$1, HYPERLINK(OFFSET('New Material Input'!$F220,-(G$1+2),0), _xlfn.TEXTJOIN(" - ",,MID(OFFSET('New Material Input'!$F220,-(G$1+2),0),FIND("w\",OFFSET('New Material Input'!$F220,-(G$1+2),0))+2,50),OFFSET('New Material Input'!$G220,-(G$1+2),0),OFFSET('New Material Input'!$H220,-(G$1+2),0))), ""),"----")</f>
        <v>EducationInstructional Design - Education - Instructional Design</v>
      </c>
      <c r="H219" s="26" t="str">
        <f ca="1">IFERROR(IF('New Material Input'!$E219 &gt; $B$3+ H$1, HYPERLINK(OFFSET('New Material Input'!$F220,-(H$1+2),0), _xlfn.TEXTJOIN(" - ",,MID(OFFSET('New Material Input'!$F220,-(H$1+2),0),FIND("w\",OFFSET('New Material Input'!$F220,-(H$1+2),0))+2,50),OFFSET('New Material Input'!$G220,-(H$1+2),0),OFFSET('New Material Input'!$H220,-(H$1+2),0))), ""),"----")</f>
        <v/>
      </c>
      <c r="I219" s="31" t="str">
        <f ca="1">IFERROR(IF('New Material Input'!$E219 &gt; $B$3+ I$1, HYPERLINK(OFFSET('New Material Input'!$F220,-(I$1+2),0), _xlfn.TEXTJOIN(" - ",,MID(OFFSET('New Material Input'!$F220,-(I$1+2),0),FIND("w\",OFFSET('New Material Input'!$F220,-(I$1+2),0))+2,50),OFFSET('New Material Input'!$G220,-(I$1+2),0),OFFSET('New Material Input'!$H220,-(I$1+2),0))), ""),"----")</f>
        <v/>
      </c>
      <c r="J219" s="14"/>
    </row>
    <row r="220" spans="2:10" ht="24.95" customHeight="1" x14ac:dyDescent="0.25">
      <c r="B220" s="36">
        <f t="shared" si="3"/>
        <v>45918</v>
      </c>
      <c r="C220" s="25" t="str">
        <f>IF(ISBLANK('New Material Input'!F220),"----",HYPERLINK('New Material Input'!F220, _xlfn.TEXTJOIN(" - ",,MID('New Material Input'!F220,FIND("w\",'New Material Input'!F220)+2,50),'New Material Input'!G220,'New Material Input'!H220)))</f>
        <v>GeographyPopulation Studies - Geography - Population Studies</v>
      </c>
      <c r="D220" s="26" t="str">
        <f ca="1">IFERROR(IF('New Material Input'!$E220 &gt; $B$3+ D$1, HYPERLINK(OFFSET('New Material Input'!$F221,-(D$1+2),0), _xlfn.TEXTJOIN(" - ",,MID(OFFSET('New Material Input'!$F221,-(D$1+2),0),FIND("w\",OFFSET('New Material Input'!$F221,-(D$1+2),0))+2,50),OFFSET('New Material Input'!$G221,-(D$1+2),0),OFFSET('New Material Input'!$H221,-(D$1+2),0))), ""),"----")</f>
        <v>Computer ScienceMachine Learning - Computer Science - Machine Learning</v>
      </c>
      <c r="E220" s="26" t="str">
        <f ca="1">IFERROR(IF('New Material Input'!$E220 &gt; $B$3+ E$1, HYPERLINK(OFFSET('New Material Input'!$F221,-(E$1+2),0), _xlfn.TEXTJOIN(" - ",,MID(OFFSET('New Material Input'!$F221,-(E$1+2),0),FIND("w\",OFFSET('New Material Input'!$F221,-(E$1+2),0))+2,50),OFFSET('New Material Input'!$G221,-(E$1+2),0),OFFSET('New Material Input'!$H221,-(E$1+2),0))), ""),"----")</f>
        <v>SciencePhysical Chemistry - Science - Physical Chemistry</v>
      </c>
      <c r="F220" s="26" t="str">
        <f ca="1">IFERROR(IF('New Material Input'!$E220 &gt; $B$3+ F$1, HYPERLINK(OFFSET('New Material Input'!$F221,-(F$1+2),0), _xlfn.TEXTJOIN(" - ",,MID(OFFSET('New Material Input'!$F221,-(F$1+2),0),FIND("w\",OFFSET('New Material Input'!$F221,-(F$1+2),0))+2,50),OFFSET('New Material Input'!$G221,-(F$1+2),0),OFFSET('New Material Input'!$H221,-(F$1+2),0))), ""),"----")</f>
        <v>MathematicsProbability and Statistics - Mathematics - Probability and Statistics</v>
      </c>
      <c r="G220" s="26" t="str">
        <f ca="1">IFERROR(IF('New Material Input'!$E220 &gt; $B$3+ G$1, HYPERLINK(OFFSET('New Material Input'!$F221,-(G$1+2),0), _xlfn.TEXTJOIN(" - ",,MID(OFFSET('New Material Input'!$F221,-(G$1+2),0),FIND("w\",OFFSET('New Material Input'!$F221,-(G$1+2),0))+2,50),OFFSET('New Material Input'!$G221,-(G$1+2),0),OFFSET('New Material Input'!$H221,-(G$1+2),0))), ""),"----")</f>
        <v>EngineeringCivil Engineering - Engineering - Civil Engineering</v>
      </c>
      <c r="H220" s="26" t="str">
        <f ca="1">IFERROR(IF('New Material Input'!$E220 &gt; $B$3+ H$1, HYPERLINK(OFFSET('New Material Input'!$F221,-(H$1+2),0), _xlfn.TEXTJOIN(" - ",,MID(OFFSET('New Material Input'!$F221,-(H$1+2),0),FIND("w\",OFFSET('New Material Input'!$F221,-(H$1+2),0))+2,50),OFFSET('New Material Input'!$G221,-(H$1+2),0),OFFSET('New Material Input'!$H221,-(H$1+2),0))), ""),"----")</f>
        <v/>
      </c>
      <c r="I220" s="31" t="str">
        <f ca="1">IFERROR(IF('New Material Input'!$E220 &gt; $B$3+ I$1, HYPERLINK(OFFSET('New Material Input'!$F221,-(I$1+2),0), _xlfn.TEXTJOIN(" - ",,MID(OFFSET('New Material Input'!$F221,-(I$1+2),0),FIND("w\",OFFSET('New Material Input'!$F221,-(I$1+2),0))+2,50),OFFSET('New Material Input'!$G221,-(I$1+2),0),OFFSET('New Material Input'!$H221,-(I$1+2),0))), ""),"----")</f>
        <v/>
      </c>
      <c r="J220" s="14"/>
    </row>
    <row r="221" spans="2:10" ht="24.95" customHeight="1" x14ac:dyDescent="0.25">
      <c r="B221" s="36">
        <f t="shared" si="3"/>
        <v>45919</v>
      </c>
      <c r="C221" s="25" t="str">
        <f>IF(ISBLANK('New Material Input'!F221),"----",HYPERLINK('New Material Input'!F221, _xlfn.TEXTJOIN(" - ",,MID('New Material Input'!F221,FIND("w\",'New Material Input'!F221)+2,50),'New Material Input'!G221,'New Material Input'!H221)))</f>
        <v>LawEnvironmental Law - Law - Environmental Law</v>
      </c>
      <c r="D221" s="26" t="str">
        <f ca="1">IFERROR(IF('New Material Input'!$E221 &gt; $B$3+ D$1, HYPERLINK(OFFSET('New Material Input'!$F222,-(D$1+2),0), _xlfn.TEXTJOIN(" - ",,MID(OFFSET('New Material Input'!$F222,-(D$1+2),0),FIND("w\",OFFSET('New Material Input'!$F222,-(D$1+2),0))+2,50),OFFSET('New Material Input'!$G222,-(D$1+2),0),OFFSET('New Material Input'!$H222,-(D$1+2),0))), ""),"----")</f>
        <v>GeographyPopulation Studies - Geography - Population Studies</v>
      </c>
      <c r="E221" s="26" t="str">
        <f ca="1">IFERROR(IF('New Material Input'!$E221 &gt; $B$3+ E$1, HYPERLINK(OFFSET('New Material Input'!$F222,-(E$1+2),0), _xlfn.TEXTJOIN(" - ",,MID(OFFSET('New Material Input'!$F222,-(E$1+2),0),FIND("w\",OFFSET('New Material Input'!$F222,-(E$1+2),0))+2,50),OFFSET('New Material Input'!$G222,-(E$1+2),0),OFFSET('New Material Input'!$H222,-(E$1+2),0))), ""),"----")</f>
        <v>LiteratureComparative Literature - Literature - Comparative Literature</v>
      </c>
      <c r="F221" s="26" t="str">
        <f ca="1">IFERROR(IF('New Material Input'!$E221 &gt; $B$3+ F$1, HYPERLINK(OFFSET('New Material Input'!$F222,-(F$1+2),0), _xlfn.TEXTJOIN(" - ",,MID(OFFSET('New Material Input'!$F222,-(F$1+2),0),FIND("w\",OFFSET('New Material Input'!$F222,-(F$1+2),0))+2,50),OFFSET('New Material Input'!$G222,-(F$1+2),0),OFFSET('New Material Input'!$H222,-(F$1+2),0))), ""),"----")</f>
        <v>EngineeringEnvironmental Engineering - Engineering - Environmental Engineering</v>
      </c>
      <c r="G221" s="26" t="str">
        <f ca="1">IFERROR(IF('New Material Input'!$E221 &gt; $B$3+ G$1, HYPERLINK(OFFSET('New Material Input'!$F222,-(G$1+2),0), _xlfn.TEXTJOIN(" - ",,MID(OFFSET('New Material Input'!$F222,-(G$1+2),0),FIND("w\",OFFSET('New Material Input'!$F222,-(G$1+2),0))+2,50),OFFSET('New Material Input'!$G222,-(G$1+2),0),OFFSET('New Material Input'!$H222,-(G$1+2),0))), ""),"----")</f>
        <v>MathematicsNumber Theory - Mathematics - Number Theory</v>
      </c>
      <c r="H221" s="26" t="str">
        <f ca="1">IFERROR(IF('New Material Input'!$E221 &gt; $B$3+ H$1, HYPERLINK(OFFSET('New Material Input'!$F222,-(H$1+2),0), _xlfn.TEXTJOIN(" - ",,MID(OFFSET('New Material Input'!$F222,-(H$1+2),0),FIND("w\",OFFSET('New Material Input'!$F222,-(H$1+2),0))+2,50),OFFSET('New Material Input'!$G222,-(H$1+2),0),OFFSET('New Material Input'!$H222,-(H$1+2),0))), ""),"----")</f>
        <v/>
      </c>
      <c r="I221" s="31" t="str">
        <f ca="1">IFERROR(IF('New Material Input'!$E221 &gt; $B$3+ I$1, HYPERLINK(OFFSET('New Material Input'!$F222,-(I$1+2),0), _xlfn.TEXTJOIN(" - ",,MID(OFFSET('New Material Input'!$F222,-(I$1+2),0),FIND("w\",OFFSET('New Material Input'!$F222,-(I$1+2),0))+2,50),OFFSET('New Material Input'!$G222,-(I$1+2),0),OFFSET('New Material Input'!$H222,-(I$1+2),0))), ""),"----")</f>
        <v/>
      </c>
      <c r="J221" s="14"/>
    </row>
    <row r="222" spans="2:10" ht="24.95" customHeight="1" x14ac:dyDescent="0.25">
      <c r="B222" s="36">
        <f t="shared" si="3"/>
        <v>45920</v>
      </c>
      <c r="C222" s="25" t="str">
        <f>IF(ISBLANK('New Material Input'!F222),"----",HYPERLINK('New Material Input'!F222, _xlfn.TEXTJOIN(" - ",,MID('New Material Input'!F222,FIND("w\",'New Material Input'!F222)+2,50),'New Material Input'!G222,'New Material Input'!H222)))</f>
        <v>PhilosophyExistentialism - Philosophy - Existentialism</v>
      </c>
      <c r="D222" s="26" t="str">
        <f ca="1">IFERROR(IF('New Material Input'!$E222 &gt; $B$3+ D$1, HYPERLINK(OFFSET('New Material Input'!$F223,-(D$1+2),0), _xlfn.TEXTJOIN(" - ",,MID(OFFSET('New Material Input'!$F223,-(D$1+2),0),FIND("w\",OFFSET('New Material Input'!$F223,-(D$1+2),0))+2,50),OFFSET('New Material Input'!$G223,-(D$1+2),0),OFFSET('New Material Input'!$H223,-(D$1+2),0))), ""),"----")</f>
        <v>LawEnvironmental Law - Law - Environmental Law</v>
      </c>
      <c r="E222" s="26" t="str">
        <f ca="1">IFERROR(IF('New Material Input'!$E222 &gt; $B$3+ E$1, HYPERLINK(OFFSET('New Material Input'!$F223,-(E$1+2),0), _xlfn.TEXTJOIN(" - ",,MID(OFFSET('New Material Input'!$F223,-(E$1+2),0),FIND("w\",OFFSET('New Material Input'!$F223,-(E$1+2),0))+2,50),OFFSET('New Material Input'!$G223,-(E$1+2),0),OFFSET('New Material Input'!$H223,-(E$1+2),0))), ""),"----")</f>
        <v>Political ScienceComparative Politics - Political Science - Comparative Politics</v>
      </c>
      <c r="F222" s="26" t="str">
        <f ca="1">IFERROR(IF('New Material Input'!$E222 &gt; $B$3+ F$1, HYPERLINK(OFFSET('New Material Input'!$F223,-(F$1+2),0), _xlfn.TEXTJOIN(" - ",,MID(OFFSET('New Material Input'!$F223,-(F$1+2),0),FIND("w\",OFFSET('New Material Input'!$F223,-(F$1+2),0))+2,50),OFFSET('New Material Input'!$G223,-(F$1+2),0),OFFSET('New Material Input'!$H223,-(F$1+2),0))), ""),"----")</f>
        <v>ScienceChemistry - Science - Chemistry</v>
      </c>
      <c r="G222" s="26" t="str">
        <f ca="1">IFERROR(IF('New Material Input'!$E222 &gt; $B$3+ G$1, HYPERLINK(OFFSET('New Material Input'!$F223,-(G$1+2),0), _xlfn.TEXTJOIN(" - ",,MID(OFFSET('New Material Input'!$F223,-(G$1+2),0),FIND("w\",OFFSET('New Material Input'!$F223,-(G$1+2),0))+2,50),OFFSET('New Material Input'!$G223,-(G$1+2),0),OFFSET('New Material Input'!$H223,-(G$1+2),0))), ""),"----")</f>
        <v>LiteratureComparative Literature - Literature - Comparative Literature</v>
      </c>
      <c r="H222" s="26" t="str">
        <f ca="1">IFERROR(IF('New Material Input'!$E222 &gt; $B$3+ H$1, HYPERLINK(OFFSET('New Material Input'!$F223,-(H$1+2),0), _xlfn.TEXTJOIN(" - ",,MID(OFFSET('New Material Input'!$F223,-(H$1+2),0),FIND("w\",OFFSET('New Material Input'!$F223,-(H$1+2),0))+2,50),OFFSET('New Material Input'!$G223,-(H$1+2),0),OFFSET('New Material Input'!$H223,-(H$1+2),0))), ""),"----")</f>
        <v/>
      </c>
      <c r="I222" s="31" t="str">
        <f ca="1">IFERROR(IF('New Material Input'!$E222 &gt; $B$3+ I$1, HYPERLINK(OFFSET('New Material Input'!$F223,-(I$1+2),0), _xlfn.TEXTJOIN(" - ",,MID(OFFSET('New Material Input'!$F223,-(I$1+2),0),FIND("w\",OFFSET('New Material Input'!$F223,-(I$1+2),0))+2,50),OFFSET('New Material Input'!$G223,-(I$1+2),0),OFFSET('New Material Input'!$H223,-(I$1+2),0))), ""),"----")</f>
        <v/>
      </c>
      <c r="J222" s="14"/>
    </row>
    <row r="223" spans="2:10" ht="24.95" customHeight="1" x14ac:dyDescent="0.25">
      <c r="B223" s="36">
        <f t="shared" si="3"/>
        <v>45921</v>
      </c>
      <c r="C223" s="25" t="str">
        <f>IF(ISBLANK('New Material Input'!F223),"----",HYPERLINK('New Material Input'!F223, _xlfn.TEXTJOIN(" - ",,MID('New Material Input'!F223,FIND("w\",'New Material Input'!F223)+2,50),'New Material Input'!G223,'New Material Input'!H223)))</f>
        <v>PsychologyPsychological Testing - Psychology - Psychological Testing</v>
      </c>
      <c r="D223" s="26" t="str">
        <f ca="1">IFERROR(IF('New Material Input'!$E223 &gt; $B$3+ D$1, HYPERLINK(OFFSET('New Material Input'!$F224,-(D$1+2),0), _xlfn.TEXTJOIN(" - ",,MID(OFFSET('New Material Input'!$F224,-(D$1+2),0),FIND("w\",OFFSET('New Material Input'!$F224,-(D$1+2),0))+2,50),OFFSET('New Material Input'!$G224,-(D$1+2),0),OFFSET('New Material Input'!$H224,-(D$1+2),0))), ""),"----")</f>
        <v>PhilosophyExistentialism - Philosophy - Existentialism</v>
      </c>
      <c r="E223" s="26" t="str">
        <f ca="1">IFERROR(IF('New Material Input'!$E223 &gt; $B$3+ E$1, HYPERLINK(OFFSET('New Material Input'!$F224,-(E$1+2),0), _xlfn.TEXTJOIN(" - ",,MID(OFFSET('New Material Input'!$F224,-(E$1+2),0),FIND("w\",OFFSET('New Material Input'!$F224,-(E$1+2),0))+2,50),OFFSET('New Material Input'!$G224,-(E$1+2),0),OFFSET('New Material Input'!$H224,-(E$1+2),0))), ""),"----")</f>
        <v>Environmental StudiesEnvironmental Ethics - Environmental Studies - Environmental Ethics</v>
      </c>
      <c r="F223" s="26" t="str">
        <f ca="1">IFERROR(IF('New Material Input'!$E223 &gt; $B$3+ F$1, HYPERLINK(OFFSET('New Material Input'!$F224,-(F$1+2),0), _xlfn.TEXTJOIN(" - ",,MID(OFFSET('New Material Input'!$F224,-(F$1+2),0),FIND("w\",OFFSET('New Material Input'!$F224,-(F$1+2),0))+2,50),OFFSET('New Material Input'!$G224,-(F$1+2),0),OFFSET('New Material Input'!$H224,-(F$1+2),0))), ""),"----")</f>
        <v>EducationAssessment and Evaluation - Education - Assessment and Evaluation</v>
      </c>
      <c r="G223" s="26" t="str">
        <f ca="1">IFERROR(IF('New Material Input'!$E223 &gt; $B$3+ G$1, HYPERLINK(OFFSET('New Material Input'!$F224,-(G$1+2),0), _xlfn.TEXTJOIN(" - ",,MID(OFFSET('New Material Input'!$F224,-(G$1+2),0),FIND("w\",OFFSET('New Material Input'!$F224,-(G$1+2),0))+2,50),OFFSET('New Material Input'!$G224,-(G$1+2),0),OFFSET('New Material Input'!$H224,-(G$1+2),0))), ""),"----")</f>
        <v>LanguagesTranslation Studies - Languages - Translation Studies</v>
      </c>
      <c r="H223" s="26" t="str">
        <f ca="1">IFERROR(IF('New Material Input'!$E223 &gt; $B$3+ H$1, HYPERLINK(OFFSET('New Material Input'!$F224,-(H$1+2),0), _xlfn.TEXTJOIN(" - ",,MID(OFFSET('New Material Input'!$F224,-(H$1+2),0),FIND("w\",OFFSET('New Material Input'!$F224,-(H$1+2),0))+2,50),OFFSET('New Material Input'!$G224,-(H$1+2),0),OFFSET('New Material Input'!$H224,-(H$1+2),0))), ""),"----")</f>
        <v/>
      </c>
      <c r="I223" s="31" t="str">
        <f ca="1">IFERROR(IF('New Material Input'!$E223 &gt; $B$3+ I$1, HYPERLINK(OFFSET('New Material Input'!$F224,-(I$1+2),0), _xlfn.TEXTJOIN(" - ",,MID(OFFSET('New Material Input'!$F224,-(I$1+2),0),FIND("w\",OFFSET('New Material Input'!$F224,-(I$1+2),0))+2,50),OFFSET('New Material Input'!$G224,-(I$1+2),0),OFFSET('New Material Input'!$H224,-(I$1+2),0))), ""),"----")</f>
        <v/>
      </c>
      <c r="J223" s="14"/>
    </row>
    <row r="224" spans="2:10" ht="24.95" customHeight="1" x14ac:dyDescent="0.25">
      <c r="B224" s="36">
        <f t="shared" si="3"/>
        <v>45922</v>
      </c>
      <c r="C224" s="25" t="str">
        <f>IF(ISBLANK('New Material Input'!F224),"----",HYPERLINK('New Material Input'!F224, _xlfn.TEXTJOIN(" - ",,MID('New Material Input'!F224,FIND("w\",'New Material Input'!F224)+2,50),'New Material Input'!G224,'New Material Input'!H224)))</f>
        <v>SociologyGender Studies - Sociology - Gender Studies</v>
      </c>
      <c r="D224" s="26" t="str">
        <f ca="1">IFERROR(IF('New Material Input'!$E224 &gt; $B$3+ D$1, HYPERLINK(OFFSET('New Material Input'!$F225,-(D$1+2),0), _xlfn.TEXTJOIN(" - ",,MID(OFFSET('New Material Input'!$F225,-(D$1+2),0),FIND("w\",OFFSET('New Material Input'!$F225,-(D$1+2),0))+2,50),OFFSET('New Material Input'!$G225,-(D$1+2),0),OFFSET('New Material Input'!$H225,-(D$1+2),0))), ""),"----")</f>
        <v>PsychologyPsychological Testing - Psychology - Psychological Testing</v>
      </c>
      <c r="E224" s="26" t="str">
        <f ca="1">IFERROR(IF('New Material Input'!$E224 &gt; $B$3+ E$1, HYPERLINK(OFFSET('New Material Input'!$F225,-(E$1+2),0), _xlfn.TEXTJOIN(" - ",,MID(OFFSET('New Material Input'!$F225,-(E$1+2),0),FIND("w\",OFFSET('New Material Input'!$F225,-(E$1+2),0))+2,50),OFFSET('New Material Input'!$G225,-(E$1+2),0),OFFSET('New Material Input'!$H225,-(E$1+2),0))), ""),"----")</f>
        <v>LiteratureLiterary Analysis - Literature - Literary Analysis</v>
      </c>
      <c r="F224" s="26" t="str">
        <f ca="1">IFERROR(IF('New Material Input'!$E224 &gt; $B$3+ F$1, HYPERLINK(OFFSET('New Material Input'!$F225,-(F$1+2),0), _xlfn.TEXTJOIN(" - ",,MID(OFFSET('New Material Input'!$F225,-(F$1+2),0),FIND("w\",OFFSET('New Material Input'!$F225,-(F$1+2),0))+2,50),OFFSET('New Material Input'!$G225,-(F$1+2),0),OFFSET('New Material Input'!$H225,-(F$1+2),0))), ""),"----")</f>
        <v>ScienceInorganic Chemistry - Science - Inorganic Chemistry</v>
      </c>
      <c r="G224" s="26" t="str">
        <f ca="1">IFERROR(IF('New Material Input'!$E224 &gt; $B$3+ G$1, HYPERLINK(OFFSET('New Material Input'!$F225,-(G$1+2),0), _xlfn.TEXTJOIN(" - ",,MID(OFFSET('New Material Input'!$F225,-(G$1+2),0),FIND("w\",OFFSET('New Material Input'!$F225,-(G$1+2),0))+2,50),OFFSET('New Material Input'!$G225,-(G$1+2),0),OFFSET('New Material Input'!$H225,-(G$1+2),0))), ""),"----")</f>
        <v>SociologyGender Studies - Sociology - Gender Studies</v>
      </c>
      <c r="H224" s="26" t="str">
        <f ca="1">IFERROR(IF('New Material Input'!$E224 &gt; $B$3+ H$1, HYPERLINK(OFFSET('New Material Input'!$F225,-(H$1+2),0), _xlfn.TEXTJOIN(" - ",,MID(OFFSET('New Material Input'!$F225,-(H$1+2),0),FIND("w\",OFFSET('New Material Input'!$F225,-(H$1+2),0))+2,50),OFFSET('New Material Input'!$G225,-(H$1+2),0),OFFSET('New Material Input'!$H225,-(H$1+2),0))), ""),"----")</f>
        <v/>
      </c>
      <c r="I224" s="31" t="str">
        <f ca="1">IFERROR(IF('New Material Input'!$E224 &gt; $B$3+ I$1, HYPERLINK(OFFSET('New Material Input'!$F225,-(I$1+2),0), _xlfn.TEXTJOIN(" - ",,MID(OFFSET('New Material Input'!$F225,-(I$1+2),0),FIND("w\",OFFSET('New Material Input'!$F225,-(I$1+2),0))+2,50),OFFSET('New Material Input'!$G225,-(I$1+2),0),OFFSET('New Material Input'!$H225,-(I$1+2),0))), ""),"----")</f>
        <v/>
      </c>
      <c r="J224" s="14"/>
    </row>
    <row r="225" spans="2:10" ht="24.95" customHeight="1" x14ac:dyDescent="0.25">
      <c r="B225" s="36">
        <f t="shared" si="3"/>
        <v>45923</v>
      </c>
      <c r="C225" s="25" t="str">
        <f>IF(ISBLANK('New Material Input'!F225),"----",HYPERLINK('New Material Input'!F225, _xlfn.TEXTJOIN(" - ",,MID('New Material Input'!F225,FIND("w\",'New Material Input'!F225)+2,50),'New Material Input'!G225,'New Material Input'!H225)))</f>
        <v>SciencePhysics - Science - Physics</v>
      </c>
      <c r="D225" s="26" t="str">
        <f ca="1">IFERROR(IF('New Material Input'!$E225 &gt; $B$3+ D$1, HYPERLINK(OFFSET('New Material Input'!$F226,-(D$1+2),0), _xlfn.TEXTJOIN(" - ",,MID(OFFSET('New Material Input'!$F226,-(D$1+2),0),FIND("w\",OFFSET('New Material Input'!$F226,-(D$1+2),0))+2,50),OFFSET('New Material Input'!$G226,-(D$1+2),0),OFFSET('New Material Input'!$H226,-(D$1+2),0))), ""),"----")</f>
        <v>SociologyGender Studies - Sociology - Gender Studies</v>
      </c>
      <c r="E225" s="26" t="str">
        <f ca="1">IFERROR(IF('New Material Input'!$E225 &gt; $B$3+ E$1, HYPERLINK(OFFSET('New Material Input'!$F226,-(E$1+2),0), _xlfn.TEXTJOIN(" - ",,MID(OFFSET('New Material Input'!$F226,-(E$1+2),0),FIND("w\",OFFSET('New Material Input'!$F226,-(E$1+2),0))+2,50),OFFSET('New Material Input'!$G226,-(E$1+2),0),OFFSET('New Material Input'!$H226,-(E$1+2),0))), ""),"----")</f>
        <v>ScienceMeteorology - Science - Meteorology</v>
      </c>
      <c r="F225" s="26" t="str">
        <f ca="1">IFERROR(IF('New Material Input'!$E225 &gt; $B$3+ F$1, HYPERLINK(OFFSET('New Material Input'!$F226,-(F$1+2),0), _xlfn.TEXTJOIN(" - ",,MID(OFFSET('New Material Input'!$F226,-(F$1+2),0),FIND("w\",OFFSET('New Material Input'!$F226,-(F$1+2),0))+2,50),OFFSET('New Material Input'!$G226,-(F$1+2),0),OFFSET('New Material Input'!$H226,-(F$1+2),0))), ""),"----")</f>
        <v>HistoryAncient Civilizations - History - Ancient Civilizations</v>
      </c>
      <c r="G225" s="26" t="str">
        <f ca="1">IFERROR(IF('New Material Input'!$E225 &gt; $B$3+ G$1, HYPERLINK(OFFSET('New Material Input'!$F226,-(G$1+2),0), _xlfn.TEXTJOIN(" - ",,MID(OFFSET('New Material Input'!$F226,-(G$1+2),0),FIND("w\",OFFSET('New Material Input'!$F226,-(G$1+2),0))+2,50),OFFSET('New Material Input'!$G226,-(G$1+2),0),OFFSET('New Material Input'!$H226,-(G$1+2),0))), ""),"----")</f>
        <v>PhilosophyPhilosophy of Science - Philosophy - Philosophy of Science</v>
      </c>
      <c r="H225" s="26" t="str">
        <f ca="1">IFERROR(IF('New Material Input'!$E225 &gt; $B$3+ H$1, HYPERLINK(OFFSET('New Material Input'!$F226,-(H$1+2),0), _xlfn.TEXTJOIN(" - ",,MID(OFFSET('New Material Input'!$F226,-(H$1+2),0),FIND("w\",OFFSET('New Material Input'!$F226,-(H$1+2),0))+2,50),OFFSET('New Material Input'!$G226,-(H$1+2),0),OFFSET('New Material Input'!$H226,-(H$1+2),0))), ""),"----")</f>
        <v/>
      </c>
      <c r="I225" s="31" t="str">
        <f ca="1">IFERROR(IF('New Material Input'!$E225 &gt; $B$3+ I$1, HYPERLINK(OFFSET('New Material Input'!$F226,-(I$1+2),0), _xlfn.TEXTJOIN(" - ",,MID(OFFSET('New Material Input'!$F226,-(I$1+2),0),FIND("w\",OFFSET('New Material Input'!$F226,-(I$1+2),0))+2,50),OFFSET('New Material Input'!$G226,-(I$1+2),0),OFFSET('New Material Input'!$H226,-(I$1+2),0))), ""),"----")</f>
        <v/>
      </c>
      <c r="J225" s="14"/>
    </row>
    <row r="226" spans="2:10" ht="24.95" customHeight="1" x14ac:dyDescent="0.25">
      <c r="B226" s="36">
        <f t="shared" si="3"/>
        <v>45924</v>
      </c>
      <c r="C226" s="25" t="str">
        <f>IF(ISBLANK('New Material Input'!F226),"----",HYPERLINK('New Material Input'!F226, _xlfn.TEXTJOIN(" - ",,MID('New Material Input'!F226,FIND("w\",'New Material Input'!F226)+2,50),'New Material Input'!G226,'New Material Input'!H226)))</f>
        <v>SociologySocial Stratification - Sociology - Social Stratification</v>
      </c>
      <c r="D226" s="26" t="str">
        <f ca="1">IFERROR(IF('New Material Input'!$E226 &gt; $B$3+ D$1, HYPERLINK(OFFSET('New Material Input'!$F227,-(D$1+2),0), _xlfn.TEXTJOIN(" - ",,MID(OFFSET('New Material Input'!$F227,-(D$1+2),0),FIND("w\",OFFSET('New Material Input'!$F227,-(D$1+2),0))+2,50),OFFSET('New Material Input'!$G227,-(D$1+2),0),OFFSET('New Material Input'!$H227,-(D$1+2),0))), ""),"----")</f>
        <v>SciencePhysics - Science - Physics</v>
      </c>
      <c r="E226" s="26" t="str">
        <f ca="1">IFERROR(IF('New Material Input'!$E226 &gt; $B$3+ E$1, HYPERLINK(OFFSET('New Material Input'!$F227,-(E$1+2),0), _xlfn.TEXTJOIN(" - ",,MID(OFFSET('New Material Input'!$F227,-(E$1+2),0),FIND("w\",OFFSET('New Material Input'!$F227,-(E$1+2),0))+2,50),OFFSET('New Material Input'!$G227,-(E$1+2),0),OFFSET('New Material Input'!$H227,-(E$1+2),0))), ""),"----")</f>
        <v>Computer ScienceMachine Learning - Computer Science - Machine Learning</v>
      </c>
      <c r="F226" s="26" t="str">
        <f ca="1">IFERROR(IF('New Material Input'!$E226 &gt; $B$3+ F$1, HYPERLINK(OFFSET('New Material Input'!$F227,-(F$1+2),0), _xlfn.TEXTJOIN(" - ",,MID(OFFSET('New Material Input'!$F227,-(F$1+2),0),FIND("w\",OFFSET('New Material Input'!$F227,-(F$1+2),0))+2,50),OFFSET('New Material Input'!$G227,-(F$1+2),0),OFFSET('New Material Input'!$H227,-(F$1+2),0))), ""),"----")</f>
        <v>ArtModern Art - Art - Modern Art</v>
      </c>
      <c r="G226" s="26" t="str">
        <f ca="1">IFERROR(IF('New Material Input'!$E226 &gt; $B$3+ G$1, HYPERLINK(OFFSET('New Material Input'!$F227,-(G$1+2),0), _xlfn.TEXTJOIN(" - ",,MID(OFFSET('New Material Input'!$F227,-(G$1+2),0),FIND("w\",OFFSET('New Material Input'!$F227,-(G$1+2),0))+2,50),OFFSET('New Material Input'!$G227,-(G$1+2),0),OFFSET('New Material Input'!$H227,-(G$1+2),0))), ""),"----")</f>
        <v>LanguagesSpanish Language - Languages - Spanish Language</v>
      </c>
      <c r="H226" s="26" t="str">
        <f ca="1">IFERROR(IF('New Material Input'!$E226 &gt; $B$3+ H$1, HYPERLINK(OFFSET('New Material Input'!$F227,-(H$1+2),0), _xlfn.TEXTJOIN(" - ",,MID(OFFSET('New Material Input'!$F227,-(H$1+2),0),FIND("w\",OFFSET('New Material Input'!$F227,-(H$1+2),0))+2,50),OFFSET('New Material Input'!$G227,-(H$1+2),0),OFFSET('New Material Input'!$H227,-(H$1+2),0))), ""),"----")</f>
        <v/>
      </c>
      <c r="I226" s="31" t="str">
        <f ca="1">IFERROR(IF('New Material Input'!$E226 &gt; $B$3+ I$1, HYPERLINK(OFFSET('New Material Input'!$F227,-(I$1+2),0), _xlfn.TEXTJOIN(" - ",,MID(OFFSET('New Material Input'!$F227,-(I$1+2),0),FIND("w\",OFFSET('New Material Input'!$F227,-(I$1+2),0))+2,50),OFFSET('New Material Input'!$G227,-(I$1+2),0),OFFSET('New Material Input'!$H227,-(I$1+2),0))), ""),"----")</f>
        <v/>
      </c>
      <c r="J226" s="14"/>
    </row>
    <row r="227" spans="2:10" ht="24.95" customHeight="1" x14ac:dyDescent="0.25">
      <c r="B227" s="36">
        <f t="shared" si="3"/>
        <v>45925</v>
      </c>
      <c r="C227" s="25" t="str">
        <f>IF(ISBLANK('New Material Input'!F227),"----",HYPERLINK('New Material Input'!F227, _xlfn.TEXTJOIN(" - ",,MID('New Material Input'!F227,FIND("w\",'New Material Input'!F227)+2,50),'New Material Input'!G227,'New Material Input'!H227)))</f>
        <v>Business &amp; EconomicsManagement - Business &amp; Economics - Management</v>
      </c>
      <c r="D227" s="26" t="str">
        <f ca="1">IFERROR(IF('New Material Input'!$E227 &gt; $B$3+ D$1, HYPERLINK(OFFSET('New Material Input'!$F228,-(D$1+2),0), _xlfn.TEXTJOIN(" - ",,MID(OFFSET('New Material Input'!$F228,-(D$1+2),0),FIND("w\",OFFSET('New Material Input'!$F228,-(D$1+2),0))+2,50),OFFSET('New Material Input'!$G228,-(D$1+2),0),OFFSET('New Material Input'!$H228,-(D$1+2),0))), ""),"----")</f>
        <v>SociologySocial Stratification - Sociology - Social Stratification</v>
      </c>
      <c r="E227" s="26" t="str">
        <f ca="1">IFERROR(IF('New Material Input'!$E227 &gt; $B$3+ E$1, HYPERLINK(OFFSET('New Material Input'!$F228,-(E$1+2),0), _xlfn.TEXTJOIN(" - ",,MID(OFFSET('New Material Input'!$F228,-(E$1+2),0),FIND("w\",OFFSET('New Material Input'!$F228,-(E$1+2),0))+2,50),OFFSET('New Material Input'!$G228,-(E$1+2),0),OFFSET('New Material Input'!$H228,-(E$1+2),0))), ""),"----")</f>
        <v>GeographyPopulation Studies - Geography - Population Studies</v>
      </c>
      <c r="F227" s="26" t="str">
        <f ca="1">IFERROR(IF('New Material Input'!$E227 &gt; $B$3+ F$1, HYPERLINK(OFFSET('New Material Input'!$F228,-(F$1+2),0), _xlfn.TEXTJOIN(" - ",,MID(OFFSET('New Material Input'!$F228,-(F$1+2),0),FIND("w\",OFFSET('New Material Input'!$F228,-(F$1+2),0))+2,50),OFFSET('New Material Input'!$G228,-(F$1+2),0),OFFSET('New Material Input'!$H228,-(F$1+2),0))), ""),"----")</f>
        <v>PsychologyBehavioral Psychology - Psychology - Behavioral Psychology</v>
      </c>
      <c r="G227" s="26" t="str">
        <f ca="1">IFERROR(IF('New Material Input'!$E227 &gt; $B$3+ G$1, HYPERLINK(OFFSET('New Material Input'!$F228,-(G$1+2),0), _xlfn.TEXTJOIN(" - ",,MID(OFFSET('New Material Input'!$F228,-(G$1+2),0),FIND("w\",OFFSET('New Material Input'!$F228,-(G$1+2),0))+2,50),OFFSET('New Material Input'!$G228,-(G$1+2),0),OFFSET('New Material Input'!$H228,-(G$1+2),0))), ""),"----")</f>
        <v>Business &amp; EconomicsMicroeconomics - Business &amp; Economics - Microeconomics</v>
      </c>
      <c r="H227" s="26" t="str">
        <f ca="1">IFERROR(IF('New Material Input'!$E227 &gt; $B$3+ H$1, HYPERLINK(OFFSET('New Material Input'!$F228,-(H$1+2),0), _xlfn.TEXTJOIN(" - ",,MID(OFFSET('New Material Input'!$F228,-(H$1+2),0),FIND("w\",OFFSET('New Material Input'!$F228,-(H$1+2),0))+2,50),OFFSET('New Material Input'!$G228,-(H$1+2),0),OFFSET('New Material Input'!$H228,-(H$1+2),0))), ""),"----")</f>
        <v/>
      </c>
      <c r="I227" s="31" t="str">
        <f ca="1">IFERROR(IF('New Material Input'!$E227 &gt; $B$3+ I$1, HYPERLINK(OFFSET('New Material Input'!$F228,-(I$1+2),0), _xlfn.TEXTJOIN(" - ",,MID(OFFSET('New Material Input'!$F228,-(I$1+2),0),FIND("w\",OFFSET('New Material Input'!$F228,-(I$1+2),0))+2,50),OFFSET('New Material Input'!$G228,-(I$1+2),0),OFFSET('New Material Input'!$H228,-(I$1+2),0))), ""),"----")</f>
        <v/>
      </c>
      <c r="J227" s="14"/>
    </row>
    <row r="228" spans="2:10" ht="24.95" customHeight="1" x14ac:dyDescent="0.25">
      <c r="B228" s="36">
        <f t="shared" si="3"/>
        <v>45926</v>
      </c>
      <c r="C228" s="25" t="str">
        <f>IF(ISBLANK('New Material Input'!F228),"----",HYPERLINK('New Material Input'!F228, _xlfn.TEXTJOIN(" - ",,MID('New Material Input'!F228,FIND("w\",'New Material Input'!F228)+2,50),'New Material Input'!G228,'New Material Input'!H228)))</f>
        <v>Business &amp; EconomicsMicroeconomics - Business &amp; Economics - Microeconomics</v>
      </c>
      <c r="D228" s="26" t="str">
        <f ca="1">IFERROR(IF('New Material Input'!$E228 &gt; $B$3+ D$1, HYPERLINK(OFFSET('New Material Input'!$F229,-(D$1+2),0), _xlfn.TEXTJOIN(" - ",,MID(OFFSET('New Material Input'!$F229,-(D$1+2),0),FIND("w\",OFFSET('New Material Input'!$F229,-(D$1+2),0))+2,50),OFFSET('New Material Input'!$G229,-(D$1+2),0),OFFSET('New Material Input'!$H229,-(D$1+2),0))), ""),"----")</f>
        <v>Business &amp; EconomicsManagement - Business &amp; Economics - Management</v>
      </c>
      <c r="E228" s="26" t="str">
        <f ca="1">IFERROR(IF('New Material Input'!$E228 &gt; $B$3+ E$1, HYPERLINK(OFFSET('New Material Input'!$F229,-(E$1+2),0), _xlfn.TEXTJOIN(" - ",,MID(OFFSET('New Material Input'!$F229,-(E$1+2),0),FIND("w\",OFFSET('New Material Input'!$F229,-(E$1+2),0))+2,50),OFFSET('New Material Input'!$G229,-(E$1+2),0),OFFSET('New Material Input'!$H229,-(E$1+2),0))), ""),"----")</f>
        <v>LawEnvironmental Law - Law - Environmental Law</v>
      </c>
      <c r="F228" s="26" t="str">
        <f ca="1">IFERROR(IF('New Material Input'!$E228 &gt; $B$3+ F$1, HYPERLINK(OFFSET('New Material Input'!$F229,-(F$1+2),0), _xlfn.TEXTJOIN(" - ",,MID(OFFSET('New Material Input'!$F229,-(F$1+2),0),FIND("w\",OFFSET('New Material Input'!$F229,-(F$1+2),0))+2,50),OFFSET('New Material Input'!$G229,-(F$1+2),0),OFFSET('New Material Input'!$H229,-(F$1+2),0))), ""),"----")</f>
        <v>Political ScienceConflict Resolution - Political Science - Conflict Resolution</v>
      </c>
      <c r="G228" s="26" t="str">
        <f ca="1">IFERROR(IF('New Material Input'!$E228 &gt; $B$3+ G$1, HYPERLINK(OFFSET('New Material Input'!$F229,-(G$1+2),0), _xlfn.TEXTJOIN(" - ",,MID(OFFSET('New Material Input'!$F229,-(G$1+2),0),FIND("w\",OFFSET('New Material Input'!$F229,-(G$1+2),0))+2,50),OFFSET('New Material Input'!$G229,-(G$1+2),0),OFFSET('New Material Input'!$H229,-(G$1+2),0))), ""),"----")</f>
        <v>SociologyGlobalization - Sociology - Globalization</v>
      </c>
      <c r="H228" s="26" t="str">
        <f ca="1">IFERROR(IF('New Material Input'!$E228 &gt; $B$3+ H$1, HYPERLINK(OFFSET('New Material Input'!$F229,-(H$1+2),0), _xlfn.TEXTJOIN(" - ",,MID(OFFSET('New Material Input'!$F229,-(H$1+2),0),FIND("w\",OFFSET('New Material Input'!$F229,-(H$1+2),0))+2,50),OFFSET('New Material Input'!$G229,-(H$1+2),0),OFFSET('New Material Input'!$H229,-(H$1+2),0))), ""),"----")</f>
        <v/>
      </c>
      <c r="I228" s="31" t="str">
        <f ca="1">IFERROR(IF('New Material Input'!$E228 &gt; $B$3+ I$1, HYPERLINK(OFFSET('New Material Input'!$F229,-(I$1+2),0), _xlfn.TEXTJOIN(" - ",,MID(OFFSET('New Material Input'!$F229,-(I$1+2),0),FIND("w\",OFFSET('New Material Input'!$F229,-(I$1+2),0))+2,50),OFFSET('New Material Input'!$G229,-(I$1+2),0),OFFSET('New Material Input'!$H229,-(I$1+2),0))), ""),"----")</f>
        <v/>
      </c>
      <c r="J228" s="14"/>
    </row>
    <row r="229" spans="2:10" ht="24.95" customHeight="1" x14ac:dyDescent="0.25">
      <c r="B229" s="36">
        <f t="shared" si="3"/>
        <v>45927</v>
      </c>
      <c r="C229" s="25" t="str">
        <f>IF(ISBLANK('New Material Input'!F229),"----",HYPERLINK('New Material Input'!F229, _xlfn.TEXTJOIN(" - ",,MID('New Material Input'!F229,FIND("w\",'New Material Input'!F229)+2,50),'New Material Input'!G229,'New Material Input'!H229)))</f>
        <v>PhilosophyHistory of Philosophy - Philosophy - History of Philosophy</v>
      </c>
      <c r="D229" s="26" t="str">
        <f ca="1">IFERROR(IF('New Material Input'!$E229 &gt; $B$3+ D$1, HYPERLINK(OFFSET('New Material Input'!$F230,-(D$1+2),0), _xlfn.TEXTJOIN(" - ",,MID(OFFSET('New Material Input'!$F230,-(D$1+2),0),FIND("w\",OFFSET('New Material Input'!$F230,-(D$1+2),0))+2,50),OFFSET('New Material Input'!$G230,-(D$1+2),0),OFFSET('New Material Input'!$H230,-(D$1+2),0))), ""),"----")</f>
        <v>Business &amp; EconomicsMicroeconomics - Business &amp; Economics - Microeconomics</v>
      </c>
      <c r="E229" s="26" t="str">
        <f ca="1">IFERROR(IF('New Material Input'!$E229 &gt; $B$3+ E$1, HYPERLINK(OFFSET('New Material Input'!$F230,-(E$1+2),0), _xlfn.TEXTJOIN(" - ",,MID(OFFSET('New Material Input'!$F230,-(E$1+2),0),FIND("w\",OFFSET('New Material Input'!$F230,-(E$1+2),0))+2,50),OFFSET('New Material Input'!$G230,-(E$1+2),0),OFFSET('New Material Input'!$H230,-(E$1+2),0))), ""),"----")</f>
        <v>PhilosophyExistentialism - Philosophy - Existentialism</v>
      </c>
      <c r="F229" s="26" t="str">
        <f ca="1">IFERROR(IF('New Material Input'!$E229 &gt; $B$3+ F$1, HYPERLINK(OFFSET('New Material Input'!$F230,-(F$1+2),0), _xlfn.TEXTJOIN(" - ",,MID(OFFSET('New Material Input'!$F230,-(F$1+2),0),FIND("w\",OFFSET('New Material Input'!$F230,-(F$1+2),0))+2,50),OFFSET('New Material Input'!$G230,-(F$1+2),0),OFFSET('New Material Input'!$H230,-(F$1+2),0))), ""),"----")</f>
        <v>Political SciencePolitical Philosophy - Political Science - Political Philosophy</v>
      </c>
      <c r="G229" s="26" t="str">
        <f ca="1">IFERROR(IF('New Material Input'!$E229 &gt; $B$3+ G$1, HYPERLINK(OFFSET('New Material Input'!$F230,-(G$1+2),0), _xlfn.TEXTJOIN(" - ",,MID(OFFSET('New Material Input'!$F230,-(G$1+2),0),FIND("w\",OFFSET('New Material Input'!$F230,-(G$1+2),0))+2,50),OFFSET('New Material Input'!$G230,-(G$1+2),0),OFFSET('New Material Input'!$H230,-(G$1+2),0))), ""),"----")</f>
        <v>ScienceElectromagnetism - Science - Electromagnetism</v>
      </c>
      <c r="H229" s="26" t="str">
        <f ca="1">IFERROR(IF('New Material Input'!$E229 &gt; $B$3+ H$1, HYPERLINK(OFFSET('New Material Input'!$F230,-(H$1+2),0), _xlfn.TEXTJOIN(" - ",,MID(OFFSET('New Material Input'!$F230,-(H$1+2),0),FIND("w\",OFFSET('New Material Input'!$F230,-(H$1+2),0))+2,50),OFFSET('New Material Input'!$G230,-(H$1+2),0),OFFSET('New Material Input'!$H230,-(H$1+2),0))), ""),"----")</f>
        <v/>
      </c>
      <c r="I229" s="31" t="str">
        <f ca="1">IFERROR(IF('New Material Input'!$E229 &gt; $B$3+ I$1, HYPERLINK(OFFSET('New Material Input'!$F230,-(I$1+2),0), _xlfn.TEXTJOIN(" - ",,MID(OFFSET('New Material Input'!$F230,-(I$1+2),0),FIND("w\",OFFSET('New Material Input'!$F230,-(I$1+2),0))+2,50),OFFSET('New Material Input'!$G230,-(I$1+2),0),OFFSET('New Material Input'!$H230,-(I$1+2),0))), ""),"----")</f>
        <v/>
      </c>
      <c r="J229" s="14"/>
    </row>
    <row r="230" spans="2:10" ht="24.95" customHeight="1" x14ac:dyDescent="0.25">
      <c r="B230" s="36">
        <f t="shared" si="3"/>
        <v>45928</v>
      </c>
      <c r="C230" s="25" t="str">
        <f>IF(ISBLANK('New Material Input'!F230),"----",HYPERLINK('New Material Input'!F230, _xlfn.TEXTJOIN(" - ",,MID('New Material Input'!F230,FIND("w\",'New Material Input'!F230)+2,50),'New Material Input'!G230,'New Material Input'!H230)))</f>
        <v>Environmental StudiesRenewable Energy - Environmental Studies - Renewable Energy</v>
      </c>
      <c r="D230" s="26" t="str">
        <f ca="1">IFERROR(IF('New Material Input'!$E230 &gt; $B$3+ D$1, HYPERLINK(OFFSET('New Material Input'!$F231,-(D$1+2),0), _xlfn.TEXTJOIN(" - ",,MID(OFFSET('New Material Input'!$F231,-(D$1+2),0),FIND("w\",OFFSET('New Material Input'!$F231,-(D$1+2),0))+2,50),OFFSET('New Material Input'!$G231,-(D$1+2),0),OFFSET('New Material Input'!$H231,-(D$1+2),0))), ""),"----")</f>
        <v>PhilosophyHistory of Philosophy - Philosophy - History of Philosophy</v>
      </c>
      <c r="E230" s="26" t="str">
        <f ca="1">IFERROR(IF('New Material Input'!$E230 &gt; $B$3+ E$1, HYPERLINK(OFFSET('New Material Input'!$F231,-(E$1+2),0), _xlfn.TEXTJOIN(" - ",,MID(OFFSET('New Material Input'!$F231,-(E$1+2),0),FIND("w\",OFFSET('New Material Input'!$F231,-(E$1+2),0))+2,50),OFFSET('New Material Input'!$G231,-(E$1+2),0),OFFSET('New Material Input'!$H231,-(E$1+2),0))), ""),"----")</f>
        <v>PsychologyPsychological Testing - Psychology - Psychological Testing</v>
      </c>
      <c r="F230" s="26" t="str">
        <f ca="1">IFERROR(IF('New Material Input'!$E230 &gt; $B$3+ F$1, HYPERLINK(OFFSET('New Material Input'!$F231,-(F$1+2),0), _xlfn.TEXTJOIN(" - ",,MID(OFFSET('New Material Input'!$F231,-(F$1+2),0),FIND("w\",OFFSET('New Material Input'!$F231,-(F$1+2),0))+2,50),OFFSET('New Material Input'!$G231,-(F$1+2),0),OFFSET('New Material Input'!$H231,-(F$1+2),0))), ""),"----")</f>
        <v>SociologySociology of Education - Sociology - Sociology of Education</v>
      </c>
      <c r="G230" s="26" t="str">
        <f ca="1">IFERROR(IF('New Material Input'!$E230 &gt; $B$3+ G$1, HYPERLINK(OFFSET('New Material Input'!$F231,-(G$1+2),0), _xlfn.TEXTJOIN(" - ",,MID(OFFSET('New Material Input'!$F231,-(G$1+2),0),FIND("w\",OFFSET('New Material Input'!$F231,-(G$1+2),0))+2,50),OFFSET('New Material Input'!$G231,-(G$1+2),0),OFFSET('New Material Input'!$H231,-(G$1+2),0))), ""),"----")</f>
        <v>PsychologyTheories of Personality - Psychology - Theories of Personality</v>
      </c>
      <c r="H230" s="26" t="str">
        <f ca="1">IFERROR(IF('New Material Input'!$E230 &gt; $B$3+ H$1, HYPERLINK(OFFSET('New Material Input'!$F231,-(H$1+2),0), _xlfn.TEXTJOIN(" - ",,MID(OFFSET('New Material Input'!$F231,-(H$1+2),0),FIND("w\",OFFSET('New Material Input'!$F231,-(H$1+2),0))+2,50),OFFSET('New Material Input'!$G231,-(H$1+2),0),OFFSET('New Material Input'!$H231,-(H$1+2),0))), ""),"----")</f>
        <v/>
      </c>
      <c r="I230" s="31" t="str">
        <f ca="1">IFERROR(IF('New Material Input'!$E230 &gt; $B$3+ I$1, HYPERLINK(OFFSET('New Material Input'!$F231,-(I$1+2),0), _xlfn.TEXTJOIN(" - ",,MID(OFFSET('New Material Input'!$F231,-(I$1+2),0),FIND("w\",OFFSET('New Material Input'!$F231,-(I$1+2),0))+2,50),OFFSET('New Material Input'!$G231,-(I$1+2),0),OFFSET('New Material Input'!$H231,-(I$1+2),0))), ""),"----")</f>
        <v/>
      </c>
      <c r="J230" s="14"/>
    </row>
    <row r="231" spans="2:10" ht="24.95" customHeight="1" x14ac:dyDescent="0.25">
      <c r="B231" s="36">
        <f t="shared" si="3"/>
        <v>45929</v>
      </c>
      <c r="C231" s="25" t="str">
        <f>IF(ISBLANK('New Material Input'!F231),"----",HYPERLINK('New Material Input'!F231, _xlfn.TEXTJOIN(" - ",,MID('New Material Input'!F231,FIND("w\",'New Material Input'!F231)+2,50),'New Material Input'!G231,'New Material Input'!H231)))</f>
        <v>EducationPedagogy - Education - Pedagogy</v>
      </c>
      <c r="D231" s="26" t="str">
        <f ca="1">IFERROR(IF('New Material Input'!$E231 &gt; $B$3+ D$1, HYPERLINK(OFFSET('New Material Input'!$F232,-(D$1+2),0), _xlfn.TEXTJOIN(" - ",,MID(OFFSET('New Material Input'!$F232,-(D$1+2),0),FIND("w\",OFFSET('New Material Input'!$F232,-(D$1+2),0))+2,50),OFFSET('New Material Input'!$G232,-(D$1+2),0),OFFSET('New Material Input'!$H232,-(D$1+2),0))), ""),"----")</f>
        <v>Environmental StudiesRenewable Energy - Environmental Studies - Renewable Energy</v>
      </c>
      <c r="E231" s="26" t="str">
        <f ca="1">IFERROR(IF('New Material Input'!$E231 &gt; $B$3+ E$1, HYPERLINK(OFFSET('New Material Input'!$F232,-(E$1+2),0), _xlfn.TEXTJOIN(" - ",,MID(OFFSET('New Material Input'!$F232,-(E$1+2),0),FIND("w\",OFFSET('New Material Input'!$F232,-(E$1+2),0))+2,50),OFFSET('New Material Input'!$G232,-(E$1+2),0),OFFSET('New Material Input'!$H232,-(E$1+2),0))), ""),"----")</f>
        <v>SociologyGender Studies - Sociology - Gender Studies</v>
      </c>
      <c r="F231" s="26" t="str">
        <f ca="1">IFERROR(IF('New Material Input'!$E231 &gt; $B$3+ F$1, HYPERLINK(OFFSET('New Material Input'!$F232,-(F$1+2),0), _xlfn.TEXTJOIN(" - ",,MID(OFFSET('New Material Input'!$F232,-(F$1+2),0),FIND("w\",OFFSET('New Material Input'!$F232,-(F$1+2),0))+2,50),OFFSET('New Material Input'!$G232,-(F$1+2),0),OFFSET('New Material Input'!$H232,-(F$1+2),0))), ""),"----")</f>
        <v>PsychologyNeuropsychology - Psychology - Neuropsychology</v>
      </c>
      <c r="G231" s="26" t="str">
        <f ca="1">IFERROR(IF('New Material Input'!$E231 &gt; $B$3+ G$1, HYPERLINK(OFFSET('New Material Input'!$F232,-(G$1+2),0), _xlfn.TEXTJOIN(" - ",,MID(OFFSET('New Material Input'!$F232,-(G$1+2),0),FIND("w\",OFFSET('New Material Input'!$F232,-(G$1+2),0))+2,50),OFFSET('New Material Input'!$G232,-(G$1+2),0),OFFSET('New Material Input'!$H232,-(G$1+2),0))), ""),"----")</f>
        <v>MathematicsMathematical Logic - Mathematics - Mathematical Logic</v>
      </c>
      <c r="H231" s="26" t="str">
        <f ca="1">IFERROR(IF('New Material Input'!$E231 &gt; $B$3+ H$1, HYPERLINK(OFFSET('New Material Input'!$F232,-(H$1+2),0), _xlfn.TEXTJOIN(" - ",,MID(OFFSET('New Material Input'!$F232,-(H$1+2),0),FIND("w\",OFFSET('New Material Input'!$F232,-(H$1+2),0))+2,50),OFFSET('New Material Input'!$G232,-(H$1+2),0),OFFSET('New Material Input'!$H232,-(H$1+2),0))), ""),"----")</f>
        <v/>
      </c>
      <c r="I231" s="31" t="str">
        <f ca="1">IFERROR(IF('New Material Input'!$E231 &gt; $B$3+ I$1, HYPERLINK(OFFSET('New Material Input'!$F232,-(I$1+2),0), _xlfn.TEXTJOIN(" - ",,MID(OFFSET('New Material Input'!$F232,-(I$1+2),0),FIND("w\",OFFSET('New Material Input'!$F232,-(I$1+2),0))+2,50),OFFSET('New Material Input'!$G232,-(I$1+2),0),OFFSET('New Material Input'!$H232,-(I$1+2),0))), ""),"----")</f>
        <v/>
      </c>
      <c r="J231" s="14"/>
    </row>
    <row r="232" spans="2:10" ht="24.95" customHeight="1" x14ac:dyDescent="0.25">
      <c r="B232" s="36">
        <f t="shared" si="3"/>
        <v>45930</v>
      </c>
      <c r="C232" s="25" t="str">
        <f>IF(ISBLANK('New Material Input'!F232),"----",HYPERLINK('New Material Input'!F232, _xlfn.TEXTJOIN(" - ",,MID('New Material Input'!F232,FIND("w\",'New Material Input'!F232)+2,50),'New Material Input'!G232,'New Material Input'!H232)))</f>
        <v>EngineeringStructural Engineering - Engineering - Structural Engineering</v>
      </c>
      <c r="D232" s="26" t="str">
        <f ca="1">IFERROR(IF('New Material Input'!$E232 &gt; $B$3+ D$1, HYPERLINK(OFFSET('New Material Input'!$F233,-(D$1+2),0), _xlfn.TEXTJOIN(" - ",,MID(OFFSET('New Material Input'!$F233,-(D$1+2),0),FIND("w\",OFFSET('New Material Input'!$F233,-(D$1+2),0))+2,50),OFFSET('New Material Input'!$G233,-(D$1+2),0),OFFSET('New Material Input'!$H233,-(D$1+2),0))), ""),"----")</f>
        <v>EducationPedagogy - Education - Pedagogy</v>
      </c>
      <c r="E232" s="26" t="str">
        <f ca="1">IFERROR(IF('New Material Input'!$E232 &gt; $B$3+ E$1, HYPERLINK(OFFSET('New Material Input'!$F233,-(E$1+2),0), _xlfn.TEXTJOIN(" - ",,MID(OFFSET('New Material Input'!$F233,-(E$1+2),0),FIND("w\",OFFSET('New Material Input'!$F233,-(E$1+2),0))+2,50),OFFSET('New Material Input'!$G233,-(E$1+2),0),OFFSET('New Material Input'!$H233,-(E$1+2),0))), ""),"----")</f>
        <v>SciencePhysics - Science - Physics</v>
      </c>
      <c r="F232" s="26" t="str">
        <f ca="1">IFERROR(IF('New Material Input'!$E232 &gt; $B$3+ F$1, HYPERLINK(OFFSET('New Material Input'!$F233,-(F$1+2),0), _xlfn.TEXTJOIN(" - ",,MID(OFFSET('New Material Input'!$F233,-(F$1+2),0),FIND("w\",OFFSET('New Material Input'!$F233,-(F$1+2),0))+2,50),OFFSET('New Material Input'!$G233,-(F$1+2),0),OFFSET('New Material Input'!$H233,-(F$1+2),0))), ""),"----")</f>
        <v>LawLegal Writing - Law - Legal Writing</v>
      </c>
      <c r="G232" s="26" t="str">
        <f ca="1">IFERROR(IF('New Material Input'!$E232 &gt; $B$3+ G$1, HYPERLINK(OFFSET('New Material Input'!$F233,-(G$1+2),0), _xlfn.TEXTJOIN(" - ",,MID(OFFSET('New Material Input'!$F233,-(G$1+2),0),FIND("w\",OFFSET('New Material Input'!$F233,-(G$1+2),0))+2,50),OFFSET('New Material Input'!$G233,-(G$1+2),0),OFFSET('New Material Input'!$H233,-(G$1+2),0))), ""),"----")</f>
        <v>LiteratureLiterary Theory - Literature - Literary Theory</v>
      </c>
      <c r="H232" s="26" t="str">
        <f ca="1">IFERROR(IF('New Material Input'!$E232 &gt; $B$3+ H$1, HYPERLINK(OFFSET('New Material Input'!$F233,-(H$1+2),0), _xlfn.TEXTJOIN(" - ",,MID(OFFSET('New Material Input'!$F233,-(H$1+2),0),FIND("w\",OFFSET('New Material Input'!$F233,-(H$1+2),0))+2,50),OFFSET('New Material Input'!$G233,-(H$1+2),0),OFFSET('New Material Input'!$H233,-(H$1+2),0))), ""),"----")</f>
        <v/>
      </c>
      <c r="I232" s="31" t="str">
        <f ca="1">IFERROR(IF('New Material Input'!$E232 &gt; $B$3+ I$1, HYPERLINK(OFFSET('New Material Input'!$F233,-(I$1+2),0), _xlfn.TEXTJOIN(" - ",,MID(OFFSET('New Material Input'!$F233,-(I$1+2),0),FIND("w\",OFFSET('New Material Input'!$F233,-(I$1+2),0))+2,50),OFFSET('New Material Input'!$G233,-(I$1+2),0),OFFSET('New Material Input'!$H233,-(I$1+2),0))), ""),"----")</f>
        <v/>
      </c>
      <c r="J232" s="14"/>
    </row>
    <row r="233" spans="2:10" ht="24.95" customHeight="1" x14ac:dyDescent="0.25">
      <c r="B233" s="36">
        <f t="shared" si="3"/>
        <v>45931</v>
      </c>
      <c r="C233" s="25" t="str">
        <f>IF(ISBLANK('New Material Input'!F233),"----",HYPERLINK('New Material Input'!F233, _xlfn.TEXTJOIN(" - ",,MID('New Material Input'!F233,FIND("w\",'New Material Input'!F233)+2,50),'New Material Input'!G233,'New Material Input'!H233)))</f>
        <v>MathematicsNumber Theory - Mathematics - Number Theory</v>
      </c>
      <c r="D233" s="26" t="str">
        <f ca="1">IFERROR(IF('New Material Input'!$E233 &gt; $B$3+ D$1, HYPERLINK(OFFSET('New Material Input'!$F234,-(D$1+2),0), _xlfn.TEXTJOIN(" - ",,MID(OFFSET('New Material Input'!$F234,-(D$1+2),0),FIND("w\",OFFSET('New Material Input'!$F234,-(D$1+2),0))+2,50),OFFSET('New Material Input'!$G234,-(D$1+2),0),OFFSET('New Material Input'!$H234,-(D$1+2),0))), ""),"----")</f>
        <v>EngineeringStructural Engineering - Engineering - Structural Engineering</v>
      </c>
      <c r="E233" s="26" t="str">
        <f ca="1">IFERROR(IF('New Material Input'!$E233 &gt; $B$3+ E$1, HYPERLINK(OFFSET('New Material Input'!$F234,-(E$1+2),0), _xlfn.TEXTJOIN(" - ",,MID(OFFSET('New Material Input'!$F234,-(E$1+2),0),FIND("w\",OFFSET('New Material Input'!$F234,-(E$1+2),0))+2,50),OFFSET('New Material Input'!$G234,-(E$1+2),0),OFFSET('New Material Input'!$H234,-(E$1+2),0))), ""),"----")</f>
        <v>SociologySocial Stratification - Sociology - Social Stratification</v>
      </c>
      <c r="F233" s="26" t="str">
        <f ca="1">IFERROR(IF('New Material Input'!$E233 &gt; $B$3+ F$1, HYPERLINK(OFFSET('New Material Input'!$F234,-(F$1+2),0), _xlfn.TEXTJOIN(" - ",,MID(OFFSET('New Material Input'!$F234,-(F$1+2),0),FIND("w\",OFFSET('New Material Input'!$F234,-(F$1+2),0))+2,50),OFFSET('New Material Input'!$G234,-(F$1+2),0),OFFSET('New Material Input'!$H234,-(F$1+2),0))), ""),"----")</f>
        <v>ScienceChemistry - Science - Chemistry</v>
      </c>
      <c r="G233" s="26" t="str">
        <f ca="1">IFERROR(IF('New Material Input'!$E233 &gt; $B$3+ G$1, HYPERLINK(OFFSET('New Material Input'!$F234,-(G$1+2),0), _xlfn.TEXTJOIN(" - ",,MID(OFFSET('New Material Input'!$F234,-(G$1+2),0),FIND("w\",OFFSET('New Material Input'!$F234,-(G$1+2),0))+2,50),OFFSET('New Material Input'!$G234,-(G$1+2),0),OFFSET('New Material Input'!$H234,-(G$1+2),0))), ""),"----")</f>
        <v>Health &amp; MedicinePublic Health - Health &amp; Medicine - Public Health</v>
      </c>
      <c r="H233" s="26" t="str">
        <f ca="1">IFERROR(IF('New Material Input'!$E233 &gt; $B$3+ H$1, HYPERLINK(OFFSET('New Material Input'!$F234,-(H$1+2),0), _xlfn.TEXTJOIN(" - ",,MID(OFFSET('New Material Input'!$F234,-(H$1+2),0),FIND("w\",OFFSET('New Material Input'!$F234,-(H$1+2),0))+2,50),OFFSET('New Material Input'!$G234,-(H$1+2),0),OFFSET('New Material Input'!$H234,-(H$1+2),0))), ""),"----")</f>
        <v/>
      </c>
      <c r="I233" s="31" t="str">
        <f ca="1">IFERROR(IF('New Material Input'!$E233 &gt; $B$3+ I$1, HYPERLINK(OFFSET('New Material Input'!$F234,-(I$1+2),0), _xlfn.TEXTJOIN(" - ",,MID(OFFSET('New Material Input'!$F234,-(I$1+2),0),FIND("w\",OFFSET('New Material Input'!$F234,-(I$1+2),0))+2,50),OFFSET('New Material Input'!$G234,-(I$1+2),0),OFFSET('New Material Input'!$H234,-(I$1+2),0))), ""),"----")</f>
        <v/>
      </c>
      <c r="J233" s="14"/>
    </row>
    <row r="234" spans="2:10" ht="24.95" customHeight="1" x14ac:dyDescent="0.25">
      <c r="B234" s="36">
        <f t="shared" si="3"/>
        <v>45932</v>
      </c>
      <c r="C234" s="25" t="str">
        <f>IF(ISBLANK('New Material Input'!F234),"----",HYPERLINK('New Material Input'!F234, _xlfn.TEXTJOIN(" - ",,MID('New Material Input'!F234,FIND("w\",'New Material Input'!F234)+2,50),'New Material Input'!G234,'New Material Input'!H234)))</f>
        <v>EngineeringAerospace Engineering - Engineering - Aerospace Engineering</v>
      </c>
      <c r="D234" s="26" t="str">
        <f ca="1">IFERROR(IF('New Material Input'!$E234 &gt; $B$3+ D$1, HYPERLINK(OFFSET('New Material Input'!$F235,-(D$1+2),0), _xlfn.TEXTJOIN(" - ",,MID(OFFSET('New Material Input'!$F235,-(D$1+2),0),FIND("w\",OFFSET('New Material Input'!$F235,-(D$1+2),0))+2,50),OFFSET('New Material Input'!$G235,-(D$1+2),0),OFFSET('New Material Input'!$H235,-(D$1+2),0))), ""),"----")</f>
        <v>MathematicsNumber Theory - Mathematics - Number Theory</v>
      </c>
      <c r="E234" s="26" t="str">
        <f ca="1">IFERROR(IF('New Material Input'!$E234 &gt; $B$3+ E$1, HYPERLINK(OFFSET('New Material Input'!$F235,-(E$1+2),0), _xlfn.TEXTJOIN(" - ",,MID(OFFSET('New Material Input'!$F235,-(E$1+2),0),FIND("w\",OFFSET('New Material Input'!$F235,-(E$1+2),0))+2,50),OFFSET('New Material Input'!$G235,-(E$1+2),0),OFFSET('New Material Input'!$H235,-(E$1+2),0))), ""),"----")</f>
        <v>Business &amp; EconomicsManagement - Business &amp; Economics - Management</v>
      </c>
      <c r="F234" s="26" t="str">
        <f ca="1">IFERROR(IF('New Material Input'!$E234 &gt; $B$3+ F$1, HYPERLINK(OFFSET('New Material Input'!$F235,-(F$1+2),0), _xlfn.TEXTJOIN(" - ",,MID(OFFSET('New Material Input'!$F235,-(F$1+2),0),FIND("w\",OFFSET('New Material Input'!$F235,-(F$1+2),0))+2,50),OFFSET('New Material Input'!$G235,-(F$1+2),0),OFFSET('New Material Input'!$H235,-(F$1+2),0))), ""),"----")</f>
        <v>ScienceChemistry - Science - Chemistry</v>
      </c>
      <c r="G234" s="26" t="str">
        <f ca="1">IFERROR(IF('New Material Input'!$E234 &gt; $B$3+ G$1, HYPERLINK(OFFSET('New Material Input'!$F235,-(G$1+2),0), _xlfn.TEXTJOIN(" - ",,MID(OFFSET('New Material Input'!$F235,-(G$1+2),0),FIND("w\",OFFSET('New Material Input'!$F235,-(G$1+2),0))+2,50),OFFSET('New Material Input'!$G235,-(G$1+2),0),OFFSET('New Material Input'!$H235,-(G$1+2),0))), ""),"----")</f>
        <v>ArtArt Theory - Art - Art Theory</v>
      </c>
      <c r="H234" s="26" t="str">
        <f ca="1">IFERROR(IF('New Material Input'!$E234 &gt; $B$3+ H$1, HYPERLINK(OFFSET('New Material Input'!$F235,-(H$1+2),0), _xlfn.TEXTJOIN(" - ",,MID(OFFSET('New Material Input'!$F235,-(H$1+2),0),FIND("w\",OFFSET('New Material Input'!$F235,-(H$1+2),0))+2,50),OFFSET('New Material Input'!$G235,-(H$1+2),0),OFFSET('New Material Input'!$H235,-(H$1+2),0))), ""),"----")</f>
        <v/>
      </c>
      <c r="I234" s="31" t="str">
        <f ca="1">IFERROR(IF('New Material Input'!$E234 &gt; $B$3+ I$1, HYPERLINK(OFFSET('New Material Input'!$F235,-(I$1+2),0), _xlfn.TEXTJOIN(" - ",,MID(OFFSET('New Material Input'!$F235,-(I$1+2),0),FIND("w\",OFFSET('New Material Input'!$F235,-(I$1+2),0))+2,50),OFFSET('New Material Input'!$G235,-(I$1+2),0),OFFSET('New Material Input'!$H235,-(I$1+2),0))), ""),"----")</f>
        <v/>
      </c>
      <c r="J234" s="14"/>
    </row>
    <row r="235" spans="2:10" ht="24.95" customHeight="1" x14ac:dyDescent="0.25">
      <c r="B235" s="36">
        <f t="shared" si="3"/>
        <v>45933</v>
      </c>
      <c r="C235" s="25" t="str">
        <f>IF(ISBLANK('New Material Input'!F235),"----",HYPERLINK('New Material Input'!F235, _xlfn.TEXTJOIN(" - ",,MID('New Material Input'!F235,FIND("w\",'New Material Input'!F235)+2,50),'New Material Input'!G235,'New Material Input'!H235)))</f>
        <v>ScienceAstronomy - Science - Astronomy</v>
      </c>
      <c r="D235" s="26" t="str">
        <f ca="1">IFERROR(IF('New Material Input'!$E235 &gt; $B$3+ D$1, HYPERLINK(OFFSET('New Material Input'!$F236,-(D$1+2),0), _xlfn.TEXTJOIN(" - ",,MID(OFFSET('New Material Input'!$F236,-(D$1+2),0),FIND("w\",OFFSET('New Material Input'!$F236,-(D$1+2),0))+2,50),OFFSET('New Material Input'!$G236,-(D$1+2),0),OFFSET('New Material Input'!$H236,-(D$1+2),0))), ""),"----")</f>
        <v>EngineeringAerospace Engineering - Engineering - Aerospace Engineering</v>
      </c>
      <c r="E235" s="26" t="str">
        <f ca="1">IFERROR(IF('New Material Input'!$E235 &gt; $B$3+ E$1, HYPERLINK(OFFSET('New Material Input'!$F236,-(E$1+2),0), _xlfn.TEXTJOIN(" - ",,MID(OFFSET('New Material Input'!$F236,-(E$1+2),0),FIND("w\",OFFSET('New Material Input'!$F236,-(E$1+2),0))+2,50),OFFSET('New Material Input'!$G236,-(E$1+2),0),OFFSET('New Material Input'!$H236,-(E$1+2),0))), ""),"----")</f>
        <v>Business &amp; EconomicsMicroeconomics - Business &amp; Economics - Microeconomics</v>
      </c>
      <c r="F235" s="26" t="str">
        <f ca="1">IFERROR(IF('New Material Input'!$E235 &gt; $B$3+ F$1, HYPERLINK(OFFSET('New Material Input'!$F236,-(F$1+2),0), _xlfn.TEXTJOIN(" - ",,MID(OFFSET('New Material Input'!$F236,-(F$1+2),0),FIND("w\",OFFSET('New Material Input'!$F236,-(F$1+2),0))+2,50),OFFSET('New Material Input'!$G236,-(F$1+2),0),OFFSET('New Material Input'!$H236,-(F$1+2),0))), ""),"----")</f>
        <v>LiteratureCreative Writing - Literature - Creative Writing</v>
      </c>
      <c r="G235" s="26" t="str">
        <f ca="1">IFERROR(IF('New Material Input'!$E235 &gt; $B$3+ G$1, HYPERLINK(OFFSET('New Material Input'!$F236,-(G$1+2),0), _xlfn.TEXTJOIN(" - ",,MID(OFFSET('New Material Input'!$F236,-(G$1+2),0),FIND("w\",OFFSET('New Material Input'!$F236,-(G$1+2),0))+2,50),OFFSET('New Material Input'!$G236,-(G$1+2),0),OFFSET('New Material Input'!$H236,-(G$1+2),0))), ""),"----")</f>
        <v>LanguagesSpanish Language - Languages - Spanish Language</v>
      </c>
      <c r="H235" s="26" t="str">
        <f ca="1">IFERROR(IF('New Material Input'!$E235 &gt; $B$3+ H$1, HYPERLINK(OFFSET('New Material Input'!$F236,-(H$1+2),0), _xlfn.TEXTJOIN(" - ",,MID(OFFSET('New Material Input'!$F236,-(H$1+2),0),FIND("w\",OFFSET('New Material Input'!$F236,-(H$1+2),0))+2,50),OFFSET('New Material Input'!$G236,-(H$1+2),0),OFFSET('New Material Input'!$H236,-(H$1+2),0))), ""),"----")</f>
        <v/>
      </c>
      <c r="I235" s="31" t="str">
        <f ca="1">IFERROR(IF('New Material Input'!$E235 &gt; $B$3+ I$1, HYPERLINK(OFFSET('New Material Input'!$F236,-(I$1+2),0), _xlfn.TEXTJOIN(" - ",,MID(OFFSET('New Material Input'!$F236,-(I$1+2),0),FIND("w\",OFFSET('New Material Input'!$F236,-(I$1+2),0))+2,50),OFFSET('New Material Input'!$G236,-(I$1+2),0),OFFSET('New Material Input'!$H236,-(I$1+2),0))), ""),"----")</f>
        <v/>
      </c>
      <c r="J235" s="14"/>
    </row>
    <row r="236" spans="2:10" ht="24.95" customHeight="1" x14ac:dyDescent="0.25">
      <c r="B236" s="36">
        <f t="shared" si="3"/>
        <v>45934</v>
      </c>
      <c r="C236" s="25" t="str">
        <f>IF(ISBLANK('New Material Input'!F236),"----",HYPERLINK('New Material Input'!F236, _xlfn.TEXTJOIN(" - ",,MID('New Material Input'!F236,FIND("w\",'New Material Input'!F236)+2,50),'New Material Input'!G236,'New Material Input'!H236)))</f>
        <v>SciencePhysical Chemistry - Science - Physical Chemistry</v>
      </c>
      <c r="D236" s="26" t="str">
        <f ca="1">IFERROR(IF('New Material Input'!$E236 &gt; $B$3+ D$1, HYPERLINK(OFFSET('New Material Input'!$F237,-(D$1+2),0), _xlfn.TEXTJOIN(" - ",,MID(OFFSET('New Material Input'!$F237,-(D$1+2),0),FIND("w\",OFFSET('New Material Input'!$F237,-(D$1+2),0))+2,50),OFFSET('New Material Input'!$G237,-(D$1+2),0),OFFSET('New Material Input'!$H237,-(D$1+2),0))), ""),"----")</f>
        <v>ScienceAstronomy - Science - Astronomy</v>
      </c>
      <c r="E236" s="26" t="str">
        <f ca="1">IFERROR(IF('New Material Input'!$E236 &gt; $B$3+ E$1, HYPERLINK(OFFSET('New Material Input'!$F237,-(E$1+2),0), _xlfn.TEXTJOIN(" - ",,MID(OFFSET('New Material Input'!$F237,-(E$1+2),0),FIND("w\",OFFSET('New Material Input'!$F237,-(E$1+2),0))+2,50),OFFSET('New Material Input'!$G237,-(E$1+2),0),OFFSET('New Material Input'!$H237,-(E$1+2),0))), ""),"----")</f>
        <v>PhilosophyHistory of Philosophy - Philosophy - History of Philosophy</v>
      </c>
      <c r="F236" s="26" t="str">
        <f ca="1">IFERROR(IF('New Material Input'!$E236 &gt; $B$3+ F$1, HYPERLINK(OFFSET('New Material Input'!$F237,-(F$1+2),0), _xlfn.TEXTJOIN(" - ",,MID(OFFSET('New Material Input'!$F237,-(F$1+2),0),FIND("w\",OFFSET('New Material Input'!$F237,-(F$1+2),0))+2,50),OFFSET('New Material Input'!$G237,-(F$1+2),0),OFFSET('New Material Input'!$H237,-(F$1+2),0))), ""),"----")</f>
        <v>LanguagesFrench Language - Languages - French Language</v>
      </c>
      <c r="G236" s="26" t="str">
        <f ca="1">IFERROR(IF('New Material Input'!$E236 &gt; $B$3+ G$1, HYPERLINK(OFFSET('New Material Input'!$F237,-(G$1+2),0), _xlfn.TEXTJOIN(" - ",,MID(OFFSET('New Material Input'!$F237,-(G$1+2),0),FIND("w\",OFFSET('New Material Input'!$F237,-(G$1+2),0))+2,50),OFFSET('New Material Input'!$G237,-(G$1+2),0),OFFSET('New Material Input'!$H237,-(G$1+2),0))), ""),"----")</f>
        <v>LiteratureShakespeare - Literature - Shakespeare</v>
      </c>
      <c r="H236" s="26" t="str">
        <f ca="1">IFERROR(IF('New Material Input'!$E236 &gt; $B$3+ H$1, HYPERLINK(OFFSET('New Material Input'!$F237,-(H$1+2),0), _xlfn.TEXTJOIN(" - ",,MID(OFFSET('New Material Input'!$F237,-(H$1+2),0),FIND("w\",OFFSET('New Material Input'!$F237,-(H$1+2),0))+2,50),OFFSET('New Material Input'!$G237,-(H$1+2),0),OFFSET('New Material Input'!$H237,-(H$1+2),0))), ""),"----")</f>
        <v/>
      </c>
      <c r="I236" s="31" t="str">
        <f ca="1">IFERROR(IF('New Material Input'!$E236 &gt; $B$3+ I$1, HYPERLINK(OFFSET('New Material Input'!$F237,-(I$1+2),0), _xlfn.TEXTJOIN(" - ",,MID(OFFSET('New Material Input'!$F237,-(I$1+2),0),FIND("w\",OFFSET('New Material Input'!$F237,-(I$1+2),0))+2,50),OFFSET('New Material Input'!$G237,-(I$1+2),0),OFFSET('New Material Input'!$H237,-(I$1+2),0))), ""),"----")</f>
        <v/>
      </c>
      <c r="J236" s="14"/>
    </row>
    <row r="237" spans="2:10" ht="24.95" customHeight="1" x14ac:dyDescent="0.25">
      <c r="B237" s="36">
        <f t="shared" si="3"/>
        <v>45935</v>
      </c>
      <c r="C237" s="25" t="str">
        <f>IF(ISBLANK('New Material Input'!F237),"----",HYPERLINK('New Material Input'!F237, _xlfn.TEXTJOIN(" - ",,MID('New Material Input'!F237,FIND("w\",'New Material Input'!F237)+2,50),'New Material Input'!G237,'New Material Input'!H237)))</f>
        <v>PsychologyHealth Psychology - Psychology - Health Psychology</v>
      </c>
      <c r="D237" s="26" t="str">
        <f ca="1">IFERROR(IF('New Material Input'!$E237 &gt; $B$3+ D$1, HYPERLINK(OFFSET('New Material Input'!$F238,-(D$1+2),0), _xlfn.TEXTJOIN(" - ",,MID(OFFSET('New Material Input'!$F238,-(D$1+2),0),FIND("w\",OFFSET('New Material Input'!$F238,-(D$1+2),0))+2,50),OFFSET('New Material Input'!$G238,-(D$1+2),0),OFFSET('New Material Input'!$H238,-(D$1+2),0))), ""),"----")</f>
        <v>SciencePhysical Chemistry - Science - Physical Chemistry</v>
      </c>
      <c r="E237" s="26" t="str">
        <f ca="1">IFERROR(IF('New Material Input'!$E237 &gt; $B$3+ E$1, HYPERLINK(OFFSET('New Material Input'!$F238,-(E$1+2),0), _xlfn.TEXTJOIN(" - ",,MID(OFFSET('New Material Input'!$F238,-(E$1+2),0),FIND("w\",OFFSET('New Material Input'!$F238,-(E$1+2),0))+2,50),OFFSET('New Material Input'!$G238,-(E$1+2),0),OFFSET('New Material Input'!$H238,-(E$1+2),0))), ""),"----")</f>
        <v>Environmental StudiesRenewable Energy - Environmental Studies - Renewable Energy</v>
      </c>
      <c r="F237" s="26" t="str">
        <f ca="1">IFERROR(IF('New Material Input'!$E237 &gt; $B$3+ F$1, HYPERLINK(OFFSET('New Material Input'!$F238,-(F$1+2),0), _xlfn.TEXTJOIN(" - ",,MID(OFFSET('New Material Input'!$F238,-(F$1+2),0),FIND("w\",OFFSET('New Material Input'!$F238,-(F$1+2),0))+2,50),OFFSET('New Material Input'!$G238,-(F$1+2),0),OFFSET('New Material Input'!$H238,-(F$1+2),0))), ""),"----")</f>
        <v>Sports &amp; Physical EducationKinesiology - Sports &amp; Physical Education - Kinesiology</v>
      </c>
      <c r="G237" s="26" t="str">
        <f ca="1">IFERROR(IF('New Material Input'!$E237 &gt; $B$3+ G$1, HYPERLINK(OFFSET('New Material Input'!$F238,-(G$1+2),0), _xlfn.TEXTJOIN(" - ",,MID(OFFSET('New Material Input'!$F238,-(G$1+2),0),FIND("w\",OFFSET('New Material Input'!$F238,-(G$1+2),0))+2,50),OFFSET('New Material Input'!$G238,-(G$1+2),0),OFFSET('New Material Input'!$H238,-(G$1+2),0))), ""),"----")</f>
        <v>ScienceMeteorology - Science - Meteorology</v>
      </c>
      <c r="H237" s="26" t="str">
        <f ca="1">IFERROR(IF('New Material Input'!$E237 &gt; $B$3+ H$1, HYPERLINK(OFFSET('New Material Input'!$F238,-(H$1+2),0), _xlfn.TEXTJOIN(" - ",,MID(OFFSET('New Material Input'!$F238,-(H$1+2),0),FIND("w\",OFFSET('New Material Input'!$F238,-(H$1+2),0))+2,50),OFFSET('New Material Input'!$G238,-(H$1+2),0),OFFSET('New Material Input'!$H238,-(H$1+2),0))), ""),"----")</f>
        <v/>
      </c>
      <c r="I237" s="31" t="str">
        <f ca="1">IFERROR(IF('New Material Input'!$E237 &gt; $B$3+ I$1, HYPERLINK(OFFSET('New Material Input'!$F238,-(I$1+2),0), _xlfn.TEXTJOIN(" - ",,MID(OFFSET('New Material Input'!$F238,-(I$1+2),0),FIND("w\",OFFSET('New Material Input'!$F238,-(I$1+2),0))+2,50),OFFSET('New Material Input'!$G238,-(I$1+2),0),OFFSET('New Material Input'!$H238,-(I$1+2),0))), ""),"----")</f>
        <v/>
      </c>
      <c r="J237" s="14"/>
    </row>
    <row r="238" spans="2:10" ht="24.95" customHeight="1" x14ac:dyDescent="0.25">
      <c r="B238" s="36">
        <f t="shared" si="3"/>
        <v>45936</v>
      </c>
      <c r="C238" s="25" t="str">
        <f>IF(ISBLANK('New Material Input'!F238),"----",HYPERLINK('New Material Input'!F238, _xlfn.TEXTJOIN(" - ",,MID('New Material Input'!F238,FIND("w\",'New Material Input'!F238)+2,50),'New Material Input'!G238,'New Material Input'!H238)))</f>
        <v>EngineeringBiomedical Engineering - Engineering - Biomedical Engineering</v>
      </c>
      <c r="D238" s="26" t="str">
        <f ca="1">IFERROR(IF('New Material Input'!$E238 &gt; $B$3+ D$1, HYPERLINK(OFFSET('New Material Input'!$F239,-(D$1+2),0), _xlfn.TEXTJOIN(" - ",,MID(OFFSET('New Material Input'!$F239,-(D$1+2),0),FIND("w\",OFFSET('New Material Input'!$F239,-(D$1+2),0))+2,50),OFFSET('New Material Input'!$G239,-(D$1+2),0),OFFSET('New Material Input'!$H239,-(D$1+2),0))), ""),"----")</f>
        <v>PsychologyHealth Psychology - Psychology - Health Psychology</v>
      </c>
      <c r="E238" s="26" t="str">
        <f ca="1">IFERROR(IF('New Material Input'!$E238 &gt; $B$3+ E$1, HYPERLINK(OFFSET('New Material Input'!$F239,-(E$1+2),0), _xlfn.TEXTJOIN(" - ",,MID(OFFSET('New Material Input'!$F239,-(E$1+2),0),FIND("w\",OFFSET('New Material Input'!$F239,-(E$1+2),0))+2,50),OFFSET('New Material Input'!$G239,-(E$1+2),0),OFFSET('New Material Input'!$H239,-(E$1+2),0))), ""),"----")</f>
        <v>EducationPedagogy - Education - Pedagogy</v>
      </c>
      <c r="F238" s="26" t="str">
        <f ca="1">IFERROR(IF('New Material Input'!$E238 &gt; $B$3+ F$1, HYPERLINK(OFFSET('New Material Input'!$F239,-(F$1+2),0), _xlfn.TEXTJOIN(" - ",,MID(OFFSET('New Material Input'!$F239,-(F$1+2),0),FIND("w\",OFFSET('New Material Input'!$F239,-(F$1+2),0))+2,50),OFFSET('New Material Input'!$G239,-(F$1+2),0),OFFSET('New Material Input'!$H239,-(F$1+2),0))), ""),"----")</f>
        <v>Environmental StudiesEcology - Environmental Studies - Ecology</v>
      </c>
      <c r="G238" s="26" t="str">
        <f ca="1">IFERROR(IF('New Material Input'!$E238 &gt; $B$3+ G$1, HYPERLINK(OFFSET('New Material Input'!$F239,-(G$1+2),0), _xlfn.TEXTJOIN(" - ",,MID(OFFSET('New Material Input'!$F239,-(G$1+2),0),FIND("w\",OFFSET('New Material Input'!$F239,-(G$1+2),0))+2,50),OFFSET('New Material Input'!$G239,-(G$1+2),0),OFFSET('New Material Input'!$H239,-(G$1+2),0))), ""),"----")</f>
        <v>ScienceThermodynamics - Science - Thermodynamics</v>
      </c>
      <c r="H238" s="26" t="str">
        <f ca="1">IFERROR(IF('New Material Input'!$E238 &gt; $B$3+ H$1, HYPERLINK(OFFSET('New Material Input'!$F239,-(H$1+2),0), _xlfn.TEXTJOIN(" - ",,MID(OFFSET('New Material Input'!$F239,-(H$1+2),0),FIND("w\",OFFSET('New Material Input'!$F239,-(H$1+2),0))+2,50),OFFSET('New Material Input'!$G239,-(H$1+2),0),OFFSET('New Material Input'!$H239,-(H$1+2),0))), ""),"----")</f>
        <v/>
      </c>
      <c r="I238" s="31" t="str">
        <f ca="1">IFERROR(IF('New Material Input'!$E238 &gt; $B$3+ I$1, HYPERLINK(OFFSET('New Material Input'!$F239,-(I$1+2),0), _xlfn.TEXTJOIN(" - ",,MID(OFFSET('New Material Input'!$F239,-(I$1+2),0),FIND("w\",OFFSET('New Material Input'!$F239,-(I$1+2),0))+2,50),OFFSET('New Material Input'!$G239,-(I$1+2),0),OFFSET('New Material Input'!$H239,-(I$1+2),0))), ""),"----")</f>
        <v/>
      </c>
      <c r="J238" s="14"/>
    </row>
    <row r="239" spans="2:10" ht="24.95" customHeight="1" x14ac:dyDescent="0.25">
      <c r="B239" s="36">
        <f t="shared" si="3"/>
        <v>45937</v>
      </c>
      <c r="C239" s="25" t="str">
        <f>IF(ISBLANK('New Material Input'!F239),"----",HYPERLINK('New Material Input'!F239, _xlfn.TEXTJOIN(" - ",,MID('New Material Input'!F239,FIND("w\",'New Material Input'!F239)+2,50),'New Material Input'!G239,'New Material Input'!H239)))</f>
        <v>Sports &amp; Physical EducationPhysical Fitness - Sports &amp; Physical Education - Physical Fitness</v>
      </c>
      <c r="D239" s="26" t="str">
        <f ca="1">IFERROR(IF('New Material Input'!$E239 &gt; $B$3+ D$1, HYPERLINK(OFFSET('New Material Input'!$F240,-(D$1+2),0), _xlfn.TEXTJOIN(" - ",,MID(OFFSET('New Material Input'!$F240,-(D$1+2),0),FIND("w\",OFFSET('New Material Input'!$F240,-(D$1+2),0))+2,50),OFFSET('New Material Input'!$G240,-(D$1+2),0),OFFSET('New Material Input'!$H240,-(D$1+2),0))), ""),"----")</f>
        <v>EngineeringBiomedical Engineering - Engineering - Biomedical Engineering</v>
      </c>
      <c r="E239" s="26" t="str">
        <f ca="1">IFERROR(IF('New Material Input'!$E239 &gt; $B$3+ E$1, HYPERLINK(OFFSET('New Material Input'!$F240,-(E$1+2),0), _xlfn.TEXTJOIN(" - ",,MID(OFFSET('New Material Input'!$F240,-(E$1+2),0),FIND("w\",OFFSET('New Material Input'!$F240,-(E$1+2),0))+2,50),OFFSET('New Material Input'!$G240,-(E$1+2),0),OFFSET('New Material Input'!$H240,-(E$1+2),0))), ""),"----")</f>
        <v>EngineeringStructural Engineering - Engineering - Structural Engineering</v>
      </c>
      <c r="F239" s="26" t="str">
        <f ca="1">IFERROR(IF('New Material Input'!$E239 &gt; $B$3+ F$1, HYPERLINK(OFFSET('New Material Input'!$F240,-(F$1+2),0), _xlfn.TEXTJOIN(" - ",,MID(OFFSET('New Material Input'!$F240,-(F$1+2),0),FIND("w\",OFFSET('New Material Input'!$F240,-(F$1+2),0))+2,50),OFFSET('New Material Input'!$G240,-(F$1+2),0),OFFSET('New Material Input'!$H240,-(F$1+2),0))), ""),"----")</f>
        <v>Sports &amp; Physical EducationNutrition for Athletes - Sports &amp; Physical Education - Nutrition for Athletes</v>
      </c>
      <c r="G239" s="26" t="str">
        <f ca="1">IFERROR(IF('New Material Input'!$E239 &gt; $B$3+ G$1, HYPERLINK(OFFSET('New Material Input'!$F240,-(G$1+2),0), _xlfn.TEXTJOIN(" - ",,MID(OFFSET('New Material Input'!$F240,-(G$1+2),0),FIND("w\",OFFSET('New Material Input'!$F240,-(G$1+2),0))+2,50),OFFSET('New Material Input'!$G240,-(G$1+2),0),OFFSET('New Material Input'!$H240,-(G$1+2),0))), ""),"----")</f>
        <v>Health &amp; MedicineSurgery - Health &amp; Medicine - Surgery</v>
      </c>
      <c r="H239" s="26" t="str">
        <f ca="1">IFERROR(IF('New Material Input'!$E239 &gt; $B$3+ H$1, HYPERLINK(OFFSET('New Material Input'!$F240,-(H$1+2),0), _xlfn.TEXTJOIN(" - ",,MID(OFFSET('New Material Input'!$F240,-(H$1+2),0),FIND("w\",OFFSET('New Material Input'!$F240,-(H$1+2),0))+2,50),OFFSET('New Material Input'!$G240,-(H$1+2),0),OFFSET('New Material Input'!$H240,-(H$1+2),0))), ""),"----")</f>
        <v/>
      </c>
      <c r="I239" s="31" t="str">
        <f ca="1">IFERROR(IF('New Material Input'!$E239 &gt; $B$3+ I$1, HYPERLINK(OFFSET('New Material Input'!$F240,-(I$1+2),0), _xlfn.TEXTJOIN(" - ",,MID(OFFSET('New Material Input'!$F240,-(I$1+2),0),FIND("w\",OFFSET('New Material Input'!$F240,-(I$1+2),0))+2,50),OFFSET('New Material Input'!$G240,-(I$1+2),0),OFFSET('New Material Input'!$H240,-(I$1+2),0))), ""),"----")</f>
        <v/>
      </c>
      <c r="J239" s="14"/>
    </row>
    <row r="240" spans="2:10" ht="24.95" customHeight="1" x14ac:dyDescent="0.25">
      <c r="B240" s="36">
        <f t="shared" si="3"/>
        <v>45938</v>
      </c>
      <c r="C240" s="25" t="str">
        <f>IF(ISBLANK('New Material Input'!F240),"----",HYPERLINK('New Material Input'!F240, _xlfn.TEXTJOIN(" - ",,MID('New Material Input'!F240,FIND("w\",'New Material Input'!F240)+2,50),'New Material Input'!G240,'New Material Input'!H240)))</f>
        <v>EngineeringRobotics - Engineering - Robotics</v>
      </c>
      <c r="D240" s="26" t="str">
        <f ca="1">IFERROR(IF('New Material Input'!$E240 &gt; $B$3+ D$1, HYPERLINK(OFFSET('New Material Input'!$F241,-(D$1+2),0), _xlfn.TEXTJOIN(" - ",,MID(OFFSET('New Material Input'!$F241,-(D$1+2),0),FIND("w\",OFFSET('New Material Input'!$F241,-(D$1+2),0))+2,50),OFFSET('New Material Input'!$G241,-(D$1+2),0),OFFSET('New Material Input'!$H241,-(D$1+2),0))), ""),"----")</f>
        <v>Sports &amp; Physical EducationPhysical Fitness - Sports &amp; Physical Education - Physical Fitness</v>
      </c>
      <c r="E240" s="26" t="str">
        <f ca="1">IFERROR(IF('New Material Input'!$E240 &gt; $B$3+ E$1, HYPERLINK(OFFSET('New Material Input'!$F241,-(E$1+2),0), _xlfn.TEXTJOIN(" - ",,MID(OFFSET('New Material Input'!$F241,-(E$1+2),0),FIND("w\",OFFSET('New Material Input'!$F241,-(E$1+2),0))+2,50),OFFSET('New Material Input'!$G241,-(E$1+2),0),OFFSET('New Material Input'!$H241,-(E$1+2),0))), ""),"----")</f>
        <v>MathematicsNumber Theory - Mathematics - Number Theory</v>
      </c>
      <c r="F240" s="26" t="str">
        <f ca="1">IFERROR(IF('New Material Input'!$E240 &gt; $B$3+ F$1, HYPERLINK(OFFSET('New Material Input'!$F241,-(F$1+2),0), _xlfn.TEXTJOIN(" - ",,MID(OFFSET('New Material Input'!$F241,-(F$1+2),0),FIND("w\",OFFSET('New Material Input'!$F241,-(F$1+2),0))+2,50),OFFSET('New Material Input'!$G241,-(F$1+2),0),OFFSET('New Material Input'!$H241,-(F$1+2),0))), ""),"----")</f>
        <v>ScienceHuman Anatomy and Physiology - Science - Human Anatomy and Physiology</v>
      </c>
      <c r="G240" s="26" t="str">
        <f ca="1">IFERROR(IF('New Material Input'!$E240 &gt; $B$3+ G$1, HYPERLINK(OFFSET('New Material Input'!$F241,-(G$1+2),0), _xlfn.TEXTJOIN(" - ",,MID(OFFSET('New Material Input'!$F241,-(G$1+2),0),FIND("w\",OFFSET('New Material Input'!$F241,-(G$1+2),0))+2,50),OFFSET('New Material Input'!$G241,-(G$1+2),0),OFFSET('New Material Input'!$H241,-(G$1+2),0))), ""),"----")</f>
        <v>MusicComposition - Music - Composition</v>
      </c>
      <c r="H240" s="26" t="str">
        <f ca="1">IFERROR(IF('New Material Input'!$E240 &gt; $B$3+ H$1, HYPERLINK(OFFSET('New Material Input'!$F241,-(H$1+2),0), _xlfn.TEXTJOIN(" - ",,MID(OFFSET('New Material Input'!$F241,-(H$1+2),0),FIND("w\",OFFSET('New Material Input'!$F241,-(H$1+2),0))+2,50),OFFSET('New Material Input'!$G241,-(H$1+2),0),OFFSET('New Material Input'!$H241,-(H$1+2),0))), ""),"----")</f>
        <v/>
      </c>
      <c r="I240" s="31" t="str">
        <f ca="1">IFERROR(IF('New Material Input'!$E240 &gt; $B$3+ I$1, HYPERLINK(OFFSET('New Material Input'!$F241,-(I$1+2),0), _xlfn.TEXTJOIN(" - ",,MID(OFFSET('New Material Input'!$F241,-(I$1+2),0),FIND("w\",OFFSET('New Material Input'!$F241,-(I$1+2),0))+2,50),OFFSET('New Material Input'!$G241,-(I$1+2),0),OFFSET('New Material Input'!$H241,-(I$1+2),0))), ""),"----")</f>
        <v/>
      </c>
      <c r="J240" s="14"/>
    </row>
    <row r="241" spans="2:10" ht="24.95" customHeight="1" x14ac:dyDescent="0.25">
      <c r="B241" s="36">
        <f t="shared" si="3"/>
        <v>45939</v>
      </c>
      <c r="C241" s="25" t="str">
        <f>IF(ISBLANK('New Material Input'!F241),"----",HYPERLINK('New Material Input'!F241, _xlfn.TEXTJOIN(" - ",,MID('New Material Input'!F241,FIND("w\",'New Material Input'!F241)+2,50),'New Material Input'!G241,'New Material Input'!H241)))</f>
        <v>SociologyCrime and Deviance - Sociology - Crime and Deviance</v>
      </c>
      <c r="D241" s="26" t="str">
        <f ca="1">IFERROR(IF('New Material Input'!$E241 &gt; $B$3+ D$1, HYPERLINK(OFFSET('New Material Input'!$F242,-(D$1+2),0), _xlfn.TEXTJOIN(" - ",,MID(OFFSET('New Material Input'!$F242,-(D$1+2),0),FIND("w\",OFFSET('New Material Input'!$F242,-(D$1+2),0))+2,50),OFFSET('New Material Input'!$G242,-(D$1+2),0),OFFSET('New Material Input'!$H242,-(D$1+2),0))), ""),"----")</f>
        <v>EngineeringRobotics - Engineering - Robotics</v>
      </c>
      <c r="E241" s="26" t="str">
        <f ca="1">IFERROR(IF('New Material Input'!$E241 &gt; $B$3+ E$1, HYPERLINK(OFFSET('New Material Input'!$F242,-(E$1+2),0), _xlfn.TEXTJOIN(" - ",,MID(OFFSET('New Material Input'!$F242,-(E$1+2),0),FIND("w\",OFFSET('New Material Input'!$F242,-(E$1+2),0))+2,50),OFFSET('New Material Input'!$G242,-(E$1+2),0),OFFSET('New Material Input'!$H242,-(E$1+2),0))), ""),"----")</f>
        <v>EngineeringAerospace Engineering - Engineering - Aerospace Engineering</v>
      </c>
      <c r="F241" s="26" t="str">
        <f ca="1">IFERROR(IF('New Material Input'!$E241 &gt; $B$3+ F$1, HYPERLINK(OFFSET('New Material Input'!$F242,-(F$1+2),0), _xlfn.TEXTJOIN(" - ",,MID(OFFSET('New Material Input'!$F242,-(F$1+2),0),FIND("w\",OFFSET('New Material Input'!$F242,-(F$1+2),0))+2,50),OFFSET('New Material Input'!$G242,-(F$1+2),0),OFFSET('New Material Input'!$H242,-(F$1+2),0))), ""),"----")</f>
        <v>Environmental StudiesEnvironmental Ethics - Environmental Studies - Environmental Ethics</v>
      </c>
      <c r="G241" s="26" t="str">
        <f ca="1">IFERROR(IF('New Material Input'!$E241 &gt; $B$3+ G$1, HYPERLINK(OFFSET('New Material Input'!$F242,-(G$1+2),0), _xlfn.TEXTJOIN(" - ",,MID(OFFSET('New Material Input'!$F242,-(G$1+2),0),FIND("w\",OFFSET('New Material Input'!$F242,-(G$1+2),0))+2,50),OFFSET('New Material Input'!$G242,-(G$1+2),0),OFFSET('New Material Input'!$H242,-(G$1+2),0))), ""),"----")</f>
        <v>SciencePhysical Chemistry - Science - Physical Chemistry</v>
      </c>
      <c r="H241" s="26" t="str">
        <f ca="1">IFERROR(IF('New Material Input'!$E241 &gt; $B$3+ H$1, HYPERLINK(OFFSET('New Material Input'!$F242,-(H$1+2),0), _xlfn.TEXTJOIN(" - ",,MID(OFFSET('New Material Input'!$F242,-(H$1+2),0),FIND("w\",OFFSET('New Material Input'!$F242,-(H$1+2),0))+2,50),OFFSET('New Material Input'!$G242,-(H$1+2),0),OFFSET('New Material Input'!$H242,-(H$1+2),0))), ""),"----")</f>
        <v/>
      </c>
      <c r="I241" s="31" t="str">
        <f ca="1">IFERROR(IF('New Material Input'!$E241 &gt; $B$3+ I$1, HYPERLINK(OFFSET('New Material Input'!$F242,-(I$1+2),0), _xlfn.TEXTJOIN(" - ",,MID(OFFSET('New Material Input'!$F242,-(I$1+2),0),FIND("w\",OFFSET('New Material Input'!$F242,-(I$1+2),0))+2,50),OFFSET('New Material Input'!$G242,-(I$1+2),0),OFFSET('New Material Input'!$H242,-(I$1+2),0))), ""),"----")</f>
        <v/>
      </c>
      <c r="J241" s="14"/>
    </row>
    <row r="242" spans="2:10" ht="24.95" customHeight="1" x14ac:dyDescent="0.25">
      <c r="B242" s="36">
        <f t="shared" si="3"/>
        <v>45940</v>
      </c>
      <c r="C242" s="25" t="str">
        <f>IF(ISBLANK('New Material Input'!F242),"----",HYPERLINK('New Material Input'!F242, _xlfn.TEXTJOIN(" - ",,MID('New Material Input'!F242,FIND("w\",'New Material Input'!F242)+2,50),'New Material Input'!G242,'New Material Input'!H242)))</f>
        <v>MusicClassical Music - Music - Classical Music</v>
      </c>
      <c r="D242" s="26" t="str">
        <f ca="1">IFERROR(IF('New Material Input'!$E242 &gt; $B$3+ D$1, HYPERLINK(OFFSET('New Material Input'!$F243,-(D$1+2),0), _xlfn.TEXTJOIN(" - ",,MID(OFFSET('New Material Input'!$F243,-(D$1+2),0),FIND("w\",OFFSET('New Material Input'!$F243,-(D$1+2),0))+2,50),OFFSET('New Material Input'!$G243,-(D$1+2),0),OFFSET('New Material Input'!$H243,-(D$1+2),0))), ""),"----")</f>
        <v>SociologyCrime and Deviance - Sociology - Crime and Deviance</v>
      </c>
      <c r="E242" s="26" t="str">
        <f ca="1">IFERROR(IF('New Material Input'!$E242 &gt; $B$3+ E$1, HYPERLINK(OFFSET('New Material Input'!$F243,-(E$1+2),0), _xlfn.TEXTJOIN(" - ",,MID(OFFSET('New Material Input'!$F243,-(E$1+2),0),FIND("w\",OFFSET('New Material Input'!$F243,-(E$1+2),0))+2,50),OFFSET('New Material Input'!$G243,-(E$1+2),0),OFFSET('New Material Input'!$H243,-(E$1+2),0))), ""),"----")</f>
        <v>ScienceAstronomy - Science - Astronomy</v>
      </c>
      <c r="F242" s="26" t="str">
        <f ca="1">IFERROR(IF('New Material Input'!$E242 &gt; $B$3+ F$1, HYPERLINK(OFFSET('New Material Input'!$F243,-(F$1+2),0), _xlfn.TEXTJOIN(" - ",,MID(OFFSET('New Material Input'!$F243,-(F$1+2),0),FIND("w\",OFFSET('New Material Input'!$F243,-(F$1+2),0))+2,50),OFFSET('New Material Input'!$G243,-(F$1+2),0),OFFSET('New Material Input'!$H243,-(F$1+2),0))), ""),"----")</f>
        <v>Business &amp; EconomicsInternational Business - Business &amp; Economics - International Business</v>
      </c>
      <c r="G242" s="26" t="str">
        <f ca="1">IFERROR(IF('New Material Input'!$E242 &gt; $B$3+ G$1, HYPERLINK(OFFSET('New Material Input'!$F243,-(G$1+2),0), _xlfn.TEXTJOIN(" - ",,MID(OFFSET('New Material Input'!$F243,-(G$1+2),0),FIND("w\",OFFSET('New Material Input'!$F243,-(G$1+2),0))+2,50),OFFSET('New Material Input'!$G243,-(G$1+2),0),OFFSET('New Material Input'!$H243,-(G$1+2),0))), ""),"----")</f>
        <v>MusicConducting - Music - Conducting</v>
      </c>
      <c r="H242" s="26" t="str">
        <f ca="1">IFERROR(IF('New Material Input'!$E242 &gt; $B$3+ H$1, HYPERLINK(OFFSET('New Material Input'!$F243,-(H$1+2),0), _xlfn.TEXTJOIN(" - ",,MID(OFFSET('New Material Input'!$F243,-(H$1+2),0),FIND("w\",OFFSET('New Material Input'!$F243,-(H$1+2),0))+2,50),OFFSET('New Material Input'!$G243,-(H$1+2),0),OFFSET('New Material Input'!$H243,-(H$1+2),0))), ""),"----")</f>
        <v/>
      </c>
      <c r="I242" s="31" t="str">
        <f ca="1">IFERROR(IF('New Material Input'!$E242 &gt; $B$3+ I$1, HYPERLINK(OFFSET('New Material Input'!$F243,-(I$1+2),0), _xlfn.TEXTJOIN(" - ",,MID(OFFSET('New Material Input'!$F243,-(I$1+2),0),FIND("w\",OFFSET('New Material Input'!$F243,-(I$1+2),0))+2,50),OFFSET('New Material Input'!$G243,-(I$1+2),0),OFFSET('New Material Input'!$H243,-(I$1+2),0))), ""),"----")</f>
        <v/>
      </c>
      <c r="J242" s="14"/>
    </row>
    <row r="243" spans="2:10" ht="24.95" customHeight="1" x14ac:dyDescent="0.25">
      <c r="B243" s="36">
        <f t="shared" si="3"/>
        <v>45941</v>
      </c>
      <c r="C243" s="25" t="str">
        <f>IF(ISBLANK('New Material Input'!F243),"----",HYPERLINK('New Material Input'!F243, _xlfn.TEXTJOIN(" - ",,MID('New Material Input'!F243,FIND("w\",'New Material Input'!F243)+2,50),'New Material Input'!G243,'New Material Input'!H243)))</f>
        <v>EngineeringElectrical Engineering - Engineering - Electrical Engineering</v>
      </c>
      <c r="D243" s="26" t="str">
        <f ca="1">IFERROR(IF('New Material Input'!$E243 &gt; $B$3+ D$1, HYPERLINK(OFFSET('New Material Input'!$F244,-(D$1+2),0), _xlfn.TEXTJOIN(" - ",,MID(OFFSET('New Material Input'!$F244,-(D$1+2),0),FIND("w\",OFFSET('New Material Input'!$F244,-(D$1+2),0))+2,50),OFFSET('New Material Input'!$G244,-(D$1+2),0),OFFSET('New Material Input'!$H244,-(D$1+2),0))), ""),"----")</f>
        <v>MusicClassical Music - Music - Classical Music</v>
      </c>
      <c r="E243" s="26" t="str">
        <f ca="1">IFERROR(IF('New Material Input'!$E243 &gt; $B$3+ E$1, HYPERLINK(OFFSET('New Material Input'!$F244,-(E$1+2),0), _xlfn.TEXTJOIN(" - ",,MID(OFFSET('New Material Input'!$F244,-(E$1+2),0),FIND("w\",OFFSET('New Material Input'!$F244,-(E$1+2),0))+2,50),OFFSET('New Material Input'!$G244,-(E$1+2),0),OFFSET('New Material Input'!$H244,-(E$1+2),0))), ""),"----")</f>
        <v>SciencePhysical Chemistry - Science - Physical Chemistry</v>
      </c>
      <c r="F243" s="26" t="str">
        <f ca="1">IFERROR(IF('New Material Input'!$E243 &gt; $B$3+ F$1, HYPERLINK(OFFSET('New Material Input'!$F244,-(F$1+2),0), _xlfn.TEXTJOIN(" - ",,MID(OFFSET('New Material Input'!$F244,-(F$1+2),0),FIND("w\",OFFSET('New Material Input'!$F244,-(F$1+2),0))+2,50),OFFSET('New Material Input'!$G244,-(F$1+2),0),OFFSET('New Material Input'!$H244,-(F$1+2),0))), ""),"----")</f>
        <v>SciencePhysical Chemistry - Science - Physical Chemistry</v>
      </c>
      <c r="G243" s="26" t="str">
        <f ca="1">IFERROR(IF('New Material Input'!$E243 &gt; $B$3+ G$1, HYPERLINK(OFFSET('New Material Input'!$F244,-(G$1+2),0), _xlfn.TEXTJOIN(" - ",,MID(OFFSET('New Material Input'!$F244,-(G$1+2),0),FIND("w\",OFFSET('New Material Input'!$F244,-(G$1+2),0))+2,50),OFFSET('New Material Input'!$G244,-(G$1+2),0),OFFSET('New Material Input'!$H244,-(G$1+2),0))), ""),"----")</f>
        <v>ScienceEcology - Science - Ecology</v>
      </c>
      <c r="H243" s="26" t="str">
        <f ca="1">IFERROR(IF('New Material Input'!$E243 &gt; $B$3+ H$1, HYPERLINK(OFFSET('New Material Input'!$F244,-(H$1+2),0), _xlfn.TEXTJOIN(" - ",,MID(OFFSET('New Material Input'!$F244,-(H$1+2),0),FIND("w\",OFFSET('New Material Input'!$F244,-(H$1+2),0))+2,50),OFFSET('New Material Input'!$G244,-(H$1+2),0),OFFSET('New Material Input'!$H244,-(H$1+2),0))), ""),"----")</f>
        <v/>
      </c>
      <c r="I243" s="31" t="str">
        <f ca="1">IFERROR(IF('New Material Input'!$E243 &gt; $B$3+ I$1, HYPERLINK(OFFSET('New Material Input'!$F244,-(I$1+2),0), _xlfn.TEXTJOIN(" - ",,MID(OFFSET('New Material Input'!$F244,-(I$1+2),0),FIND("w\",OFFSET('New Material Input'!$F244,-(I$1+2),0))+2,50),OFFSET('New Material Input'!$G244,-(I$1+2),0),OFFSET('New Material Input'!$H244,-(I$1+2),0))), ""),"----")</f>
        <v/>
      </c>
      <c r="J243" s="14"/>
    </row>
    <row r="244" spans="2:10" ht="24.95" customHeight="1" x14ac:dyDescent="0.25">
      <c r="B244" s="36">
        <f t="shared" si="3"/>
        <v>45942</v>
      </c>
      <c r="C244" s="25" t="str">
        <f>IF(ISBLANK('New Material Input'!F244),"----",HYPERLINK('New Material Input'!F244, _xlfn.TEXTJOIN(" - ",,MID('New Material Input'!F244,FIND("w\",'New Material Input'!F244)+2,50),'New Material Input'!G244,'New Material Input'!H244)))</f>
        <v>LiteratureShakespeare - Literature - Shakespeare</v>
      </c>
      <c r="D244" s="26" t="str">
        <f ca="1">IFERROR(IF('New Material Input'!$E244 &gt; $B$3+ D$1, HYPERLINK(OFFSET('New Material Input'!$F245,-(D$1+2),0), _xlfn.TEXTJOIN(" - ",,MID(OFFSET('New Material Input'!$F245,-(D$1+2),0),FIND("w\",OFFSET('New Material Input'!$F245,-(D$1+2),0))+2,50),OFFSET('New Material Input'!$G245,-(D$1+2),0),OFFSET('New Material Input'!$H245,-(D$1+2),0))), ""),"----")</f>
        <v>EngineeringElectrical Engineering - Engineering - Electrical Engineering</v>
      </c>
      <c r="E244" s="26" t="str">
        <f ca="1">IFERROR(IF('New Material Input'!$E244 &gt; $B$3+ E$1, HYPERLINK(OFFSET('New Material Input'!$F245,-(E$1+2),0), _xlfn.TEXTJOIN(" - ",,MID(OFFSET('New Material Input'!$F245,-(E$1+2),0),FIND("w\",OFFSET('New Material Input'!$F245,-(E$1+2),0))+2,50),OFFSET('New Material Input'!$G245,-(E$1+2),0),OFFSET('New Material Input'!$H245,-(E$1+2),0))), ""),"----")</f>
        <v>PsychologyHealth Psychology - Psychology - Health Psychology</v>
      </c>
      <c r="F244" s="26" t="str">
        <f ca="1">IFERROR(IF('New Material Input'!$E244 &gt; $B$3+ F$1, HYPERLINK(OFFSET('New Material Input'!$F245,-(F$1+2),0), _xlfn.TEXTJOIN(" - ",,MID(OFFSET('New Material Input'!$F245,-(F$1+2),0),FIND("w\",OFFSET('New Material Input'!$F245,-(F$1+2),0))+2,50),OFFSET('New Material Input'!$G245,-(F$1+2),0),OFFSET('New Material Input'!$H245,-(F$1+2),0))), ""),"----")</f>
        <v>LiteratureComparative Literature - Literature - Comparative Literature</v>
      </c>
      <c r="G244" s="26" t="str">
        <f ca="1">IFERROR(IF('New Material Input'!$E244 &gt; $B$3+ G$1, HYPERLINK(OFFSET('New Material Input'!$F245,-(G$1+2),0), _xlfn.TEXTJOIN(" - ",,MID(OFFSET('New Material Input'!$F245,-(G$1+2),0),FIND("w\",OFFSET('New Material Input'!$F245,-(G$1+2),0))+2,50),OFFSET('New Material Input'!$G245,-(G$1+2),0),OFFSET('New Material Input'!$H245,-(G$1+2),0))), ""),"----")</f>
        <v>MusicConducting - Music - Conducting</v>
      </c>
      <c r="H244" s="26" t="str">
        <f ca="1">IFERROR(IF('New Material Input'!$E244 &gt; $B$3+ H$1, HYPERLINK(OFFSET('New Material Input'!$F245,-(H$1+2),0), _xlfn.TEXTJOIN(" - ",,MID(OFFSET('New Material Input'!$F245,-(H$1+2),0),FIND("w\",OFFSET('New Material Input'!$F245,-(H$1+2),0))+2,50),OFFSET('New Material Input'!$G245,-(H$1+2),0),OFFSET('New Material Input'!$H245,-(H$1+2),0))), ""),"----")</f>
        <v/>
      </c>
      <c r="I244" s="31" t="str">
        <f ca="1">IFERROR(IF('New Material Input'!$E244 &gt; $B$3+ I$1, HYPERLINK(OFFSET('New Material Input'!$F245,-(I$1+2),0), _xlfn.TEXTJOIN(" - ",,MID(OFFSET('New Material Input'!$F245,-(I$1+2),0),FIND("w\",OFFSET('New Material Input'!$F245,-(I$1+2),0))+2,50),OFFSET('New Material Input'!$G245,-(I$1+2),0),OFFSET('New Material Input'!$H245,-(I$1+2),0))), ""),"----")</f>
        <v/>
      </c>
      <c r="J244" s="14"/>
    </row>
    <row r="245" spans="2:10" ht="24.95" customHeight="1" x14ac:dyDescent="0.25">
      <c r="B245" s="36">
        <f t="shared" si="3"/>
        <v>45943</v>
      </c>
      <c r="C245" s="25" t="str">
        <f>IF(ISBLANK('New Material Input'!F245),"----",HYPERLINK('New Material Input'!F245, _xlfn.TEXTJOIN(" - ",,MID('New Material Input'!F245,FIND("w\",'New Material Input'!F245)+2,50),'New Material Input'!G245,'New Material Input'!H245)))</f>
        <v>LanguagesFrench Language - Languages - French Language</v>
      </c>
      <c r="D245" s="26" t="str">
        <f ca="1">IFERROR(IF('New Material Input'!$E245 &gt; $B$3+ D$1, HYPERLINK(OFFSET('New Material Input'!$F246,-(D$1+2),0), _xlfn.TEXTJOIN(" - ",,MID(OFFSET('New Material Input'!$F246,-(D$1+2),0),FIND("w\",OFFSET('New Material Input'!$F246,-(D$1+2),0))+2,50),OFFSET('New Material Input'!$G246,-(D$1+2),0),OFFSET('New Material Input'!$H246,-(D$1+2),0))), ""),"----")</f>
        <v>LiteratureShakespeare - Literature - Shakespeare</v>
      </c>
      <c r="E245" s="26" t="str">
        <f ca="1">IFERROR(IF('New Material Input'!$E245 &gt; $B$3+ E$1, HYPERLINK(OFFSET('New Material Input'!$F246,-(E$1+2),0), _xlfn.TEXTJOIN(" - ",,MID(OFFSET('New Material Input'!$F246,-(E$1+2),0),FIND("w\",OFFSET('New Material Input'!$F246,-(E$1+2),0))+2,50),OFFSET('New Material Input'!$G246,-(E$1+2),0),OFFSET('New Material Input'!$H246,-(E$1+2),0))), ""),"----")</f>
        <v>EngineeringBiomedical Engineering - Engineering - Biomedical Engineering</v>
      </c>
      <c r="F245" s="26" t="str">
        <f ca="1">IFERROR(IF('New Material Input'!$E245 &gt; $B$3+ F$1, HYPERLINK(OFFSET('New Material Input'!$F246,-(F$1+2),0), _xlfn.TEXTJOIN(" - ",,MID(OFFSET('New Material Input'!$F246,-(F$1+2),0),FIND("w\",OFFSET('New Material Input'!$F246,-(F$1+2),0))+2,50),OFFSET('New Material Input'!$G246,-(F$1+2),0),OFFSET('New Material Input'!$H246,-(F$1+2),0))), ""),"----")</f>
        <v>Political ScienceComparative Politics - Political Science - Comparative Politics</v>
      </c>
      <c r="G245" s="26" t="str">
        <f ca="1">IFERROR(IF('New Material Input'!$E245 &gt; $B$3+ G$1, HYPERLINK(OFFSET('New Material Input'!$F246,-(G$1+2),0), _xlfn.TEXTJOIN(" - ",,MID(OFFSET('New Material Input'!$F246,-(G$1+2),0),FIND("w\",OFFSET('New Material Input'!$F246,-(G$1+2),0))+2,50),OFFSET('New Material Input'!$G246,-(G$1+2),0),OFFSET('New Material Input'!$H246,-(G$1+2),0))), ""),"----")</f>
        <v>LiteratureShakespeare - Literature - Shakespeare</v>
      </c>
      <c r="H245" s="26" t="str">
        <f ca="1">IFERROR(IF('New Material Input'!$E245 &gt; $B$3+ H$1, HYPERLINK(OFFSET('New Material Input'!$F246,-(H$1+2),0), _xlfn.TEXTJOIN(" - ",,MID(OFFSET('New Material Input'!$F246,-(H$1+2),0),FIND("w\",OFFSET('New Material Input'!$F246,-(H$1+2),0))+2,50),OFFSET('New Material Input'!$G246,-(H$1+2),0),OFFSET('New Material Input'!$H246,-(H$1+2),0))), ""),"----")</f>
        <v/>
      </c>
      <c r="I245" s="31" t="str">
        <f ca="1">IFERROR(IF('New Material Input'!$E245 &gt; $B$3+ I$1, HYPERLINK(OFFSET('New Material Input'!$F246,-(I$1+2),0), _xlfn.TEXTJOIN(" - ",,MID(OFFSET('New Material Input'!$F246,-(I$1+2),0),FIND("w\",OFFSET('New Material Input'!$F246,-(I$1+2),0))+2,50),OFFSET('New Material Input'!$G246,-(I$1+2),0),OFFSET('New Material Input'!$H246,-(I$1+2),0))), ""),"----")</f>
        <v/>
      </c>
      <c r="J245" s="14"/>
    </row>
    <row r="246" spans="2:10" ht="24.95" customHeight="1" x14ac:dyDescent="0.25">
      <c r="B246" s="36">
        <f t="shared" si="3"/>
        <v>45944</v>
      </c>
      <c r="C246" s="25" t="str">
        <f>IF(ISBLANK('New Material Input'!F246),"----",HYPERLINK('New Material Input'!F246, _xlfn.TEXTJOIN(" - ",,MID('New Material Input'!F246,FIND("w\",'New Material Input'!F246)+2,50),'New Material Input'!G246,'New Material Input'!H246)))</f>
        <v>Political ScienceInternational Relations - Political Science - International Relations</v>
      </c>
      <c r="D246" s="26" t="str">
        <f ca="1">IFERROR(IF('New Material Input'!$E246 &gt; $B$3+ D$1, HYPERLINK(OFFSET('New Material Input'!$F247,-(D$1+2),0), _xlfn.TEXTJOIN(" - ",,MID(OFFSET('New Material Input'!$F247,-(D$1+2),0),FIND("w\",OFFSET('New Material Input'!$F247,-(D$1+2),0))+2,50),OFFSET('New Material Input'!$G247,-(D$1+2),0),OFFSET('New Material Input'!$H247,-(D$1+2),0))), ""),"----")</f>
        <v>LanguagesFrench Language - Languages - French Language</v>
      </c>
      <c r="E246" s="26" t="str">
        <f ca="1">IFERROR(IF('New Material Input'!$E246 &gt; $B$3+ E$1, HYPERLINK(OFFSET('New Material Input'!$F247,-(E$1+2),0), _xlfn.TEXTJOIN(" - ",,MID(OFFSET('New Material Input'!$F247,-(E$1+2),0),FIND("w\",OFFSET('New Material Input'!$F247,-(E$1+2),0))+2,50),OFFSET('New Material Input'!$G247,-(E$1+2),0),OFFSET('New Material Input'!$H247,-(E$1+2),0))), ""),"----")</f>
        <v>Sports &amp; Physical EducationPhysical Fitness - Sports &amp; Physical Education - Physical Fitness</v>
      </c>
      <c r="F246" s="26" t="str">
        <f ca="1">IFERROR(IF('New Material Input'!$E246 &gt; $B$3+ F$1, HYPERLINK(OFFSET('New Material Input'!$F247,-(F$1+2),0), _xlfn.TEXTJOIN(" - ",,MID(OFFSET('New Material Input'!$F247,-(F$1+2),0),FIND("w\",OFFSET('New Material Input'!$F247,-(F$1+2),0))+2,50),OFFSET('New Material Input'!$G247,-(F$1+2),0),OFFSET('New Material Input'!$H247,-(F$1+2),0))), ""),"----")</f>
        <v>Environmental StudiesEnvironmental Ethics - Environmental Studies - Environmental Ethics</v>
      </c>
      <c r="G246" s="26" t="str">
        <f ca="1">IFERROR(IF('New Material Input'!$E246 &gt; $B$3+ G$1, HYPERLINK(OFFSET('New Material Input'!$F247,-(G$1+2),0), _xlfn.TEXTJOIN(" - ",,MID(OFFSET('New Material Input'!$F247,-(G$1+2),0),FIND("w\",OFFSET('New Material Input'!$F247,-(G$1+2),0))+2,50),OFFSET('New Material Input'!$G247,-(G$1+2),0),OFFSET('New Material Input'!$H247,-(G$1+2),0))), ""),"----")</f>
        <v>ScienceEarth Science - Science - Earth Science</v>
      </c>
      <c r="H246" s="26" t="str">
        <f ca="1">IFERROR(IF('New Material Input'!$E246 &gt; $B$3+ H$1, HYPERLINK(OFFSET('New Material Input'!$F247,-(H$1+2),0), _xlfn.TEXTJOIN(" - ",,MID(OFFSET('New Material Input'!$F247,-(H$1+2),0),FIND("w\",OFFSET('New Material Input'!$F247,-(H$1+2),0))+2,50),OFFSET('New Material Input'!$G247,-(H$1+2),0),OFFSET('New Material Input'!$H247,-(H$1+2),0))), ""),"----")</f>
        <v/>
      </c>
      <c r="I246" s="31" t="str">
        <f ca="1">IFERROR(IF('New Material Input'!$E246 &gt; $B$3+ I$1, HYPERLINK(OFFSET('New Material Input'!$F247,-(I$1+2),0), _xlfn.TEXTJOIN(" - ",,MID(OFFSET('New Material Input'!$F247,-(I$1+2),0),FIND("w\",OFFSET('New Material Input'!$F247,-(I$1+2),0))+2,50),OFFSET('New Material Input'!$G247,-(I$1+2),0),OFFSET('New Material Input'!$H247,-(I$1+2),0))), ""),"----")</f>
        <v/>
      </c>
      <c r="J246" s="14"/>
    </row>
    <row r="247" spans="2:10" ht="24.95" customHeight="1" x14ac:dyDescent="0.25">
      <c r="B247" s="36">
        <f t="shared" si="3"/>
        <v>45945</v>
      </c>
      <c r="C247" s="25" t="str">
        <f>IF(ISBLANK('New Material Input'!F247),"----",HYPERLINK('New Material Input'!F247, _xlfn.TEXTJOIN(" - ",,MID('New Material Input'!F247,FIND("w\",'New Material Input'!F247)+2,50),'New Material Input'!G247,'New Material Input'!H247)))</f>
        <v>ScienceStellar Evolution - Science - Stellar Evolution</v>
      </c>
      <c r="D247" s="26" t="str">
        <f ca="1">IFERROR(IF('New Material Input'!$E247 &gt; $B$3+ D$1, HYPERLINK(OFFSET('New Material Input'!$F248,-(D$1+2),0), _xlfn.TEXTJOIN(" - ",,MID(OFFSET('New Material Input'!$F248,-(D$1+2),0),FIND("w\",OFFSET('New Material Input'!$F248,-(D$1+2),0))+2,50),OFFSET('New Material Input'!$G248,-(D$1+2),0),OFFSET('New Material Input'!$H248,-(D$1+2),0))), ""),"----")</f>
        <v>Political ScienceInternational Relations - Political Science - International Relations</v>
      </c>
      <c r="E247" s="26" t="str">
        <f ca="1">IFERROR(IF('New Material Input'!$E247 &gt; $B$3+ E$1, HYPERLINK(OFFSET('New Material Input'!$F248,-(E$1+2),0), _xlfn.TEXTJOIN(" - ",,MID(OFFSET('New Material Input'!$F248,-(E$1+2),0),FIND("w\",OFFSET('New Material Input'!$F248,-(E$1+2),0))+2,50),OFFSET('New Material Input'!$G248,-(E$1+2),0),OFFSET('New Material Input'!$H248,-(E$1+2),0))), ""),"----")</f>
        <v>EngineeringRobotics - Engineering - Robotics</v>
      </c>
      <c r="F247" s="26" t="str">
        <f ca="1">IFERROR(IF('New Material Input'!$E247 &gt; $B$3+ F$1, HYPERLINK(OFFSET('New Material Input'!$F248,-(F$1+2),0), _xlfn.TEXTJOIN(" - ",,MID(OFFSET('New Material Input'!$F248,-(F$1+2),0),FIND("w\",OFFSET('New Material Input'!$F248,-(F$1+2),0))+2,50),OFFSET('New Material Input'!$G248,-(F$1+2),0),OFFSET('New Material Input'!$H248,-(F$1+2),0))), ""),"----")</f>
        <v>LiteratureLiterary Analysis - Literature - Literary Analysis</v>
      </c>
      <c r="G247" s="26" t="str">
        <f ca="1">IFERROR(IF('New Material Input'!$E247 &gt; $B$3+ G$1, HYPERLINK(OFFSET('New Material Input'!$F248,-(G$1+2),0), _xlfn.TEXTJOIN(" - ",,MID(OFFSET('New Material Input'!$F248,-(G$1+2),0),FIND("w\",OFFSET('New Material Input'!$F248,-(G$1+2),0))+2,50),OFFSET('New Material Input'!$G248,-(G$1+2),0),OFFSET('New Material Input'!$H248,-(G$1+2),0))), ""),"----")</f>
        <v>Business &amp; EconomicsOrganizational Behavior - Business &amp; Economics - Organizational Behavior</v>
      </c>
      <c r="H247" s="26" t="str">
        <f ca="1">IFERROR(IF('New Material Input'!$E247 &gt; $B$3+ H$1, HYPERLINK(OFFSET('New Material Input'!$F248,-(H$1+2),0), _xlfn.TEXTJOIN(" - ",,MID(OFFSET('New Material Input'!$F248,-(H$1+2),0),FIND("w\",OFFSET('New Material Input'!$F248,-(H$1+2),0))+2,50),OFFSET('New Material Input'!$G248,-(H$1+2),0),OFFSET('New Material Input'!$H248,-(H$1+2),0))), ""),"----")</f>
        <v/>
      </c>
      <c r="I247" s="31" t="str">
        <f ca="1">IFERROR(IF('New Material Input'!$E247 &gt; $B$3+ I$1, HYPERLINK(OFFSET('New Material Input'!$F248,-(I$1+2),0), _xlfn.TEXTJOIN(" - ",,MID(OFFSET('New Material Input'!$F248,-(I$1+2),0),FIND("w\",OFFSET('New Material Input'!$F248,-(I$1+2),0))+2,50),OFFSET('New Material Input'!$G248,-(I$1+2),0),OFFSET('New Material Input'!$H248,-(I$1+2),0))), ""),"----")</f>
        <v/>
      </c>
      <c r="J247" s="14"/>
    </row>
    <row r="248" spans="2:10" ht="24.95" customHeight="1" x14ac:dyDescent="0.25">
      <c r="B248" s="36">
        <f t="shared" si="3"/>
        <v>45946</v>
      </c>
      <c r="C248" s="25" t="str">
        <f>IF(ISBLANK('New Material Input'!F248),"----",HYPERLINK('New Material Input'!F248, _xlfn.TEXTJOIN(" - ",,MID('New Material Input'!F248,FIND("w\",'New Material Input'!F248)+2,50),'New Material Input'!G248,'New Material Input'!H248)))</f>
        <v>MathematicsTrigonometry - Mathematics - Trigonometry</v>
      </c>
      <c r="D248" s="26" t="str">
        <f ca="1">IFERROR(IF('New Material Input'!$E248 &gt; $B$3+ D$1, HYPERLINK(OFFSET('New Material Input'!$F249,-(D$1+2),0), _xlfn.TEXTJOIN(" - ",,MID(OFFSET('New Material Input'!$F249,-(D$1+2),0),FIND("w\",OFFSET('New Material Input'!$F249,-(D$1+2),0))+2,50),OFFSET('New Material Input'!$G249,-(D$1+2),0),OFFSET('New Material Input'!$H249,-(D$1+2),0))), ""),"----")</f>
        <v>ScienceStellar Evolution - Science - Stellar Evolution</v>
      </c>
      <c r="E248" s="26" t="str">
        <f ca="1">IFERROR(IF('New Material Input'!$E248 &gt; $B$3+ E$1, HYPERLINK(OFFSET('New Material Input'!$F249,-(E$1+2),0), _xlfn.TEXTJOIN(" - ",,MID(OFFSET('New Material Input'!$F249,-(E$1+2),0),FIND("w\",OFFSET('New Material Input'!$F249,-(E$1+2),0))+2,50),OFFSET('New Material Input'!$G249,-(E$1+2),0),OFFSET('New Material Input'!$H249,-(E$1+2),0))), ""),"----")</f>
        <v>SociologyCrime and Deviance - Sociology - Crime and Deviance</v>
      </c>
      <c r="F248" s="26" t="str">
        <f ca="1">IFERROR(IF('New Material Input'!$E248 &gt; $B$3+ F$1, HYPERLINK(OFFSET('New Material Input'!$F249,-(F$1+2),0), _xlfn.TEXTJOIN(" - ",,MID(OFFSET('New Material Input'!$F249,-(F$1+2),0),FIND("w\",OFFSET('New Material Input'!$F249,-(F$1+2),0))+2,50),OFFSET('New Material Input'!$G249,-(F$1+2),0),OFFSET('New Material Input'!$H249,-(F$1+2),0))), ""),"----")</f>
        <v>ScienceMeteorology - Science - Meteorology</v>
      </c>
      <c r="G248" s="26" t="str">
        <f ca="1">IFERROR(IF('New Material Input'!$E248 &gt; $B$3+ G$1, HYPERLINK(OFFSET('New Material Input'!$F249,-(G$1+2),0), _xlfn.TEXTJOIN(" - ",,MID(OFFSET('New Material Input'!$F249,-(G$1+2),0),FIND("w\",OFFSET('New Material Input'!$F249,-(G$1+2),0))+2,50),OFFSET('New Material Input'!$G249,-(G$1+2),0),OFFSET('New Material Input'!$H249,-(G$1+2),0))), ""),"----")</f>
        <v>ScienceClassical Mechanics - Science - Classical Mechanics</v>
      </c>
      <c r="H248" s="26" t="str">
        <f ca="1">IFERROR(IF('New Material Input'!$E248 &gt; $B$3+ H$1, HYPERLINK(OFFSET('New Material Input'!$F249,-(H$1+2),0), _xlfn.TEXTJOIN(" - ",,MID(OFFSET('New Material Input'!$F249,-(H$1+2),0),FIND("w\",OFFSET('New Material Input'!$F249,-(H$1+2),0))+2,50),OFFSET('New Material Input'!$G249,-(H$1+2),0),OFFSET('New Material Input'!$H249,-(H$1+2),0))), ""),"----")</f>
        <v/>
      </c>
      <c r="I248" s="31" t="str">
        <f ca="1">IFERROR(IF('New Material Input'!$E248 &gt; $B$3+ I$1, HYPERLINK(OFFSET('New Material Input'!$F249,-(I$1+2),0), _xlfn.TEXTJOIN(" - ",,MID(OFFSET('New Material Input'!$F249,-(I$1+2),0),FIND("w\",OFFSET('New Material Input'!$F249,-(I$1+2),0))+2,50),OFFSET('New Material Input'!$G249,-(I$1+2),0),OFFSET('New Material Input'!$H249,-(I$1+2),0))), ""),"----")</f>
        <v/>
      </c>
      <c r="J248" s="14"/>
    </row>
    <row r="249" spans="2:10" ht="24.95" customHeight="1" x14ac:dyDescent="0.25">
      <c r="B249" s="36">
        <f t="shared" si="3"/>
        <v>45947</v>
      </c>
      <c r="C249" s="25" t="str">
        <f>IF(ISBLANK('New Material Input'!F249),"----",HYPERLINK('New Material Input'!F249, _xlfn.TEXTJOIN(" - ",,MID('New Material Input'!F249,FIND("w\",'New Material Input'!F249)+2,50),'New Material Input'!G249,'New Material Input'!H249)))</f>
        <v>Business &amp; EconomicsAccounting - Business &amp; Economics - Accounting</v>
      </c>
      <c r="D249" s="26" t="str">
        <f ca="1">IFERROR(IF('New Material Input'!$E249 &gt; $B$3+ D$1, HYPERLINK(OFFSET('New Material Input'!$F250,-(D$1+2),0), _xlfn.TEXTJOIN(" - ",,MID(OFFSET('New Material Input'!$F250,-(D$1+2),0),FIND("w\",OFFSET('New Material Input'!$F250,-(D$1+2),0))+2,50),OFFSET('New Material Input'!$G250,-(D$1+2),0),OFFSET('New Material Input'!$H250,-(D$1+2),0))), ""),"----")</f>
        <v>MathematicsTrigonometry - Mathematics - Trigonometry</v>
      </c>
      <c r="E249" s="26" t="str">
        <f ca="1">IFERROR(IF('New Material Input'!$E249 &gt; $B$3+ E$1, HYPERLINK(OFFSET('New Material Input'!$F250,-(E$1+2),0), _xlfn.TEXTJOIN(" - ",,MID(OFFSET('New Material Input'!$F250,-(E$1+2),0),FIND("w\",OFFSET('New Material Input'!$F250,-(E$1+2),0))+2,50),OFFSET('New Material Input'!$G250,-(E$1+2),0),OFFSET('New Material Input'!$H250,-(E$1+2),0))), ""),"----")</f>
        <v>MusicClassical Music - Music - Classical Music</v>
      </c>
      <c r="F249" s="26" t="str">
        <f ca="1">IFERROR(IF('New Material Input'!$E249 &gt; $B$3+ F$1, HYPERLINK(OFFSET('New Material Input'!$F250,-(F$1+2),0), _xlfn.TEXTJOIN(" - ",,MID(OFFSET('New Material Input'!$F250,-(F$1+2),0),FIND("w\",OFFSET('New Material Input'!$F250,-(F$1+2),0))+2,50),OFFSET('New Material Input'!$G250,-(F$1+2),0),OFFSET('New Material Input'!$H250,-(F$1+2),0))), ""),"----")</f>
        <v>Computer ScienceMachine Learning - Computer Science - Machine Learning</v>
      </c>
      <c r="G249" s="26" t="str">
        <f ca="1">IFERROR(IF('New Material Input'!$E249 &gt; $B$3+ G$1, HYPERLINK(OFFSET('New Material Input'!$F250,-(G$1+2),0), _xlfn.TEXTJOIN(" - ",,MID(OFFSET('New Material Input'!$F250,-(G$1+2),0),FIND("w\",OFFSET('New Material Input'!$F250,-(G$1+2),0))+2,50),OFFSET('New Material Input'!$G250,-(G$1+2),0),OFFSET('New Material Input'!$H250,-(G$1+2),0))), ""),"----")</f>
        <v>Sports &amp; Physical EducationKinesiology - Sports &amp; Physical Education - Kinesiology</v>
      </c>
      <c r="H249" s="26" t="str">
        <f ca="1">IFERROR(IF('New Material Input'!$E249 &gt; $B$3+ H$1, HYPERLINK(OFFSET('New Material Input'!$F250,-(H$1+2),0), _xlfn.TEXTJOIN(" - ",,MID(OFFSET('New Material Input'!$F250,-(H$1+2),0),FIND("w\",OFFSET('New Material Input'!$F250,-(H$1+2),0))+2,50),OFFSET('New Material Input'!$G250,-(H$1+2),0),OFFSET('New Material Input'!$H250,-(H$1+2),0))), ""),"----")</f>
        <v/>
      </c>
      <c r="I249" s="31" t="str">
        <f ca="1">IFERROR(IF('New Material Input'!$E249 &gt; $B$3+ I$1, HYPERLINK(OFFSET('New Material Input'!$F250,-(I$1+2),0), _xlfn.TEXTJOIN(" - ",,MID(OFFSET('New Material Input'!$F250,-(I$1+2),0),FIND("w\",OFFSET('New Material Input'!$F250,-(I$1+2),0))+2,50),OFFSET('New Material Input'!$G250,-(I$1+2),0),OFFSET('New Material Input'!$H250,-(I$1+2),0))), ""),"----")</f>
        <v/>
      </c>
      <c r="J249" s="14"/>
    </row>
    <row r="250" spans="2:10" ht="24.95" customHeight="1" x14ac:dyDescent="0.25">
      <c r="B250" s="36">
        <f t="shared" si="3"/>
        <v>45948</v>
      </c>
      <c r="C250" s="25" t="str">
        <f>IF(ISBLANK('New Material Input'!F250),"----",HYPERLINK('New Material Input'!F250, _xlfn.TEXTJOIN(" - ",,MID('New Material Input'!F250,FIND("w\",'New Material Input'!F250)+2,50),'New Material Input'!G250,'New Material Input'!H250)))</f>
        <v>MathematicsTrigonometry - Mathematics - Trigonometry</v>
      </c>
      <c r="D250" s="26" t="str">
        <f ca="1">IFERROR(IF('New Material Input'!$E250 &gt; $B$3+ D$1, HYPERLINK(OFFSET('New Material Input'!$F251,-(D$1+2),0), _xlfn.TEXTJOIN(" - ",,MID(OFFSET('New Material Input'!$F251,-(D$1+2),0),FIND("w\",OFFSET('New Material Input'!$F251,-(D$1+2),0))+2,50),OFFSET('New Material Input'!$G251,-(D$1+2),0),OFFSET('New Material Input'!$H251,-(D$1+2),0))), ""),"----")</f>
        <v>Business &amp; EconomicsAccounting - Business &amp; Economics - Accounting</v>
      </c>
      <c r="E250" s="26" t="str">
        <f ca="1">IFERROR(IF('New Material Input'!$E250 &gt; $B$3+ E$1, HYPERLINK(OFFSET('New Material Input'!$F251,-(E$1+2),0), _xlfn.TEXTJOIN(" - ",,MID(OFFSET('New Material Input'!$F251,-(E$1+2),0),FIND("w\",OFFSET('New Material Input'!$F251,-(E$1+2),0))+2,50),OFFSET('New Material Input'!$G251,-(E$1+2),0),OFFSET('New Material Input'!$H251,-(E$1+2),0))), ""),"----")</f>
        <v>EngineeringElectrical Engineering - Engineering - Electrical Engineering</v>
      </c>
      <c r="F250" s="26" t="str">
        <f ca="1">IFERROR(IF('New Material Input'!$E250 &gt; $B$3+ F$1, HYPERLINK(OFFSET('New Material Input'!$F251,-(F$1+2),0), _xlfn.TEXTJOIN(" - ",,MID(OFFSET('New Material Input'!$F251,-(F$1+2),0),FIND("w\",OFFSET('New Material Input'!$F251,-(F$1+2),0))+2,50),OFFSET('New Material Input'!$G251,-(F$1+2),0),OFFSET('New Material Input'!$H251,-(F$1+2),0))), ""),"----")</f>
        <v>GeographyPopulation Studies - Geography - Population Studies</v>
      </c>
      <c r="G250" s="26" t="str">
        <f ca="1">IFERROR(IF('New Material Input'!$E250 &gt; $B$3+ G$1, HYPERLINK(OFFSET('New Material Input'!$F251,-(G$1+2),0), _xlfn.TEXTJOIN(" - ",,MID(OFFSET('New Material Input'!$F251,-(G$1+2),0),FIND("w\",OFFSET('New Material Input'!$F251,-(G$1+2),0))+2,50),OFFSET('New Material Input'!$G251,-(G$1+2),0),OFFSET('New Material Input'!$H251,-(G$1+2),0))), ""),"----")</f>
        <v>LiteratureShakespeare - Literature - Shakespeare</v>
      </c>
      <c r="H250" s="26" t="str">
        <f ca="1">IFERROR(IF('New Material Input'!$E250 &gt; $B$3+ H$1, HYPERLINK(OFFSET('New Material Input'!$F251,-(H$1+2),0), _xlfn.TEXTJOIN(" - ",,MID(OFFSET('New Material Input'!$F251,-(H$1+2),0),FIND("w\",OFFSET('New Material Input'!$F251,-(H$1+2),0))+2,50),OFFSET('New Material Input'!$G251,-(H$1+2),0),OFFSET('New Material Input'!$H251,-(H$1+2),0))), ""),"----")</f>
        <v/>
      </c>
      <c r="I250" s="31" t="str">
        <f ca="1">IFERROR(IF('New Material Input'!$E250 &gt; $B$3+ I$1, HYPERLINK(OFFSET('New Material Input'!$F251,-(I$1+2),0), _xlfn.TEXTJOIN(" - ",,MID(OFFSET('New Material Input'!$F251,-(I$1+2),0),FIND("w\",OFFSET('New Material Input'!$F251,-(I$1+2),0))+2,50),OFFSET('New Material Input'!$G251,-(I$1+2),0),OFFSET('New Material Input'!$H251,-(I$1+2),0))), ""),"----")</f>
        <v/>
      </c>
      <c r="J250" s="14"/>
    </row>
    <row r="251" spans="2:10" ht="24.95" customHeight="1" x14ac:dyDescent="0.25">
      <c r="B251" s="36">
        <f t="shared" si="3"/>
        <v>45949</v>
      </c>
      <c r="C251" s="25" t="str">
        <f>IF(ISBLANK('New Material Input'!F251),"----",HYPERLINK('New Material Input'!F251, _xlfn.TEXTJOIN(" - ",,MID('New Material Input'!F251,FIND("w\",'New Material Input'!F251)+2,50),'New Material Input'!G251,'New Material Input'!H251)))</f>
        <v>Health &amp; MedicinePublic Health - Health &amp; Medicine - Public Health</v>
      </c>
      <c r="D251" s="26" t="str">
        <f ca="1">IFERROR(IF('New Material Input'!$E251 &gt; $B$3+ D$1, HYPERLINK(OFFSET('New Material Input'!$F252,-(D$1+2),0), _xlfn.TEXTJOIN(" - ",,MID(OFFSET('New Material Input'!$F252,-(D$1+2),0),FIND("w\",OFFSET('New Material Input'!$F252,-(D$1+2),0))+2,50),OFFSET('New Material Input'!$G252,-(D$1+2),0),OFFSET('New Material Input'!$H252,-(D$1+2),0))), ""),"----")</f>
        <v>MathematicsTrigonometry - Mathematics - Trigonometry</v>
      </c>
      <c r="E251" s="26" t="str">
        <f ca="1">IFERROR(IF('New Material Input'!$E251 &gt; $B$3+ E$1, HYPERLINK(OFFSET('New Material Input'!$F252,-(E$1+2),0), _xlfn.TEXTJOIN(" - ",,MID(OFFSET('New Material Input'!$F252,-(E$1+2),0),FIND("w\",OFFSET('New Material Input'!$F252,-(E$1+2),0))+2,50),OFFSET('New Material Input'!$G252,-(E$1+2),0),OFFSET('New Material Input'!$H252,-(E$1+2),0))), ""),"----")</f>
        <v>LiteratureShakespeare - Literature - Shakespeare</v>
      </c>
      <c r="F251" s="26" t="str">
        <f ca="1">IFERROR(IF('New Material Input'!$E251 &gt; $B$3+ F$1, HYPERLINK(OFFSET('New Material Input'!$F252,-(F$1+2),0), _xlfn.TEXTJOIN(" - ",,MID(OFFSET('New Material Input'!$F252,-(F$1+2),0),FIND("w\",OFFSET('New Material Input'!$F252,-(F$1+2),0))+2,50),OFFSET('New Material Input'!$G252,-(F$1+2),0),OFFSET('New Material Input'!$H252,-(F$1+2),0))), ""),"----")</f>
        <v>LawEnvironmental Law - Law - Environmental Law</v>
      </c>
      <c r="G251" s="26" t="str">
        <f ca="1">IFERROR(IF('New Material Input'!$E251 &gt; $B$3+ G$1, HYPERLINK(OFFSET('New Material Input'!$F252,-(G$1+2),0), _xlfn.TEXTJOIN(" - ",,MID(OFFSET('New Material Input'!$F252,-(G$1+2),0),FIND("w\",OFFSET('New Material Input'!$F252,-(G$1+2),0))+2,50),OFFSET('New Material Input'!$G252,-(G$1+2),0),OFFSET('New Material Input'!$H252,-(G$1+2),0))), ""),"----")</f>
        <v>SociologySocial Stratification - Sociology - Social Stratification</v>
      </c>
      <c r="H251" s="26" t="str">
        <f ca="1">IFERROR(IF('New Material Input'!$E251 &gt; $B$3+ H$1, HYPERLINK(OFFSET('New Material Input'!$F252,-(H$1+2),0), _xlfn.TEXTJOIN(" - ",,MID(OFFSET('New Material Input'!$F252,-(H$1+2),0),FIND("w\",OFFSET('New Material Input'!$F252,-(H$1+2),0))+2,50),OFFSET('New Material Input'!$G252,-(H$1+2),0),OFFSET('New Material Input'!$H252,-(H$1+2),0))), ""),"----")</f>
        <v/>
      </c>
      <c r="I251" s="31" t="str">
        <f ca="1">IFERROR(IF('New Material Input'!$E251 &gt; $B$3+ I$1, HYPERLINK(OFFSET('New Material Input'!$F252,-(I$1+2),0), _xlfn.TEXTJOIN(" - ",,MID(OFFSET('New Material Input'!$F252,-(I$1+2),0),FIND("w\",OFFSET('New Material Input'!$F252,-(I$1+2),0))+2,50),OFFSET('New Material Input'!$G252,-(I$1+2),0),OFFSET('New Material Input'!$H252,-(I$1+2),0))), ""),"----")</f>
        <v/>
      </c>
      <c r="J251" s="14"/>
    </row>
    <row r="252" spans="2:10" ht="24.95" customHeight="1" x14ac:dyDescent="0.25">
      <c r="B252" s="36">
        <f t="shared" si="3"/>
        <v>45950</v>
      </c>
      <c r="C252" s="25" t="str">
        <f>IF(ISBLANK('New Material Input'!F252),"----",HYPERLINK('New Material Input'!F252, _xlfn.TEXTJOIN(" - ",,MID('New Material Input'!F252,FIND("w\",'New Material Input'!F252)+2,50),'New Material Input'!G252,'New Material Input'!H252)))</f>
        <v>HistoryModern History - History - Modern History</v>
      </c>
      <c r="D252" s="26" t="str">
        <f ca="1">IFERROR(IF('New Material Input'!$E252 &gt; $B$3+ D$1, HYPERLINK(OFFSET('New Material Input'!$F253,-(D$1+2),0), _xlfn.TEXTJOIN(" - ",,MID(OFFSET('New Material Input'!$F253,-(D$1+2),0),FIND("w\",OFFSET('New Material Input'!$F253,-(D$1+2),0))+2,50),OFFSET('New Material Input'!$G253,-(D$1+2),0),OFFSET('New Material Input'!$H253,-(D$1+2),0))), ""),"----")</f>
        <v>Health &amp; MedicinePublic Health - Health &amp; Medicine - Public Health</v>
      </c>
      <c r="E252" s="26" t="str">
        <f ca="1">IFERROR(IF('New Material Input'!$E252 &gt; $B$3+ E$1, HYPERLINK(OFFSET('New Material Input'!$F253,-(E$1+2),0), _xlfn.TEXTJOIN(" - ",,MID(OFFSET('New Material Input'!$F253,-(E$1+2),0),FIND("w\",OFFSET('New Material Input'!$F253,-(E$1+2),0))+2,50),OFFSET('New Material Input'!$G253,-(E$1+2),0),OFFSET('New Material Input'!$H253,-(E$1+2),0))), ""),"----")</f>
        <v>LanguagesFrench Language - Languages - French Language</v>
      </c>
      <c r="F252" s="26" t="str">
        <f ca="1">IFERROR(IF('New Material Input'!$E252 &gt; $B$3+ F$1, HYPERLINK(OFFSET('New Material Input'!$F253,-(F$1+2),0), _xlfn.TEXTJOIN(" - ",,MID(OFFSET('New Material Input'!$F253,-(F$1+2),0),FIND("w\",OFFSET('New Material Input'!$F253,-(F$1+2),0))+2,50),OFFSET('New Material Input'!$G253,-(F$1+2),0),OFFSET('New Material Input'!$H253,-(F$1+2),0))), ""),"----")</f>
        <v>PhilosophyExistentialism - Philosophy - Existentialism</v>
      </c>
      <c r="G252" s="26" t="str">
        <f ca="1">IFERROR(IF('New Material Input'!$E252 &gt; $B$3+ G$1, HYPERLINK(OFFSET('New Material Input'!$F253,-(G$1+2),0), _xlfn.TEXTJOIN(" - ",,MID(OFFSET('New Material Input'!$F253,-(G$1+2),0),FIND("w\",OFFSET('New Material Input'!$F253,-(G$1+2),0))+2,50),OFFSET('New Material Input'!$G253,-(G$1+2),0),OFFSET('New Material Input'!$H253,-(G$1+2),0))), ""),"----")</f>
        <v>Health &amp; MedicineGenetics and Biotechnology - Health &amp; Medicine - Genetics and Biotechnology</v>
      </c>
      <c r="H252" s="26" t="str">
        <f ca="1">IFERROR(IF('New Material Input'!$E252 &gt; $B$3+ H$1, HYPERLINK(OFFSET('New Material Input'!$F253,-(H$1+2),0), _xlfn.TEXTJOIN(" - ",,MID(OFFSET('New Material Input'!$F253,-(H$1+2),0),FIND("w\",OFFSET('New Material Input'!$F253,-(H$1+2),0))+2,50),OFFSET('New Material Input'!$G253,-(H$1+2),0),OFFSET('New Material Input'!$H253,-(H$1+2),0))), ""),"----")</f>
        <v/>
      </c>
      <c r="I252" s="31" t="str">
        <f ca="1">IFERROR(IF('New Material Input'!$E252 &gt; $B$3+ I$1, HYPERLINK(OFFSET('New Material Input'!$F253,-(I$1+2),0), _xlfn.TEXTJOIN(" - ",,MID(OFFSET('New Material Input'!$F253,-(I$1+2),0),FIND("w\",OFFSET('New Material Input'!$F253,-(I$1+2),0))+2,50),OFFSET('New Material Input'!$G253,-(I$1+2),0),OFFSET('New Material Input'!$H253,-(I$1+2),0))), ""),"----")</f>
        <v/>
      </c>
      <c r="J252" s="14"/>
    </row>
    <row r="253" spans="2:10" ht="24.95" customHeight="1" x14ac:dyDescent="0.25">
      <c r="B253" s="36">
        <f t="shared" si="3"/>
        <v>45951</v>
      </c>
      <c r="C253" s="25" t="str">
        <f>IF(ISBLANK('New Material Input'!F253),"----",HYPERLINK('New Material Input'!F253, _xlfn.TEXTJOIN(" - ",,MID('New Material Input'!F253,FIND("w\",'New Material Input'!F253)+2,50),'New Material Input'!G253,'New Material Input'!H253)))</f>
        <v>GeographyPhysical Geography - Geography - Physical Geography</v>
      </c>
      <c r="D253" s="26" t="str">
        <f ca="1">IFERROR(IF('New Material Input'!$E253 &gt; $B$3+ D$1, HYPERLINK(OFFSET('New Material Input'!$F254,-(D$1+2),0), _xlfn.TEXTJOIN(" - ",,MID(OFFSET('New Material Input'!$F254,-(D$1+2),0),FIND("w\",OFFSET('New Material Input'!$F254,-(D$1+2),0))+2,50),OFFSET('New Material Input'!$G254,-(D$1+2),0),OFFSET('New Material Input'!$H254,-(D$1+2),0))), ""),"----")</f>
        <v>HistoryModern History - History - Modern History</v>
      </c>
      <c r="E253" s="26" t="str">
        <f ca="1">IFERROR(IF('New Material Input'!$E253 &gt; $B$3+ E$1, HYPERLINK(OFFSET('New Material Input'!$F254,-(E$1+2),0), _xlfn.TEXTJOIN(" - ",,MID(OFFSET('New Material Input'!$F254,-(E$1+2),0),FIND("w\",OFFSET('New Material Input'!$F254,-(E$1+2),0))+2,50),OFFSET('New Material Input'!$G254,-(E$1+2),0),OFFSET('New Material Input'!$H254,-(E$1+2),0))), ""),"----")</f>
        <v>Political ScienceInternational Relations - Political Science - International Relations</v>
      </c>
      <c r="F253" s="26" t="str">
        <f ca="1">IFERROR(IF('New Material Input'!$E253 &gt; $B$3+ F$1, HYPERLINK(OFFSET('New Material Input'!$F254,-(F$1+2),0), _xlfn.TEXTJOIN(" - ",,MID(OFFSET('New Material Input'!$F254,-(F$1+2),0),FIND("w\",OFFSET('New Material Input'!$F254,-(F$1+2),0))+2,50),OFFSET('New Material Input'!$G254,-(F$1+2),0),OFFSET('New Material Input'!$H254,-(F$1+2),0))), ""),"----")</f>
        <v>PsychologyPsychological Testing - Psychology - Psychological Testing</v>
      </c>
      <c r="G253" s="26" t="str">
        <f ca="1">IFERROR(IF('New Material Input'!$E253 &gt; $B$3+ G$1, HYPERLINK(OFFSET('New Material Input'!$F254,-(G$1+2),0), _xlfn.TEXTJOIN(" - ",,MID(OFFSET('New Material Input'!$F254,-(G$1+2),0),FIND("w\",OFFSET('New Material Input'!$F254,-(G$1+2),0))+2,50),OFFSET('New Material Input'!$G254,-(G$1+2),0),OFFSET('New Material Input'!$H254,-(G$1+2),0))), ""),"----")</f>
        <v>PsychologyDevelopmental Psychology - Psychology - Developmental Psychology</v>
      </c>
      <c r="H253" s="26" t="str">
        <f ca="1">IFERROR(IF('New Material Input'!$E253 &gt; $B$3+ H$1, HYPERLINK(OFFSET('New Material Input'!$F254,-(H$1+2),0), _xlfn.TEXTJOIN(" - ",,MID(OFFSET('New Material Input'!$F254,-(H$1+2),0),FIND("w\",OFFSET('New Material Input'!$F254,-(H$1+2),0))+2,50),OFFSET('New Material Input'!$G254,-(H$1+2),0),OFFSET('New Material Input'!$H254,-(H$1+2),0))), ""),"----")</f>
        <v/>
      </c>
      <c r="I253" s="31" t="str">
        <f ca="1">IFERROR(IF('New Material Input'!$E253 &gt; $B$3+ I$1, HYPERLINK(OFFSET('New Material Input'!$F254,-(I$1+2),0), _xlfn.TEXTJOIN(" - ",,MID(OFFSET('New Material Input'!$F254,-(I$1+2),0),FIND("w\",OFFSET('New Material Input'!$F254,-(I$1+2),0))+2,50),OFFSET('New Material Input'!$G254,-(I$1+2),0),OFFSET('New Material Input'!$H254,-(I$1+2),0))), ""),"----")</f>
        <v/>
      </c>
      <c r="J253" s="14"/>
    </row>
    <row r="254" spans="2:10" ht="24.95" customHeight="1" x14ac:dyDescent="0.25">
      <c r="B254" s="36">
        <f t="shared" si="3"/>
        <v>45952</v>
      </c>
      <c r="C254" s="25" t="str">
        <f>IF(ISBLANK('New Material Input'!F254),"----",HYPERLINK('New Material Input'!F254, _xlfn.TEXTJOIN(" - ",,MID('New Material Input'!F254,FIND("w\",'New Material Input'!F254)+2,50),'New Material Input'!G254,'New Material Input'!H254)))</f>
        <v>MusicMusic Genres (Rock, Pop, Blues) - Music - Music Genres (Rock, Pop, Blues)</v>
      </c>
      <c r="D254" s="26" t="str">
        <f ca="1">IFERROR(IF('New Material Input'!$E254 &gt; $B$3+ D$1, HYPERLINK(OFFSET('New Material Input'!$F255,-(D$1+2),0), _xlfn.TEXTJOIN(" - ",,MID(OFFSET('New Material Input'!$F255,-(D$1+2),0),FIND("w\",OFFSET('New Material Input'!$F255,-(D$1+2),0))+2,50),OFFSET('New Material Input'!$G255,-(D$1+2),0),OFFSET('New Material Input'!$H255,-(D$1+2),0))), ""),"----")</f>
        <v>GeographyPhysical Geography - Geography - Physical Geography</v>
      </c>
      <c r="E254" s="26" t="str">
        <f ca="1">IFERROR(IF('New Material Input'!$E254 &gt; $B$3+ E$1, HYPERLINK(OFFSET('New Material Input'!$F255,-(E$1+2),0), _xlfn.TEXTJOIN(" - ",,MID(OFFSET('New Material Input'!$F255,-(E$1+2),0),FIND("w\",OFFSET('New Material Input'!$F255,-(E$1+2),0))+2,50),OFFSET('New Material Input'!$G255,-(E$1+2),0),OFFSET('New Material Input'!$H255,-(E$1+2),0))), ""),"----")</f>
        <v>ScienceStellar Evolution - Science - Stellar Evolution</v>
      </c>
      <c r="F254" s="26" t="str">
        <f ca="1">IFERROR(IF('New Material Input'!$E254 &gt; $B$3+ F$1, HYPERLINK(OFFSET('New Material Input'!$F255,-(F$1+2),0), _xlfn.TEXTJOIN(" - ",,MID(OFFSET('New Material Input'!$F255,-(F$1+2),0),FIND("w\",OFFSET('New Material Input'!$F255,-(F$1+2),0))+2,50),OFFSET('New Material Input'!$G255,-(F$1+2),0),OFFSET('New Material Input'!$H255,-(F$1+2),0))), ""),"----")</f>
        <v>SociologyGender Studies - Sociology - Gender Studies</v>
      </c>
      <c r="G254" s="26" t="str">
        <f ca="1">IFERROR(IF('New Material Input'!$E254 &gt; $B$3+ G$1, HYPERLINK(OFFSET('New Material Input'!$F255,-(G$1+2),0), _xlfn.TEXTJOIN(" - ",,MID(OFFSET('New Material Input'!$F255,-(G$1+2),0),FIND("w\",OFFSET('New Material Input'!$F255,-(G$1+2),0))+2,50),OFFSET('New Material Input'!$G255,-(G$1+2),0),OFFSET('New Material Input'!$H255,-(G$1+2),0))), ""),"----")</f>
        <v>EducationLearning Theories - Education - Learning Theories</v>
      </c>
      <c r="H254" s="26" t="str">
        <f ca="1">IFERROR(IF('New Material Input'!$E254 &gt; $B$3+ H$1, HYPERLINK(OFFSET('New Material Input'!$F255,-(H$1+2),0), _xlfn.TEXTJOIN(" - ",,MID(OFFSET('New Material Input'!$F255,-(H$1+2),0),FIND("w\",OFFSET('New Material Input'!$F255,-(H$1+2),0))+2,50),OFFSET('New Material Input'!$G255,-(H$1+2),0),OFFSET('New Material Input'!$H255,-(H$1+2),0))), ""),"----")</f>
        <v/>
      </c>
      <c r="I254" s="31" t="str">
        <f ca="1">IFERROR(IF('New Material Input'!$E254 &gt; $B$3+ I$1, HYPERLINK(OFFSET('New Material Input'!$F255,-(I$1+2),0), _xlfn.TEXTJOIN(" - ",,MID(OFFSET('New Material Input'!$F255,-(I$1+2),0),FIND("w\",OFFSET('New Material Input'!$F255,-(I$1+2),0))+2,50),OFFSET('New Material Input'!$G255,-(I$1+2),0),OFFSET('New Material Input'!$H255,-(I$1+2),0))), ""),"----")</f>
        <v/>
      </c>
      <c r="J254" s="14"/>
    </row>
    <row r="255" spans="2:10" ht="24.95" customHeight="1" x14ac:dyDescent="0.25">
      <c r="B255" s="36">
        <f t="shared" si="3"/>
        <v>45953</v>
      </c>
      <c r="C255" s="25" t="str">
        <f>IF(ISBLANK('New Material Input'!F255),"----",HYPERLINK('New Material Input'!F255, _xlfn.TEXTJOIN(" - ",,MID('New Material Input'!F255,FIND("w\",'New Material Input'!F255)+2,50),'New Material Input'!G255,'New Material Input'!H255)))</f>
        <v>PhilosophyEthics - Philosophy - Ethics</v>
      </c>
      <c r="D255" s="26" t="str">
        <f ca="1">IFERROR(IF('New Material Input'!$E255 &gt; $B$3+ D$1, HYPERLINK(OFFSET('New Material Input'!$F256,-(D$1+2),0), _xlfn.TEXTJOIN(" - ",,MID(OFFSET('New Material Input'!$F256,-(D$1+2),0),FIND("w\",OFFSET('New Material Input'!$F256,-(D$1+2),0))+2,50),OFFSET('New Material Input'!$G256,-(D$1+2),0),OFFSET('New Material Input'!$H256,-(D$1+2),0))), ""),"----")</f>
        <v>MusicMusic Genres (Rock, Pop, Blues) - Music - Music Genres (Rock, Pop, Blues)</v>
      </c>
      <c r="E255" s="26" t="str">
        <f ca="1">IFERROR(IF('New Material Input'!$E255 &gt; $B$3+ E$1, HYPERLINK(OFFSET('New Material Input'!$F256,-(E$1+2),0), _xlfn.TEXTJOIN(" - ",,MID(OFFSET('New Material Input'!$F256,-(E$1+2),0),FIND("w\",OFFSET('New Material Input'!$F256,-(E$1+2),0))+2,50),OFFSET('New Material Input'!$G256,-(E$1+2),0),OFFSET('New Material Input'!$H256,-(E$1+2),0))), ""),"----")</f>
        <v>MathematicsTrigonometry - Mathematics - Trigonometry</v>
      </c>
      <c r="F255" s="26" t="str">
        <f ca="1">IFERROR(IF('New Material Input'!$E255 &gt; $B$3+ F$1, HYPERLINK(OFFSET('New Material Input'!$F256,-(F$1+2),0), _xlfn.TEXTJOIN(" - ",,MID(OFFSET('New Material Input'!$F256,-(F$1+2),0),FIND("w\",OFFSET('New Material Input'!$F256,-(F$1+2),0))+2,50),OFFSET('New Material Input'!$G256,-(F$1+2),0),OFFSET('New Material Input'!$H256,-(F$1+2),0))), ""),"----")</f>
        <v>SciencePhysics - Science - Physics</v>
      </c>
      <c r="G255" s="26" t="str">
        <f ca="1">IFERROR(IF('New Material Input'!$E255 &gt; $B$3+ G$1, HYPERLINK(OFFSET('New Material Input'!$F256,-(G$1+2),0), _xlfn.TEXTJOIN(" - ",,MID(OFFSET('New Material Input'!$F256,-(G$1+2),0),FIND("w\",OFFSET('New Material Input'!$F256,-(G$1+2),0))+2,50),OFFSET('New Material Input'!$G256,-(G$1+2),0),OFFSET('New Material Input'!$H256,-(G$1+2),0))), ""),"----")</f>
        <v>ScienceBiology - Science - Biology</v>
      </c>
      <c r="H255" s="26" t="str">
        <f ca="1">IFERROR(IF('New Material Input'!$E255 &gt; $B$3+ H$1, HYPERLINK(OFFSET('New Material Input'!$F256,-(H$1+2),0), _xlfn.TEXTJOIN(" - ",,MID(OFFSET('New Material Input'!$F256,-(H$1+2),0),FIND("w\",OFFSET('New Material Input'!$F256,-(H$1+2),0))+2,50),OFFSET('New Material Input'!$G256,-(H$1+2),0),OFFSET('New Material Input'!$H256,-(H$1+2),0))), ""),"----")</f>
        <v/>
      </c>
      <c r="I255" s="31" t="str">
        <f ca="1">IFERROR(IF('New Material Input'!$E255 &gt; $B$3+ I$1, HYPERLINK(OFFSET('New Material Input'!$F256,-(I$1+2),0), _xlfn.TEXTJOIN(" - ",,MID(OFFSET('New Material Input'!$F256,-(I$1+2),0),FIND("w\",OFFSET('New Material Input'!$F256,-(I$1+2),0))+2,50),OFFSET('New Material Input'!$G256,-(I$1+2),0),OFFSET('New Material Input'!$H256,-(I$1+2),0))), ""),"----")</f>
        <v/>
      </c>
      <c r="J255" s="14"/>
    </row>
    <row r="256" spans="2:10" ht="24.95" customHeight="1" x14ac:dyDescent="0.25">
      <c r="B256" s="36">
        <f t="shared" si="3"/>
        <v>45954</v>
      </c>
      <c r="C256" s="25" t="str">
        <f>IF(ISBLANK('New Material Input'!F256),"----",HYPERLINK('New Material Input'!F256, _xlfn.TEXTJOIN(" - ",,MID('New Material Input'!F256,FIND("w\",'New Material Input'!F256)+2,50),'New Material Input'!G256,'New Material Input'!H256)))</f>
        <v>EngineeringStructural Engineering - Engineering - Structural Engineering</v>
      </c>
      <c r="D256" s="26" t="str">
        <f ca="1">IFERROR(IF('New Material Input'!$E256 &gt; $B$3+ D$1, HYPERLINK(OFFSET('New Material Input'!$F257,-(D$1+2),0), _xlfn.TEXTJOIN(" - ",,MID(OFFSET('New Material Input'!$F257,-(D$1+2),0),FIND("w\",OFFSET('New Material Input'!$F257,-(D$1+2),0))+2,50),OFFSET('New Material Input'!$G257,-(D$1+2),0),OFFSET('New Material Input'!$H257,-(D$1+2),0))), ""),"----")</f>
        <v>PhilosophyEthics - Philosophy - Ethics</v>
      </c>
      <c r="E256" s="26" t="str">
        <f ca="1">IFERROR(IF('New Material Input'!$E256 &gt; $B$3+ E$1, HYPERLINK(OFFSET('New Material Input'!$F257,-(E$1+2),0), _xlfn.TEXTJOIN(" - ",,MID(OFFSET('New Material Input'!$F257,-(E$1+2),0),FIND("w\",OFFSET('New Material Input'!$F257,-(E$1+2),0))+2,50),OFFSET('New Material Input'!$G257,-(E$1+2),0),OFFSET('New Material Input'!$H257,-(E$1+2),0))), ""),"----")</f>
        <v>Business &amp; EconomicsAccounting - Business &amp; Economics - Accounting</v>
      </c>
      <c r="F256" s="26" t="str">
        <f ca="1">IFERROR(IF('New Material Input'!$E256 &gt; $B$3+ F$1, HYPERLINK(OFFSET('New Material Input'!$F257,-(F$1+2),0), _xlfn.TEXTJOIN(" - ",,MID(OFFSET('New Material Input'!$F257,-(F$1+2),0),FIND("w\",OFFSET('New Material Input'!$F257,-(F$1+2),0))+2,50),OFFSET('New Material Input'!$G257,-(F$1+2),0),OFFSET('New Material Input'!$H257,-(F$1+2),0))), ""),"----")</f>
        <v>SociologySocial Stratification - Sociology - Social Stratification</v>
      </c>
      <c r="G256" s="26" t="str">
        <f ca="1">IFERROR(IF('New Material Input'!$E256 &gt; $B$3+ G$1, HYPERLINK(OFFSET('New Material Input'!$F257,-(G$1+2),0), _xlfn.TEXTJOIN(" - ",,MID(OFFSET('New Material Input'!$F257,-(G$1+2),0),FIND("w\",OFFSET('New Material Input'!$F257,-(G$1+2),0))+2,50),OFFSET('New Material Input'!$G257,-(G$1+2),0),OFFSET('New Material Input'!$H257,-(G$1+2),0))), ""),"----")</f>
        <v>PhilosophyMetaphysics - Philosophy - Metaphysics</v>
      </c>
      <c r="H256" s="26" t="str">
        <f ca="1">IFERROR(IF('New Material Input'!$E256 &gt; $B$3+ H$1, HYPERLINK(OFFSET('New Material Input'!$F257,-(H$1+2),0), _xlfn.TEXTJOIN(" - ",,MID(OFFSET('New Material Input'!$F257,-(H$1+2),0),FIND("w\",OFFSET('New Material Input'!$F257,-(H$1+2),0))+2,50),OFFSET('New Material Input'!$G257,-(H$1+2),0),OFFSET('New Material Input'!$H257,-(H$1+2),0))), ""),"----")</f>
        <v/>
      </c>
      <c r="I256" s="31" t="str">
        <f ca="1">IFERROR(IF('New Material Input'!$E256 &gt; $B$3+ I$1, HYPERLINK(OFFSET('New Material Input'!$F257,-(I$1+2),0), _xlfn.TEXTJOIN(" - ",,MID(OFFSET('New Material Input'!$F257,-(I$1+2),0),FIND("w\",OFFSET('New Material Input'!$F257,-(I$1+2),0))+2,50),OFFSET('New Material Input'!$G257,-(I$1+2),0),OFFSET('New Material Input'!$H257,-(I$1+2),0))), ""),"----")</f>
        <v/>
      </c>
      <c r="J256" s="14"/>
    </row>
    <row r="257" spans="2:10" ht="24.95" customHeight="1" x14ac:dyDescent="0.25">
      <c r="B257" s="36">
        <f t="shared" si="3"/>
        <v>45955</v>
      </c>
      <c r="C257" s="25" t="str">
        <f>IF(ISBLANK('New Material Input'!F257),"----",HYPERLINK('New Material Input'!F257, _xlfn.TEXTJOIN(" - ",,MID('New Material Input'!F257,FIND("w\",'New Material Input'!F257)+2,50),'New Material Input'!G257,'New Material Input'!H257)))</f>
        <v>ArtPhotography - Art - Photography</v>
      </c>
      <c r="D257" s="26" t="str">
        <f ca="1">IFERROR(IF('New Material Input'!$E257 &gt; $B$3+ D$1, HYPERLINK(OFFSET('New Material Input'!$F258,-(D$1+2),0), _xlfn.TEXTJOIN(" - ",,MID(OFFSET('New Material Input'!$F258,-(D$1+2),0),FIND("w\",OFFSET('New Material Input'!$F258,-(D$1+2),0))+2,50),OFFSET('New Material Input'!$G258,-(D$1+2),0),OFFSET('New Material Input'!$H258,-(D$1+2),0))), ""),"----")</f>
        <v>EngineeringStructural Engineering - Engineering - Structural Engineering</v>
      </c>
      <c r="E257" s="26" t="str">
        <f ca="1">IFERROR(IF('New Material Input'!$E257 &gt; $B$3+ E$1, HYPERLINK(OFFSET('New Material Input'!$F258,-(E$1+2),0), _xlfn.TEXTJOIN(" - ",,MID(OFFSET('New Material Input'!$F258,-(E$1+2),0),FIND("w\",OFFSET('New Material Input'!$F258,-(E$1+2),0))+2,50),OFFSET('New Material Input'!$G258,-(E$1+2),0),OFFSET('New Material Input'!$H258,-(E$1+2),0))), ""),"----")</f>
        <v>MathematicsTrigonometry - Mathematics - Trigonometry</v>
      </c>
      <c r="F257" s="26" t="str">
        <f ca="1">IFERROR(IF('New Material Input'!$E257 &gt; $B$3+ F$1, HYPERLINK(OFFSET('New Material Input'!$F258,-(F$1+2),0), _xlfn.TEXTJOIN(" - ",,MID(OFFSET('New Material Input'!$F258,-(F$1+2),0),FIND("w\",OFFSET('New Material Input'!$F258,-(F$1+2),0))+2,50),OFFSET('New Material Input'!$G258,-(F$1+2),0),OFFSET('New Material Input'!$H258,-(F$1+2),0))), ""),"----")</f>
        <v>Business &amp; EconomicsManagement - Business &amp; Economics - Management</v>
      </c>
      <c r="G257" s="26" t="str">
        <f ca="1">IFERROR(IF('New Material Input'!$E257 &gt; $B$3+ G$1, HYPERLINK(OFFSET('New Material Input'!$F258,-(G$1+2),0), _xlfn.TEXTJOIN(" - ",,MID(OFFSET('New Material Input'!$F258,-(G$1+2),0),FIND("w\",OFFSET('New Material Input'!$F258,-(G$1+2),0))+2,50),OFFSET('New Material Input'!$G258,-(G$1+2),0),OFFSET('New Material Input'!$H258,-(G$1+2),0))), ""),"----")</f>
        <v>Computer ScienceSoftware Engineering - Computer Science - Software Engineering</v>
      </c>
      <c r="H257" s="26" t="str">
        <f ca="1">IFERROR(IF('New Material Input'!$E257 &gt; $B$3+ H$1, HYPERLINK(OFFSET('New Material Input'!$F258,-(H$1+2),0), _xlfn.TEXTJOIN(" - ",,MID(OFFSET('New Material Input'!$F258,-(H$1+2),0),FIND("w\",OFFSET('New Material Input'!$F258,-(H$1+2),0))+2,50),OFFSET('New Material Input'!$G258,-(H$1+2),0),OFFSET('New Material Input'!$H258,-(H$1+2),0))), ""),"----")</f>
        <v/>
      </c>
      <c r="I257" s="31" t="str">
        <f ca="1">IFERROR(IF('New Material Input'!$E257 &gt; $B$3+ I$1, HYPERLINK(OFFSET('New Material Input'!$F258,-(I$1+2),0), _xlfn.TEXTJOIN(" - ",,MID(OFFSET('New Material Input'!$F258,-(I$1+2),0),FIND("w\",OFFSET('New Material Input'!$F258,-(I$1+2),0))+2,50),OFFSET('New Material Input'!$G258,-(I$1+2),0),OFFSET('New Material Input'!$H258,-(I$1+2),0))), ""),"----")</f>
        <v/>
      </c>
      <c r="J257" s="14"/>
    </row>
    <row r="258" spans="2:10" ht="24.95" customHeight="1" x14ac:dyDescent="0.25">
      <c r="B258" s="36">
        <f t="shared" si="3"/>
        <v>45956</v>
      </c>
      <c r="C258" s="25" t="str">
        <f>IF(ISBLANK('New Material Input'!F258),"----",HYPERLINK('New Material Input'!F258, _xlfn.TEXTJOIN(" - ",,MID('New Material Input'!F258,FIND("w\",'New Material Input'!F258)+2,50),'New Material Input'!G258,'New Material Input'!H258)))</f>
        <v>Sports &amp; Physical EducationPhysical Fitness - Sports &amp; Physical Education - Physical Fitness</v>
      </c>
      <c r="D258" s="26" t="str">
        <f ca="1">IFERROR(IF('New Material Input'!$E258 &gt; $B$3+ D$1, HYPERLINK(OFFSET('New Material Input'!$F259,-(D$1+2),0), _xlfn.TEXTJOIN(" - ",,MID(OFFSET('New Material Input'!$F259,-(D$1+2),0),FIND("w\",OFFSET('New Material Input'!$F259,-(D$1+2),0))+2,50),OFFSET('New Material Input'!$G259,-(D$1+2),0),OFFSET('New Material Input'!$H259,-(D$1+2),0))), ""),"----")</f>
        <v>ArtPhotography - Art - Photography</v>
      </c>
      <c r="E258" s="26" t="str">
        <f ca="1">IFERROR(IF('New Material Input'!$E258 &gt; $B$3+ E$1, HYPERLINK(OFFSET('New Material Input'!$F259,-(E$1+2),0), _xlfn.TEXTJOIN(" - ",,MID(OFFSET('New Material Input'!$F259,-(E$1+2),0),FIND("w\",OFFSET('New Material Input'!$F259,-(E$1+2),0))+2,50),OFFSET('New Material Input'!$G259,-(E$1+2),0),OFFSET('New Material Input'!$H259,-(E$1+2),0))), ""),"----")</f>
        <v>Health &amp; MedicinePublic Health - Health &amp; Medicine - Public Health</v>
      </c>
      <c r="F258" s="26" t="str">
        <f ca="1">IFERROR(IF('New Material Input'!$E258 &gt; $B$3+ F$1, HYPERLINK(OFFSET('New Material Input'!$F259,-(F$1+2),0), _xlfn.TEXTJOIN(" - ",,MID(OFFSET('New Material Input'!$F259,-(F$1+2),0),FIND("w\",OFFSET('New Material Input'!$F259,-(F$1+2),0))+2,50),OFFSET('New Material Input'!$G259,-(F$1+2),0),OFFSET('New Material Input'!$H259,-(F$1+2),0))), ""),"----")</f>
        <v>Business &amp; EconomicsMicroeconomics - Business &amp; Economics - Microeconomics</v>
      </c>
      <c r="G258" s="26" t="str">
        <f ca="1">IFERROR(IF('New Material Input'!$E258 &gt; $B$3+ G$1, HYPERLINK(OFFSET('New Material Input'!$F259,-(G$1+2),0), _xlfn.TEXTJOIN(" - ",,MID(OFFSET('New Material Input'!$F259,-(G$1+2),0),FIND("w\",OFFSET('New Material Input'!$F259,-(G$1+2),0))+2,50),OFFSET('New Material Input'!$G259,-(G$1+2),0),OFFSET('New Material Input'!$H259,-(G$1+2),0))), ""),"----")</f>
        <v>HistoryAmerican Revolution - History - American Revolution</v>
      </c>
      <c r="H258" s="26" t="str">
        <f ca="1">IFERROR(IF('New Material Input'!$E258 &gt; $B$3+ H$1, HYPERLINK(OFFSET('New Material Input'!$F259,-(H$1+2),0), _xlfn.TEXTJOIN(" - ",,MID(OFFSET('New Material Input'!$F259,-(H$1+2),0),FIND("w\",OFFSET('New Material Input'!$F259,-(H$1+2),0))+2,50),OFFSET('New Material Input'!$G259,-(H$1+2),0),OFFSET('New Material Input'!$H259,-(H$1+2),0))), ""),"----")</f>
        <v/>
      </c>
      <c r="I258" s="31" t="str">
        <f ca="1">IFERROR(IF('New Material Input'!$E258 &gt; $B$3+ I$1, HYPERLINK(OFFSET('New Material Input'!$F259,-(I$1+2),0), _xlfn.TEXTJOIN(" - ",,MID(OFFSET('New Material Input'!$F259,-(I$1+2),0),FIND("w\",OFFSET('New Material Input'!$F259,-(I$1+2),0))+2,50),OFFSET('New Material Input'!$G259,-(I$1+2),0),OFFSET('New Material Input'!$H259,-(I$1+2),0))), ""),"----")</f>
        <v/>
      </c>
      <c r="J258" s="14"/>
    </row>
    <row r="259" spans="2:10" ht="24.95" customHeight="1" x14ac:dyDescent="0.25">
      <c r="B259" s="36">
        <f t="shared" si="3"/>
        <v>45957</v>
      </c>
      <c r="C259" s="25" t="str">
        <f>IF(ISBLANK('New Material Input'!F259),"----",HYPERLINK('New Material Input'!F259, _xlfn.TEXTJOIN(" - ",,MID('New Material Input'!F259,FIND("w\",'New Material Input'!F259)+2,50),'New Material Input'!G259,'New Material Input'!H259)))</f>
        <v>Political ScienceComparative Politics - Political Science - Comparative Politics</v>
      </c>
      <c r="D259" s="26" t="str">
        <f ca="1">IFERROR(IF('New Material Input'!$E259 &gt; $B$3+ D$1, HYPERLINK(OFFSET('New Material Input'!$F260,-(D$1+2),0), _xlfn.TEXTJOIN(" - ",,MID(OFFSET('New Material Input'!$F260,-(D$1+2),0),FIND("w\",OFFSET('New Material Input'!$F260,-(D$1+2),0))+2,50),OFFSET('New Material Input'!$G260,-(D$1+2),0),OFFSET('New Material Input'!$H260,-(D$1+2),0))), ""),"----")</f>
        <v>Sports &amp; Physical EducationPhysical Fitness - Sports &amp; Physical Education - Physical Fitness</v>
      </c>
      <c r="E259" s="26" t="str">
        <f ca="1">IFERROR(IF('New Material Input'!$E259 &gt; $B$3+ E$1, HYPERLINK(OFFSET('New Material Input'!$F260,-(E$1+2),0), _xlfn.TEXTJOIN(" - ",,MID(OFFSET('New Material Input'!$F260,-(E$1+2),0),FIND("w\",OFFSET('New Material Input'!$F260,-(E$1+2),0))+2,50),OFFSET('New Material Input'!$G260,-(E$1+2),0),OFFSET('New Material Input'!$H260,-(E$1+2),0))), ""),"----")</f>
        <v>HistoryModern History - History - Modern History</v>
      </c>
      <c r="F259" s="26" t="str">
        <f ca="1">IFERROR(IF('New Material Input'!$E259 &gt; $B$3+ F$1, HYPERLINK(OFFSET('New Material Input'!$F260,-(F$1+2),0), _xlfn.TEXTJOIN(" - ",,MID(OFFSET('New Material Input'!$F260,-(F$1+2),0),FIND("w\",OFFSET('New Material Input'!$F260,-(F$1+2),0))+2,50),OFFSET('New Material Input'!$G260,-(F$1+2),0),OFFSET('New Material Input'!$H260,-(F$1+2),0))), ""),"----")</f>
        <v>PhilosophyHistory of Philosophy - Philosophy - History of Philosophy</v>
      </c>
      <c r="G259" s="26" t="str">
        <f ca="1">IFERROR(IF('New Material Input'!$E259 &gt; $B$3+ G$1, HYPERLINK(OFFSET('New Material Input'!$F260,-(G$1+2),0), _xlfn.TEXTJOIN(" - ",,MID(OFFSET('New Material Input'!$F260,-(G$1+2),0),FIND("w\",OFFSET('New Material Input'!$F260,-(G$1+2),0))+2,50),OFFSET('New Material Input'!$G260,-(G$1+2),0),OFFSET('New Material Input'!$H260,-(G$1+2),0))), ""),"----")</f>
        <v>MusicInstruments (Piano, Violin, Guitar) - Music - Instruments (Piano, Violin, Guitar)</v>
      </c>
      <c r="H259" s="26" t="str">
        <f ca="1">IFERROR(IF('New Material Input'!$E259 &gt; $B$3+ H$1, HYPERLINK(OFFSET('New Material Input'!$F260,-(H$1+2),0), _xlfn.TEXTJOIN(" - ",,MID(OFFSET('New Material Input'!$F260,-(H$1+2),0),FIND("w\",OFFSET('New Material Input'!$F260,-(H$1+2),0))+2,50),OFFSET('New Material Input'!$G260,-(H$1+2),0),OFFSET('New Material Input'!$H260,-(H$1+2),0))), ""),"----")</f>
        <v/>
      </c>
      <c r="I259" s="31" t="str">
        <f ca="1">IFERROR(IF('New Material Input'!$E259 &gt; $B$3+ I$1, HYPERLINK(OFFSET('New Material Input'!$F260,-(I$1+2),0), _xlfn.TEXTJOIN(" - ",,MID(OFFSET('New Material Input'!$F260,-(I$1+2),0),FIND("w\",OFFSET('New Material Input'!$F260,-(I$1+2),0))+2,50),OFFSET('New Material Input'!$G260,-(I$1+2),0),OFFSET('New Material Input'!$H260,-(I$1+2),0))), ""),"----")</f>
        <v/>
      </c>
      <c r="J259" s="14"/>
    </row>
    <row r="260" spans="2:10" ht="24.95" customHeight="1" x14ac:dyDescent="0.25">
      <c r="B260" s="36">
        <f t="shared" si="3"/>
        <v>45958</v>
      </c>
      <c r="C260" s="25" t="str">
        <f>IF(ISBLANK('New Material Input'!F260),"----",HYPERLINK('New Material Input'!F260, _xlfn.TEXTJOIN(" - ",,MID('New Material Input'!F260,FIND("w\",'New Material Input'!F260)+2,50),'New Material Input'!G260,'New Material Input'!H260)))</f>
        <v>Health &amp; MedicineNutrition - Health &amp; Medicine - Nutrition</v>
      </c>
      <c r="D260" s="26" t="str">
        <f ca="1">IFERROR(IF('New Material Input'!$E260 &gt; $B$3+ D$1, HYPERLINK(OFFSET('New Material Input'!$F261,-(D$1+2),0), _xlfn.TEXTJOIN(" - ",,MID(OFFSET('New Material Input'!$F261,-(D$1+2),0),FIND("w\",OFFSET('New Material Input'!$F261,-(D$1+2),0))+2,50),OFFSET('New Material Input'!$G261,-(D$1+2),0),OFFSET('New Material Input'!$H261,-(D$1+2),0))), ""),"----")</f>
        <v>Political ScienceComparative Politics - Political Science - Comparative Politics</v>
      </c>
      <c r="E260" s="26" t="str">
        <f ca="1">IFERROR(IF('New Material Input'!$E260 &gt; $B$3+ E$1, HYPERLINK(OFFSET('New Material Input'!$F261,-(E$1+2),0), _xlfn.TEXTJOIN(" - ",,MID(OFFSET('New Material Input'!$F261,-(E$1+2),0),FIND("w\",OFFSET('New Material Input'!$F261,-(E$1+2),0))+2,50),OFFSET('New Material Input'!$G261,-(E$1+2),0),OFFSET('New Material Input'!$H261,-(E$1+2),0))), ""),"----")</f>
        <v>GeographyPhysical Geography - Geography - Physical Geography</v>
      </c>
      <c r="F260" s="26" t="str">
        <f ca="1">IFERROR(IF('New Material Input'!$E260 &gt; $B$3+ F$1, HYPERLINK(OFFSET('New Material Input'!$F261,-(F$1+2),0), _xlfn.TEXTJOIN(" - ",,MID(OFFSET('New Material Input'!$F261,-(F$1+2),0),FIND("w\",OFFSET('New Material Input'!$F261,-(F$1+2),0))+2,50),OFFSET('New Material Input'!$G261,-(F$1+2),0),OFFSET('New Material Input'!$H261,-(F$1+2),0))), ""),"----")</f>
        <v>Environmental StudiesRenewable Energy - Environmental Studies - Renewable Energy</v>
      </c>
      <c r="G260" s="26" t="str">
        <f ca="1">IFERROR(IF('New Material Input'!$E260 &gt; $B$3+ G$1, HYPERLINK(OFFSET('New Material Input'!$F261,-(G$1+2),0), _xlfn.TEXTJOIN(" - ",,MID(OFFSET('New Material Input'!$F261,-(G$1+2),0),FIND("w\",OFFSET('New Material Input'!$F261,-(G$1+2),0))+2,50),OFFSET('New Material Input'!$G261,-(G$1+2),0),OFFSET('New Material Input'!$H261,-(G$1+2),0))), ""),"----")</f>
        <v>Political SciencePolitical Theory - Political Science - Political Theory</v>
      </c>
      <c r="H260" s="26" t="str">
        <f ca="1">IFERROR(IF('New Material Input'!$E260 &gt; $B$3+ H$1, HYPERLINK(OFFSET('New Material Input'!$F261,-(H$1+2),0), _xlfn.TEXTJOIN(" - ",,MID(OFFSET('New Material Input'!$F261,-(H$1+2),0),FIND("w\",OFFSET('New Material Input'!$F261,-(H$1+2),0))+2,50),OFFSET('New Material Input'!$G261,-(H$1+2),0),OFFSET('New Material Input'!$H261,-(H$1+2),0))), ""),"----")</f>
        <v/>
      </c>
      <c r="I260" s="31" t="str">
        <f ca="1">IFERROR(IF('New Material Input'!$E260 &gt; $B$3+ I$1, HYPERLINK(OFFSET('New Material Input'!$F261,-(I$1+2),0), _xlfn.TEXTJOIN(" - ",,MID(OFFSET('New Material Input'!$F261,-(I$1+2),0),FIND("w\",OFFSET('New Material Input'!$F261,-(I$1+2),0))+2,50),OFFSET('New Material Input'!$G261,-(I$1+2),0),OFFSET('New Material Input'!$H261,-(I$1+2),0))), ""),"----")</f>
        <v/>
      </c>
      <c r="J260" s="14"/>
    </row>
    <row r="261" spans="2:10" ht="24.95" customHeight="1" x14ac:dyDescent="0.25">
      <c r="B261" s="36">
        <f t="shared" ref="B261:B324" si="4">B260+1</f>
        <v>45959</v>
      </c>
      <c r="C261" s="25" t="str">
        <f>IF(ISBLANK('New Material Input'!F261),"----",HYPERLINK('New Material Input'!F261, _xlfn.TEXTJOIN(" - ",,MID('New Material Input'!F261,FIND("w\",'New Material Input'!F261)+2,50),'New Material Input'!G261,'New Material Input'!H261)))</f>
        <v>Sports &amp; Physical EducationExercise Physiology - Sports &amp; Physical Education - Exercise Physiology</v>
      </c>
      <c r="D261" s="26" t="str">
        <f ca="1">IFERROR(IF('New Material Input'!$E261 &gt; $B$3+ D$1, HYPERLINK(OFFSET('New Material Input'!$F262,-(D$1+2),0), _xlfn.TEXTJOIN(" - ",,MID(OFFSET('New Material Input'!$F262,-(D$1+2),0),FIND("w\",OFFSET('New Material Input'!$F262,-(D$1+2),0))+2,50),OFFSET('New Material Input'!$G262,-(D$1+2),0),OFFSET('New Material Input'!$H262,-(D$1+2),0))), ""),"----")</f>
        <v>Health &amp; MedicineNutrition - Health &amp; Medicine - Nutrition</v>
      </c>
      <c r="E261" s="26" t="str">
        <f ca="1">IFERROR(IF('New Material Input'!$E261 &gt; $B$3+ E$1, HYPERLINK(OFFSET('New Material Input'!$F262,-(E$1+2),0), _xlfn.TEXTJOIN(" - ",,MID(OFFSET('New Material Input'!$F262,-(E$1+2),0),FIND("w\",OFFSET('New Material Input'!$F262,-(E$1+2),0))+2,50),OFFSET('New Material Input'!$G262,-(E$1+2),0),OFFSET('New Material Input'!$H262,-(E$1+2),0))), ""),"----")</f>
        <v>MusicMusic Genres (Rock, Pop, Blues) - Music - Music Genres (Rock, Pop, Blues)</v>
      </c>
      <c r="F261" s="26" t="str">
        <f ca="1">IFERROR(IF('New Material Input'!$E261 &gt; $B$3+ F$1, HYPERLINK(OFFSET('New Material Input'!$F262,-(F$1+2),0), _xlfn.TEXTJOIN(" - ",,MID(OFFSET('New Material Input'!$F262,-(F$1+2),0),FIND("w\",OFFSET('New Material Input'!$F262,-(F$1+2),0))+2,50),OFFSET('New Material Input'!$G262,-(F$1+2),0),OFFSET('New Material Input'!$H262,-(F$1+2),0))), ""),"----")</f>
        <v>EducationPedagogy - Education - Pedagogy</v>
      </c>
      <c r="G261" s="26" t="str">
        <f ca="1">IFERROR(IF('New Material Input'!$E261 &gt; $B$3+ G$1, HYPERLINK(OFFSET('New Material Input'!$F262,-(G$1+2),0), _xlfn.TEXTJOIN(" - ",,MID(OFFSET('New Material Input'!$F262,-(G$1+2),0),FIND("w\",OFFSET('New Material Input'!$F262,-(G$1+2),0))+2,50),OFFSET('New Material Input'!$G262,-(G$1+2),0),OFFSET('New Material Input'!$H262,-(G$1+2),0))), ""),"----")</f>
        <v>EngineeringCivil Engineering - Engineering - Civil Engineering</v>
      </c>
      <c r="H261" s="26" t="str">
        <f ca="1">IFERROR(IF('New Material Input'!$E261 &gt; $B$3+ H$1, HYPERLINK(OFFSET('New Material Input'!$F262,-(H$1+2),0), _xlfn.TEXTJOIN(" - ",,MID(OFFSET('New Material Input'!$F262,-(H$1+2),0),FIND("w\",OFFSET('New Material Input'!$F262,-(H$1+2),0))+2,50),OFFSET('New Material Input'!$G262,-(H$1+2),0),OFFSET('New Material Input'!$H262,-(H$1+2),0))), ""),"----")</f>
        <v/>
      </c>
      <c r="I261" s="31" t="str">
        <f ca="1">IFERROR(IF('New Material Input'!$E261 &gt; $B$3+ I$1, HYPERLINK(OFFSET('New Material Input'!$F262,-(I$1+2),0), _xlfn.TEXTJOIN(" - ",,MID(OFFSET('New Material Input'!$F262,-(I$1+2),0),FIND("w\",OFFSET('New Material Input'!$F262,-(I$1+2),0))+2,50),OFFSET('New Material Input'!$G262,-(I$1+2),0),OFFSET('New Material Input'!$H262,-(I$1+2),0))), ""),"----")</f>
        <v/>
      </c>
      <c r="J261" s="14"/>
    </row>
    <row r="262" spans="2:10" ht="24.95" customHeight="1" x14ac:dyDescent="0.25">
      <c r="B262" s="36">
        <f t="shared" si="4"/>
        <v>45960</v>
      </c>
      <c r="C262" s="25" t="str">
        <f>IF(ISBLANK('New Material Input'!F262),"----",HYPERLINK('New Material Input'!F262, _xlfn.TEXTJOIN(" - ",,MID('New Material Input'!F262,FIND("w\",'New Material Input'!F262)+2,50),'New Material Input'!G262,'New Material Input'!H262)))</f>
        <v>MusicVocal Techniques - Music - Vocal Techniques</v>
      </c>
      <c r="D262" s="26" t="str">
        <f ca="1">IFERROR(IF('New Material Input'!$E262 &gt; $B$3+ D$1, HYPERLINK(OFFSET('New Material Input'!$F263,-(D$1+2),0), _xlfn.TEXTJOIN(" - ",,MID(OFFSET('New Material Input'!$F263,-(D$1+2),0),FIND("w\",OFFSET('New Material Input'!$F263,-(D$1+2),0))+2,50),OFFSET('New Material Input'!$G263,-(D$1+2),0),OFFSET('New Material Input'!$H263,-(D$1+2),0))), ""),"----")</f>
        <v>Sports &amp; Physical EducationExercise Physiology - Sports &amp; Physical Education - Exercise Physiology</v>
      </c>
      <c r="E262" s="26" t="str">
        <f ca="1">IFERROR(IF('New Material Input'!$E262 &gt; $B$3+ E$1, HYPERLINK(OFFSET('New Material Input'!$F263,-(E$1+2),0), _xlfn.TEXTJOIN(" - ",,MID(OFFSET('New Material Input'!$F263,-(E$1+2),0),FIND("w\",OFFSET('New Material Input'!$F263,-(E$1+2),0))+2,50),OFFSET('New Material Input'!$G263,-(E$1+2),0),OFFSET('New Material Input'!$H263,-(E$1+2),0))), ""),"----")</f>
        <v>PhilosophyEthics - Philosophy - Ethics</v>
      </c>
      <c r="F262" s="26" t="str">
        <f ca="1">IFERROR(IF('New Material Input'!$E262 &gt; $B$3+ F$1, HYPERLINK(OFFSET('New Material Input'!$F263,-(F$1+2),0), _xlfn.TEXTJOIN(" - ",,MID(OFFSET('New Material Input'!$F263,-(F$1+2),0),FIND("w\",OFFSET('New Material Input'!$F263,-(F$1+2),0))+2,50),OFFSET('New Material Input'!$G263,-(F$1+2),0),OFFSET('New Material Input'!$H263,-(F$1+2),0))), ""),"----")</f>
        <v>EngineeringStructural Engineering - Engineering - Structural Engineering</v>
      </c>
      <c r="G262" s="26" t="str">
        <f ca="1">IFERROR(IF('New Material Input'!$E262 &gt; $B$3+ G$1, HYPERLINK(OFFSET('New Material Input'!$F263,-(G$1+2),0), _xlfn.TEXTJOIN(" - ",,MID(OFFSET('New Material Input'!$F263,-(G$1+2),0),FIND("w\",OFFSET('New Material Input'!$F263,-(G$1+2),0))+2,50),OFFSET('New Material Input'!$G263,-(G$1+2),0),OFFSET('New Material Input'!$H263,-(G$1+2),0))), ""),"----")</f>
        <v>LanguagesEnglish Grammar - Languages - English Grammar</v>
      </c>
      <c r="H262" s="26" t="str">
        <f ca="1">IFERROR(IF('New Material Input'!$E262 &gt; $B$3+ H$1, HYPERLINK(OFFSET('New Material Input'!$F263,-(H$1+2),0), _xlfn.TEXTJOIN(" - ",,MID(OFFSET('New Material Input'!$F263,-(H$1+2),0),FIND("w\",OFFSET('New Material Input'!$F263,-(H$1+2),0))+2,50),OFFSET('New Material Input'!$G263,-(H$1+2),0),OFFSET('New Material Input'!$H263,-(H$1+2),0))), ""),"----")</f>
        <v/>
      </c>
      <c r="I262" s="31" t="str">
        <f ca="1">IFERROR(IF('New Material Input'!$E262 &gt; $B$3+ I$1, HYPERLINK(OFFSET('New Material Input'!$F263,-(I$1+2),0), _xlfn.TEXTJOIN(" - ",,MID(OFFSET('New Material Input'!$F263,-(I$1+2),0),FIND("w\",OFFSET('New Material Input'!$F263,-(I$1+2),0))+2,50),OFFSET('New Material Input'!$G263,-(I$1+2),0),OFFSET('New Material Input'!$H263,-(I$1+2),0))), ""),"----")</f>
        <v/>
      </c>
      <c r="J262" s="14"/>
    </row>
    <row r="263" spans="2:10" ht="24.95" customHeight="1" x14ac:dyDescent="0.25">
      <c r="B263" s="36">
        <f t="shared" si="4"/>
        <v>45961</v>
      </c>
      <c r="C263" s="25" t="str">
        <f>IF(ISBLANK('New Material Input'!F263),"----",HYPERLINK('New Material Input'!F263, _xlfn.TEXTJOIN(" - ",,MID('New Material Input'!F263,FIND("w\",'New Material Input'!F263)+2,50),'New Material Input'!G263,'New Material Input'!H263)))</f>
        <v>Political ScienceComparative Politics - Political Science - Comparative Politics</v>
      </c>
      <c r="D263" s="26" t="str">
        <f ca="1">IFERROR(IF('New Material Input'!$E263 &gt; $B$3+ D$1, HYPERLINK(OFFSET('New Material Input'!$F264,-(D$1+2),0), _xlfn.TEXTJOIN(" - ",,MID(OFFSET('New Material Input'!$F264,-(D$1+2),0),FIND("w\",OFFSET('New Material Input'!$F264,-(D$1+2),0))+2,50),OFFSET('New Material Input'!$G264,-(D$1+2),0),OFFSET('New Material Input'!$H264,-(D$1+2),0))), ""),"----")</f>
        <v>MusicVocal Techniques - Music - Vocal Techniques</v>
      </c>
      <c r="E263" s="26" t="str">
        <f ca="1">IFERROR(IF('New Material Input'!$E263 &gt; $B$3+ E$1, HYPERLINK(OFFSET('New Material Input'!$F264,-(E$1+2),0), _xlfn.TEXTJOIN(" - ",,MID(OFFSET('New Material Input'!$F264,-(E$1+2),0),FIND("w\",OFFSET('New Material Input'!$F264,-(E$1+2),0))+2,50),OFFSET('New Material Input'!$G264,-(E$1+2),0),OFFSET('New Material Input'!$H264,-(E$1+2),0))), ""),"----")</f>
        <v>EngineeringStructural Engineering - Engineering - Structural Engineering</v>
      </c>
      <c r="F263" s="26" t="str">
        <f ca="1">IFERROR(IF('New Material Input'!$E263 &gt; $B$3+ F$1, HYPERLINK(OFFSET('New Material Input'!$F264,-(F$1+2),0), _xlfn.TEXTJOIN(" - ",,MID(OFFSET('New Material Input'!$F264,-(F$1+2),0),FIND("w\",OFFSET('New Material Input'!$F264,-(F$1+2),0))+2,50),OFFSET('New Material Input'!$G264,-(F$1+2),0),OFFSET('New Material Input'!$H264,-(F$1+2),0))), ""),"----")</f>
        <v>MathematicsNumber Theory - Mathematics - Number Theory</v>
      </c>
      <c r="G263" s="26" t="str">
        <f ca="1">IFERROR(IF('New Material Input'!$E263 &gt; $B$3+ G$1, HYPERLINK(OFFSET('New Material Input'!$F264,-(G$1+2),0), _xlfn.TEXTJOIN(" - ",,MID(OFFSET('New Material Input'!$F264,-(G$1+2),0),FIND("w\",OFFSET('New Material Input'!$F264,-(G$1+2),0))+2,50),OFFSET('New Material Input'!$G264,-(G$1+2),0),OFFSET('New Material Input'!$H264,-(G$1+2),0))), ""),"----")</f>
        <v>LiteratureMythology - Literature - Mythology</v>
      </c>
      <c r="H263" s="26" t="str">
        <f ca="1">IFERROR(IF('New Material Input'!$E263 &gt; $B$3+ H$1, HYPERLINK(OFFSET('New Material Input'!$F264,-(H$1+2),0), _xlfn.TEXTJOIN(" - ",,MID(OFFSET('New Material Input'!$F264,-(H$1+2),0),FIND("w\",OFFSET('New Material Input'!$F264,-(H$1+2),0))+2,50),OFFSET('New Material Input'!$G264,-(H$1+2),0),OFFSET('New Material Input'!$H264,-(H$1+2),0))), ""),"----")</f>
        <v/>
      </c>
      <c r="I263" s="31" t="str">
        <f ca="1">IFERROR(IF('New Material Input'!$E263 &gt; $B$3+ I$1, HYPERLINK(OFFSET('New Material Input'!$F264,-(I$1+2),0), _xlfn.TEXTJOIN(" - ",,MID(OFFSET('New Material Input'!$F264,-(I$1+2),0),FIND("w\",OFFSET('New Material Input'!$F264,-(I$1+2),0))+2,50),OFFSET('New Material Input'!$G264,-(I$1+2),0),OFFSET('New Material Input'!$H264,-(I$1+2),0))), ""),"----")</f>
        <v/>
      </c>
      <c r="J263" s="14"/>
    </row>
    <row r="264" spans="2:10" ht="24.95" customHeight="1" x14ac:dyDescent="0.25">
      <c r="B264" s="36">
        <f t="shared" si="4"/>
        <v>45962</v>
      </c>
      <c r="C264" s="25" t="str">
        <f>IF(ISBLANK('New Material Input'!F264),"----",HYPERLINK('New Material Input'!F264, _xlfn.TEXTJOIN(" - ",,MID('New Material Input'!F264,FIND("w\",'New Material Input'!F264)+2,50),'New Material Input'!G264,'New Material Input'!H264)))</f>
        <v>Business &amp; EconomicsMarketing - Business &amp; Economics - Marketing</v>
      </c>
      <c r="D264" s="26" t="str">
        <f ca="1">IFERROR(IF('New Material Input'!$E264 &gt; $B$3+ D$1, HYPERLINK(OFFSET('New Material Input'!$F265,-(D$1+2),0), _xlfn.TEXTJOIN(" - ",,MID(OFFSET('New Material Input'!$F265,-(D$1+2),0),FIND("w\",OFFSET('New Material Input'!$F265,-(D$1+2),0))+2,50),OFFSET('New Material Input'!$G265,-(D$1+2),0),OFFSET('New Material Input'!$H265,-(D$1+2),0))), ""),"----")</f>
        <v>Political ScienceComparative Politics - Political Science - Comparative Politics</v>
      </c>
      <c r="E264" s="26" t="str">
        <f ca="1">IFERROR(IF('New Material Input'!$E264 &gt; $B$3+ E$1, HYPERLINK(OFFSET('New Material Input'!$F265,-(E$1+2),0), _xlfn.TEXTJOIN(" - ",,MID(OFFSET('New Material Input'!$F265,-(E$1+2),0),FIND("w\",OFFSET('New Material Input'!$F265,-(E$1+2),0))+2,50),OFFSET('New Material Input'!$G265,-(E$1+2),0),OFFSET('New Material Input'!$H265,-(E$1+2),0))), ""),"----")</f>
        <v>ArtPhotography - Art - Photography</v>
      </c>
      <c r="F264" s="26" t="str">
        <f ca="1">IFERROR(IF('New Material Input'!$E264 &gt; $B$3+ F$1, HYPERLINK(OFFSET('New Material Input'!$F265,-(F$1+2),0), _xlfn.TEXTJOIN(" - ",,MID(OFFSET('New Material Input'!$F265,-(F$1+2),0),FIND("w\",OFFSET('New Material Input'!$F265,-(F$1+2),0))+2,50),OFFSET('New Material Input'!$G265,-(F$1+2),0),OFFSET('New Material Input'!$H265,-(F$1+2),0))), ""),"----")</f>
        <v>EngineeringAerospace Engineering - Engineering - Aerospace Engineering</v>
      </c>
      <c r="G264" s="26" t="str">
        <f ca="1">IFERROR(IF('New Material Input'!$E264 &gt; $B$3+ G$1, HYPERLINK(OFFSET('New Material Input'!$F265,-(G$1+2),0), _xlfn.TEXTJOIN(" - ",,MID(OFFSET('New Material Input'!$F265,-(G$1+2),0),FIND("w\",OFFSET('New Material Input'!$F265,-(G$1+2),0))+2,50),OFFSET('New Material Input'!$G265,-(G$1+2),0),OFFSET('New Material Input'!$H265,-(G$1+2),0))), ""),"----")</f>
        <v>EngineeringCivil Engineering - Engineering - Civil Engineering</v>
      </c>
      <c r="H264" s="26" t="str">
        <f ca="1">IFERROR(IF('New Material Input'!$E264 &gt; $B$3+ H$1, HYPERLINK(OFFSET('New Material Input'!$F265,-(H$1+2),0), _xlfn.TEXTJOIN(" - ",,MID(OFFSET('New Material Input'!$F265,-(H$1+2),0),FIND("w\",OFFSET('New Material Input'!$F265,-(H$1+2),0))+2,50),OFFSET('New Material Input'!$G265,-(H$1+2),0),OFFSET('New Material Input'!$H265,-(H$1+2),0))), ""),"----")</f>
        <v/>
      </c>
      <c r="I264" s="31" t="str">
        <f ca="1">IFERROR(IF('New Material Input'!$E264 &gt; $B$3+ I$1, HYPERLINK(OFFSET('New Material Input'!$F265,-(I$1+2),0), _xlfn.TEXTJOIN(" - ",,MID(OFFSET('New Material Input'!$F265,-(I$1+2),0),FIND("w\",OFFSET('New Material Input'!$F265,-(I$1+2),0))+2,50),OFFSET('New Material Input'!$G265,-(I$1+2),0),OFFSET('New Material Input'!$H265,-(I$1+2),0))), ""),"----")</f>
        <v/>
      </c>
      <c r="J264" s="14"/>
    </row>
    <row r="265" spans="2:10" ht="24.95" customHeight="1" x14ac:dyDescent="0.25">
      <c r="B265" s="36">
        <f t="shared" si="4"/>
        <v>45963</v>
      </c>
      <c r="C265" s="25" t="str">
        <f>IF(ISBLANK('New Material Input'!F265),"----",HYPERLINK('New Material Input'!F265, _xlfn.TEXTJOIN(" - ",,MID('New Material Input'!F265,FIND("w\",'New Material Input'!F265)+2,50),'New Material Input'!G265,'New Material Input'!H265)))</f>
        <v>LiteratureLiterary Analysis - Literature - Literary Analysis</v>
      </c>
      <c r="D265" s="26" t="str">
        <f ca="1">IFERROR(IF('New Material Input'!$E265 &gt; $B$3+ D$1, HYPERLINK(OFFSET('New Material Input'!$F266,-(D$1+2),0), _xlfn.TEXTJOIN(" - ",,MID(OFFSET('New Material Input'!$F266,-(D$1+2),0),FIND("w\",OFFSET('New Material Input'!$F266,-(D$1+2),0))+2,50),OFFSET('New Material Input'!$G266,-(D$1+2),0),OFFSET('New Material Input'!$H266,-(D$1+2),0))), ""),"----")</f>
        <v>Business &amp; EconomicsMarketing - Business &amp; Economics - Marketing</v>
      </c>
      <c r="E265" s="26" t="str">
        <f ca="1">IFERROR(IF('New Material Input'!$E265 &gt; $B$3+ E$1, HYPERLINK(OFFSET('New Material Input'!$F266,-(E$1+2),0), _xlfn.TEXTJOIN(" - ",,MID(OFFSET('New Material Input'!$F266,-(E$1+2),0),FIND("w\",OFFSET('New Material Input'!$F266,-(E$1+2),0))+2,50),OFFSET('New Material Input'!$G266,-(E$1+2),0),OFFSET('New Material Input'!$H266,-(E$1+2),0))), ""),"----")</f>
        <v>Sports &amp; Physical EducationPhysical Fitness - Sports &amp; Physical Education - Physical Fitness</v>
      </c>
      <c r="F265" s="26" t="str">
        <f ca="1">IFERROR(IF('New Material Input'!$E265 &gt; $B$3+ F$1, HYPERLINK(OFFSET('New Material Input'!$F266,-(F$1+2),0), _xlfn.TEXTJOIN(" - ",,MID(OFFSET('New Material Input'!$F266,-(F$1+2),0),FIND("w\",OFFSET('New Material Input'!$F266,-(F$1+2),0))+2,50),OFFSET('New Material Input'!$G266,-(F$1+2),0),OFFSET('New Material Input'!$H266,-(F$1+2),0))), ""),"----")</f>
        <v>ScienceAstronomy - Science - Astronomy</v>
      </c>
      <c r="G265" s="26" t="str">
        <f ca="1">IFERROR(IF('New Material Input'!$E265 &gt; $B$3+ G$1, HYPERLINK(OFFSET('New Material Input'!$F266,-(G$1+2),0), _xlfn.TEXTJOIN(" - ",,MID(OFFSET('New Material Input'!$F266,-(G$1+2),0),FIND("w\",OFFSET('New Material Input'!$F266,-(G$1+2),0))+2,50),OFFSET('New Material Input'!$G266,-(G$1+2),0),OFFSET('New Material Input'!$H266,-(G$1+2),0))), ""),"----")</f>
        <v>EngineeringElectrical Engineering - Engineering - Electrical Engineering</v>
      </c>
      <c r="H265" s="26" t="str">
        <f ca="1">IFERROR(IF('New Material Input'!$E265 &gt; $B$3+ H$1, HYPERLINK(OFFSET('New Material Input'!$F266,-(H$1+2),0), _xlfn.TEXTJOIN(" - ",,MID(OFFSET('New Material Input'!$F266,-(H$1+2),0),FIND("w\",OFFSET('New Material Input'!$F266,-(H$1+2),0))+2,50),OFFSET('New Material Input'!$G266,-(H$1+2),0),OFFSET('New Material Input'!$H266,-(H$1+2),0))), ""),"----")</f>
        <v/>
      </c>
      <c r="I265" s="31" t="str">
        <f ca="1">IFERROR(IF('New Material Input'!$E265 &gt; $B$3+ I$1, HYPERLINK(OFFSET('New Material Input'!$F266,-(I$1+2),0), _xlfn.TEXTJOIN(" - ",,MID(OFFSET('New Material Input'!$F266,-(I$1+2),0),FIND("w\",OFFSET('New Material Input'!$F266,-(I$1+2),0))+2,50),OFFSET('New Material Input'!$G266,-(I$1+2),0),OFFSET('New Material Input'!$H266,-(I$1+2),0))), ""),"----")</f>
        <v/>
      </c>
      <c r="J265" s="14"/>
    </row>
    <row r="266" spans="2:10" ht="24.95" customHeight="1" x14ac:dyDescent="0.25">
      <c r="B266" s="36">
        <f t="shared" si="4"/>
        <v>45964</v>
      </c>
      <c r="C266" s="25" t="str">
        <f>IF(ISBLANK('New Material Input'!F266),"----",HYPERLINK('New Material Input'!F266, _xlfn.TEXTJOIN(" - ",,MID('New Material Input'!F266,FIND("w\",'New Material Input'!F266)+2,50),'New Material Input'!G266,'New Material Input'!H266)))</f>
        <v>MathematicsGeometry - Mathematics - Geometry</v>
      </c>
      <c r="D266" s="26" t="str">
        <f ca="1">IFERROR(IF('New Material Input'!$E266 &gt; $B$3+ D$1, HYPERLINK(OFFSET('New Material Input'!$F267,-(D$1+2),0), _xlfn.TEXTJOIN(" - ",,MID(OFFSET('New Material Input'!$F267,-(D$1+2),0),FIND("w\",OFFSET('New Material Input'!$F267,-(D$1+2),0))+2,50),OFFSET('New Material Input'!$G267,-(D$1+2),0),OFFSET('New Material Input'!$H267,-(D$1+2),0))), ""),"----")</f>
        <v>LiteratureLiterary Analysis - Literature - Literary Analysis</v>
      </c>
      <c r="E266" s="26" t="str">
        <f ca="1">IFERROR(IF('New Material Input'!$E266 &gt; $B$3+ E$1, HYPERLINK(OFFSET('New Material Input'!$F267,-(E$1+2),0), _xlfn.TEXTJOIN(" - ",,MID(OFFSET('New Material Input'!$F267,-(E$1+2),0),FIND("w\",OFFSET('New Material Input'!$F267,-(E$1+2),0))+2,50),OFFSET('New Material Input'!$G267,-(E$1+2),0),OFFSET('New Material Input'!$H267,-(E$1+2),0))), ""),"----")</f>
        <v>Political ScienceComparative Politics - Political Science - Comparative Politics</v>
      </c>
      <c r="F266" s="26" t="str">
        <f ca="1">IFERROR(IF('New Material Input'!$E266 &gt; $B$3+ F$1, HYPERLINK(OFFSET('New Material Input'!$F267,-(F$1+2),0), _xlfn.TEXTJOIN(" - ",,MID(OFFSET('New Material Input'!$F267,-(F$1+2),0),FIND("w\",OFFSET('New Material Input'!$F267,-(F$1+2),0))+2,50),OFFSET('New Material Input'!$G267,-(F$1+2),0),OFFSET('New Material Input'!$H267,-(F$1+2),0))), ""),"----")</f>
        <v>SciencePhysical Chemistry - Science - Physical Chemistry</v>
      </c>
      <c r="G266" s="26" t="str">
        <f ca="1">IFERROR(IF('New Material Input'!$E266 &gt; $B$3+ G$1, HYPERLINK(OFFSET('New Material Input'!$F267,-(G$1+2),0), _xlfn.TEXTJOIN(" - ",,MID(OFFSET('New Material Input'!$F267,-(G$1+2),0),FIND("w\",OFFSET('New Material Input'!$F267,-(G$1+2),0))+2,50),OFFSET('New Material Input'!$G267,-(G$1+2),0),OFFSET('New Material Input'!$H267,-(G$1+2),0))), ""),"----")</f>
        <v>ScienceAnalytical Chemistry - Science - Analytical Chemistry</v>
      </c>
      <c r="H266" s="26" t="str">
        <f ca="1">IFERROR(IF('New Material Input'!$E266 &gt; $B$3+ H$1, HYPERLINK(OFFSET('New Material Input'!$F267,-(H$1+2),0), _xlfn.TEXTJOIN(" - ",,MID(OFFSET('New Material Input'!$F267,-(H$1+2),0),FIND("w\",OFFSET('New Material Input'!$F267,-(H$1+2),0))+2,50),OFFSET('New Material Input'!$G267,-(H$1+2),0),OFFSET('New Material Input'!$H267,-(H$1+2),0))), ""),"----")</f>
        <v/>
      </c>
      <c r="I266" s="31" t="str">
        <f ca="1">IFERROR(IF('New Material Input'!$E266 &gt; $B$3+ I$1, HYPERLINK(OFFSET('New Material Input'!$F267,-(I$1+2),0), _xlfn.TEXTJOIN(" - ",,MID(OFFSET('New Material Input'!$F267,-(I$1+2),0),FIND("w\",OFFSET('New Material Input'!$F267,-(I$1+2),0))+2,50),OFFSET('New Material Input'!$G267,-(I$1+2),0),OFFSET('New Material Input'!$H267,-(I$1+2),0))), ""),"----")</f>
        <v/>
      </c>
      <c r="J266" s="14"/>
    </row>
    <row r="267" spans="2:10" ht="24.95" customHeight="1" x14ac:dyDescent="0.25">
      <c r="B267" s="36">
        <f t="shared" si="4"/>
        <v>45965</v>
      </c>
      <c r="C267" s="25" t="str">
        <f>IF(ISBLANK('New Material Input'!F267),"----",HYPERLINK('New Material Input'!F267, _xlfn.TEXTJOIN(" - ",,MID('New Material Input'!F267,FIND("w\",'New Material Input'!F267)+2,50),'New Material Input'!G267,'New Material Input'!H267)))</f>
        <v>LiteratureModern Fiction - Literature - Modern Fiction</v>
      </c>
      <c r="D267" s="26" t="str">
        <f ca="1">IFERROR(IF('New Material Input'!$E267 &gt; $B$3+ D$1, HYPERLINK(OFFSET('New Material Input'!$F268,-(D$1+2),0), _xlfn.TEXTJOIN(" - ",,MID(OFFSET('New Material Input'!$F268,-(D$1+2),0),FIND("w\",OFFSET('New Material Input'!$F268,-(D$1+2),0))+2,50),OFFSET('New Material Input'!$G268,-(D$1+2),0),OFFSET('New Material Input'!$H268,-(D$1+2),0))), ""),"----")</f>
        <v>MathematicsGeometry - Mathematics - Geometry</v>
      </c>
      <c r="E267" s="26" t="str">
        <f ca="1">IFERROR(IF('New Material Input'!$E267 &gt; $B$3+ E$1, HYPERLINK(OFFSET('New Material Input'!$F268,-(E$1+2),0), _xlfn.TEXTJOIN(" - ",,MID(OFFSET('New Material Input'!$F268,-(E$1+2),0),FIND("w\",OFFSET('New Material Input'!$F268,-(E$1+2),0))+2,50),OFFSET('New Material Input'!$G268,-(E$1+2),0),OFFSET('New Material Input'!$H268,-(E$1+2),0))), ""),"----")</f>
        <v>Health &amp; MedicineNutrition - Health &amp; Medicine - Nutrition</v>
      </c>
      <c r="F267" s="26" t="str">
        <f ca="1">IFERROR(IF('New Material Input'!$E267 &gt; $B$3+ F$1, HYPERLINK(OFFSET('New Material Input'!$F268,-(F$1+2),0), _xlfn.TEXTJOIN(" - ",,MID(OFFSET('New Material Input'!$F268,-(F$1+2),0),FIND("w\",OFFSET('New Material Input'!$F268,-(F$1+2),0))+2,50),OFFSET('New Material Input'!$G268,-(F$1+2),0),OFFSET('New Material Input'!$H268,-(F$1+2),0))), ""),"----")</f>
        <v>PsychologyHealth Psychology - Psychology - Health Psychology</v>
      </c>
      <c r="G267" s="26" t="str">
        <f ca="1">IFERROR(IF('New Material Input'!$E267 &gt; $B$3+ G$1, HYPERLINK(OFFSET('New Material Input'!$F268,-(G$1+2),0), _xlfn.TEXTJOIN(" - ",,MID(OFFSET('New Material Input'!$F268,-(G$1+2),0),FIND("w\",OFFSET('New Material Input'!$F268,-(G$1+2),0))+2,50),OFFSET('New Material Input'!$G268,-(G$1+2),0),OFFSET('New Material Input'!$H268,-(G$1+2),0))), ""),"----")</f>
        <v>MathematicsMathematical Logic - Mathematics - Mathematical Logic</v>
      </c>
      <c r="H267" s="26" t="str">
        <f ca="1">IFERROR(IF('New Material Input'!$E267 &gt; $B$3+ H$1, HYPERLINK(OFFSET('New Material Input'!$F268,-(H$1+2),0), _xlfn.TEXTJOIN(" - ",,MID(OFFSET('New Material Input'!$F268,-(H$1+2),0),FIND("w\",OFFSET('New Material Input'!$F268,-(H$1+2),0))+2,50),OFFSET('New Material Input'!$G268,-(H$1+2),0),OFFSET('New Material Input'!$H268,-(H$1+2),0))), ""),"----")</f>
        <v/>
      </c>
      <c r="I267" s="31" t="str">
        <f ca="1">IFERROR(IF('New Material Input'!$E267 &gt; $B$3+ I$1, HYPERLINK(OFFSET('New Material Input'!$F268,-(I$1+2),0), _xlfn.TEXTJOIN(" - ",,MID(OFFSET('New Material Input'!$F268,-(I$1+2),0),FIND("w\",OFFSET('New Material Input'!$F268,-(I$1+2),0))+2,50),OFFSET('New Material Input'!$G268,-(I$1+2),0),OFFSET('New Material Input'!$H268,-(I$1+2),0))), ""),"----")</f>
        <v/>
      </c>
      <c r="J267" s="14"/>
    </row>
    <row r="268" spans="2:10" ht="24.95" customHeight="1" x14ac:dyDescent="0.25">
      <c r="B268" s="36">
        <f t="shared" si="4"/>
        <v>45966</v>
      </c>
      <c r="C268" s="25" t="str">
        <f>IF(ISBLANK('New Material Input'!F268),"----",HYPERLINK('New Material Input'!F268, _xlfn.TEXTJOIN(" - ",,MID('New Material Input'!F268,FIND("w\",'New Material Input'!F268)+2,50),'New Material Input'!G268,'New Material Input'!H268)))</f>
        <v>Business &amp; EconomicsManagement - Business &amp; Economics - Management</v>
      </c>
      <c r="D268" s="26" t="str">
        <f ca="1">IFERROR(IF('New Material Input'!$E268 &gt; $B$3+ D$1, HYPERLINK(OFFSET('New Material Input'!$F269,-(D$1+2),0), _xlfn.TEXTJOIN(" - ",,MID(OFFSET('New Material Input'!$F269,-(D$1+2),0),FIND("w\",OFFSET('New Material Input'!$F269,-(D$1+2),0))+2,50),OFFSET('New Material Input'!$G269,-(D$1+2),0),OFFSET('New Material Input'!$H269,-(D$1+2),0))), ""),"----")</f>
        <v>LiteratureModern Fiction - Literature - Modern Fiction</v>
      </c>
      <c r="E268" s="26" t="str">
        <f ca="1">IFERROR(IF('New Material Input'!$E268 &gt; $B$3+ E$1, HYPERLINK(OFFSET('New Material Input'!$F269,-(E$1+2),0), _xlfn.TEXTJOIN(" - ",,MID(OFFSET('New Material Input'!$F269,-(E$1+2),0),FIND("w\",OFFSET('New Material Input'!$F269,-(E$1+2),0))+2,50),OFFSET('New Material Input'!$G269,-(E$1+2),0),OFFSET('New Material Input'!$H269,-(E$1+2),0))), ""),"----")</f>
        <v>Sports &amp; Physical EducationExercise Physiology - Sports &amp; Physical Education - Exercise Physiology</v>
      </c>
      <c r="F268" s="26" t="str">
        <f ca="1">IFERROR(IF('New Material Input'!$E268 &gt; $B$3+ F$1, HYPERLINK(OFFSET('New Material Input'!$F269,-(F$1+2),0), _xlfn.TEXTJOIN(" - ",,MID(OFFSET('New Material Input'!$F269,-(F$1+2),0),FIND("w\",OFFSET('New Material Input'!$F269,-(F$1+2),0))+2,50),OFFSET('New Material Input'!$G269,-(F$1+2),0),OFFSET('New Material Input'!$H269,-(F$1+2),0))), ""),"----")</f>
        <v>EngineeringBiomedical Engineering - Engineering - Biomedical Engineering</v>
      </c>
      <c r="G268" s="26" t="str">
        <f ca="1">IFERROR(IF('New Material Input'!$E268 &gt; $B$3+ G$1, HYPERLINK(OFFSET('New Material Input'!$F269,-(G$1+2),0), _xlfn.TEXTJOIN(" - ",,MID(OFFSET('New Material Input'!$F269,-(G$1+2),0),FIND("w\",OFFSET('New Material Input'!$F269,-(G$1+2),0))+2,50),OFFSET('New Material Input'!$G269,-(G$1+2),0),OFFSET('New Material Input'!$H269,-(G$1+2),0))), ""),"----")</f>
        <v>Health &amp; MedicineMedical Research - Health &amp; Medicine - Medical Research</v>
      </c>
      <c r="H268" s="26" t="str">
        <f ca="1">IFERROR(IF('New Material Input'!$E268 &gt; $B$3+ H$1, HYPERLINK(OFFSET('New Material Input'!$F269,-(H$1+2),0), _xlfn.TEXTJOIN(" - ",,MID(OFFSET('New Material Input'!$F269,-(H$1+2),0),FIND("w\",OFFSET('New Material Input'!$F269,-(H$1+2),0))+2,50),OFFSET('New Material Input'!$G269,-(H$1+2),0),OFFSET('New Material Input'!$H269,-(H$1+2),0))), ""),"----")</f>
        <v/>
      </c>
      <c r="I268" s="31" t="str">
        <f ca="1">IFERROR(IF('New Material Input'!$E268 &gt; $B$3+ I$1, HYPERLINK(OFFSET('New Material Input'!$F269,-(I$1+2),0), _xlfn.TEXTJOIN(" - ",,MID(OFFSET('New Material Input'!$F269,-(I$1+2),0),FIND("w\",OFFSET('New Material Input'!$F269,-(I$1+2),0))+2,50),OFFSET('New Material Input'!$G269,-(I$1+2),0),OFFSET('New Material Input'!$H269,-(I$1+2),0))), ""),"----")</f>
        <v/>
      </c>
      <c r="J268" s="14"/>
    </row>
    <row r="269" spans="2:10" ht="24.95" customHeight="1" x14ac:dyDescent="0.25">
      <c r="B269" s="36">
        <f t="shared" si="4"/>
        <v>45967</v>
      </c>
      <c r="C269" s="25" t="str">
        <f>IF(ISBLANK('New Material Input'!F269),"----",HYPERLINK('New Material Input'!F269, _xlfn.TEXTJOIN(" - ",,MID('New Material Input'!F269,FIND("w\",'New Material Input'!F269)+2,50),'New Material Input'!G269,'New Material Input'!H269)))</f>
        <v>ScienceAnalytical Chemistry - Science - Analytical Chemistry</v>
      </c>
      <c r="D269" s="26" t="str">
        <f ca="1">IFERROR(IF('New Material Input'!$E269 &gt; $B$3+ D$1, HYPERLINK(OFFSET('New Material Input'!$F270,-(D$1+2),0), _xlfn.TEXTJOIN(" - ",,MID(OFFSET('New Material Input'!$F270,-(D$1+2),0),FIND("w\",OFFSET('New Material Input'!$F270,-(D$1+2),0))+2,50),OFFSET('New Material Input'!$G270,-(D$1+2),0),OFFSET('New Material Input'!$H270,-(D$1+2),0))), ""),"----")</f>
        <v>Business &amp; EconomicsManagement - Business &amp; Economics - Management</v>
      </c>
      <c r="E269" s="26" t="str">
        <f ca="1">IFERROR(IF('New Material Input'!$E269 &gt; $B$3+ E$1, HYPERLINK(OFFSET('New Material Input'!$F270,-(E$1+2),0), _xlfn.TEXTJOIN(" - ",,MID(OFFSET('New Material Input'!$F270,-(E$1+2),0),FIND("w\",OFFSET('New Material Input'!$F270,-(E$1+2),0))+2,50),OFFSET('New Material Input'!$G270,-(E$1+2),0),OFFSET('New Material Input'!$H270,-(E$1+2),0))), ""),"----")</f>
        <v>MusicVocal Techniques - Music - Vocal Techniques</v>
      </c>
      <c r="F269" s="26" t="str">
        <f ca="1">IFERROR(IF('New Material Input'!$E269 &gt; $B$3+ F$1, HYPERLINK(OFFSET('New Material Input'!$F270,-(F$1+2),0), _xlfn.TEXTJOIN(" - ",,MID(OFFSET('New Material Input'!$F270,-(F$1+2),0),FIND("w\",OFFSET('New Material Input'!$F270,-(F$1+2),0))+2,50),OFFSET('New Material Input'!$G270,-(F$1+2),0),OFFSET('New Material Input'!$H270,-(F$1+2),0))), ""),"----")</f>
        <v>Sports &amp; Physical EducationPhysical Fitness - Sports &amp; Physical Education - Physical Fitness</v>
      </c>
      <c r="G269" s="26" t="str">
        <f ca="1">IFERROR(IF('New Material Input'!$E269 &gt; $B$3+ G$1, HYPERLINK(OFFSET('New Material Input'!$F270,-(G$1+2),0), _xlfn.TEXTJOIN(" - ",,MID(OFFSET('New Material Input'!$F270,-(G$1+2),0),FIND("w\",OFFSET('New Material Input'!$F270,-(G$1+2),0))+2,50),OFFSET('New Material Input'!$G270,-(G$1+2),0),OFFSET('New Material Input'!$H270,-(G$1+2),0))), ""),"----")</f>
        <v>Political SciencePolitical Ideologies - Political Science - Political Ideologies</v>
      </c>
      <c r="H269" s="26" t="str">
        <f ca="1">IFERROR(IF('New Material Input'!$E269 &gt; $B$3+ H$1, HYPERLINK(OFFSET('New Material Input'!$F270,-(H$1+2),0), _xlfn.TEXTJOIN(" - ",,MID(OFFSET('New Material Input'!$F270,-(H$1+2),0),FIND("w\",OFFSET('New Material Input'!$F270,-(H$1+2),0))+2,50),OFFSET('New Material Input'!$G270,-(H$1+2),0),OFFSET('New Material Input'!$H270,-(H$1+2),0))), ""),"----")</f>
        <v/>
      </c>
      <c r="I269" s="31" t="str">
        <f ca="1">IFERROR(IF('New Material Input'!$E269 &gt; $B$3+ I$1, HYPERLINK(OFFSET('New Material Input'!$F270,-(I$1+2),0), _xlfn.TEXTJOIN(" - ",,MID(OFFSET('New Material Input'!$F270,-(I$1+2),0),FIND("w\",OFFSET('New Material Input'!$F270,-(I$1+2),0))+2,50),OFFSET('New Material Input'!$G270,-(I$1+2),0),OFFSET('New Material Input'!$H270,-(I$1+2),0))), ""),"----")</f>
        <v/>
      </c>
      <c r="J269" s="14"/>
    </row>
    <row r="270" spans="2:10" ht="24.95" customHeight="1" x14ac:dyDescent="0.25">
      <c r="B270" s="36">
        <f t="shared" si="4"/>
        <v>45968</v>
      </c>
      <c r="C270" s="25" t="str">
        <f>IF(ISBLANK('New Material Input'!F270),"----",HYPERLINK('New Material Input'!F270, _xlfn.TEXTJOIN(" - ",,MID('New Material Input'!F270,FIND("w\",'New Material Input'!F270)+2,50),'New Material Input'!G270,'New Material Input'!H270)))</f>
        <v>ScienceQuantum Mechanics - Science - Quantum Mechanics</v>
      </c>
      <c r="D270" s="26" t="str">
        <f ca="1">IFERROR(IF('New Material Input'!$E270 &gt; $B$3+ D$1, HYPERLINK(OFFSET('New Material Input'!$F271,-(D$1+2),0), _xlfn.TEXTJOIN(" - ",,MID(OFFSET('New Material Input'!$F271,-(D$1+2),0),FIND("w\",OFFSET('New Material Input'!$F271,-(D$1+2),0))+2,50),OFFSET('New Material Input'!$G271,-(D$1+2),0),OFFSET('New Material Input'!$H271,-(D$1+2),0))), ""),"----")</f>
        <v>ScienceAnalytical Chemistry - Science - Analytical Chemistry</v>
      </c>
      <c r="E270" s="26" t="str">
        <f ca="1">IFERROR(IF('New Material Input'!$E270 &gt; $B$3+ E$1, HYPERLINK(OFFSET('New Material Input'!$F271,-(E$1+2),0), _xlfn.TEXTJOIN(" - ",,MID(OFFSET('New Material Input'!$F271,-(E$1+2),0),FIND("w\",OFFSET('New Material Input'!$F271,-(E$1+2),0))+2,50),OFFSET('New Material Input'!$G271,-(E$1+2),0),OFFSET('New Material Input'!$H271,-(E$1+2),0))), ""),"----")</f>
        <v>Political ScienceComparative Politics - Political Science - Comparative Politics</v>
      </c>
      <c r="F270" s="26" t="str">
        <f ca="1">IFERROR(IF('New Material Input'!$E270 &gt; $B$3+ F$1, HYPERLINK(OFFSET('New Material Input'!$F271,-(F$1+2),0), _xlfn.TEXTJOIN(" - ",,MID(OFFSET('New Material Input'!$F271,-(F$1+2),0),FIND("w\",OFFSET('New Material Input'!$F271,-(F$1+2),0))+2,50),OFFSET('New Material Input'!$G271,-(F$1+2),0),OFFSET('New Material Input'!$H271,-(F$1+2),0))), ""),"----")</f>
        <v>EngineeringRobotics - Engineering - Robotics</v>
      </c>
      <c r="G270" s="26" t="str">
        <f ca="1">IFERROR(IF('New Material Input'!$E270 &gt; $B$3+ G$1, HYPERLINK(OFFSET('New Material Input'!$F271,-(G$1+2),0), _xlfn.TEXTJOIN(" - ",,MID(OFFSET('New Material Input'!$F271,-(G$1+2),0),FIND("w\",OFFSET('New Material Input'!$F271,-(G$1+2),0))+2,50),OFFSET('New Material Input'!$G271,-(G$1+2),0),OFFSET('New Material Input'!$H271,-(G$1+2),0))), ""),"----")</f>
        <v>PsychologyCognitive Psychology - Psychology - Cognitive Psychology</v>
      </c>
      <c r="H270" s="26" t="str">
        <f ca="1">IFERROR(IF('New Material Input'!$E270 &gt; $B$3+ H$1, HYPERLINK(OFFSET('New Material Input'!$F271,-(H$1+2),0), _xlfn.TEXTJOIN(" - ",,MID(OFFSET('New Material Input'!$F271,-(H$1+2),0),FIND("w\",OFFSET('New Material Input'!$F271,-(H$1+2),0))+2,50),OFFSET('New Material Input'!$G271,-(H$1+2),0),OFFSET('New Material Input'!$H271,-(H$1+2),0))), ""),"----")</f>
        <v/>
      </c>
      <c r="I270" s="31" t="str">
        <f ca="1">IFERROR(IF('New Material Input'!$E270 &gt; $B$3+ I$1, HYPERLINK(OFFSET('New Material Input'!$F271,-(I$1+2),0), _xlfn.TEXTJOIN(" - ",,MID(OFFSET('New Material Input'!$F271,-(I$1+2),0),FIND("w\",OFFSET('New Material Input'!$F271,-(I$1+2),0))+2,50),OFFSET('New Material Input'!$G271,-(I$1+2),0),OFFSET('New Material Input'!$H271,-(I$1+2),0))), ""),"----")</f>
        <v/>
      </c>
      <c r="J270" s="14"/>
    </row>
    <row r="271" spans="2:10" ht="24.95" customHeight="1" x14ac:dyDescent="0.25">
      <c r="B271" s="36">
        <f t="shared" si="4"/>
        <v>45969</v>
      </c>
      <c r="C271" s="25" t="str">
        <f>IF(ISBLANK('New Material Input'!F271),"----",HYPERLINK('New Material Input'!F271, _xlfn.TEXTJOIN(" - ",,MID('New Material Input'!F271,FIND("w\",'New Material Input'!F271)+2,50),'New Material Input'!G271,'New Material Input'!H271)))</f>
        <v>SociologySocial Theory - Sociology - Social Theory</v>
      </c>
      <c r="D271" s="26" t="str">
        <f ca="1">IFERROR(IF('New Material Input'!$E271 &gt; $B$3+ D$1, HYPERLINK(OFFSET('New Material Input'!$F272,-(D$1+2),0), _xlfn.TEXTJOIN(" - ",,MID(OFFSET('New Material Input'!$F272,-(D$1+2),0),FIND("w\",OFFSET('New Material Input'!$F272,-(D$1+2),0))+2,50),OFFSET('New Material Input'!$G272,-(D$1+2),0),OFFSET('New Material Input'!$H272,-(D$1+2),0))), ""),"----")</f>
        <v>ScienceQuantum Mechanics - Science - Quantum Mechanics</v>
      </c>
      <c r="E271" s="26" t="str">
        <f ca="1">IFERROR(IF('New Material Input'!$E271 &gt; $B$3+ E$1, HYPERLINK(OFFSET('New Material Input'!$F272,-(E$1+2),0), _xlfn.TEXTJOIN(" - ",,MID(OFFSET('New Material Input'!$F272,-(E$1+2),0),FIND("w\",OFFSET('New Material Input'!$F272,-(E$1+2),0))+2,50),OFFSET('New Material Input'!$G272,-(E$1+2),0),OFFSET('New Material Input'!$H272,-(E$1+2),0))), ""),"----")</f>
        <v>Business &amp; EconomicsMarketing - Business &amp; Economics - Marketing</v>
      </c>
      <c r="F271" s="26" t="str">
        <f ca="1">IFERROR(IF('New Material Input'!$E271 &gt; $B$3+ F$1, HYPERLINK(OFFSET('New Material Input'!$F272,-(F$1+2),0), _xlfn.TEXTJOIN(" - ",,MID(OFFSET('New Material Input'!$F272,-(F$1+2),0),FIND("w\",OFFSET('New Material Input'!$F272,-(F$1+2),0))+2,50),OFFSET('New Material Input'!$G272,-(F$1+2),0),OFFSET('New Material Input'!$H272,-(F$1+2),0))), ""),"----")</f>
        <v>SociologyCrime and Deviance - Sociology - Crime and Deviance</v>
      </c>
      <c r="G271" s="26" t="str">
        <f ca="1">IFERROR(IF('New Material Input'!$E271 &gt; $B$3+ G$1, HYPERLINK(OFFSET('New Material Input'!$F272,-(G$1+2),0), _xlfn.TEXTJOIN(" - ",,MID(OFFSET('New Material Input'!$F272,-(G$1+2),0),FIND("w\",OFFSET('New Material Input'!$F272,-(G$1+2),0))+2,50),OFFSET('New Material Input'!$G272,-(G$1+2),0),OFFSET('New Material Input'!$H272,-(G$1+2),0))), ""),"----")</f>
        <v>Environmental StudiesClimate Change Mitigation - Environmental Studies - Climate Change Mitigation</v>
      </c>
      <c r="H271" s="26" t="str">
        <f ca="1">IFERROR(IF('New Material Input'!$E271 &gt; $B$3+ H$1, HYPERLINK(OFFSET('New Material Input'!$F272,-(H$1+2),0), _xlfn.TEXTJOIN(" - ",,MID(OFFSET('New Material Input'!$F272,-(H$1+2),0),FIND("w\",OFFSET('New Material Input'!$F272,-(H$1+2),0))+2,50),OFFSET('New Material Input'!$G272,-(H$1+2),0),OFFSET('New Material Input'!$H272,-(H$1+2),0))), ""),"----")</f>
        <v/>
      </c>
      <c r="I271" s="31" t="str">
        <f ca="1">IFERROR(IF('New Material Input'!$E271 &gt; $B$3+ I$1, HYPERLINK(OFFSET('New Material Input'!$F272,-(I$1+2),0), _xlfn.TEXTJOIN(" - ",,MID(OFFSET('New Material Input'!$F272,-(I$1+2),0),FIND("w\",OFFSET('New Material Input'!$F272,-(I$1+2),0))+2,50),OFFSET('New Material Input'!$G272,-(I$1+2),0),OFFSET('New Material Input'!$H272,-(I$1+2),0))), ""),"----")</f>
        <v/>
      </c>
      <c r="J271" s="14"/>
    </row>
    <row r="272" spans="2:10" ht="24.95" customHeight="1" x14ac:dyDescent="0.25">
      <c r="B272" s="36">
        <f t="shared" si="4"/>
        <v>45970</v>
      </c>
      <c r="C272" s="25" t="str">
        <f>IF(ISBLANK('New Material Input'!F272),"----",HYPERLINK('New Material Input'!F272, _xlfn.TEXTJOIN(" - ",,MID('New Material Input'!F272,FIND("w\",'New Material Input'!F272)+2,50),'New Material Input'!G272,'New Material Input'!H272)))</f>
        <v>Business &amp; EconomicsManagement - Business &amp; Economics - Management</v>
      </c>
      <c r="D272" s="26" t="str">
        <f ca="1">IFERROR(IF('New Material Input'!$E272 &gt; $B$3+ D$1, HYPERLINK(OFFSET('New Material Input'!$F273,-(D$1+2),0), _xlfn.TEXTJOIN(" - ",,MID(OFFSET('New Material Input'!$F273,-(D$1+2),0),FIND("w\",OFFSET('New Material Input'!$F273,-(D$1+2),0))+2,50),OFFSET('New Material Input'!$G273,-(D$1+2),0),OFFSET('New Material Input'!$H273,-(D$1+2),0))), ""),"----")</f>
        <v>SociologySocial Theory - Sociology - Social Theory</v>
      </c>
      <c r="E272" s="26" t="str">
        <f ca="1">IFERROR(IF('New Material Input'!$E272 &gt; $B$3+ E$1, HYPERLINK(OFFSET('New Material Input'!$F273,-(E$1+2),0), _xlfn.TEXTJOIN(" - ",,MID(OFFSET('New Material Input'!$F273,-(E$1+2),0),FIND("w\",OFFSET('New Material Input'!$F273,-(E$1+2),0))+2,50),OFFSET('New Material Input'!$G273,-(E$1+2),0),OFFSET('New Material Input'!$H273,-(E$1+2),0))), ""),"----")</f>
        <v>LiteratureLiterary Analysis - Literature - Literary Analysis</v>
      </c>
      <c r="F272" s="26" t="str">
        <f ca="1">IFERROR(IF('New Material Input'!$E272 &gt; $B$3+ F$1, HYPERLINK(OFFSET('New Material Input'!$F273,-(F$1+2),0), _xlfn.TEXTJOIN(" - ",,MID(OFFSET('New Material Input'!$F273,-(F$1+2),0),FIND("w\",OFFSET('New Material Input'!$F273,-(F$1+2),0))+2,50),OFFSET('New Material Input'!$G273,-(F$1+2),0),OFFSET('New Material Input'!$H273,-(F$1+2),0))), ""),"----")</f>
        <v>MusicClassical Music - Music - Classical Music</v>
      </c>
      <c r="G272" s="26" t="str">
        <f ca="1">IFERROR(IF('New Material Input'!$E272 &gt; $B$3+ G$1, HYPERLINK(OFFSET('New Material Input'!$F273,-(G$1+2),0), _xlfn.TEXTJOIN(" - ",,MID(OFFSET('New Material Input'!$F273,-(G$1+2),0),FIND("w\",OFFSET('New Material Input'!$F273,-(G$1+2),0))+2,50),OFFSET('New Material Input'!$G273,-(G$1+2),0),OFFSET('New Material Input'!$H273,-(G$1+2),0))), ""),"----")</f>
        <v>ArtPainting Techniques - Art - Painting Techniques</v>
      </c>
      <c r="H272" s="26" t="str">
        <f ca="1">IFERROR(IF('New Material Input'!$E272 &gt; $B$3+ H$1, HYPERLINK(OFFSET('New Material Input'!$F273,-(H$1+2),0), _xlfn.TEXTJOIN(" - ",,MID(OFFSET('New Material Input'!$F273,-(H$1+2),0),FIND("w\",OFFSET('New Material Input'!$F273,-(H$1+2),0))+2,50),OFFSET('New Material Input'!$G273,-(H$1+2),0),OFFSET('New Material Input'!$H273,-(H$1+2),0))), ""),"----")</f>
        <v/>
      </c>
      <c r="I272" s="31" t="str">
        <f ca="1">IFERROR(IF('New Material Input'!$E272 &gt; $B$3+ I$1, HYPERLINK(OFFSET('New Material Input'!$F273,-(I$1+2),0), _xlfn.TEXTJOIN(" - ",,MID(OFFSET('New Material Input'!$F273,-(I$1+2),0),FIND("w\",OFFSET('New Material Input'!$F273,-(I$1+2),0))+2,50),OFFSET('New Material Input'!$G273,-(I$1+2),0),OFFSET('New Material Input'!$H273,-(I$1+2),0))), ""),"----")</f>
        <v/>
      </c>
      <c r="J272" s="14"/>
    </row>
    <row r="273" spans="2:10" ht="24.95" customHeight="1" x14ac:dyDescent="0.25">
      <c r="B273" s="36">
        <f t="shared" si="4"/>
        <v>45971</v>
      </c>
      <c r="C273" s="25" t="str">
        <f>IF(ISBLANK('New Material Input'!F273),"----",HYPERLINK('New Material Input'!F273, _xlfn.TEXTJOIN(" - ",,MID('New Material Input'!F273,FIND("w\",'New Material Input'!F273)+2,50),'New Material Input'!G273,'New Material Input'!H273)))</f>
        <v>Political ScienceConflict Resolution - Political Science - Conflict Resolution</v>
      </c>
      <c r="D273" s="26" t="str">
        <f ca="1">IFERROR(IF('New Material Input'!$E273 &gt; $B$3+ D$1, HYPERLINK(OFFSET('New Material Input'!$F274,-(D$1+2),0), _xlfn.TEXTJOIN(" - ",,MID(OFFSET('New Material Input'!$F274,-(D$1+2),0),FIND("w\",OFFSET('New Material Input'!$F274,-(D$1+2),0))+2,50),OFFSET('New Material Input'!$G274,-(D$1+2),0),OFFSET('New Material Input'!$H274,-(D$1+2),0))), ""),"----")</f>
        <v>Business &amp; EconomicsManagement - Business &amp; Economics - Management</v>
      </c>
      <c r="E273" s="26" t="str">
        <f ca="1">IFERROR(IF('New Material Input'!$E273 &gt; $B$3+ E$1, HYPERLINK(OFFSET('New Material Input'!$F274,-(E$1+2),0), _xlfn.TEXTJOIN(" - ",,MID(OFFSET('New Material Input'!$F274,-(E$1+2),0),FIND("w\",OFFSET('New Material Input'!$F274,-(E$1+2),0))+2,50),OFFSET('New Material Input'!$G274,-(E$1+2),0),OFFSET('New Material Input'!$H274,-(E$1+2),0))), ""),"----")</f>
        <v>MathematicsGeometry - Mathematics - Geometry</v>
      </c>
      <c r="F273" s="26" t="str">
        <f ca="1">IFERROR(IF('New Material Input'!$E273 &gt; $B$3+ F$1, HYPERLINK(OFFSET('New Material Input'!$F274,-(F$1+2),0), _xlfn.TEXTJOIN(" - ",,MID(OFFSET('New Material Input'!$F274,-(F$1+2),0),FIND("w\",OFFSET('New Material Input'!$F274,-(F$1+2),0))+2,50),OFFSET('New Material Input'!$G274,-(F$1+2),0),OFFSET('New Material Input'!$H274,-(F$1+2),0))), ""),"----")</f>
        <v>EngineeringElectrical Engineering - Engineering - Electrical Engineering</v>
      </c>
      <c r="G273" s="26" t="str">
        <f ca="1">IFERROR(IF('New Material Input'!$E273 &gt; $B$3+ G$1, HYPERLINK(OFFSET('New Material Input'!$F274,-(G$1+2),0), _xlfn.TEXTJOIN(" - ",,MID(OFFSET('New Material Input'!$F274,-(G$1+2),0),FIND("w\",OFFSET('New Material Input'!$F274,-(G$1+2),0))+2,50),OFFSET('New Material Input'!$G274,-(G$1+2),0),OFFSET('New Material Input'!$H274,-(G$1+2),0))), ""),"----")</f>
        <v>Health &amp; MedicinePsychiatry - Health &amp; Medicine - Psychiatry</v>
      </c>
      <c r="H273" s="26" t="str">
        <f ca="1">IFERROR(IF('New Material Input'!$E273 &gt; $B$3+ H$1, HYPERLINK(OFFSET('New Material Input'!$F274,-(H$1+2),0), _xlfn.TEXTJOIN(" - ",,MID(OFFSET('New Material Input'!$F274,-(H$1+2),0),FIND("w\",OFFSET('New Material Input'!$F274,-(H$1+2),0))+2,50),OFFSET('New Material Input'!$G274,-(H$1+2),0),OFFSET('New Material Input'!$H274,-(H$1+2),0))), ""),"----")</f>
        <v/>
      </c>
      <c r="I273" s="31" t="str">
        <f ca="1">IFERROR(IF('New Material Input'!$E273 &gt; $B$3+ I$1, HYPERLINK(OFFSET('New Material Input'!$F274,-(I$1+2),0), _xlfn.TEXTJOIN(" - ",,MID(OFFSET('New Material Input'!$F274,-(I$1+2),0),FIND("w\",OFFSET('New Material Input'!$F274,-(I$1+2),0))+2,50),OFFSET('New Material Input'!$G274,-(I$1+2),0),OFFSET('New Material Input'!$H274,-(I$1+2),0))), ""),"----")</f>
        <v/>
      </c>
      <c r="J273" s="14"/>
    </row>
    <row r="274" spans="2:10" ht="24.95" customHeight="1" x14ac:dyDescent="0.25">
      <c r="B274" s="36">
        <f t="shared" si="4"/>
        <v>45972</v>
      </c>
      <c r="C274" s="25" t="str">
        <f>IF(ISBLANK('New Material Input'!F274),"----",HYPERLINK('New Material Input'!F274, _xlfn.TEXTJOIN(" - ",,MID('New Material Input'!F274,FIND("w\",'New Material Input'!F274)+2,50),'New Material Input'!G274,'New Material Input'!H274)))</f>
        <v>ScienceEvolutionary Biology - Science - Evolutionary Biology</v>
      </c>
      <c r="D274" s="26" t="str">
        <f ca="1">IFERROR(IF('New Material Input'!$E274 &gt; $B$3+ D$1, HYPERLINK(OFFSET('New Material Input'!$F275,-(D$1+2),0), _xlfn.TEXTJOIN(" - ",,MID(OFFSET('New Material Input'!$F275,-(D$1+2),0),FIND("w\",OFFSET('New Material Input'!$F275,-(D$1+2),0))+2,50),OFFSET('New Material Input'!$G275,-(D$1+2),0),OFFSET('New Material Input'!$H275,-(D$1+2),0))), ""),"----")</f>
        <v>Political ScienceConflict Resolution - Political Science - Conflict Resolution</v>
      </c>
      <c r="E274" s="26" t="str">
        <f ca="1">IFERROR(IF('New Material Input'!$E274 &gt; $B$3+ E$1, HYPERLINK(OFFSET('New Material Input'!$F275,-(E$1+2),0), _xlfn.TEXTJOIN(" - ",,MID(OFFSET('New Material Input'!$F275,-(E$1+2),0),FIND("w\",OFFSET('New Material Input'!$F275,-(E$1+2),0))+2,50),OFFSET('New Material Input'!$G275,-(E$1+2),0),OFFSET('New Material Input'!$H275,-(E$1+2),0))), ""),"----")</f>
        <v>LiteratureModern Fiction - Literature - Modern Fiction</v>
      </c>
      <c r="F274" s="26" t="str">
        <f ca="1">IFERROR(IF('New Material Input'!$E274 &gt; $B$3+ F$1, HYPERLINK(OFFSET('New Material Input'!$F275,-(F$1+2),0), _xlfn.TEXTJOIN(" - ",,MID(OFFSET('New Material Input'!$F275,-(F$1+2),0),FIND("w\",OFFSET('New Material Input'!$F275,-(F$1+2),0))+2,50),OFFSET('New Material Input'!$G275,-(F$1+2),0),OFFSET('New Material Input'!$H275,-(F$1+2),0))), ""),"----")</f>
        <v>LiteratureShakespeare - Literature - Shakespeare</v>
      </c>
      <c r="G274" s="26" t="str">
        <f ca="1">IFERROR(IF('New Material Input'!$E274 &gt; $B$3+ G$1, HYPERLINK(OFFSET('New Material Input'!$F275,-(G$1+2),0), _xlfn.TEXTJOIN(" - ",,MID(OFFSET('New Material Input'!$F275,-(G$1+2),0),FIND("w\",OFFSET('New Material Input'!$F275,-(G$1+2),0))+2,50),OFFSET('New Material Input'!$G275,-(G$1+2),0),OFFSET('New Material Input'!$H275,-(G$1+2),0))), ""),"----")</f>
        <v>ArtArt History - Art - Art History</v>
      </c>
      <c r="H274" s="26" t="str">
        <f ca="1">IFERROR(IF('New Material Input'!$E274 &gt; $B$3+ H$1, HYPERLINK(OFFSET('New Material Input'!$F275,-(H$1+2),0), _xlfn.TEXTJOIN(" - ",,MID(OFFSET('New Material Input'!$F275,-(H$1+2),0),FIND("w\",OFFSET('New Material Input'!$F275,-(H$1+2),0))+2,50),OFFSET('New Material Input'!$G275,-(H$1+2),0),OFFSET('New Material Input'!$H275,-(H$1+2),0))), ""),"----")</f>
        <v/>
      </c>
      <c r="I274" s="31" t="str">
        <f ca="1">IFERROR(IF('New Material Input'!$E274 &gt; $B$3+ I$1, HYPERLINK(OFFSET('New Material Input'!$F275,-(I$1+2),0), _xlfn.TEXTJOIN(" - ",,MID(OFFSET('New Material Input'!$F275,-(I$1+2),0),FIND("w\",OFFSET('New Material Input'!$F275,-(I$1+2),0))+2,50),OFFSET('New Material Input'!$G275,-(I$1+2),0),OFFSET('New Material Input'!$H275,-(I$1+2),0))), ""),"----")</f>
        <v/>
      </c>
      <c r="J274" s="14"/>
    </row>
    <row r="275" spans="2:10" ht="24.95" customHeight="1" x14ac:dyDescent="0.25">
      <c r="B275" s="36">
        <f t="shared" si="4"/>
        <v>45973</v>
      </c>
      <c r="C275" s="25" t="str">
        <f>IF(ISBLANK('New Material Input'!F275),"----",HYPERLINK('New Material Input'!F275, _xlfn.TEXTJOIN(" - ",,MID('New Material Input'!F275,FIND("w\",'New Material Input'!F275)+2,50),'New Material Input'!G275,'New Material Input'!H275)))</f>
        <v>SociologySocial Theory - Sociology - Social Theory</v>
      </c>
      <c r="D275" s="26" t="str">
        <f ca="1">IFERROR(IF('New Material Input'!$E275 &gt; $B$3+ D$1, HYPERLINK(OFFSET('New Material Input'!$F276,-(D$1+2),0), _xlfn.TEXTJOIN(" - ",,MID(OFFSET('New Material Input'!$F276,-(D$1+2),0),FIND("w\",OFFSET('New Material Input'!$F276,-(D$1+2),0))+2,50),OFFSET('New Material Input'!$G276,-(D$1+2),0),OFFSET('New Material Input'!$H276,-(D$1+2),0))), ""),"----")</f>
        <v>ScienceEvolutionary Biology - Science - Evolutionary Biology</v>
      </c>
      <c r="E275" s="26" t="str">
        <f ca="1">IFERROR(IF('New Material Input'!$E275 &gt; $B$3+ E$1, HYPERLINK(OFFSET('New Material Input'!$F276,-(E$1+2),0), _xlfn.TEXTJOIN(" - ",,MID(OFFSET('New Material Input'!$F276,-(E$1+2),0),FIND("w\",OFFSET('New Material Input'!$F276,-(E$1+2),0))+2,50),OFFSET('New Material Input'!$G276,-(E$1+2),0),OFFSET('New Material Input'!$H276,-(E$1+2),0))), ""),"----")</f>
        <v>Business &amp; EconomicsManagement - Business &amp; Economics - Management</v>
      </c>
      <c r="F275" s="26" t="str">
        <f ca="1">IFERROR(IF('New Material Input'!$E275 &gt; $B$3+ F$1, HYPERLINK(OFFSET('New Material Input'!$F276,-(F$1+2),0), _xlfn.TEXTJOIN(" - ",,MID(OFFSET('New Material Input'!$F276,-(F$1+2),0),FIND("w\",OFFSET('New Material Input'!$F276,-(F$1+2),0))+2,50),OFFSET('New Material Input'!$G276,-(F$1+2),0),OFFSET('New Material Input'!$H276,-(F$1+2),0))), ""),"----")</f>
        <v>LanguagesFrench Language - Languages - French Language</v>
      </c>
      <c r="G275" s="26" t="str">
        <f ca="1">IFERROR(IF('New Material Input'!$E275 &gt; $B$3+ G$1, HYPERLINK(OFFSET('New Material Input'!$F276,-(G$1+2),0), _xlfn.TEXTJOIN(" - ",,MID(OFFSET('New Material Input'!$F276,-(G$1+2),0),FIND("w\",OFFSET('New Material Input'!$F276,-(G$1+2),0))+2,50),OFFSET('New Material Input'!$G276,-(G$1+2),0),OFFSET('New Material Input'!$H276,-(G$1+2),0))), ""),"----")</f>
        <v>LiteratureComparative Literature - Literature - Comparative Literature</v>
      </c>
      <c r="H275" s="26" t="str">
        <f ca="1">IFERROR(IF('New Material Input'!$E275 &gt; $B$3+ H$1, HYPERLINK(OFFSET('New Material Input'!$F276,-(H$1+2),0), _xlfn.TEXTJOIN(" - ",,MID(OFFSET('New Material Input'!$F276,-(H$1+2),0),FIND("w\",OFFSET('New Material Input'!$F276,-(H$1+2),0))+2,50),OFFSET('New Material Input'!$G276,-(H$1+2),0),OFFSET('New Material Input'!$H276,-(H$1+2),0))), ""),"----")</f>
        <v/>
      </c>
      <c r="I275" s="31" t="str">
        <f ca="1">IFERROR(IF('New Material Input'!$E275 &gt; $B$3+ I$1, HYPERLINK(OFFSET('New Material Input'!$F276,-(I$1+2),0), _xlfn.TEXTJOIN(" - ",,MID(OFFSET('New Material Input'!$F276,-(I$1+2),0),FIND("w\",OFFSET('New Material Input'!$F276,-(I$1+2),0))+2,50),OFFSET('New Material Input'!$G276,-(I$1+2),0),OFFSET('New Material Input'!$H276,-(I$1+2),0))), ""),"----")</f>
        <v/>
      </c>
      <c r="J275" s="14"/>
    </row>
    <row r="276" spans="2:10" ht="24.95" customHeight="1" x14ac:dyDescent="0.25">
      <c r="B276" s="36">
        <f t="shared" si="4"/>
        <v>45974</v>
      </c>
      <c r="C276" s="25" t="str">
        <f>IF(ISBLANK('New Material Input'!F276),"----",HYPERLINK('New Material Input'!F276, _xlfn.TEXTJOIN(" - ",,MID('New Material Input'!F276,FIND("w\",'New Material Input'!F276)+2,50),'New Material Input'!G276,'New Material Input'!H276)))</f>
        <v>Business &amp; EconomicsMicroeconomics - Business &amp; Economics - Microeconomics</v>
      </c>
      <c r="D276" s="26" t="str">
        <f ca="1">IFERROR(IF('New Material Input'!$E276 &gt; $B$3+ D$1, HYPERLINK(OFFSET('New Material Input'!$F277,-(D$1+2),0), _xlfn.TEXTJOIN(" - ",,MID(OFFSET('New Material Input'!$F277,-(D$1+2),0),FIND("w\",OFFSET('New Material Input'!$F277,-(D$1+2),0))+2,50),OFFSET('New Material Input'!$G277,-(D$1+2),0),OFFSET('New Material Input'!$H277,-(D$1+2),0))), ""),"----")</f>
        <v>SociologySocial Theory - Sociology - Social Theory</v>
      </c>
      <c r="E276" s="26" t="str">
        <f ca="1">IFERROR(IF('New Material Input'!$E276 &gt; $B$3+ E$1, HYPERLINK(OFFSET('New Material Input'!$F277,-(E$1+2),0), _xlfn.TEXTJOIN(" - ",,MID(OFFSET('New Material Input'!$F277,-(E$1+2),0),FIND("w\",OFFSET('New Material Input'!$F277,-(E$1+2),0))+2,50),OFFSET('New Material Input'!$G277,-(E$1+2),0),OFFSET('New Material Input'!$H277,-(E$1+2),0))), ""),"----")</f>
        <v>ScienceAnalytical Chemistry - Science - Analytical Chemistry</v>
      </c>
      <c r="F276" s="26" t="str">
        <f ca="1">IFERROR(IF('New Material Input'!$E276 &gt; $B$3+ F$1, HYPERLINK(OFFSET('New Material Input'!$F277,-(F$1+2),0), _xlfn.TEXTJOIN(" - ",,MID(OFFSET('New Material Input'!$F277,-(F$1+2),0),FIND("w\",OFFSET('New Material Input'!$F277,-(F$1+2),0))+2,50),OFFSET('New Material Input'!$G277,-(F$1+2),0),OFFSET('New Material Input'!$H277,-(F$1+2),0))), ""),"----")</f>
        <v>Political ScienceInternational Relations - Political Science - International Relations</v>
      </c>
      <c r="G276" s="26" t="str">
        <f ca="1">IFERROR(IF('New Material Input'!$E276 &gt; $B$3+ G$1, HYPERLINK(OFFSET('New Material Input'!$F277,-(G$1+2),0), _xlfn.TEXTJOIN(" - ",,MID(OFFSET('New Material Input'!$F277,-(G$1+2),0),FIND("w\",OFFSET('New Material Input'!$F277,-(G$1+2),0))+2,50),OFFSET('New Material Input'!$G277,-(G$1+2),0),OFFSET('New Material Input'!$H277,-(G$1+2),0))), ""),"----")</f>
        <v>ScienceHuman Anatomy and Physiology - Science - Human Anatomy and Physiology</v>
      </c>
      <c r="H276" s="26" t="str">
        <f ca="1">IFERROR(IF('New Material Input'!$E276 &gt; $B$3+ H$1, HYPERLINK(OFFSET('New Material Input'!$F277,-(H$1+2),0), _xlfn.TEXTJOIN(" - ",,MID(OFFSET('New Material Input'!$F277,-(H$1+2),0),FIND("w\",OFFSET('New Material Input'!$F277,-(H$1+2),0))+2,50),OFFSET('New Material Input'!$G277,-(H$1+2),0),OFFSET('New Material Input'!$H277,-(H$1+2),0))), ""),"----")</f>
        <v/>
      </c>
      <c r="I276" s="31" t="str">
        <f ca="1">IFERROR(IF('New Material Input'!$E276 &gt; $B$3+ I$1, HYPERLINK(OFFSET('New Material Input'!$F277,-(I$1+2),0), _xlfn.TEXTJOIN(" - ",,MID(OFFSET('New Material Input'!$F277,-(I$1+2),0),FIND("w\",OFFSET('New Material Input'!$F277,-(I$1+2),0))+2,50),OFFSET('New Material Input'!$G277,-(I$1+2),0),OFFSET('New Material Input'!$H277,-(I$1+2),0))), ""),"----")</f>
        <v/>
      </c>
      <c r="J276" s="14"/>
    </row>
    <row r="277" spans="2:10" ht="24.95" customHeight="1" x14ac:dyDescent="0.25">
      <c r="B277" s="36">
        <f t="shared" si="4"/>
        <v>45975</v>
      </c>
      <c r="C277" s="25" t="str">
        <f>IF(ISBLANK('New Material Input'!F277),"----",HYPERLINK('New Material Input'!F277, _xlfn.TEXTJOIN(" - ",,MID('New Material Input'!F277,FIND("w\",'New Material Input'!F277)+2,50),'New Material Input'!G277,'New Material Input'!H277)))</f>
        <v>PsychologyBehavioral Psychology - Psychology - Behavioral Psychology</v>
      </c>
      <c r="D277" s="26" t="str">
        <f ca="1">IFERROR(IF('New Material Input'!$E277 &gt; $B$3+ D$1, HYPERLINK(OFFSET('New Material Input'!$F278,-(D$1+2),0), _xlfn.TEXTJOIN(" - ",,MID(OFFSET('New Material Input'!$F278,-(D$1+2),0),FIND("w\",OFFSET('New Material Input'!$F278,-(D$1+2),0))+2,50),OFFSET('New Material Input'!$G278,-(D$1+2),0),OFFSET('New Material Input'!$H278,-(D$1+2),0))), ""),"----")</f>
        <v>Business &amp; EconomicsMicroeconomics - Business &amp; Economics - Microeconomics</v>
      </c>
      <c r="E277" s="26" t="str">
        <f ca="1">IFERROR(IF('New Material Input'!$E277 &gt; $B$3+ E$1, HYPERLINK(OFFSET('New Material Input'!$F278,-(E$1+2),0), _xlfn.TEXTJOIN(" - ",,MID(OFFSET('New Material Input'!$F278,-(E$1+2),0),FIND("w\",OFFSET('New Material Input'!$F278,-(E$1+2),0))+2,50),OFFSET('New Material Input'!$G278,-(E$1+2),0),OFFSET('New Material Input'!$H278,-(E$1+2),0))), ""),"----")</f>
        <v>ScienceQuantum Mechanics - Science - Quantum Mechanics</v>
      </c>
      <c r="F277" s="26" t="str">
        <f ca="1">IFERROR(IF('New Material Input'!$E277 &gt; $B$3+ F$1, HYPERLINK(OFFSET('New Material Input'!$F278,-(F$1+2),0), _xlfn.TEXTJOIN(" - ",,MID(OFFSET('New Material Input'!$F278,-(F$1+2),0),FIND("w\",OFFSET('New Material Input'!$F278,-(F$1+2),0))+2,50),OFFSET('New Material Input'!$G278,-(F$1+2),0),OFFSET('New Material Input'!$H278,-(F$1+2),0))), ""),"----")</f>
        <v>ScienceStellar Evolution - Science - Stellar Evolution</v>
      </c>
      <c r="G277" s="26" t="str">
        <f ca="1">IFERROR(IF('New Material Input'!$E277 &gt; $B$3+ G$1, HYPERLINK(OFFSET('New Material Input'!$F278,-(G$1+2),0), _xlfn.TEXTJOIN(" - ",,MID(OFFSET('New Material Input'!$F278,-(G$1+2),0),FIND("w\",OFFSET('New Material Input'!$F278,-(G$1+2),0))+2,50),OFFSET('New Material Input'!$G278,-(G$1+2),0),OFFSET('New Material Input'!$H278,-(G$1+2),0))), ""),"----")</f>
        <v>MathematicsCalculus - Mathematics - Calculus</v>
      </c>
      <c r="H277" s="26" t="str">
        <f ca="1">IFERROR(IF('New Material Input'!$E277 &gt; $B$3+ H$1, HYPERLINK(OFFSET('New Material Input'!$F278,-(H$1+2),0), _xlfn.TEXTJOIN(" - ",,MID(OFFSET('New Material Input'!$F278,-(H$1+2),0),FIND("w\",OFFSET('New Material Input'!$F278,-(H$1+2),0))+2,50),OFFSET('New Material Input'!$G278,-(H$1+2),0),OFFSET('New Material Input'!$H278,-(H$1+2),0))), ""),"----")</f>
        <v/>
      </c>
      <c r="I277" s="31" t="str">
        <f ca="1">IFERROR(IF('New Material Input'!$E277 &gt; $B$3+ I$1, HYPERLINK(OFFSET('New Material Input'!$F278,-(I$1+2),0), _xlfn.TEXTJOIN(" - ",,MID(OFFSET('New Material Input'!$F278,-(I$1+2),0),FIND("w\",OFFSET('New Material Input'!$F278,-(I$1+2),0))+2,50),OFFSET('New Material Input'!$G278,-(I$1+2),0),OFFSET('New Material Input'!$H278,-(I$1+2),0))), ""),"----")</f>
        <v/>
      </c>
      <c r="J277" s="14"/>
    </row>
    <row r="278" spans="2:10" ht="24.95" customHeight="1" x14ac:dyDescent="0.25">
      <c r="B278" s="36">
        <f t="shared" si="4"/>
        <v>45976</v>
      </c>
      <c r="C278" s="25" t="str">
        <f>IF(ISBLANK('New Material Input'!F278),"----",HYPERLINK('New Material Input'!F278, _xlfn.TEXTJOIN(" - ",,MID('New Material Input'!F278,FIND("w\",'New Material Input'!F278)+2,50),'New Material Input'!G278,'New Material Input'!H278)))</f>
        <v>Business &amp; EconomicsFinance - Business &amp; Economics - Finance</v>
      </c>
      <c r="D278" s="26" t="str">
        <f ca="1">IFERROR(IF('New Material Input'!$E278 &gt; $B$3+ D$1, HYPERLINK(OFFSET('New Material Input'!$F279,-(D$1+2),0), _xlfn.TEXTJOIN(" - ",,MID(OFFSET('New Material Input'!$F279,-(D$1+2),0),FIND("w\",OFFSET('New Material Input'!$F279,-(D$1+2),0))+2,50),OFFSET('New Material Input'!$G279,-(D$1+2),0),OFFSET('New Material Input'!$H279,-(D$1+2),0))), ""),"----")</f>
        <v>PsychologyBehavioral Psychology - Psychology - Behavioral Psychology</v>
      </c>
      <c r="E278" s="26" t="str">
        <f ca="1">IFERROR(IF('New Material Input'!$E278 &gt; $B$3+ E$1, HYPERLINK(OFFSET('New Material Input'!$F279,-(E$1+2),0), _xlfn.TEXTJOIN(" - ",,MID(OFFSET('New Material Input'!$F279,-(E$1+2),0),FIND("w\",OFFSET('New Material Input'!$F279,-(E$1+2),0))+2,50),OFFSET('New Material Input'!$G279,-(E$1+2),0),OFFSET('New Material Input'!$H279,-(E$1+2),0))), ""),"----")</f>
        <v>SociologySocial Theory - Sociology - Social Theory</v>
      </c>
      <c r="F278" s="26" t="str">
        <f ca="1">IFERROR(IF('New Material Input'!$E278 &gt; $B$3+ F$1, HYPERLINK(OFFSET('New Material Input'!$F279,-(F$1+2),0), _xlfn.TEXTJOIN(" - ",,MID(OFFSET('New Material Input'!$F279,-(F$1+2),0),FIND("w\",OFFSET('New Material Input'!$F279,-(F$1+2),0))+2,50),OFFSET('New Material Input'!$G279,-(F$1+2),0),OFFSET('New Material Input'!$H279,-(F$1+2),0))), ""),"----")</f>
        <v>MathematicsTrigonometry - Mathematics - Trigonometry</v>
      </c>
      <c r="G278" s="26" t="str">
        <f ca="1">IFERROR(IF('New Material Input'!$E278 &gt; $B$3+ G$1, HYPERLINK(OFFSET('New Material Input'!$F279,-(G$1+2),0), _xlfn.TEXTJOIN(" - ",,MID(OFFSET('New Material Input'!$F279,-(G$1+2),0),FIND("w\",OFFSET('New Material Input'!$F279,-(G$1+2),0))+2,50),OFFSET('New Material Input'!$G279,-(G$1+2),0),OFFSET('New Material Input'!$H279,-(G$1+2),0))), ""),"----")</f>
        <v>EngineeringEnvironmental Engineering - Engineering - Environmental Engineering</v>
      </c>
      <c r="H278" s="26" t="str">
        <f ca="1">IFERROR(IF('New Material Input'!$E278 &gt; $B$3+ H$1, HYPERLINK(OFFSET('New Material Input'!$F279,-(H$1+2),0), _xlfn.TEXTJOIN(" - ",,MID(OFFSET('New Material Input'!$F279,-(H$1+2),0),FIND("w\",OFFSET('New Material Input'!$F279,-(H$1+2),0))+2,50),OFFSET('New Material Input'!$G279,-(H$1+2),0),OFFSET('New Material Input'!$H279,-(H$1+2),0))), ""),"----")</f>
        <v/>
      </c>
      <c r="I278" s="31" t="str">
        <f ca="1">IFERROR(IF('New Material Input'!$E278 &gt; $B$3+ I$1, HYPERLINK(OFFSET('New Material Input'!$F279,-(I$1+2),0), _xlfn.TEXTJOIN(" - ",,MID(OFFSET('New Material Input'!$F279,-(I$1+2),0),FIND("w\",OFFSET('New Material Input'!$F279,-(I$1+2),0))+2,50),OFFSET('New Material Input'!$G279,-(I$1+2),0),OFFSET('New Material Input'!$H279,-(I$1+2),0))), ""),"----")</f>
        <v/>
      </c>
      <c r="J278" s="14"/>
    </row>
    <row r="279" spans="2:10" ht="24.95" customHeight="1" x14ac:dyDescent="0.25">
      <c r="B279" s="36">
        <f t="shared" si="4"/>
        <v>45977</v>
      </c>
      <c r="C279" s="25" t="str">
        <f>IF(ISBLANK('New Material Input'!F279),"----",HYPERLINK('New Material Input'!F279, _xlfn.TEXTJOIN(" - ",,MID('New Material Input'!F279,FIND("w\",'New Material Input'!F279)+2,50),'New Material Input'!G279,'New Material Input'!H279)))</f>
        <v>Health &amp; MedicineEpidemiology - Health &amp; Medicine - Epidemiology</v>
      </c>
      <c r="D279" s="26" t="str">
        <f ca="1">IFERROR(IF('New Material Input'!$E279 &gt; $B$3+ D$1, HYPERLINK(OFFSET('New Material Input'!$F280,-(D$1+2),0), _xlfn.TEXTJOIN(" - ",,MID(OFFSET('New Material Input'!$F280,-(D$1+2),0),FIND("w\",OFFSET('New Material Input'!$F280,-(D$1+2),0))+2,50),OFFSET('New Material Input'!$G280,-(D$1+2),0),OFFSET('New Material Input'!$H280,-(D$1+2),0))), ""),"----")</f>
        <v>Business &amp; EconomicsFinance - Business &amp; Economics - Finance</v>
      </c>
      <c r="E279" s="26" t="str">
        <f ca="1">IFERROR(IF('New Material Input'!$E279 &gt; $B$3+ E$1, HYPERLINK(OFFSET('New Material Input'!$F280,-(E$1+2),0), _xlfn.TEXTJOIN(" - ",,MID(OFFSET('New Material Input'!$F280,-(E$1+2),0),FIND("w\",OFFSET('New Material Input'!$F280,-(E$1+2),0))+2,50),OFFSET('New Material Input'!$G280,-(E$1+2),0),OFFSET('New Material Input'!$H280,-(E$1+2),0))), ""),"----")</f>
        <v>Business &amp; EconomicsManagement - Business &amp; Economics - Management</v>
      </c>
      <c r="F279" s="26" t="str">
        <f ca="1">IFERROR(IF('New Material Input'!$E279 &gt; $B$3+ F$1, HYPERLINK(OFFSET('New Material Input'!$F280,-(F$1+2),0), _xlfn.TEXTJOIN(" - ",,MID(OFFSET('New Material Input'!$F280,-(F$1+2),0),FIND("w\",OFFSET('New Material Input'!$F280,-(F$1+2),0))+2,50),OFFSET('New Material Input'!$G280,-(F$1+2),0),OFFSET('New Material Input'!$H280,-(F$1+2),0))), ""),"----")</f>
        <v>Business &amp; EconomicsAccounting - Business &amp; Economics - Accounting</v>
      </c>
      <c r="G279" s="26" t="str">
        <f ca="1">IFERROR(IF('New Material Input'!$E279 &gt; $B$3+ G$1, HYPERLINK(OFFSET('New Material Input'!$F280,-(G$1+2),0), _xlfn.TEXTJOIN(" - ",,MID(OFFSET('New Material Input'!$F280,-(G$1+2),0),FIND("w\",OFFSET('New Material Input'!$F280,-(G$1+2),0))+2,50),OFFSET('New Material Input'!$G280,-(G$1+2),0),OFFSET('New Material Input'!$H280,-(G$1+2),0))), ""),"----")</f>
        <v>EducationSpecial Education - Education - Special Education</v>
      </c>
      <c r="H279" s="26" t="str">
        <f ca="1">IFERROR(IF('New Material Input'!$E279 &gt; $B$3+ H$1, HYPERLINK(OFFSET('New Material Input'!$F280,-(H$1+2),0), _xlfn.TEXTJOIN(" - ",,MID(OFFSET('New Material Input'!$F280,-(H$1+2),0),FIND("w\",OFFSET('New Material Input'!$F280,-(H$1+2),0))+2,50),OFFSET('New Material Input'!$G280,-(H$1+2),0),OFFSET('New Material Input'!$H280,-(H$1+2),0))), ""),"----")</f>
        <v/>
      </c>
      <c r="I279" s="31" t="str">
        <f ca="1">IFERROR(IF('New Material Input'!$E279 &gt; $B$3+ I$1, HYPERLINK(OFFSET('New Material Input'!$F280,-(I$1+2),0), _xlfn.TEXTJOIN(" - ",,MID(OFFSET('New Material Input'!$F280,-(I$1+2),0),FIND("w\",OFFSET('New Material Input'!$F280,-(I$1+2),0))+2,50),OFFSET('New Material Input'!$G280,-(I$1+2),0),OFFSET('New Material Input'!$H280,-(I$1+2),0))), ""),"----")</f>
        <v/>
      </c>
      <c r="J279" s="14"/>
    </row>
    <row r="280" spans="2:10" ht="24.95" customHeight="1" x14ac:dyDescent="0.25">
      <c r="B280" s="36">
        <f t="shared" si="4"/>
        <v>45978</v>
      </c>
      <c r="C280" s="25" t="str">
        <f>IF(ISBLANK('New Material Input'!F280),"----",HYPERLINK('New Material Input'!F280, _xlfn.TEXTJOIN(" - ",,MID('New Material Input'!F280,FIND("w\",'New Material Input'!F280)+2,50),'New Material Input'!G280,'New Material Input'!H280)))</f>
        <v>ScienceStellar Evolution - Science - Stellar Evolution</v>
      </c>
      <c r="D280" s="26" t="str">
        <f ca="1">IFERROR(IF('New Material Input'!$E280 &gt; $B$3+ D$1, HYPERLINK(OFFSET('New Material Input'!$F281,-(D$1+2),0), _xlfn.TEXTJOIN(" - ",,MID(OFFSET('New Material Input'!$F281,-(D$1+2),0),FIND("w\",OFFSET('New Material Input'!$F281,-(D$1+2),0))+2,50),OFFSET('New Material Input'!$G281,-(D$1+2),0),OFFSET('New Material Input'!$H281,-(D$1+2),0))), ""),"----")</f>
        <v>Health &amp; MedicineEpidemiology - Health &amp; Medicine - Epidemiology</v>
      </c>
      <c r="E280" s="26" t="str">
        <f ca="1">IFERROR(IF('New Material Input'!$E280 &gt; $B$3+ E$1, HYPERLINK(OFFSET('New Material Input'!$F281,-(E$1+2),0), _xlfn.TEXTJOIN(" - ",,MID(OFFSET('New Material Input'!$F281,-(E$1+2),0),FIND("w\",OFFSET('New Material Input'!$F281,-(E$1+2),0))+2,50),OFFSET('New Material Input'!$G281,-(E$1+2),0),OFFSET('New Material Input'!$H281,-(E$1+2),0))), ""),"----")</f>
        <v>Political ScienceConflict Resolution - Political Science - Conflict Resolution</v>
      </c>
      <c r="F280" s="26" t="str">
        <f ca="1">IFERROR(IF('New Material Input'!$E280 &gt; $B$3+ F$1, HYPERLINK(OFFSET('New Material Input'!$F281,-(F$1+2),0), _xlfn.TEXTJOIN(" - ",,MID(OFFSET('New Material Input'!$F281,-(F$1+2),0),FIND("w\",OFFSET('New Material Input'!$F281,-(F$1+2),0))+2,50),OFFSET('New Material Input'!$G281,-(F$1+2),0),OFFSET('New Material Input'!$H281,-(F$1+2),0))), ""),"----")</f>
        <v>MathematicsTrigonometry - Mathematics - Trigonometry</v>
      </c>
      <c r="G280" s="26" t="str">
        <f ca="1">IFERROR(IF('New Material Input'!$E280 &gt; $B$3+ G$1, HYPERLINK(OFFSET('New Material Input'!$F281,-(G$1+2),0), _xlfn.TEXTJOIN(" - ",,MID(OFFSET('New Material Input'!$F281,-(G$1+2),0),FIND("w\",OFFSET('New Material Input'!$F281,-(G$1+2),0))+2,50),OFFSET('New Material Input'!$G281,-(G$1+2),0),OFFSET('New Material Input'!$H281,-(G$1+2),0))), ""),"----")</f>
        <v>MathematicsProbability and Statistics - Mathematics - Probability and Statistics</v>
      </c>
      <c r="H280" s="26" t="str">
        <f ca="1">IFERROR(IF('New Material Input'!$E280 &gt; $B$3+ H$1, HYPERLINK(OFFSET('New Material Input'!$F281,-(H$1+2),0), _xlfn.TEXTJOIN(" - ",,MID(OFFSET('New Material Input'!$F281,-(H$1+2),0),FIND("w\",OFFSET('New Material Input'!$F281,-(H$1+2),0))+2,50),OFFSET('New Material Input'!$G281,-(H$1+2),0),OFFSET('New Material Input'!$H281,-(H$1+2),0))), ""),"----")</f>
        <v/>
      </c>
      <c r="I280" s="31" t="str">
        <f ca="1">IFERROR(IF('New Material Input'!$E280 &gt; $B$3+ I$1, HYPERLINK(OFFSET('New Material Input'!$F281,-(I$1+2),0), _xlfn.TEXTJOIN(" - ",,MID(OFFSET('New Material Input'!$F281,-(I$1+2),0),FIND("w\",OFFSET('New Material Input'!$F281,-(I$1+2),0))+2,50),OFFSET('New Material Input'!$G281,-(I$1+2),0),OFFSET('New Material Input'!$H281,-(I$1+2),0))), ""),"----")</f>
        <v/>
      </c>
      <c r="J280" s="14"/>
    </row>
    <row r="281" spans="2:10" ht="24.95" customHeight="1" x14ac:dyDescent="0.25">
      <c r="B281" s="36">
        <f t="shared" si="4"/>
        <v>45979</v>
      </c>
      <c r="C281" s="25" t="str">
        <f>IF(ISBLANK('New Material Input'!F281),"----",HYPERLINK('New Material Input'!F281, _xlfn.TEXTJOIN(" - ",,MID('New Material Input'!F281,FIND("w\",'New Material Input'!F281)+2,50),'New Material Input'!G281,'New Material Input'!H281)))</f>
        <v>LanguagesLanguage Teaching - Languages - Language Teaching</v>
      </c>
      <c r="D281" s="26" t="str">
        <f ca="1">IFERROR(IF('New Material Input'!$E281 &gt; $B$3+ D$1, HYPERLINK(OFFSET('New Material Input'!$F282,-(D$1+2),0), _xlfn.TEXTJOIN(" - ",,MID(OFFSET('New Material Input'!$F282,-(D$1+2),0),FIND("w\",OFFSET('New Material Input'!$F282,-(D$1+2),0))+2,50),OFFSET('New Material Input'!$G282,-(D$1+2),0),OFFSET('New Material Input'!$H282,-(D$1+2),0))), ""),"----")</f>
        <v>ScienceStellar Evolution - Science - Stellar Evolution</v>
      </c>
      <c r="E281" s="26" t="str">
        <f ca="1">IFERROR(IF('New Material Input'!$E281 &gt; $B$3+ E$1, HYPERLINK(OFFSET('New Material Input'!$F282,-(E$1+2),0), _xlfn.TEXTJOIN(" - ",,MID(OFFSET('New Material Input'!$F282,-(E$1+2),0),FIND("w\",OFFSET('New Material Input'!$F282,-(E$1+2),0))+2,50),OFFSET('New Material Input'!$G282,-(E$1+2),0),OFFSET('New Material Input'!$H282,-(E$1+2),0))), ""),"----")</f>
        <v>ScienceEvolutionary Biology - Science - Evolutionary Biology</v>
      </c>
      <c r="F281" s="26" t="str">
        <f ca="1">IFERROR(IF('New Material Input'!$E281 &gt; $B$3+ F$1, HYPERLINK(OFFSET('New Material Input'!$F282,-(F$1+2),0), _xlfn.TEXTJOIN(" - ",,MID(OFFSET('New Material Input'!$F282,-(F$1+2),0),FIND("w\",OFFSET('New Material Input'!$F282,-(F$1+2),0))+2,50),OFFSET('New Material Input'!$G282,-(F$1+2),0),OFFSET('New Material Input'!$H282,-(F$1+2),0))), ""),"----")</f>
        <v>Health &amp; MedicinePublic Health - Health &amp; Medicine - Public Health</v>
      </c>
      <c r="G281" s="26" t="str">
        <f ca="1">IFERROR(IF('New Material Input'!$E281 &gt; $B$3+ G$1, HYPERLINK(OFFSET('New Material Input'!$F282,-(G$1+2),0), _xlfn.TEXTJOIN(" - ",,MID(OFFSET('New Material Input'!$F282,-(G$1+2),0),FIND("w\",OFFSET('New Material Input'!$F282,-(G$1+2),0))+2,50),OFFSET('New Material Input'!$G282,-(G$1+2),0),OFFSET('New Material Input'!$H282,-(G$1+2),0))), ""),"----")</f>
        <v>EngineeringEnvironmental Engineering - Engineering - Environmental Engineering</v>
      </c>
      <c r="H281" s="26" t="str">
        <f ca="1">IFERROR(IF('New Material Input'!$E281 &gt; $B$3+ H$1, HYPERLINK(OFFSET('New Material Input'!$F282,-(H$1+2),0), _xlfn.TEXTJOIN(" - ",,MID(OFFSET('New Material Input'!$F282,-(H$1+2),0),FIND("w\",OFFSET('New Material Input'!$F282,-(H$1+2),0))+2,50),OFFSET('New Material Input'!$G282,-(H$1+2),0),OFFSET('New Material Input'!$H282,-(H$1+2),0))), ""),"----")</f>
        <v/>
      </c>
      <c r="I281" s="31" t="str">
        <f ca="1">IFERROR(IF('New Material Input'!$E281 &gt; $B$3+ I$1, HYPERLINK(OFFSET('New Material Input'!$F282,-(I$1+2),0), _xlfn.TEXTJOIN(" - ",,MID(OFFSET('New Material Input'!$F282,-(I$1+2),0),FIND("w\",OFFSET('New Material Input'!$F282,-(I$1+2),0))+2,50),OFFSET('New Material Input'!$G282,-(I$1+2),0),OFFSET('New Material Input'!$H282,-(I$1+2),0))), ""),"----")</f>
        <v/>
      </c>
      <c r="J281" s="14"/>
    </row>
    <row r="282" spans="2:10" ht="24.95" customHeight="1" x14ac:dyDescent="0.25">
      <c r="B282" s="36">
        <f t="shared" si="4"/>
        <v>45980</v>
      </c>
      <c r="C282" s="25" t="str">
        <f>IF(ISBLANK('New Material Input'!F282),"----",HYPERLINK('New Material Input'!F282, _xlfn.TEXTJOIN(" - ",,MID('New Material Input'!F282,FIND("w\",'New Material Input'!F282)+2,50),'New Material Input'!G282,'New Material Input'!H282)))</f>
        <v>Environmental StudiesClimate Change Mitigation - Environmental Studies - Climate Change Mitigation</v>
      </c>
      <c r="D282" s="26" t="str">
        <f ca="1">IFERROR(IF('New Material Input'!$E282 &gt; $B$3+ D$1, HYPERLINK(OFFSET('New Material Input'!$F283,-(D$1+2),0), _xlfn.TEXTJOIN(" - ",,MID(OFFSET('New Material Input'!$F283,-(D$1+2),0),FIND("w\",OFFSET('New Material Input'!$F283,-(D$1+2),0))+2,50),OFFSET('New Material Input'!$G283,-(D$1+2),0),OFFSET('New Material Input'!$H283,-(D$1+2),0))), ""),"----")</f>
        <v>LanguagesLanguage Teaching - Languages - Language Teaching</v>
      </c>
      <c r="E282" s="26" t="str">
        <f ca="1">IFERROR(IF('New Material Input'!$E282 &gt; $B$3+ E$1, HYPERLINK(OFFSET('New Material Input'!$F283,-(E$1+2),0), _xlfn.TEXTJOIN(" - ",,MID(OFFSET('New Material Input'!$F283,-(E$1+2),0),FIND("w\",OFFSET('New Material Input'!$F283,-(E$1+2),0))+2,50),OFFSET('New Material Input'!$G283,-(E$1+2),0),OFFSET('New Material Input'!$H283,-(E$1+2),0))), ""),"----")</f>
        <v>SociologySocial Theory - Sociology - Social Theory</v>
      </c>
      <c r="F282" s="26" t="str">
        <f ca="1">IFERROR(IF('New Material Input'!$E282 &gt; $B$3+ F$1, HYPERLINK(OFFSET('New Material Input'!$F283,-(F$1+2),0), _xlfn.TEXTJOIN(" - ",,MID(OFFSET('New Material Input'!$F283,-(F$1+2),0),FIND("w\",OFFSET('New Material Input'!$F283,-(F$1+2),0))+2,50),OFFSET('New Material Input'!$G283,-(F$1+2),0),OFFSET('New Material Input'!$H283,-(F$1+2),0))), ""),"----")</f>
        <v>HistoryModern History - History - Modern History</v>
      </c>
      <c r="G282" s="26" t="str">
        <f ca="1">IFERROR(IF('New Material Input'!$E282 &gt; $B$3+ G$1, HYPERLINK(OFFSET('New Material Input'!$F283,-(G$1+2),0), _xlfn.TEXTJOIN(" - ",,MID(OFFSET('New Material Input'!$F283,-(G$1+2),0),FIND("w\",OFFSET('New Material Input'!$F283,-(G$1+2),0))+2,50),OFFSET('New Material Input'!$G283,-(G$1+2),0),OFFSET('New Material Input'!$H283,-(G$1+2),0))), ""),"----")</f>
        <v>ScienceChemistry - Science - Chemistry</v>
      </c>
      <c r="H282" s="26" t="str">
        <f ca="1">IFERROR(IF('New Material Input'!$E282 &gt; $B$3+ H$1, HYPERLINK(OFFSET('New Material Input'!$F283,-(H$1+2),0), _xlfn.TEXTJOIN(" - ",,MID(OFFSET('New Material Input'!$F283,-(H$1+2),0),FIND("w\",OFFSET('New Material Input'!$F283,-(H$1+2),0))+2,50),OFFSET('New Material Input'!$G283,-(H$1+2),0),OFFSET('New Material Input'!$H283,-(H$1+2),0))), ""),"----")</f>
        <v/>
      </c>
      <c r="I282" s="31" t="str">
        <f ca="1">IFERROR(IF('New Material Input'!$E282 &gt; $B$3+ I$1, HYPERLINK(OFFSET('New Material Input'!$F283,-(I$1+2),0), _xlfn.TEXTJOIN(" - ",,MID(OFFSET('New Material Input'!$F283,-(I$1+2),0),FIND("w\",OFFSET('New Material Input'!$F283,-(I$1+2),0))+2,50),OFFSET('New Material Input'!$G283,-(I$1+2),0),OFFSET('New Material Input'!$H283,-(I$1+2),0))), ""),"----")</f>
        <v/>
      </c>
      <c r="J282" s="14"/>
    </row>
    <row r="283" spans="2:10" ht="24.95" customHeight="1" x14ac:dyDescent="0.25">
      <c r="B283" s="36">
        <f t="shared" si="4"/>
        <v>45981</v>
      </c>
      <c r="C283" s="25" t="str">
        <f>IF(ISBLANK('New Material Input'!F283),"----",HYPERLINK('New Material Input'!F283, _xlfn.TEXTJOIN(" - ",,MID('New Material Input'!F283,FIND("w\",'New Material Input'!F283)+2,50),'New Material Input'!G283,'New Material Input'!H283)))</f>
        <v>Health &amp; MedicineNursing - Health &amp; Medicine - Nursing</v>
      </c>
      <c r="D283" s="26" t="str">
        <f ca="1">IFERROR(IF('New Material Input'!$E283 &gt; $B$3+ D$1, HYPERLINK(OFFSET('New Material Input'!$F284,-(D$1+2),0), _xlfn.TEXTJOIN(" - ",,MID(OFFSET('New Material Input'!$F284,-(D$1+2),0),FIND("w\",OFFSET('New Material Input'!$F284,-(D$1+2),0))+2,50),OFFSET('New Material Input'!$G284,-(D$1+2),0),OFFSET('New Material Input'!$H284,-(D$1+2),0))), ""),"----")</f>
        <v>Environmental StudiesClimate Change Mitigation - Environmental Studies - Climate Change Mitigation</v>
      </c>
      <c r="E283" s="26" t="str">
        <f ca="1">IFERROR(IF('New Material Input'!$E283 &gt; $B$3+ E$1, HYPERLINK(OFFSET('New Material Input'!$F284,-(E$1+2),0), _xlfn.TEXTJOIN(" - ",,MID(OFFSET('New Material Input'!$F284,-(E$1+2),0),FIND("w\",OFFSET('New Material Input'!$F284,-(E$1+2),0))+2,50),OFFSET('New Material Input'!$G284,-(E$1+2),0),OFFSET('New Material Input'!$H284,-(E$1+2),0))), ""),"----")</f>
        <v>Business &amp; EconomicsMicroeconomics - Business &amp; Economics - Microeconomics</v>
      </c>
      <c r="F283" s="26" t="str">
        <f ca="1">IFERROR(IF('New Material Input'!$E283 &gt; $B$3+ F$1, HYPERLINK(OFFSET('New Material Input'!$F284,-(F$1+2),0), _xlfn.TEXTJOIN(" - ",,MID(OFFSET('New Material Input'!$F284,-(F$1+2),0),FIND("w\",OFFSET('New Material Input'!$F284,-(F$1+2),0))+2,50),OFFSET('New Material Input'!$G284,-(F$1+2),0),OFFSET('New Material Input'!$H284,-(F$1+2),0))), ""),"----")</f>
        <v>GeographyPhysical Geography - Geography - Physical Geography</v>
      </c>
      <c r="G283" s="26" t="str">
        <f ca="1">IFERROR(IF('New Material Input'!$E283 &gt; $B$3+ G$1, HYPERLINK(OFFSET('New Material Input'!$F284,-(G$1+2),0), _xlfn.TEXTJOIN(" - ",,MID(OFFSET('New Material Input'!$F284,-(G$1+2),0),FIND("w\",OFFSET('New Material Input'!$F284,-(G$1+2),0))+2,50),OFFSET('New Material Input'!$G284,-(G$1+2),0),OFFSET('New Material Input'!$H284,-(G$1+2),0))), ""),"----")</f>
        <v>EducationAssessment and Evaluation - Education - Assessment and Evaluation</v>
      </c>
      <c r="H283" s="26" t="str">
        <f ca="1">IFERROR(IF('New Material Input'!$E283 &gt; $B$3+ H$1, HYPERLINK(OFFSET('New Material Input'!$F284,-(H$1+2),0), _xlfn.TEXTJOIN(" - ",,MID(OFFSET('New Material Input'!$F284,-(H$1+2),0),FIND("w\",OFFSET('New Material Input'!$F284,-(H$1+2),0))+2,50),OFFSET('New Material Input'!$G284,-(H$1+2),0),OFFSET('New Material Input'!$H284,-(H$1+2),0))), ""),"----")</f>
        <v/>
      </c>
      <c r="I283" s="31" t="str">
        <f ca="1">IFERROR(IF('New Material Input'!$E283 &gt; $B$3+ I$1, HYPERLINK(OFFSET('New Material Input'!$F284,-(I$1+2),0), _xlfn.TEXTJOIN(" - ",,MID(OFFSET('New Material Input'!$F284,-(I$1+2),0),FIND("w\",OFFSET('New Material Input'!$F284,-(I$1+2),0))+2,50),OFFSET('New Material Input'!$G284,-(I$1+2),0),OFFSET('New Material Input'!$H284,-(I$1+2),0))), ""),"----")</f>
        <v/>
      </c>
      <c r="J283" s="14"/>
    </row>
    <row r="284" spans="2:10" ht="24.95" customHeight="1" x14ac:dyDescent="0.25">
      <c r="B284" s="36">
        <f t="shared" si="4"/>
        <v>45982</v>
      </c>
      <c r="C284" s="25" t="str">
        <f>IF(ISBLANK('New Material Input'!F284),"----",HYPERLINK('New Material Input'!F284, _xlfn.TEXTJOIN(" - ",,MID('New Material Input'!F284,FIND("w\",'New Material Input'!F284)+2,50),'New Material Input'!G284,'New Material Input'!H284)))</f>
        <v>SociologyFamily and Relationships - Sociology - Family and Relationships</v>
      </c>
      <c r="D284" s="26" t="str">
        <f ca="1">IFERROR(IF('New Material Input'!$E284 &gt; $B$3+ D$1, HYPERLINK(OFFSET('New Material Input'!$F285,-(D$1+2),0), _xlfn.TEXTJOIN(" - ",,MID(OFFSET('New Material Input'!$F285,-(D$1+2),0),FIND("w\",OFFSET('New Material Input'!$F285,-(D$1+2),0))+2,50),OFFSET('New Material Input'!$G285,-(D$1+2),0),OFFSET('New Material Input'!$H285,-(D$1+2),0))), ""),"----")</f>
        <v>Health &amp; MedicineNursing - Health &amp; Medicine - Nursing</v>
      </c>
      <c r="E284" s="26" t="str">
        <f ca="1">IFERROR(IF('New Material Input'!$E284 &gt; $B$3+ E$1, HYPERLINK(OFFSET('New Material Input'!$F285,-(E$1+2),0), _xlfn.TEXTJOIN(" - ",,MID(OFFSET('New Material Input'!$F285,-(E$1+2),0),FIND("w\",OFFSET('New Material Input'!$F285,-(E$1+2),0))+2,50),OFFSET('New Material Input'!$G285,-(E$1+2),0),OFFSET('New Material Input'!$H285,-(E$1+2),0))), ""),"----")</f>
        <v>PsychologyBehavioral Psychology - Psychology - Behavioral Psychology</v>
      </c>
      <c r="F284" s="26" t="str">
        <f ca="1">IFERROR(IF('New Material Input'!$E284 &gt; $B$3+ F$1, HYPERLINK(OFFSET('New Material Input'!$F285,-(F$1+2),0), _xlfn.TEXTJOIN(" - ",,MID(OFFSET('New Material Input'!$F285,-(F$1+2),0),FIND("w\",OFFSET('New Material Input'!$F285,-(F$1+2),0))+2,50),OFFSET('New Material Input'!$G285,-(F$1+2),0),OFFSET('New Material Input'!$H285,-(F$1+2),0))), ""),"----")</f>
        <v>MusicMusic Genres (Rock, Pop, Blues) - Music - Music Genres (Rock, Pop, Blues)</v>
      </c>
      <c r="G284" s="26" t="str">
        <f ca="1">IFERROR(IF('New Material Input'!$E284 &gt; $B$3+ G$1, HYPERLINK(OFFSET('New Material Input'!$F285,-(G$1+2),0), _xlfn.TEXTJOIN(" - ",,MID(OFFSET('New Material Input'!$F285,-(G$1+2),0),FIND("w\",OFFSET('New Material Input'!$F285,-(G$1+2),0))+2,50),OFFSET('New Material Input'!$G285,-(G$1+2),0),OFFSET('New Material Input'!$H285,-(G$1+2),0))), ""),"----")</f>
        <v>ScienceInorganic Chemistry - Science - Inorganic Chemistry</v>
      </c>
      <c r="H284" s="26" t="str">
        <f ca="1">IFERROR(IF('New Material Input'!$E284 &gt; $B$3+ H$1, HYPERLINK(OFFSET('New Material Input'!$F285,-(H$1+2),0), _xlfn.TEXTJOIN(" - ",,MID(OFFSET('New Material Input'!$F285,-(H$1+2),0),FIND("w\",OFFSET('New Material Input'!$F285,-(H$1+2),0))+2,50),OFFSET('New Material Input'!$G285,-(H$1+2),0),OFFSET('New Material Input'!$H285,-(H$1+2),0))), ""),"----")</f>
        <v/>
      </c>
      <c r="I284" s="31" t="str">
        <f ca="1">IFERROR(IF('New Material Input'!$E284 &gt; $B$3+ I$1, HYPERLINK(OFFSET('New Material Input'!$F285,-(I$1+2),0), _xlfn.TEXTJOIN(" - ",,MID(OFFSET('New Material Input'!$F285,-(I$1+2),0),FIND("w\",OFFSET('New Material Input'!$F285,-(I$1+2),0))+2,50),OFFSET('New Material Input'!$G285,-(I$1+2),0),OFFSET('New Material Input'!$H285,-(I$1+2),0))), ""),"----")</f>
        <v/>
      </c>
      <c r="J284" s="14"/>
    </row>
    <row r="285" spans="2:10" ht="24.95" customHeight="1" x14ac:dyDescent="0.25">
      <c r="B285" s="36">
        <f t="shared" si="4"/>
        <v>45983</v>
      </c>
      <c r="C285" s="25" t="str">
        <f>IF(ISBLANK('New Material Input'!F285),"----",HYPERLINK('New Material Input'!F285, _xlfn.TEXTJOIN(" - ",,MID('New Material Input'!F285,FIND("w\",'New Material Input'!F285)+2,50),'New Material Input'!G285,'New Material Input'!H285)))</f>
        <v>EngineeringRobotics - Engineering - Robotics</v>
      </c>
      <c r="D285" s="26" t="str">
        <f ca="1">IFERROR(IF('New Material Input'!$E285 &gt; $B$3+ D$1, HYPERLINK(OFFSET('New Material Input'!$F286,-(D$1+2),0), _xlfn.TEXTJOIN(" - ",,MID(OFFSET('New Material Input'!$F286,-(D$1+2),0),FIND("w\",OFFSET('New Material Input'!$F286,-(D$1+2),0))+2,50),OFFSET('New Material Input'!$G286,-(D$1+2),0),OFFSET('New Material Input'!$H286,-(D$1+2),0))), ""),"----")</f>
        <v>SociologyFamily and Relationships - Sociology - Family and Relationships</v>
      </c>
      <c r="E285" s="26" t="str">
        <f ca="1">IFERROR(IF('New Material Input'!$E285 &gt; $B$3+ E$1, HYPERLINK(OFFSET('New Material Input'!$F286,-(E$1+2),0), _xlfn.TEXTJOIN(" - ",,MID(OFFSET('New Material Input'!$F286,-(E$1+2),0),FIND("w\",OFFSET('New Material Input'!$F286,-(E$1+2),0))+2,50),OFFSET('New Material Input'!$G286,-(E$1+2),0),OFFSET('New Material Input'!$H286,-(E$1+2),0))), ""),"----")</f>
        <v>Business &amp; EconomicsFinance - Business &amp; Economics - Finance</v>
      </c>
      <c r="F285" s="26" t="str">
        <f ca="1">IFERROR(IF('New Material Input'!$E285 &gt; $B$3+ F$1, HYPERLINK(OFFSET('New Material Input'!$F286,-(F$1+2),0), _xlfn.TEXTJOIN(" - ",,MID(OFFSET('New Material Input'!$F286,-(F$1+2),0),FIND("w\",OFFSET('New Material Input'!$F286,-(F$1+2),0))+2,50),OFFSET('New Material Input'!$G286,-(F$1+2),0),OFFSET('New Material Input'!$H286,-(F$1+2),0))), ""),"----")</f>
        <v>PhilosophyEthics - Philosophy - Ethics</v>
      </c>
      <c r="G285" s="26" t="str">
        <f ca="1">IFERROR(IF('New Material Input'!$E285 &gt; $B$3+ G$1, HYPERLINK(OFFSET('New Material Input'!$F286,-(G$1+2),0), _xlfn.TEXTJOIN(" - ",,MID(OFFSET('New Material Input'!$F286,-(G$1+2),0),FIND("w\",OFFSET('New Material Input'!$F286,-(G$1+2),0))+2,50),OFFSET('New Material Input'!$G286,-(G$1+2),0),OFFSET('New Material Input'!$H286,-(G$1+2),0))), ""),"----")</f>
        <v>HistoryAncient Civilizations - History - Ancient Civilizations</v>
      </c>
      <c r="H285" s="26" t="str">
        <f ca="1">IFERROR(IF('New Material Input'!$E285 &gt; $B$3+ H$1, HYPERLINK(OFFSET('New Material Input'!$F286,-(H$1+2),0), _xlfn.TEXTJOIN(" - ",,MID(OFFSET('New Material Input'!$F286,-(H$1+2),0),FIND("w\",OFFSET('New Material Input'!$F286,-(H$1+2),0))+2,50),OFFSET('New Material Input'!$G286,-(H$1+2),0),OFFSET('New Material Input'!$H286,-(H$1+2),0))), ""),"----")</f>
        <v/>
      </c>
      <c r="I285" s="31" t="str">
        <f ca="1">IFERROR(IF('New Material Input'!$E285 &gt; $B$3+ I$1, HYPERLINK(OFFSET('New Material Input'!$F286,-(I$1+2),0), _xlfn.TEXTJOIN(" - ",,MID(OFFSET('New Material Input'!$F286,-(I$1+2),0),FIND("w\",OFFSET('New Material Input'!$F286,-(I$1+2),0))+2,50),OFFSET('New Material Input'!$G286,-(I$1+2),0),OFFSET('New Material Input'!$H286,-(I$1+2),0))), ""),"----")</f>
        <v/>
      </c>
      <c r="J285" s="14"/>
    </row>
    <row r="286" spans="2:10" ht="24.95" customHeight="1" x14ac:dyDescent="0.25">
      <c r="B286" s="36">
        <f t="shared" si="4"/>
        <v>45984</v>
      </c>
      <c r="C286" s="25" t="str">
        <f>IF(ISBLANK('New Material Input'!F286),"----",HYPERLINK('New Material Input'!F286, _xlfn.TEXTJOIN(" - ",,MID('New Material Input'!F286,FIND("w\",'New Material Input'!F286)+2,50),'New Material Input'!G286,'New Material Input'!H286)))</f>
        <v>SociologySocial Movements - Sociology - Social Movements</v>
      </c>
      <c r="D286" s="26" t="str">
        <f ca="1">IFERROR(IF('New Material Input'!$E286 &gt; $B$3+ D$1, HYPERLINK(OFFSET('New Material Input'!$F287,-(D$1+2),0), _xlfn.TEXTJOIN(" - ",,MID(OFFSET('New Material Input'!$F287,-(D$1+2),0),FIND("w\",OFFSET('New Material Input'!$F287,-(D$1+2),0))+2,50),OFFSET('New Material Input'!$G287,-(D$1+2),0),OFFSET('New Material Input'!$H287,-(D$1+2),0))), ""),"----")</f>
        <v>EngineeringRobotics - Engineering - Robotics</v>
      </c>
      <c r="E286" s="26" t="str">
        <f ca="1">IFERROR(IF('New Material Input'!$E286 &gt; $B$3+ E$1, HYPERLINK(OFFSET('New Material Input'!$F287,-(E$1+2),0), _xlfn.TEXTJOIN(" - ",,MID(OFFSET('New Material Input'!$F287,-(E$1+2),0),FIND("w\",OFFSET('New Material Input'!$F287,-(E$1+2),0))+2,50),OFFSET('New Material Input'!$G287,-(E$1+2),0),OFFSET('New Material Input'!$H287,-(E$1+2),0))), ""),"----")</f>
        <v>Health &amp; MedicineEpidemiology - Health &amp; Medicine - Epidemiology</v>
      </c>
      <c r="F286" s="26" t="str">
        <f ca="1">IFERROR(IF('New Material Input'!$E286 &gt; $B$3+ F$1, HYPERLINK(OFFSET('New Material Input'!$F287,-(F$1+2),0), _xlfn.TEXTJOIN(" - ",,MID(OFFSET('New Material Input'!$F287,-(F$1+2),0),FIND("w\",OFFSET('New Material Input'!$F287,-(F$1+2),0))+2,50),OFFSET('New Material Input'!$G287,-(F$1+2),0),OFFSET('New Material Input'!$H287,-(F$1+2),0))), ""),"----")</f>
        <v>EngineeringStructural Engineering - Engineering - Structural Engineering</v>
      </c>
      <c r="G286" s="26" t="str">
        <f ca="1">IFERROR(IF('New Material Input'!$E286 &gt; $B$3+ G$1, HYPERLINK(OFFSET('New Material Input'!$F287,-(G$1+2),0), _xlfn.TEXTJOIN(" - ",,MID(OFFSET('New Material Input'!$F287,-(G$1+2),0),FIND("w\",OFFSET('New Material Input'!$F287,-(G$1+2),0))+2,50),OFFSET('New Material Input'!$G287,-(G$1+2),0),OFFSET('New Material Input'!$H287,-(G$1+2),0))), ""),"----")</f>
        <v>ArtModern Art - Art - Modern Art</v>
      </c>
      <c r="H286" s="26" t="str">
        <f ca="1">IFERROR(IF('New Material Input'!$E286 &gt; $B$3+ H$1, HYPERLINK(OFFSET('New Material Input'!$F287,-(H$1+2),0), _xlfn.TEXTJOIN(" - ",,MID(OFFSET('New Material Input'!$F287,-(H$1+2),0),FIND("w\",OFFSET('New Material Input'!$F287,-(H$1+2),0))+2,50),OFFSET('New Material Input'!$G287,-(H$1+2),0),OFFSET('New Material Input'!$H287,-(H$1+2),0))), ""),"----")</f>
        <v/>
      </c>
      <c r="I286" s="31" t="str">
        <f ca="1">IFERROR(IF('New Material Input'!$E286 &gt; $B$3+ I$1, HYPERLINK(OFFSET('New Material Input'!$F287,-(I$1+2),0), _xlfn.TEXTJOIN(" - ",,MID(OFFSET('New Material Input'!$F287,-(I$1+2),0),FIND("w\",OFFSET('New Material Input'!$F287,-(I$1+2),0))+2,50),OFFSET('New Material Input'!$G287,-(I$1+2),0),OFFSET('New Material Input'!$H287,-(I$1+2),0))), ""),"----")</f>
        <v/>
      </c>
      <c r="J286" s="14"/>
    </row>
    <row r="287" spans="2:10" ht="24.95" customHeight="1" x14ac:dyDescent="0.25">
      <c r="B287" s="36">
        <f t="shared" si="4"/>
        <v>45985</v>
      </c>
      <c r="C287" s="25" t="str">
        <f>IF(ISBLANK('New Material Input'!F287),"----",HYPERLINK('New Material Input'!F287, _xlfn.TEXTJOIN(" - ",,MID('New Material Input'!F287,FIND("w\",'New Material Input'!F287)+2,50),'New Material Input'!G287,'New Material Input'!H287)))</f>
        <v>ArtSculpture - Art - Sculpture</v>
      </c>
      <c r="D287" s="26" t="str">
        <f ca="1">IFERROR(IF('New Material Input'!$E287 &gt; $B$3+ D$1, HYPERLINK(OFFSET('New Material Input'!$F288,-(D$1+2),0), _xlfn.TEXTJOIN(" - ",,MID(OFFSET('New Material Input'!$F288,-(D$1+2),0),FIND("w\",OFFSET('New Material Input'!$F288,-(D$1+2),0))+2,50),OFFSET('New Material Input'!$G288,-(D$1+2),0),OFFSET('New Material Input'!$H288,-(D$1+2),0))), ""),"----")</f>
        <v>SociologySocial Movements - Sociology - Social Movements</v>
      </c>
      <c r="E287" s="26" t="str">
        <f ca="1">IFERROR(IF('New Material Input'!$E287 &gt; $B$3+ E$1, HYPERLINK(OFFSET('New Material Input'!$F288,-(E$1+2),0), _xlfn.TEXTJOIN(" - ",,MID(OFFSET('New Material Input'!$F288,-(E$1+2),0),FIND("w\",OFFSET('New Material Input'!$F288,-(E$1+2),0))+2,50),OFFSET('New Material Input'!$G288,-(E$1+2),0),OFFSET('New Material Input'!$H288,-(E$1+2),0))), ""),"----")</f>
        <v>ScienceStellar Evolution - Science - Stellar Evolution</v>
      </c>
      <c r="F287" s="26" t="str">
        <f ca="1">IFERROR(IF('New Material Input'!$E287 &gt; $B$3+ F$1, HYPERLINK(OFFSET('New Material Input'!$F288,-(F$1+2),0), _xlfn.TEXTJOIN(" - ",,MID(OFFSET('New Material Input'!$F288,-(F$1+2),0),FIND("w\",OFFSET('New Material Input'!$F288,-(F$1+2),0))+2,50),OFFSET('New Material Input'!$G288,-(F$1+2),0),OFFSET('New Material Input'!$H288,-(F$1+2),0))), ""),"----")</f>
        <v>ArtPhotography - Art - Photography</v>
      </c>
      <c r="G287" s="26" t="str">
        <f ca="1">IFERROR(IF('New Material Input'!$E287 &gt; $B$3+ G$1, HYPERLINK(OFFSET('New Material Input'!$F288,-(G$1+2),0), _xlfn.TEXTJOIN(" - ",,MID(OFFSET('New Material Input'!$F288,-(G$1+2),0),FIND("w\",OFFSET('New Material Input'!$F288,-(G$1+2),0))+2,50),OFFSET('New Material Input'!$G288,-(G$1+2),0),OFFSET('New Material Input'!$H288,-(G$1+2),0))), ""),"----")</f>
        <v>PsychologyBehavioral Psychology - Psychology - Behavioral Psychology</v>
      </c>
      <c r="H287" s="26" t="str">
        <f ca="1">IFERROR(IF('New Material Input'!$E287 &gt; $B$3+ H$1, HYPERLINK(OFFSET('New Material Input'!$F288,-(H$1+2),0), _xlfn.TEXTJOIN(" - ",,MID(OFFSET('New Material Input'!$F288,-(H$1+2),0),FIND("w\",OFFSET('New Material Input'!$F288,-(H$1+2),0))+2,50),OFFSET('New Material Input'!$G288,-(H$1+2),0),OFFSET('New Material Input'!$H288,-(H$1+2),0))), ""),"----")</f>
        <v/>
      </c>
      <c r="I287" s="31" t="str">
        <f ca="1">IFERROR(IF('New Material Input'!$E287 &gt; $B$3+ I$1, HYPERLINK(OFFSET('New Material Input'!$F288,-(I$1+2),0), _xlfn.TEXTJOIN(" - ",,MID(OFFSET('New Material Input'!$F288,-(I$1+2),0),FIND("w\",OFFSET('New Material Input'!$F288,-(I$1+2),0))+2,50),OFFSET('New Material Input'!$G288,-(I$1+2),0),OFFSET('New Material Input'!$H288,-(I$1+2),0))), ""),"----")</f>
        <v/>
      </c>
      <c r="J287" s="14"/>
    </row>
    <row r="288" spans="2:10" ht="24.95" customHeight="1" x14ac:dyDescent="0.25">
      <c r="B288" s="36">
        <f t="shared" si="4"/>
        <v>45986</v>
      </c>
      <c r="C288" s="25" t="str">
        <f>IF(ISBLANK('New Material Input'!F288),"----",HYPERLINK('New Material Input'!F288, _xlfn.TEXTJOIN(" - ",,MID('New Material Input'!F288,FIND("w\",'New Material Input'!F288)+2,50),'New Material Input'!G288,'New Material Input'!H288)))</f>
        <v>GeographyClimate Change - Geography - Climate Change</v>
      </c>
      <c r="D288" s="26" t="str">
        <f ca="1">IFERROR(IF('New Material Input'!$E288 &gt; $B$3+ D$1, HYPERLINK(OFFSET('New Material Input'!$F289,-(D$1+2),0), _xlfn.TEXTJOIN(" - ",,MID(OFFSET('New Material Input'!$F289,-(D$1+2),0),FIND("w\",OFFSET('New Material Input'!$F289,-(D$1+2),0))+2,50),OFFSET('New Material Input'!$G289,-(D$1+2),0),OFFSET('New Material Input'!$H289,-(D$1+2),0))), ""),"----")</f>
        <v>ArtSculpture - Art - Sculpture</v>
      </c>
      <c r="E288" s="26" t="str">
        <f ca="1">IFERROR(IF('New Material Input'!$E288 &gt; $B$3+ E$1, HYPERLINK(OFFSET('New Material Input'!$F289,-(E$1+2),0), _xlfn.TEXTJOIN(" - ",,MID(OFFSET('New Material Input'!$F289,-(E$1+2),0),FIND("w\",OFFSET('New Material Input'!$F289,-(E$1+2),0))+2,50),OFFSET('New Material Input'!$G289,-(E$1+2),0),OFFSET('New Material Input'!$H289,-(E$1+2),0))), ""),"----")</f>
        <v>LanguagesLanguage Teaching - Languages - Language Teaching</v>
      </c>
      <c r="F288" s="26" t="str">
        <f ca="1">IFERROR(IF('New Material Input'!$E288 &gt; $B$3+ F$1, HYPERLINK(OFFSET('New Material Input'!$F289,-(F$1+2),0), _xlfn.TEXTJOIN(" - ",,MID(OFFSET('New Material Input'!$F289,-(F$1+2),0),FIND("w\",OFFSET('New Material Input'!$F289,-(F$1+2),0))+2,50),OFFSET('New Material Input'!$G289,-(F$1+2),0),OFFSET('New Material Input'!$H289,-(F$1+2),0))), ""),"----")</f>
        <v>Sports &amp; Physical EducationPhysical Fitness - Sports &amp; Physical Education - Physical Fitness</v>
      </c>
      <c r="G288" s="26" t="str">
        <f ca="1">IFERROR(IF('New Material Input'!$E288 &gt; $B$3+ G$1, HYPERLINK(OFFSET('New Material Input'!$F289,-(G$1+2),0), _xlfn.TEXTJOIN(" - ",,MID(OFFSET('New Material Input'!$F289,-(G$1+2),0),FIND("w\",OFFSET('New Material Input'!$F289,-(G$1+2),0))+2,50),OFFSET('New Material Input'!$G289,-(G$1+2),0),OFFSET('New Material Input'!$H289,-(G$1+2),0))), ""),"----")</f>
        <v>Political ScienceConflict Resolution - Political Science - Conflict Resolution</v>
      </c>
      <c r="H288" s="26" t="str">
        <f ca="1">IFERROR(IF('New Material Input'!$E288 &gt; $B$3+ H$1, HYPERLINK(OFFSET('New Material Input'!$F289,-(H$1+2),0), _xlfn.TEXTJOIN(" - ",,MID(OFFSET('New Material Input'!$F289,-(H$1+2),0),FIND("w\",OFFSET('New Material Input'!$F289,-(H$1+2),0))+2,50),OFFSET('New Material Input'!$G289,-(H$1+2),0),OFFSET('New Material Input'!$H289,-(H$1+2),0))), ""),"----")</f>
        <v/>
      </c>
      <c r="I288" s="31" t="str">
        <f ca="1">IFERROR(IF('New Material Input'!$E288 &gt; $B$3+ I$1, HYPERLINK(OFFSET('New Material Input'!$F289,-(I$1+2),0), _xlfn.TEXTJOIN(" - ",,MID(OFFSET('New Material Input'!$F289,-(I$1+2),0),FIND("w\",OFFSET('New Material Input'!$F289,-(I$1+2),0))+2,50),OFFSET('New Material Input'!$G289,-(I$1+2),0),OFFSET('New Material Input'!$H289,-(I$1+2),0))), ""),"----")</f>
        <v/>
      </c>
      <c r="J288" s="14"/>
    </row>
    <row r="289" spans="2:10" ht="24.95" customHeight="1" x14ac:dyDescent="0.25">
      <c r="B289" s="36">
        <f t="shared" si="4"/>
        <v>45987</v>
      </c>
      <c r="C289" s="25" t="str">
        <f>IF(ISBLANK('New Material Input'!F289),"----",HYPERLINK('New Material Input'!F289, _xlfn.TEXTJOIN(" - ",,MID('New Material Input'!F289,FIND("w\",'New Material Input'!F289)+2,50),'New Material Input'!G289,'New Material Input'!H289)))</f>
        <v>SociologySocial Stratification - Sociology - Social Stratification</v>
      </c>
      <c r="D289" s="26" t="str">
        <f ca="1">IFERROR(IF('New Material Input'!$E289 &gt; $B$3+ D$1, HYPERLINK(OFFSET('New Material Input'!$F290,-(D$1+2),0), _xlfn.TEXTJOIN(" - ",,MID(OFFSET('New Material Input'!$F290,-(D$1+2),0),FIND("w\",OFFSET('New Material Input'!$F290,-(D$1+2),0))+2,50),OFFSET('New Material Input'!$G290,-(D$1+2),0),OFFSET('New Material Input'!$H290,-(D$1+2),0))), ""),"----")</f>
        <v>GeographyClimate Change - Geography - Climate Change</v>
      </c>
      <c r="E289" s="26" t="str">
        <f ca="1">IFERROR(IF('New Material Input'!$E289 &gt; $B$3+ E$1, HYPERLINK(OFFSET('New Material Input'!$F290,-(E$1+2),0), _xlfn.TEXTJOIN(" - ",,MID(OFFSET('New Material Input'!$F290,-(E$1+2),0),FIND("w\",OFFSET('New Material Input'!$F290,-(E$1+2),0))+2,50),OFFSET('New Material Input'!$G290,-(E$1+2),0),OFFSET('New Material Input'!$H290,-(E$1+2),0))), ""),"----")</f>
        <v>Environmental StudiesClimate Change Mitigation - Environmental Studies - Climate Change Mitigation</v>
      </c>
      <c r="F289" s="26" t="str">
        <f ca="1">IFERROR(IF('New Material Input'!$E289 &gt; $B$3+ F$1, HYPERLINK(OFFSET('New Material Input'!$F290,-(F$1+2),0), _xlfn.TEXTJOIN(" - ",,MID(OFFSET('New Material Input'!$F290,-(F$1+2),0),FIND("w\",OFFSET('New Material Input'!$F290,-(F$1+2),0))+2,50),OFFSET('New Material Input'!$G290,-(F$1+2),0),OFFSET('New Material Input'!$H290,-(F$1+2),0))), ""),"----")</f>
        <v>Political ScienceComparative Politics - Political Science - Comparative Politics</v>
      </c>
      <c r="G289" s="26" t="str">
        <f ca="1">IFERROR(IF('New Material Input'!$E289 &gt; $B$3+ G$1, HYPERLINK(OFFSET('New Material Input'!$F290,-(G$1+2),0), _xlfn.TEXTJOIN(" - ",,MID(OFFSET('New Material Input'!$F290,-(G$1+2),0),FIND("w\",OFFSET('New Material Input'!$F290,-(G$1+2),0))+2,50),OFFSET('New Material Input'!$G290,-(G$1+2),0),OFFSET('New Material Input'!$H290,-(G$1+2),0))), ""),"----")</f>
        <v>Political SciencePolitical Philosophy - Political Science - Political Philosophy</v>
      </c>
      <c r="H289" s="26" t="str">
        <f ca="1">IFERROR(IF('New Material Input'!$E289 &gt; $B$3+ H$1, HYPERLINK(OFFSET('New Material Input'!$F290,-(H$1+2),0), _xlfn.TEXTJOIN(" - ",,MID(OFFSET('New Material Input'!$F290,-(H$1+2),0),FIND("w\",OFFSET('New Material Input'!$F290,-(H$1+2),0))+2,50),OFFSET('New Material Input'!$G290,-(H$1+2),0),OFFSET('New Material Input'!$H290,-(H$1+2),0))), ""),"----")</f>
        <v/>
      </c>
      <c r="I289" s="31" t="str">
        <f ca="1">IFERROR(IF('New Material Input'!$E289 &gt; $B$3+ I$1, HYPERLINK(OFFSET('New Material Input'!$F290,-(I$1+2),0), _xlfn.TEXTJOIN(" - ",,MID(OFFSET('New Material Input'!$F290,-(I$1+2),0),FIND("w\",OFFSET('New Material Input'!$F290,-(I$1+2),0))+2,50),OFFSET('New Material Input'!$G290,-(I$1+2),0),OFFSET('New Material Input'!$H290,-(I$1+2),0))), ""),"----")</f>
        <v/>
      </c>
      <c r="J289" s="14"/>
    </row>
    <row r="290" spans="2:10" ht="24.95" customHeight="1" x14ac:dyDescent="0.25">
      <c r="B290" s="36">
        <f t="shared" si="4"/>
        <v>45988</v>
      </c>
      <c r="C290" s="25" t="str">
        <f>IF(ISBLANK('New Material Input'!F290),"----",HYPERLINK('New Material Input'!F290, _xlfn.TEXTJOIN(" - ",,MID('New Material Input'!F290,FIND("w\",'New Material Input'!F290)+2,50),'New Material Input'!G290,'New Material Input'!H290)))</f>
        <v>MathematicsLinear Algebra - Mathematics - Linear Algebra</v>
      </c>
      <c r="D290" s="26" t="str">
        <f ca="1">IFERROR(IF('New Material Input'!$E290 &gt; $B$3+ D$1, HYPERLINK(OFFSET('New Material Input'!$F291,-(D$1+2),0), _xlfn.TEXTJOIN(" - ",,MID(OFFSET('New Material Input'!$F291,-(D$1+2),0),FIND("w\",OFFSET('New Material Input'!$F291,-(D$1+2),0))+2,50),OFFSET('New Material Input'!$G291,-(D$1+2),0),OFFSET('New Material Input'!$H291,-(D$1+2),0))), ""),"----")</f>
        <v>SociologySocial Stratification - Sociology - Social Stratification</v>
      </c>
      <c r="E290" s="26" t="str">
        <f ca="1">IFERROR(IF('New Material Input'!$E290 &gt; $B$3+ E$1, HYPERLINK(OFFSET('New Material Input'!$F291,-(E$1+2),0), _xlfn.TEXTJOIN(" - ",,MID(OFFSET('New Material Input'!$F291,-(E$1+2),0),FIND("w\",OFFSET('New Material Input'!$F291,-(E$1+2),0))+2,50),OFFSET('New Material Input'!$G291,-(E$1+2),0),OFFSET('New Material Input'!$H291,-(E$1+2),0))), ""),"----")</f>
        <v>Health &amp; MedicineNursing - Health &amp; Medicine - Nursing</v>
      </c>
      <c r="F290" s="26" t="str">
        <f ca="1">IFERROR(IF('New Material Input'!$E290 &gt; $B$3+ F$1, HYPERLINK(OFFSET('New Material Input'!$F291,-(F$1+2),0), _xlfn.TEXTJOIN(" - ",,MID(OFFSET('New Material Input'!$F291,-(F$1+2),0),FIND("w\",OFFSET('New Material Input'!$F291,-(F$1+2),0))+2,50),OFFSET('New Material Input'!$G291,-(F$1+2),0),OFFSET('New Material Input'!$H291,-(F$1+2),0))), ""),"----")</f>
        <v>Health &amp; MedicineNutrition - Health &amp; Medicine - Nutrition</v>
      </c>
      <c r="G290" s="26" t="str">
        <f ca="1">IFERROR(IF('New Material Input'!$E290 &gt; $B$3+ G$1, HYPERLINK(OFFSET('New Material Input'!$F291,-(G$1+2),0), _xlfn.TEXTJOIN(" - ",,MID(OFFSET('New Material Input'!$F291,-(G$1+2),0),FIND("w\",OFFSET('New Material Input'!$F291,-(G$1+2),0))+2,50),OFFSET('New Material Input'!$G291,-(G$1+2),0),OFFSET('New Material Input'!$H291,-(G$1+2),0))), ""),"----")</f>
        <v>SociologySociology of Education - Sociology - Sociology of Education</v>
      </c>
      <c r="H290" s="26" t="str">
        <f ca="1">IFERROR(IF('New Material Input'!$E290 &gt; $B$3+ H$1, HYPERLINK(OFFSET('New Material Input'!$F291,-(H$1+2),0), _xlfn.TEXTJOIN(" - ",,MID(OFFSET('New Material Input'!$F291,-(H$1+2),0),FIND("w\",OFFSET('New Material Input'!$F291,-(H$1+2),0))+2,50),OFFSET('New Material Input'!$G291,-(H$1+2),0),OFFSET('New Material Input'!$H291,-(H$1+2),0))), ""),"----")</f>
        <v/>
      </c>
      <c r="I290" s="31" t="str">
        <f ca="1">IFERROR(IF('New Material Input'!$E290 &gt; $B$3+ I$1, HYPERLINK(OFFSET('New Material Input'!$F291,-(I$1+2),0), _xlfn.TEXTJOIN(" - ",,MID(OFFSET('New Material Input'!$F291,-(I$1+2),0),FIND("w\",OFFSET('New Material Input'!$F291,-(I$1+2),0))+2,50),OFFSET('New Material Input'!$G291,-(I$1+2),0),OFFSET('New Material Input'!$H291,-(I$1+2),0))), ""),"----")</f>
        <v/>
      </c>
      <c r="J290" s="14"/>
    </row>
    <row r="291" spans="2:10" ht="24.95" customHeight="1" x14ac:dyDescent="0.25">
      <c r="B291" s="36">
        <f t="shared" si="4"/>
        <v>45989</v>
      </c>
      <c r="C291" s="25" t="str">
        <f>IF(ISBLANK('New Material Input'!F291),"----",HYPERLINK('New Material Input'!F291, _xlfn.TEXTJOIN(" - ",,MID('New Material Input'!F291,FIND("w\",'New Material Input'!F291)+2,50),'New Material Input'!G291,'New Material Input'!H291)))</f>
        <v>ScienceGenetics - Science - Genetics</v>
      </c>
      <c r="D291" s="26" t="str">
        <f ca="1">IFERROR(IF('New Material Input'!$E291 &gt; $B$3+ D$1, HYPERLINK(OFFSET('New Material Input'!$F292,-(D$1+2),0), _xlfn.TEXTJOIN(" - ",,MID(OFFSET('New Material Input'!$F292,-(D$1+2),0),FIND("w\",OFFSET('New Material Input'!$F292,-(D$1+2),0))+2,50),OFFSET('New Material Input'!$G292,-(D$1+2),0),OFFSET('New Material Input'!$H292,-(D$1+2),0))), ""),"----")</f>
        <v>MathematicsLinear Algebra - Mathematics - Linear Algebra</v>
      </c>
      <c r="E291" s="26" t="str">
        <f ca="1">IFERROR(IF('New Material Input'!$E291 &gt; $B$3+ E$1, HYPERLINK(OFFSET('New Material Input'!$F292,-(E$1+2),0), _xlfn.TEXTJOIN(" - ",,MID(OFFSET('New Material Input'!$F292,-(E$1+2),0),FIND("w\",OFFSET('New Material Input'!$F292,-(E$1+2),0))+2,50),OFFSET('New Material Input'!$G292,-(E$1+2),0),OFFSET('New Material Input'!$H292,-(E$1+2),0))), ""),"----")</f>
        <v>SociologyFamily and Relationships - Sociology - Family and Relationships</v>
      </c>
      <c r="F291" s="26" t="str">
        <f ca="1">IFERROR(IF('New Material Input'!$E291 &gt; $B$3+ F$1, HYPERLINK(OFFSET('New Material Input'!$F292,-(F$1+2),0), _xlfn.TEXTJOIN(" - ",,MID(OFFSET('New Material Input'!$F292,-(F$1+2),0),FIND("w\",OFFSET('New Material Input'!$F292,-(F$1+2),0))+2,50),OFFSET('New Material Input'!$G292,-(F$1+2),0),OFFSET('New Material Input'!$H292,-(F$1+2),0))), ""),"----")</f>
        <v>Sports &amp; Physical EducationExercise Physiology - Sports &amp; Physical Education - Exercise Physiology</v>
      </c>
      <c r="G291" s="26" t="str">
        <f ca="1">IFERROR(IF('New Material Input'!$E291 &gt; $B$3+ G$1, HYPERLINK(OFFSET('New Material Input'!$F292,-(G$1+2),0), _xlfn.TEXTJOIN(" - ",,MID(OFFSET('New Material Input'!$F292,-(G$1+2),0),FIND("w\",OFFSET('New Material Input'!$F292,-(G$1+2),0))+2,50),OFFSET('New Material Input'!$G292,-(G$1+2),0),OFFSET('New Material Input'!$H292,-(G$1+2),0))), ""),"----")</f>
        <v>PsychologyNeuropsychology - Psychology - Neuropsychology</v>
      </c>
      <c r="H291" s="26" t="str">
        <f ca="1">IFERROR(IF('New Material Input'!$E291 &gt; $B$3+ H$1, HYPERLINK(OFFSET('New Material Input'!$F292,-(H$1+2),0), _xlfn.TEXTJOIN(" - ",,MID(OFFSET('New Material Input'!$F292,-(H$1+2),0),FIND("w\",OFFSET('New Material Input'!$F292,-(H$1+2),0))+2,50),OFFSET('New Material Input'!$G292,-(H$1+2),0),OFFSET('New Material Input'!$H292,-(H$1+2),0))), ""),"----")</f>
        <v/>
      </c>
      <c r="I291" s="31" t="str">
        <f ca="1">IFERROR(IF('New Material Input'!$E291 &gt; $B$3+ I$1, HYPERLINK(OFFSET('New Material Input'!$F292,-(I$1+2),0), _xlfn.TEXTJOIN(" - ",,MID(OFFSET('New Material Input'!$F292,-(I$1+2),0),FIND("w\",OFFSET('New Material Input'!$F292,-(I$1+2),0))+2,50),OFFSET('New Material Input'!$G292,-(I$1+2),0),OFFSET('New Material Input'!$H292,-(I$1+2),0))), ""),"----")</f>
        <v/>
      </c>
      <c r="J291" s="14"/>
    </row>
    <row r="292" spans="2:10" ht="24.95" customHeight="1" x14ac:dyDescent="0.25">
      <c r="B292" s="36">
        <f t="shared" si="4"/>
        <v>45990</v>
      </c>
      <c r="C292" s="25" t="str">
        <f>IF(ISBLANK('New Material Input'!F292),"----",HYPERLINK('New Material Input'!F292, _xlfn.TEXTJOIN(" - ",,MID('New Material Input'!F292,FIND("w\",'New Material Input'!F292)+2,50),'New Material Input'!G292,'New Material Input'!H292)))</f>
        <v>EducationAssessment and Evaluation - Education - Assessment and Evaluation</v>
      </c>
      <c r="D292" s="26" t="str">
        <f ca="1">IFERROR(IF('New Material Input'!$E292 &gt; $B$3+ D$1, HYPERLINK(OFFSET('New Material Input'!$F293,-(D$1+2),0), _xlfn.TEXTJOIN(" - ",,MID(OFFSET('New Material Input'!$F293,-(D$1+2),0),FIND("w\",OFFSET('New Material Input'!$F293,-(D$1+2),0))+2,50),OFFSET('New Material Input'!$G293,-(D$1+2),0),OFFSET('New Material Input'!$H293,-(D$1+2),0))), ""),"----")</f>
        <v>ScienceGenetics - Science - Genetics</v>
      </c>
      <c r="E292" s="26" t="str">
        <f ca="1">IFERROR(IF('New Material Input'!$E292 &gt; $B$3+ E$1, HYPERLINK(OFFSET('New Material Input'!$F293,-(E$1+2),0), _xlfn.TEXTJOIN(" - ",,MID(OFFSET('New Material Input'!$F293,-(E$1+2),0),FIND("w\",OFFSET('New Material Input'!$F293,-(E$1+2),0))+2,50),OFFSET('New Material Input'!$G293,-(E$1+2),0),OFFSET('New Material Input'!$H293,-(E$1+2),0))), ""),"----")</f>
        <v>EngineeringRobotics - Engineering - Robotics</v>
      </c>
      <c r="F292" s="26" t="str">
        <f ca="1">IFERROR(IF('New Material Input'!$E292 &gt; $B$3+ F$1, HYPERLINK(OFFSET('New Material Input'!$F293,-(F$1+2),0), _xlfn.TEXTJOIN(" - ",,MID(OFFSET('New Material Input'!$F293,-(F$1+2),0),FIND("w\",OFFSET('New Material Input'!$F293,-(F$1+2),0))+2,50),OFFSET('New Material Input'!$G293,-(F$1+2),0),OFFSET('New Material Input'!$H293,-(F$1+2),0))), ""),"----")</f>
        <v>MusicVocal Techniques - Music - Vocal Techniques</v>
      </c>
      <c r="G292" s="26" t="str">
        <f ca="1">IFERROR(IF('New Material Input'!$E292 &gt; $B$3+ G$1, HYPERLINK(OFFSET('New Material Input'!$F293,-(G$1+2),0), _xlfn.TEXTJOIN(" - ",,MID(OFFSET('New Material Input'!$F293,-(G$1+2),0),FIND("w\",OFFSET('New Material Input'!$F293,-(G$1+2),0))+2,50),OFFSET('New Material Input'!$G293,-(G$1+2),0),OFFSET('New Material Input'!$H293,-(G$1+2),0))), ""),"----")</f>
        <v>LawLegal Writing - Law - Legal Writing</v>
      </c>
      <c r="H292" s="26" t="str">
        <f ca="1">IFERROR(IF('New Material Input'!$E292 &gt; $B$3+ H$1, HYPERLINK(OFFSET('New Material Input'!$F293,-(H$1+2),0), _xlfn.TEXTJOIN(" - ",,MID(OFFSET('New Material Input'!$F293,-(H$1+2),0),FIND("w\",OFFSET('New Material Input'!$F293,-(H$1+2),0))+2,50),OFFSET('New Material Input'!$G293,-(H$1+2),0),OFFSET('New Material Input'!$H293,-(H$1+2),0))), ""),"----")</f>
        <v/>
      </c>
      <c r="I292" s="31" t="str">
        <f ca="1">IFERROR(IF('New Material Input'!$E292 &gt; $B$3+ I$1, HYPERLINK(OFFSET('New Material Input'!$F293,-(I$1+2),0), _xlfn.TEXTJOIN(" - ",,MID(OFFSET('New Material Input'!$F293,-(I$1+2),0),FIND("w\",OFFSET('New Material Input'!$F293,-(I$1+2),0))+2,50),OFFSET('New Material Input'!$G293,-(I$1+2),0),OFFSET('New Material Input'!$H293,-(I$1+2),0))), ""),"----")</f>
        <v/>
      </c>
      <c r="J292" s="14"/>
    </row>
    <row r="293" spans="2:10" ht="24.95" customHeight="1" x14ac:dyDescent="0.25">
      <c r="B293" s="36">
        <f t="shared" si="4"/>
        <v>45991</v>
      </c>
      <c r="C293" s="25" t="str">
        <f>IF(ISBLANK('New Material Input'!F293),"----",HYPERLINK('New Material Input'!F293, _xlfn.TEXTJOIN(" - ",,MID('New Material Input'!F293,FIND("w\",'New Material Input'!F293)+2,50),'New Material Input'!G293,'New Material Input'!H293)))</f>
        <v>LawEnvironmental Law - Law - Environmental Law</v>
      </c>
      <c r="D293" s="26" t="str">
        <f ca="1">IFERROR(IF('New Material Input'!$E293 &gt; $B$3+ D$1, HYPERLINK(OFFSET('New Material Input'!$F294,-(D$1+2),0), _xlfn.TEXTJOIN(" - ",,MID(OFFSET('New Material Input'!$F294,-(D$1+2),0),FIND("w\",OFFSET('New Material Input'!$F294,-(D$1+2),0))+2,50),OFFSET('New Material Input'!$G294,-(D$1+2),0),OFFSET('New Material Input'!$H294,-(D$1+2),0))), ""),"----")</f>
        <v>EducationAssessment and Evaluation - Education - Assessment and Evaluation</v>
      </c>
      <c r="E293" s="26" t="str">
        <f ca="1">IFERROR(IF('New Material Input'!$E293 &gt; $B$3+ E$1, HYPERLINK(OFFSET('New Material Input'!$F294,-(E$1+2),0), _xlfn.TEXTJOIN(" - ",,MID(OFFSET('New Material Input'!$F294,-(E$1+2),0),FIND("w\",OFFSET('New Material Input'!$F294,-(E$1+2),0))+2,50),OFFSET('New Material Input'!$G294,-(E$1+2),0),OFFSET('New Material Input'!$H294,-(E$1+2),0))), ""),"----")</f>
        <v>SociologySocial Movements - Sociology - Social Movements</v>
      </c>
      <c r="F293" s="26" t="str">
        <f ca="1">IFERROR(IF('New Material Input'!$E293 &gt; $B$3+ F$1, HYPERLINK(OFFSET('New Material Input'!$F294,-(F$1+2),0), _xlfn.TEXTJOIN(" - ",,MID(OFFSET('New Material Input'!$F294,-(F$1+2),0),FIND("w\",OFFSET('New Material Input'!$F294,-(F$1+2),0))+2,50),OFFSET('New Material Input'!$G294,-(F$1+2),0),OFFSET('New Material Input'!$H294,-(F$1+2),0))), ""),"----")</f>
        <v>Political ScienceComparative Politics - Political Science - Comparative Politics</v>
      </c>
      <c r="G293" s="26" t="str">
        <f ca="1">IFERROR(IF('New Material Input'!$E293 &gt; $B$3+ G$1, HYPERLINK(OFFSET('New Material Input'!$F294,-(G$1+2),0), _xlfn.TEXTJOIN(" - ",,MID(OFFSET('New Material Input'!$F294,-(G$1+2),0),FIND("w\",OFFSET('New Material Input'!$F294,-(G$1+2),0))+2,50),OFFSET('New Material Input'!$G294,-(G$1+2),0),OFFSET('New Material Input'!$H294,-(G$1+2),0))), ""),"----")</f>
        <v>ScienceChemistry - Science - Chemistry</v>
      </c>
      <c r="H293" s="26" t="str">
        <f ca="1">IFERROR(IF('New Material Input'!$E293 &gt; $B$3+ H$1, HYPERLINK(OFFSET('New Material Input'!$F294,-(H$1+2),0), _xlfn.TEXTJOIN(" - ",,MID(OFFSET('New Material Input'!$F294,-(H$1+2),0),FIND("w\",OFFSET('New Material Input'!$F294,-(H$1+2),0))+2,50),OFFSET('New Material Input'!$G294,-(H$1+2),0),OFFSET('New Material Input'!$H294,-(H$1+2),0))), ""),"----")</f>
        <v/>
      </c>
      <c r="I293" s="31" t="str">
        <f ca="1">IFERROR(IF('New Material Input'!$E293 &gt; $B$3+ I$1, HYPERLINK(OFFSET('New Material Input'!$F294,-(I$1+2),0), _xlfn.TEXTJOIN(" - ",,MID(OFFSET('New Material Input'!$F294,-(I$1+2),0),FIND("w\",OFFSET('New Material Input'!$F294,-(I$1+2),0))+2,50),OFFSET('New Material Input'!$G294,-(I$1+2),0),OFFSET('New Material Input'!$H294,-(I$1+2),0))), ""),"----")</f>
        <v/>
      </c>
      <c r="J293" s="14"/>
    </row>
    <row r="294" spans="2:10" ht="24.95" customHeight="1" x14ac:dyDescent="0.25">
      <c r="B294" s="36">
        <f t="shared" si="4"/>
        <v>45992</v>
      </c>
      <c r="C294" s="25" t="str">
        <f>IF(ISBLANK('New Material Input'!F294),"----",HYPERLINK('New Material Input'!F294, _xlfn.TEXTJOIN(" - ",,MID('New Material Input'!F294,FIND("w\",'New Material Input'!F294)+2,50),'New Material Input'!G294,'New Material Input'!H294)))</f>
        <v>Political SciencePolitical Theory - Political Science - Political Theory</v>
      </c>
      <c r="D294" s="26" t="str">
        <f ca="1">IFERROR(IF('New Material Input'!$E294 &gt; $B$3+ D$1, HYPERLINK(OFFSET('New Material Input'!$F295,-(D$1+2),0), _xlfn.TEXTJOIN(" - ",,MID(OFFSET('New Material Input'!$F295,-(D$1+2),0),FIND("w\",OFFSET('New Material Input'!$F295,-(D$1+2),0))+2,50),OFFSET('New Material Input'!$G295,-(D$1+2),0),OFFSET('New Material Input'!$H295,-(D$1+2),0))), ""),"----")</f>
        <v>LawEnvironmental Law - Law - Environmental Law</v>
      </c>
      <c r="E294" s="26" t="str">
        <f ca="1">IFERROR(IF('New Material Input'!$E294 &gt; $B$3+ E$1, HYPERLINK(OFFSET('New Material Input'!$F295,-(E$1+2),0), _xlfn.TEXTJOIN(" - ",,MID(OFFSET('New Material Input'!$F295,-(E$1+2),0),FIND("w\",OFFSET('New Material Input'!$F295,-(E$1+2),0))+2,50),OFFSET('New Material Input'!$G295,-(E$1+2),0),OFFSET('New Material Input'!$H295,-(E$1+2),0))), ""),"----")</f>
        <v>ArtSculpture - Art - Sculpture</v>
      </c>
      <c r="F294" s="26" t="str">
        <f ca="1">IFERROR(IF('New Material Input'!$E294 &gt; $B$3+ F$1, HYPERLINK(OFFSET('New Material Input'!$F295,-(F$1+2),0), _xlfn.TEXTJOIN(" - ",,MID(OFFSET('New Material Input'!$F295,-(F$1+2),0),FIND("w\",OFFSET('New Material Input'!$F295,-(F$1+2),0))+2,50),OFFSET('New Material Input'!$G295,-(F$1+2),0),OFFSET('New Material Input'!$H295,-(F$1+2),0))), ""),"----")</f>
        <v>Business &amp; EconomicsMarketing - Business &amp; Economics - Marketing</v>
      </c>
      <c r="G294" s="26" t="str">
        <f ca="1">IFERROR(IF('New Material Input'!$E294 &gt; $B$3+ G$1, HYPERLINK(OFFSET('New Material Input'!$F295,-(G$1+2),0), _xlfn.TEXTJOIN(" - ",,MID(OFFSET('New Material Input'!$F295,-(G$1+2),0),FIND("w\",OFFSET('New Material Input'!$F295,-(G$1+2),0))+2,50),OFFSET('New Material Input'!$G295,-(G$1+2),0),OFFSET('New Material Input'!$H295,-(G$1+2),0))), ""),"----")</f>
        <v>ScienceChemistry - Science - Chemistry</v>
      </c>
      <c r="H294" s="26" t="str">
        <f ca="1">IFERROR(IF('New Material Input'!$E294 &gt; $B$3+ H$1, HYPERLINK(OFFSET('New Material Input'!$F295,-(H$1+2),0), _xlfn.TEXTJOIN(" - ",,MID(OFFSET('New Material Input'!$F295,-(H$1+2),0),FIND("w\",OFFSET('New Material Input'!$F295,-(H$1+2),0))+2,50),OFFSET('New Material Input'!$G295,-(H$1+2),0),OFFSET('New Material Input'!$H295,-(H$1+2),0))), ""),"----")</f>
        <v/>
      </c>
      <c r="I294" s="31" t="str">
        <f ca="1">IFERROR(IF('New Material Input'!$E294 &gt; $B$3+ I$1, HYPERLINK(OFFSET('New Material Input'!$F295,-(I$1+2),0), _xlfn.TEXTJOIN(" - ",,MID(OFFSET('New Material Input'!$F295,-(I$1+2),0),FIND("w\",OFFSET('New Material Input'!$F295,-(I$1+2),0))+2,50),OFFSET('New Material Input'!$G295,-(I$1+2),0),OFFSET('New Material Input'!$H295,-(I$1+2),0))), ""),"----")</f>
        <v/>
      </c>
      <c r="J294" s="14"/>
    </row>
    <row r="295" spans="2:10" ht="24.95" customHeight="1" x14ac:dyDescent="0.25">
      <c r="B295" s="36">
        <f t="shared" si="4"/>
        <v>45993</v>
      </c>
      <c r="C295" s="25" t="str">
        <f>IF(ISBLANK('New Material Input'!F295),"----",HYPERLINK('New Material Input'!F295, _xlfn.TEXTJOIN(" - ",,MID('New Material Input'!F295,FIND("w\",'New Material Input'!F295)+2,50),'New Material Input'!G295,'New Material Input'!H295)))</f>
        <v>EducationEducational Leadership - Education - Educational Leadership</v>
      </c>
      <c r="D295" s="26" t="str">
        <f ca="1">IFERROR(IF('New Material Input'!$E295 &gt; $B$3+ D$1, HYPERLINK(OFFSET('New Material Input'!$F296,-(D$1+2),0), _xlfn.TEXTJOIN(" - ",,MID(OFFSET('New Material Input'!$F296,-(D$1+2),0),FIND("w\",OFFSET('New Material Input'!$F296,-(D$1+2),0))+2,50),OFFSET('New Material Input'!$G296,-(D$1+2),0),OFFSET('New Material Input'!$H296,-(D$1+2),0))), ""),"----")</f>
        <v>Political SciencePolitical Theory - Political Science - Political Theory</v>
      </c>
      <c r="E295" s="26" t="str">
        <f ca="1">IFERROR(IF('New Material Input'!$E295 &gt; $B$3+ E$1, HYPERLINK(OFFSET('New Material Input'!$F296,-(E$1+2),0), _xlfn.TEXTJOIN(" - ",,MID(OFFSET('New Material Input'!$F296,-(E$1+2),0),FIND("w\",OFFSET('New Material Input'!$F296,-(E$1+2),0))+2,50),OFFSET('New Material Input'!$G296,-(E$1+2),0),OFFSET('New Material Input'!$H296,-(E$1+2),0))), ""),"----")</f>
        <v>GeographyClimate Change - Geography - Climate Change</v>
      </c>
      <c r="F295" s="26" t="str">
        <f ca="1">IFERROR(IF('New Material Input'!$E295 &gt; $B$3+ F$1, HYPERLINK(OFFSET('New Material Input'!$F296,-(F$1+2),0), _xlfn.TEXTJOIN(" - ",,MID(OFFSET('New Material Input'!$F296,-(F$1+2),0),FIND("w\",OFFSET('New Material Input'!$F296,-(F$1+2),0))+2,50),OFFSET('New Material Input'!$G296,-(F$1+2),0),OFFSET('New Material Input'!$H296,-(F$1+2),0))), ""),"----")</f>
        <v>LiteratureLiterary Analysis - Literature - Literary Analysis</v>
      </c>
      <c r="G295" s="26" t="str">
        <f ca="1">IFERROR(IF('New Material Input'!$E295 &gt; $B$3+ G$1, HYPERLINK(OFFSET('New Material Input'!$F296,-(G$1+2),0), _xlfn.TEXTJOIN(" - ",,MID(OFFSET('New Material Input'!$F296,-(G$1+2),0),FIND("w\",OFFSET('New Material Input'!$F296,-(G$1+2),0))+2,50),OFFSET('New Material Input'!$G296,-(G$1+2),0),OFFSET('New Material Input'!$H296,-(G$1+2),0))), ""),"----")</f>
        <v>LiteratureCreative Writing - Literature - Creative Writing</v>
      </c>
      <c r="H295" s="26" t="str">
        <f ca="1">IFERROR(IF('New Material Input'!$E295 &gt; $B$3+ H$1, HYPERLINK(OFFSET('New Material Input'!$F296,-(H$1+2),0), _xlfn.TEXTJOIN(" - ",,MID(OFFSET('New Material Input'!$F296,-(H$1+2),0),FIND("w\",OFFSET('New Material Input'!$F296,-(H$1+2),0))+2,50),OFFSET('New Material Input'!$G296,-(H$1+2),0),OFFSET('New Material Input'!$H296,-(H$1+2),0))), ""),"----")</f>
        <v/>
      </c>
      <c r="I295" s="31" t="str">
        <f ca="1">IFERROR(IF('New Material Input'!$E295 &gt; $B$3+ I$1, HYPERLINK(OFFSET('New Material Input'!$F296,-(I$1+2),0), _xlfn.TEXTJOIN(" - ",,MID(OFFSET('New Material Input'!$F296,-(I$1+2),0),FIND("w\",OFFSET('New Material Input'!$F296,-(I$1+2),0))+2,50),OFFSET('New Material Input'!$G296,-(I$1+2),0),OFFSET('New Material Input'!$H296,-(I$1+2),0))), ""),"----")</f>
        <v/>
      </c>
      <c r="J295" s="14"/>
    </row>
    <row r="296" spans="2:10" ht="24.95" customHeight="1" x14ac:dyDescent="0.25">
      <c r="B296" s="36">
        <f t="shared" si="4"/>
        <v>45994</v>
      </c>
      <c r="C296" s="25" t="str">
        <f>IF(ISBLANK('New Material Input'!F296),"----",HYPERLINK('New Material Input'!F296, _xlfn.TEXTJOIN(" - ",,MID('New Material Input'!F296,FIND("w\",'New Material Input'!F296)+2,50),'New Material Input'!G296,'New Material Input'!H296)))</f>
        <v>Environmental StudiesGreen Technologies - Environmental Studies - Green Technologies</v>
      </c>
      <c r="D296" s="26" t="str">
        <f ca="1">IFERROR(IF('New Material Input'!$E296 &gt; $B$3+ D$1, HYPERLINK(OFFSET('New Material Input'!$F297,-(D$1+2),0), _xlfn.TEXTJOIN(" - ",,MID(OFFSET('New Material Input'!$F297,-(D$1+2),0),FIND("w\",OFFSET('New Material Input'!$F297,-(D$1+2),0))+2,50),OFFSET('New Material Input'!$G297,-(D$1+2),0),OFFSET('New Material Input'!$H297,-(D$1+2),0))), ""),"----")</f>
        <v>EducationEducational Leadership - Education - Educational Leadership</v>
      </c>
      <c r="E296" s="26" t="str">
        <f ca="1">IFERROR(IF('New Material Input'!$E296 &gt; $B$3+ E$1, HYPERLINK(OFFSET('New Material Input'!$F297,-(E$1+2),0), _xlfn.TEXTJOIN(" - ",,MID(OFFSET('New Material Input'!$F297,-(E$1+2),0),FIND("w\",OFFSET('New Material Input'!$F297,-(E$1+2),0))+2,50),OFFSET('New Material Input'!$G297,-(E$1+2),0),OFFSET('New Material Input'!$H297,-(E$1+2),0))), ""),"----")</f>
        <v>SociologySocial Stratification - Sociology - Social Stratification</v>
      </c>
      <c r="F296" s="26" t="str">
        <f ca="1">IFERROR(IF('New Material Input'!$E296 &gt; $B$3+ F$1, HYPERLINK(OFFSET('New Material Input'!$F297,-(F$1+2),0), _xlfn.TEXTJOIN(" - ",,MID(OFFSET('New Material Input'!$F297,-(F$1+2),0),FIND("w\",OFFSET('New Material Input'!$F297,-(F$1+2),0))+2,50),OFFSET('New Material Input'!$G297,-(F$1+2),0),OFFSET('New Material Input'!$H297,-(F$1+2),0))), ""),"----")</f>
        <v>MathematicsGeometry - Mathematics - Geometry</v>
      </c>
      <c r="G296" s="26" t="str">
        <f ca="1">IFERROR(IF('New Material Input'!$E296 &gt; $B$3+ G$1, HYPERLINK(OFFSET('New Material Input'!$F297,-(G$1+2),0), _xlfn.TEXTJOIN(" - ",,MID(OFFSET('New Material Input'!$F297,-(G$1+2),0),FIND("w\",OFFSET('New Material Input'!$F297,-(G$1+2),0))+2,50),OFFSET('New Material Input'!$G297,-(G$1+2),0),OFFSET('New Material Input'!$H297,-(G$1+2),0))), ""),"----")</f>
        <v>LanguagesFrench Language - Languages - French Language</v>
      </c>
      <c r="H296" s="26" t="str">
        <f ca="1">IFERROR(IF('New Material Input'!$E296 &gt; $B$3+ H$1, HYPERLINK(OFFSET('New Material Input'!$F297,-(H$1+2),0), _xlfn.TEXTJOIN(" - ",,MID(OFFSET('New Material Input'!$F297,-(H$1+2),0),FIND("w\",OFFSET('New Material Input'!$F297,-(H$1+2),0))+2,50),OFFSET('New Material Input'!$G297,-(H$1+2),0),OFFSET('New Material Input'!$H297,-(H$1+2),0))), ""),"----")</f>
        <v/>
      </c>
      <c r="I296" s="31" t="str">
        <f ca="1">IFERROR(IF('New Material Input'!$E296 &gt; $B$3+ I$1, HYPERLINK(OFFSET('New Material Input'!$F297,-(I$1+2),0), _xlfn.TEXTJOIN(" - ",,MID(OFFSET('New Material Input'!$F297,-(I$1+2),0),FIND("w\",OFFSET('New Material Input'!$F297,-(I$1+2),0))+2,50),OFFSET('New Material Input'!$G297,-(I$1+2),0),OFFSET('New Material Input'!$H297,-(I$1+2),0))), ""),"----")</f>
        <v/>
      </c>
      <c r="J296" s="14"/>
    </row>
    <row r="297" spans="2:10" ht="24.95" customHeight="1" x14ac:dyDescent="0.25">
      <c r="B297" s="36">
        <f t="shared" si="4"/>
        <v>45995</v>
      </c>
      <c r="C297" s="25" t="str">
        <f>IF(ISBLANK('New Material Input'!F297),"----",HYPERLINK('New Material Input'!F297, _xlfn.TEXTJOIN(" - ",,MID('New Material Input'!F297,FIND("w\",'New Material Input'!F297)+2,50),'New Material Input'!G297,'New Material Input'!H297)))</f>
        <v>Environmental StudiesClimate Change Mitigation - Environmental Studies - Climate Change Mitigation</v>
      </c>
      <c r="D297" s="26" t="str">
        <f ca="1">IFERROR(IF('New Material Input'!$E297 &gt; $B$3+ D$1, HYPERLINK(OFFSET('New Material Input'!$F298,-(D$1+2),0), _xlfn.TEXTJOIN(" - ",,MID(OFFSET('New Material Input'!$F298,-(D$1+2),0),FIND("w\",OFFSET('New Material Input'!$F298,-(D$1+2),0))+2,50),OFFSET('New Material Input'!$G298,-(D$1+2),0),OFFSET('New Material Input'!$H298,-(D$1+2),0))), ""),"----")</f>
        <v>Environmental StudiesGreen Technologies - Environmental Studies - Green Technologies</v>
      </c>
      <c r="E297" s="26" t="str">
        <f ca="1">IFERROR(IF('New Material Input'!$E297 &gt; $B$3+ E$1, HYPERLINK(OFFSET('New Material Input'!$F298,-(E$1+2),0), _xlfn.TEXTJOIN(" - ",,MID(OFFSET('New Material Input'!$F298,-(E$1+2),0),FIND("w\",OFFSET('New Material Input'!$F298,-(E$1+2),0))+2,50),OFFSET('New Material Input'!$G298,-(E$1+2),0),OFFSET('New Material Input'!$H298,-(E$1+2),0))), ""),"----")</f>
        <v>MathematicsLinear Algebra - Mathematics - Linear Algebra</v>
      </c>
      <c r="F297" s="26" t="str">
        <f ca="1">IFERROR(IF('New Material Input'!$E297 &gt; $B$3+ F$1, HYPERLINK(OFFSET('New Material Input'!$F298,-(F$1+2),0), _xlfn.TEXTJOIN(" - ",,MID(OFFSET('New Material Input'!$F298,-(F$1+2),0),FIND("w\",OFFSET('New Material Input'!$F298,-(F$1+2),0))+2,50),OFFSET('New Material Input'!$G298,-(F$1+2),0),OFFSET('New Material Input'!$H298,-(F$1+2),0))), ""),"----")</f>
        <v>LiteratureModern Fiction - Literature - Modern Fiction</v>
      </c>
      <c r="G297" s="26" t="str">
        <f ca="1">IFERROR(IF('New Material Input'!$E297 &gt; $B$3+ G$1, HYPERLINK(OFFSET('New Material Input'!$F298,-(G$1+2),0), _xlfn.TEXTJOIN(" - ",,MID(OFFSET('New Material Input'!$F298,-(G$1+2),0),FIND("w\",OFFSET('New Material Input'!$F298,-(G$1+2),0))+2,50),OFFSET('New Material Input'!$G298,-(G$1+2),0),OFFSET('New Material Input'!$H298,-(G$1+2),0))), ""),"----")</f>
        <v>Sports &amp; Physical EducationKinesiology - Sports &amp; Physical Education - Kinesiology</v>
      </c>
      <c r="H297" s="26" t="str">
        <f ca="1">IFERROR(IF('New Material Input'!$E297 &gt; $B$3+ H$1, HYPERLINK(OFFSET('New Material Input'!$F298,-(H$1+2),0), _xlfn.TEXTJOIN(" - ",,MID(OFFSET('New Material Input'!$F298,-(H$1+2),0),FIND("w\",OFFSET('New Material Input'!$F298,-(H$1+2),0))+2,50),OFFSET('New Material Input'!$G298,-(H$1+2),0),OFFSET('New Material Input'!$H298,-(H$1+2),0))), ""),"----")</f>
        <v/>
      </c>
      <c r="I297" s="31" t="str">
        <f ca="1">IFERROR(IF('New Material Input'!$E297 &gt; $B$3+ I$1, HYPERLINK(OFFSET('New Material Input'!$F298,-(I$1+2),0), _xlfn.TEXTJOIN(" - ",,MID(OFFSET('New Material Input'!$F298,-(I$1+2),0),FIND("w\",OFFSET('New Material Input'!$F298,-(I$1+2),0))+2,50),OFFSET('New Material Input'!$G298,-(I$1+2),0),OFFSET('New Material Input'!$H298,-(I$1+2),0))), ""),"----")</f>
        <v/>
      </c>
      <c r="J297" s="14"/>
    </row>
    <row r="298" spans="2:10" ht="24.95" customHeight="1" x14ac:dyDescent="0.25">
      <c r="B298" s="36">
        <f t="shared" si="4"/>
        <v>45996</v>
      </c>
      <c r="C298" s="25" t="str">
        <f>IF(ISBLANK('New Material Input'!F298),"----",HYPERLINK('New Material Input'!F298, _xlfn.TEXTJOIN(" - ",,MID('New Material Input'!F298,FIND("w\",'New Material Input'!F298)+2,50),'New Material Input'!G298,'New Material Input'!H298)))</f>
        <v>LanguagesPhonetics and Phonology - Languages - Phonetics and Phonology</v>
      </c>
      <c r="D298" s="26" t="str">
        <f ca="1">IFERROR(IF('New Material Input'!$E298 &gt; $B$3+ D$1, HYPERLINK(OFFSET('New Material Input'!$F299,-(D$1+2),0), _xlfn.TEXTJOIN(" - ",,MID(OFFSET('New Material Input'!$F299,-(D$1+2),0),FIND("w\",OFFSET('New Material Input'!$F299,-(D$1+2),0))+2,50),OFFSET('New Material Input'!$G299,-(D$1+2),0),OFFSET('New Material Input'!$H299,-(D$1+2),0))), ""),"----")</f>
        <v>Environmental StudiesClimate Change Mitigation - Environmental Studies - Climate Change Mitigation</v>
      </c>
      <c r="E298" s="26" t="str">
        <f ca="1">IFERROR(IF('New Material Input'!$E298 &gt; $B$3+ E$1, HYPERLINK(OFFSET('New Material Input'!$F299,-(E$1+2),0), _xlfn.TEXTJOIN(" - ",,MID(OFFSET('New Material Input'!$F299,-(E$1+2),0),FIND("w\",OFFSET('New Material Input'!$F299,-(E$1+2),0))+2,50),OFFSET('New Material Input'!$G299,-(E$1+2),0),OFFSET('New Material Input'!$H299,-(E$1+2),0))), ""),"----")</f>
        <v>ScienceGenetics - Science - Genetics</v>
      </c>
      <c r="F298" s="26" t="str">
        <f ca="1">IFERROR(IF('New Material Input'!$E298 &gt; $B$3+ F$1, HYPERLINK(OFFSET('New Material Input'!$F299,-(F$1+2),0), _xlfn.TEXTJOIN(" - ",,MID(OFFSET('New Material Input'!$F299,-(F$1+2),0),FIND("w\",OFFSET('New Material Input'!$F299,-(F$1+2),0))+2,50),OFFSET('New Material Input'!$G299,-(F$1+2),0),OFFSET('New Material Input'!$H299,-(F$1+2),0))), ""),"----")</f>
        <v>Business &amp; EconomicsManagement - Business &amp; Economics - Management</v>
      </c>
      <c r="G298" s="26" t="str">
        <f ca="1">IFERROR(IF('New Material Input'!$E298 &gt; $B$3+ G$1, HYPERLINK(OFFSET('New Material Input'!$F299,-(G$1+2),0), _xlfn.TEXTJOIN(" - ",,MID(OFFSET('New Material Input'!$F299,-(G$1+2),0),FIND("w\",OFFSET('New Material Input'!$F299,-(G$1+2),0))+2,50),OFFSET('New Material Input'!$G299,-(G$1+2),0),OFFSET('New Material Input'!$H299,-(G$1+2),0))), ""),"----")</f>
        <v>Environmental StudiesEcology - Environmental Studies - Ecology</v>
      </c>
      <c r="H298" s="26" t="str">
        <f ca="1">IFERROR(IF('New Material Input'!$E298 &gt; $B$3+ H$1, HYPERLINK(OFFSET('New Material Input'!$F299,-(H$1+2),0), _xlfn.TEXTJOIN(" - ",,MID(OFFSET('New Material Input'!$F299,-(H$1+2),0),FIND("w\",OFFSET('New Material Input'!$F299,-(H$1+2),0))+2,50),OFFSET('New Material Input'!$G299,-(H$1+2),0),OFFSET('New Material Input'!$H299,-(H$1+2),0))), ""),"----")</f>
        <v/>
      </c>
      <c r="I298" s="31" t="str">
        <f ca="1">IFERROR(IF('New Material Input'!$E298 &gt; $B$3+ I$1, HYPERLINK(OFFSET('New Material Input'!$F299,-(I$1+2),0), _xlfn.TEXTJOIN(" - ",,MID(OFFSET('New Material Input'!$F299,-(I$1+2),0),FIND("w\",OFFSET('New Material Input'!$F299,-(I$1+2),0))+2,50),OFFSET('New Material Input'!$G299,-(I$1+2),0),OFFSET('New Material Input'!$H299,-(I$1+2),0))), ""),"----")</f>
        <v/>
      </c>
      <c r="J298" s="14"/>
    </row>
    <row r="299" spans="2:10" ht="24.95" customHeight="1" x14ac:dyDescent="0.25">
      <c r="B299" s="36">
        <f t="shared" si="4"/>
        <v>45997</v>
      </c>
      <c r="C299" s="25" t="str">
        <f>IF(ISBLANK('New Material Input'!F299),"----",HYPERLINK('New Material Input'!F299, _xlfn.TEXTJOIN(" - ",,MID('New Material Input'!F299,FIND("w\",'New Material Input'!F299)+2,50),'New Material Input'!G299,'New Material Input'!H299)))</f>
        <v>PhilosophyLogic - Philosophy - Logic</v>
      </c>
      <c r="D299" s="26" t="str">
        <f ca="1">IFERROR(IF('New Material Input'!$E299 &gt; $B$3+ D$1, HYPERLINK(OFFSET('New Material Input'!$F300,-(D$1+2),0), _xlfn.TEXTJOIN(" - ",,MID(OFFSET('New Material Input'!$F300,-(D$1+2),0),FIND("w\",OFFSET('New Material Input'!$F300,-(D$1+2),0))+2,50),OFFSET('New Material Input'!$G300,-(D$1+2),0),OFFSET('New Material Input'!$H300,-(D$1+2),0))), ""),"----")</f>
        <v>LanguagesPhonetics and Phonology - Languages - Phonetics and Phonology</v>
      </c>
      <c r="E299" s="26" t="str">
        <f ca="1">IFERROR(IF('New Material Input'!$E299 &gt; $B$3+ E$1, HYPERLINK(OFFSET('New Material Input'!$F300,-(E$1+2),0), _xlfn.TEXTJOIN(" - ",,MID(OFFSET('New Material Input'!$F300,-(E$1+2),0),FIND("w\",OFFSET('New Material Input'!$F300,-(E$1+2),0))+2,50),OFFSET('New Material Input'!$G300,-(E$1+2),0),OFFSET('New Material Input'!$H300,-(E$1+2),0))), ""),"----")</f>
        <v>EducationAssessment and Evaluation - Education - Assessment and Evaluation</v>
      </c>
      <c r="F299" s="26" t="str">
        <f ca="1">IFERROR(IF('New Material Input'!$E299 &gt; $B$3+ F$1, HYPERLINK(OFFSET('New Material Input'!$F300,-(F$1+2),0), _xlfn.TEXTJOIN(" - ",,MID(OFFSET('New Material Input'!$F300,-(F$1+2),0),FIND("w\",OFFSET('New Material Input'!$F300,-(F$1+2),0))+2,50),OFFSET('New Material Input'!$G300,-(F$1+2),0),OFFSET('New Material Input'!$H300,-(F$1+2),0))), ""),"----")</f>
        <v>ScienceAnalytical Chemistry - Science - Analytical Chemistry</v>
      </c>
      <c r="G299" s="26" t="str">
        <f ca="1">IFERROR(IF('New Material Input'!$E299 &gt; $B$3+ G$1, HYPERLINK(OFFSET('New Material Input'!$F300,-(G$1+2),0), _xlfn.TEXTJOIN(" - ",,MID(OFFSET('New Material Input'!$F300,-(G$1+2),0),FIND("w\",OFFSET('New Material Input'!$F300,-(G$1+2),0))+2,50),OFFSET('New Material Input'!$G300,-(G$1+2),0),OFFSET('New Material Input'!$H300,-(G$1+2),0))), ""),"----")</f>
        <v>Sports &amp; Physical EducationNutrition for Athletes - Sports &amp; Physical Education - Nutrition for Athletes</v>
      </c>
      <c r="H299" s="26" t="str">
        <f ca="1">IFERROR(IF('New Material Input'!$E299 &gt; $B$3+ H$1, HYPERLINK(OFFSET('New Material Input'!$F300,-(H$1+2),0), _xlfn.TEXTJOIN(" - ",,MID(OFFSET('New Material Input'!$F300,-(H$1+2),0),FIND("w\",OFFSET('New Material Input'!$F300,-(H$1+2),0))+2,50),OFFSET('New Material Input'!$G300,-(H$1+2),0),OFFSET('New Material Input'!$H300,-(H$1+2),0))), ""),"----")</f>
        <v/>
      </c>
      <c r="I299" s="31" t="str">
        <f ca="1">IFERROR(IF('New Material Input'!$E299 &gt; $B$3+ I$1, HYPERLINK(OFFSET('New Material Input'!$F300,-(I$1+2),0), _xlfn.TEXTJOIN(" - ",,MID(OFFSET('New Material Input'!$F300,-(I$1+2),0),FIND("w\",OFFSET('New Material Input'!$F300,-(I$1+2),0))+2,50),OFFSET('New Material Input'!$G300,-(I$1+2),0),OFFSET('New Material Input'!$H300,-(I$1+2),0))), ""),"----")</f>
        <v/>
      </c>
      <c r="J299" s="14"/>
    </row>
    <row r="300" spans="2:10" ht="24.95" customHeight="1" x14ac:dyDescent="0.25">
      <c r="B300" s="36">
        <f t="shared" si="4"/>
        <v>45998</v>
      </c>
      <c r="C300" s="25" t="str">
        <f>IF(ISBLANK('New Material Input'!F300),"----",HYPERLINK('New Material Input'!F300, _xlfn.TEXTJOIN(" - ",,MID('New Material Input'!F300,FIND("w\",'New Material Input'!F300)+2,50),'New Material Input'!G300,'New Material Input'!H300)))</f>
        <v>Business &amp; EconomicsFinance - Business &amp; Economics - Finance</v>
      </c>
      <c r="D300" s="26" t="str">
        <f ca="1">IFERROR(IF('New Material Input'!$E300 &gt; $B$3+ D$1, HYPERLINK(OFFSET('New Material Input'!$F301,-(D$1+2),0), _xlfn.TEXTJOIN(" - ",,MID(OFFSET('New Material Input'!$F301,-(D$1+2),0),FIND("w\",OFFSET('New Material Input'!$F301,-(D$1+2),0))+2,50),OFFSET('New Material Input'!$G301,-(D$1+2),0),OFFSET('New Material Input'!$H301,-(D$1+2),0))), ""),"----")</f>
        <v>PhilosophyLogic - Philosophy - Logic</v>
      </c>
      <c r="E300" s="26" t="str">
        <f ca="1">IFERROR(IF('New Material Input'!$E300 &gt; $B$3+ E$1, HYPERLINK(OFFSET('New Material Input'!$F301,-(E$1+2),0), _xlfn.TEXTJOIN(" - ",,MID(OFFSET('New Material Input'!$F301,-(E$1+2),0),FIND("w\",OFFSET('New Material Input'!$F301,-(E$1+2),0))+2,50),OFFSET('New Material Input'!$G301,-(E$1+2),0),OFFSET('New Material Input'!$H301,-(E$1+2),0))), ""),"----")</f>
        <v>LawEnvironmental Law - Law - Environmental Law</v>
      </c>
      <c r="F300" s="26" t="str">
        <f ca="1">IFERROR(IF('New Material Input'!$E300 &gt; $B$3+ F$1, HYPERLINK(OFFSET('New Material Input'!$F301,-(F$1+2),0), _xlfn.TEXTJOIN(" - ",,MID(OFFSET('New Material Input'!$F301,-(F$1+2),0),FIND("w\",OFFSET('New Material Input'!$F301,-(F$1+2),0))+2,50),OFFSET('New Material Input'!$G301,-(F$1+2),0),OFFSET('New Material Input'!$H301,-(F$1+2),0))), ""),"----")</f>
        <v>ScienceQuantum Mechanics - Science - Quantum Mechanics</v>
      </c>
      <c r="G300" s="26" t="str">
        <f ca="1">IFERROR(IF('New Material Input'!$E300 &gt; $B$3+ G$1, HYPERLINK(OFFSET('New Material Input'!$F301,-(G$1+2),0), _xlfn.TEXTJOIN(" - ",,MID(OFFSET('New Material Input'!$F301,-(G$1+2),0),FIND("w\",OFFSET('New Material Input'!$F301,-(G$1+2),0))+2,50),OFFSET('New Material Input'!$G301,-(G$1+2),0),OFFSET('New Material Input'!$H301,-(G$1+2),0))), ""),"----")</f>
        <v>ScienceHuman Anatomy and Physiology - Science - Human Anatomy and Physiology</v>
      </c>
      <c r="H300" s="26" t="str">
        <f ca="1">IFERROR(IF('New Material Input'!$E300 &gt; $B$3+ H$1, HYPERLINK(OFFSET('New Material Input'!$F301,-(H$1+2),0), _xlfn.TEXTJOIN(" - ",,MID(OFFSET('New Material Input'!$F301,-(H$1+2),0),FIND("w\",OFFSET('New Material Input'!$F301,-(H$1+2),0))+2,50),OFFSET('New Material Input'!$G301,-(H$1+2),0),OFFSET('New Material Input'!$H301,-(H$1+2),0))), ""),"----")</f>
        <v/>
      </c>
      <c r="I300" s="31" t="str">
        <f ca="1">IFERROR(IF('New Material Input'!$E300 &gt; $B$3+ I$1, HYPERLINK(OFFSET('New Material Input'!$F301,-(I$1+2),0), _xlfn.TEXTJOIN(" - ",,MID(OFFSET('New Material Input'!$F301,-(I$1+2),0),FIND("w\",OFFSET('New Material Input'!$F301,-(I$1+2),0))+2,50),OFFSET('New Material Input'!$G301,-(I$1+2),0),OFFSET('New Material Input'!$H301,-(I$1+2),0))), ""),"----")</f>
        <v/>
      </c>
      <c r="J300" s="14"/>
    </row>
    <row r="301" spans="2:10" ht="24.95" customHeight="1" x14ac:dyDescent="0.25">
      <c r="B301" s="36">
        <f t="shared" si="4"/>
        <v>45999</v>
      </c>
      <c r="C301" s="25" t="str">
        <f>IF(ISBLANK('New Material Input'!F301),"----",HYPERLINK('New Material Input'!F301, _xlfn.TEXTJOIN(" - ",,MID('New Material Input'!F301,FIND("w\",'New Material Input'!F301)+2,50),'New Material Input'!G301,'New Material Input'!H301)))</f>
        <v>SciencePhysics - Science - Physics</v>
      </c>
      <c r="D301" s="26" t="str">
        <f ca="1">IFERROR(IF('New Material Input'!$E301 &gt; $B$3+ D$1, HYPERLINK(OFFSET('New Material Input'!$F302,-(D$1+2),0), _xlfn.TEXTJOIN(" - ",,MID(OFFSET('New Material Input'!$F302,-(D$1+2),0),FIND("w\",OFFSET('New Material Input'!$F302,-(D$1+2),0))+2,50),OFFSET('New Material Input'!$G302,-(D$1+2),0),OFFSET('New Material Input'!$H302,-(D$1+2),0))), ""),"----")</f>
        <v>Business &amp; EconomicsFinance - Business &amp; Economics - Finance</v>
      </c>
      <c r="E301" s="26" t="str">
        <f ca="1">IFERROR(IF('New Material Input'!$E301 &gt; $B$3+ E$1, HYPERLINK(OFFSET('New Material Input'!$F302,-(E$1+2),0), _xlfn.TEXTJOIN(" - ",,MID(OFFSET('New Material Input'!$F302,-(E$1+2),0),FIND("w\",OFFSET('New Material Input'!$F302,-(E$1+2),0))+2,50),OFFSET('New Material Input'!$G302,-(E$1+2),0),OFFSET('New Material Input'!$H302,-(E$1+2),0))), ""),"----")</f>
        <v>Political SciencePolitical Theory - Political Science - Political Theory</v>
      </c>
      <c r="F301" s="26" t="str">
        <f ca="1">IFERROR(IF('New Material Input'!$E301 &gt; $B$3+ F$1, HYPERLINK(OFFSET('New Material Input'!$F302,-(F$1+2),0), _xlfn.TEXTJOIN(" - ",,MID(OFFSET('New Material Input'!$F302,-(F$1+2),0),FIND("w\",OFFSET('New Material Input'!$F302,-(F$1+2),0))+2,50),OFFSET('New Material Input'!$G302,-(F$1+2),0),OFFSET('New Material Input'!$H302,-(F$1+2),0))), ""),"----")</f>
        <v>SociologySocial Theory - Sociology - Social Theory</v>
      </c>
      <c r="G301" s="26" t="str">
        <f ca="1">IFERROR(IF('New Material Input'!$E301 &gt; $B$3+ G$1, HYPERLINK(OFFSET('New Material Input'!$F302,-(G$1+2),0), _xlfn.TEXTJOIN(" - ",,MID(OFFSET('New Material Input'!$F302,-(G$1+2),0),FIND("w\",OFFSET('New Material Input'!$F302,-(G$1+2),0))+2,50),OFFSET('New Material Input'!$G302,-(G$1+2),0),OFFSET('New Material Input'!$H302,-(G$1+2),0))), ""),"----")</f>
        <v>Environmental StudiesEnvironmental Ethics - Environmental Studies - Environmental Ethics</v>
      </c>
      <c r="H301" s="26" t="str">
        <f ca="1">IFERROR(IF('New Material Input'!$E301 &gt; $B$3+ H$1, HYPERLINK(OFFSET('New Material Input'!$F302,-(H$1+2),0), _xlfn.TEXTJOIN(" - ",,MID(OFFSET('New Material Input'!$F302,-(H$1+2),0),FIND("w\",OFFSET('New Material Input'!$F302,-(H$1+2),0))+2,50),OFFSET('New Material Input'!$G302,-(H$1+2),0),OFFSET('New Material Input'!$H302,-(H$1+2),0))), ""),"----")</f>
        <v/>
      </c>
      <c r="I301" s="31" t="str">
        <f ca="1">IFERROR(IF('New Material Input'!$E301 &gt; $B$3+ I$1, HYPERLINK(OFFSET('New Material Input'!$F302,-(I$1+2),0), _xlfn.TEXTJOIN(" - ",,MID(OFFSET('New Material Input'!$F302,-(I$1+2),0),FIND("w\",OFFSET('New Material Input'!$F302,-(I$1+2),0))+2,50),OFFSET('New Material Input'!$G302,-(I$1+2),0),OFFSET('New Material Input'!$H302,-(I$1+2),0))), ""),"----")</f>
        <v/>
      </c>
      <c r="J301" s="14"/>
    </row>
    <row r="302" spans="2:10" ht="24.95" customHeight="1" x14ac:dyDescent="0.25">
      <c r="B302" s="36">
        <f t="shared" si="4"/>
        <v>46000</v>
      </c>
      <c r="C302" s="25" t="str">
        <f>IF(ISBLANK('New Material Input'!F302),"----",HYPERLINK('New Material Input'!F302, _xlfn.TEXTJOIN(" - ",,MID('New Material Input'!F302,FIND("w\",'New Material Input'!F302)+2,50),'New Material Input'!G302,'New Material Input'!H302)))</f>
        <v>ScienceGeology - Science - Geology</v>
      </c>
      <c r="D302" s="26" t="str">
        <f ca="1">IFERROR(IF('New Material Input'!$E302 &gt; $B$3+ D$1, HYPERLINK(OFFSET('New Material Input'!$F303,-(D$1+2),0), _xlfn.TEXTJOIN(" - ",,MID(OFFSET('New Material Input'!$F303,-(D$1+2),0),FIND("w\",OFFSET('New Material Input'!$F303,-(D$1+2),0))+2,50),OFFSET('New Material Input'!$G303,-(D$1+2),0),OFFSET('New Material Input'!$H303,-(D$1+2),0))), ""),"----")</f>
        <v>SciencePhysics - Science - Physics</v>
      </c>
      <c r="E302" s="26" t="str">
        <f ca="1">IFERROR(IF('New Material Input'!$E302 &gt; $B$3+ E$1, HYPERLINK(OFFSET('New Material Input'!$F303,-(E$1+2),0), _xlfn.TEXTJOIN(" - ",,MID(OFFSET('New Material Input'!$F303,-(E$1+2),0),FIND("w\",OFFSET('New Material Input'!$F303,-(E$1+2),0))+2,50),OFFSET('New Material Input'!$G303,-(E$1+2),0),OFFSET('New Material Input'!$H303,-(E$1+2),0))), ""),"----")</f>
        <v>EducationEducational Leadership - Education - Educational Leadership</v>
      </c>
      <c r="F302" s="26" t="str">
        <f ca="1">IFERROR(IF('New Material Input'!$E302 &gt; $B$3+ F$1, HYPERLINK(OFFSET('New Material Input'!$F303,-(F$1+2),0), _xlfn.TEXTJOIN(" - ",,MID(OFFSET('New Material Input'!$F303,-(F$1+2),0),FIND("w\",OFFSET('New Material Input'!$F303,-(F$1+2),0))+2,50),OFFSET('New Material Input'!$G303,-(F$1+2),0),OFFSET('New Material Input'!$H303,-(F$1+2),0))), ""),"----")</f>
        <v>Business &amp; EconomicsManagement - Business &amp; Economics - Management</v>
      </c>
      <c r="G302" s="26" t="str">
        <f ca="1">IFERROR(IF('New Material Input'!$E302 &gt; $B$3+ G$1, HYPERLINK(OFFSET('New Material Input'!$F303,-(G$1+2),0), _xlfn.TEXTJOIN(" - ",,MID(OFFSET('New Material Input'!$F303,-(G$1+2),0),FIND("w\",OFFSET('New Material Input'!$F303,-(G$1+2),0))+2,50),OFFSET('New Material Input'!$G303,-(G$1+2),0),OFFSET('New Material Input'!$H303,-(G$1+2),0))), ""),"----")</f>
        <v>Business &amp; EconomicsInternational Business - Business &amp; Economics - International Business</v>
      </c>
      <c r="H302" s="26" t="str">
        <f ca="1">IFERROR(IF('New Material Input'!$E302 &gt; $B$3+ H$1, HYPERLINK(OFFSET('New Material Input'!$F303,-(H$1+2),0), _xlfn.TEXTJOIN(" - ",,MID(OFFSET('New Material Input'!$F303,-(H$1+2),0),FIND("w\",OFFSET('New Material Input'!$F303,-(H$1+2),0))+2,50),OFFSET('New Material Input'!$G303,-(H$1+2),0),OFFSET('New Material Input'!$H303,-(H$1+2),0))), ""),"----")</f>
        <v/>
      </c>
      <c r="I302" s="31" t="str">
        <f ca="1">IFERROR(IF('New Material Input'!$E302 &gt; $B$3+ I$1, HYPERLINK(OFFSET('New Material Input'!$F303,-(I$1+2),0), _xlfn.TEXTJOIN(" - ",,MID(OFFSET('New Material Input'!$F303,-(I$1+2),0),FIND("w\",OFFSET('New Material Input'!$F303,-(I$1+2),0))+2,50),OFFSET('New Material Input'!$G303,-(I$1+2),0),OFFSET('New Material Input'!$H303,-(I$1+2),0))), ""),"----")</f>
        <v/>
      </c>
      <c r="J302" s="14"/>
    </row>
    <row r="303" spans="2:10" ht="24.95" customHeight="1" x14ac:dyDescent="0.25">
      <c r="B303" s="36">
        <f t="shared" si="4"/>
        <v>46001</v>
      </c>
      <c r="C303" s="25" t="str">
        <f>IF(ISBLANK('New Material Input'!F303),"----",HYPERLINK('New Material Input'!F303, _xlfn.TEXTJOIN(" - ",,MID('New Material Input'!F303,FIND("w\",'New Material Input'!F303)+2,50),'New Material Input'!G303,'New Material Input'!H303)))</f>
        <v>LanguagesLanguage Acquisition - Languages - Language Acquisition</v>
      </c>
      <c r="D303" s="26" t="str">
        <f ca="1">IFERROR(IF('New Material Input'!$E303 &gt; $B$3+ D$1, HYPERLINK(OFFSET('New Material Input'!$F304,-(D$1+2),0), _xlfn.TEXTJOIN(" - ",,MID(OFFSET('New Material Input'!$F304,-(D$1+2),0),FIND("w\",OFFSET('New Material Input'!$F304,-(D$1+2),0))+2,50),OFFSET('New Material Input'!$G304,-(D$1+2),0),OFFSET('New Material Input'!$H304,-(D$1+2),0))), ""),"----")</f>
        <v>ScienceGeology - Science - Geology</v>
      </c>
      <c r="E303" s="26" t="str">
        <f ca="1">IFERROR(IF('New Material Input'!$E303 &gt; $B$3+ E$1, HYPERLINK(OFFSET('New Material Input'!$F304,-(E$1+2),0), _xlfn.TEXTJOIN(" - ",,MID(OFFSET('New Material Input'!$F304,-(E$1+2),0),FIND("w\",OFFSET('New Material Input'!$F304,-(E$1+2),0))+2,50),OFFSET('New Material Input'!$G304,-(E$1+2),0),OFFSET('New Material Input'!$H304,-(E$1+2),0))), ""),"----")</f>
        <v>Environmental StudiesGreen Technologies - Environmental Studies - Green Technologies</v>
      </c>
      <c r="F303" s="26" t="str">
        <f ca="1">IFERROR(IF('New Material Input'!$E303 &gt; $B$3+ F$1, HYPERLINK(OFFSET('New Material Input'!$F304,-(F$1+2),0), _xlfn.TEXTJOIN(" - ",,MID(OFFSET('New Material Input'!$F304,-(F$1+2),0),FIND("w\",OFFSET('New Material Input'!$F304,-(F$1+2),0))+2,50),OFFSET('New Material Input'!$G304,-(F$1+2),0),OFFSET('New Material Input'!$H304,-(F$1+2),0))), ""),"----")</f>
        <v>Political ScienceConflict Resolution - Political Science - Conflict Resolution</v>
      </c>
      <c r="G303" s="26" t="str">
        <f ca="1">IFERROR(IF('New Material Input'!$E303 &gt; $B$3+ G$1, HYPERLINK(OFFSET('New Material Input'!$F304,-(G$1+2),0), _xlfn.TEXTJOIN(" - ",,MID(OFFSET('New Material Input'!$F304,-(G$1+2),0),FIND("w\",OFFSET('New Material Input'!$F304,-(G$1+2),0))+2,50),OFFSET('New Material Input'!$G304,-(G$1+2),0),OFFSET('New Material Input'!$H304,-(G$1+2),0))), ""),"----")</f>
        <v>SciencePhysical Chemistry - Science - Physical Chemistry</v>
      </c>
      <c r="H303" s="26" t="str">
        <f ca="1">IFERROR(IF('New Material Input'!$E303 &gt; $B$3+ H$1, HYPERLINK(OFFSET('New Material Input'!$F304,-(H$1+2),0), _xlfn.TEXTJOIN(" - ",,MID(OFFSET('New Material Input'!$F304,-(H$1+2),0),FIND("w\",OFFSET('New Material Input'!$F304,-(H$1+2),0))+2,50),OFFSET('New Material Input'!$G304,-(H$1+2),0),OFFSET('New Material Input'!$H304,-(H$1+2),0))), ""),"----")</f>
        <v/>
      </c>
      <c r="I303" s="31" t="str">
        <f ca="1">IFERROR(IF('New Material Input'!$E303 &gt; $B$3+ I$1, HYPERLINK(OFFSET('New Material Input'!$F304,-(I$1+2),0), _xlfn.TEXTJOIN(" - ",,MID(OFFSET('New Material Input'!$F304,-(I$1+2),0),FIND("w\",OFFSET('New Material Input'!$F304,-(I$1+2),0))+2,50),OFFSET('New Material Input'!$G304,-(I$1+2),0),OFFSET('New Material Input'!$H304,-(I$1+2),0))), ""),"----")</f>
        <v/>
      </c>
      <c r="J303" s="14"/>
    </row>
    <row r="304" spans="2:10" ht="24.95" customHeight="1" x14ac:dyDescent="0.25">
      <c r="B304" s="36">
        <f t="shared" si="4"/>
        <v>46002</v>
      </c>
      <c r="C304" s="25" t="str">
        <f>IF(ISBLANK('New Material Input'!F304),"----",HYPERLINK('New Material Input'!F304, _xlfn.TEXTJOIN(" - ",,MID('New Material Input'!F304,FIND("w\",'New Material Input'!F304)+2,50),'New Material Input'!G304,'New Material Input'!H304)))</f>
        <v>SociologyGlobalization - Sociology - Globalization</v>
      </c>
      <c r="D304" s="26" t="str">
        <f ca="1">IFERROR(IF('New Material Input'!$E304 &gt; $B$3+ D$1, HYPERLINK(OFFSET('New Material Input'!$F305,-(D$1+2),0), _xlfn.TEXTJOIN(" - ",,MID(OFFSET('New Material Input'!$F305,-(D$1+2),0),FIND("w\",OFFSET('New Material Input'!$F305,-(D$1+2),0))+2,50),OFFSET('New Material Input'!$G305,-(D$1+2),0),OFFSET('New Material Input'!$H305,-(D$1+2),0))), ""),"----")</f>
        <v>LanguagesLanguage Acquisition - Languages - Language Acquisition</v>
      </c>
      <c r="E304" s="26" t="str">
        <f ca="1">IFERROR(IF('New Material Input'!$E304 &gt; $B$3+ E$1, HYPERLINK(OFFSET('New Material Input'!$F305,-(E$1+2),0), _xlfn.TEXTJOIN(" - ",,MID(OFFSET('New Material Input'!$F305,-(E$1+2),0),FIND("w\",OFFSET('New Material Input'!$F305,-(E$1+2),0))+2,50),OFFSET('New Material Input'!$G305,-(E$1+2),0),OFFSET('New Material Input'!$H305,-(E$1+2),0))), ""),"----")</f>
        <v>Environmental StudiesClimate Change Mitigation - Environmental Studies - Climate Change Mitigation</v>
      </c>
      <c r="F304" s="26" t="str">
        <f ca="1">IFERROR(IF('New Material Input'!$E304 &gt; $B$3+ F$1, HYPERLINK(OFFSET('New Material Input'!$F305,-(F$1+2),0), _xlfn.TEXTJOIN(" - ",,MID(OFFSET('New Material Input'!$F305,-(F$1+2),0),FIND("w\",OFFSET('New Material Input'!$F305,-(F$1+2),0))+2,50),OFFSET('New Material Input'!$G305,-(F$1+2),0),OFFSET('New Material Input'!$H305,-(F$1+2),0))), ""),"----")</f>
        <v>ScienceEvolutionary Biology - Science - Evolutionary Biology</v>
      </c>
      <c r="G304" s="26" t="str">
        <f ca="1">IFERROR(IF('New Material Input'!$E304 &gt; $B$3+ G$1, HYPERLINK(OFFSET('New Material Input'!$F305,-(G$1+2),0), _xlfn.TEXTJOIN(" - ",,MID(OFFSET('New Material Input'!$F305,-(G$1+2),0),FIND("w\",OFFSET('New Material Input'!$F305,-(G$1+2),0))+2,50),OFFSET('New Material Input'!$G305,-(G$1+2),0),OFFSET('New Material Input'!$H305,-(G$1+2),0))), ""),"----")</f>
        <v>LiteratureComparative Literature - Literature - Comparative Literature</v>
      </c>
      <c r="H304" s="26" t="str">
        <f ca="1">IFERROR(IF('New Material Input'!$E304 &gt; $B$3+ H$1, HYPERLINK(OFFSET('New Material Input'!$F305,-(H$1+2),0), _xlfn.TEXTJOIN(" - ",,MID(OFFSET('New Material Input'!$F305,-(H$1+2),0),FIND("w\",OFFSET('New Material Input'!$F305,-(H$1+2),0))+2,50),OFFSET('New Material Input'!$G305,-(H$1+2),0),OFFSET('New Material Input'!$H305,-(H$1+2),0))), ""),"----")</f>
        <v/>
      </c>
      <c r="I304" s="31" t="str">
        <f ca="1">IFERROR(IF('New Material Input'!$E304 &gt; $B$3+ I$1, HYPERLINK(OFFSET('New Material Input'!$F305,-(I$1+2),0), _xlfn.TEXTJOIN(" - ",,MID(OFFSET('New Material Input'!$F305,-(I$1+2),0),FIND("w\",OFFSET('New Material Input'!$F305,-(I$1+2),0))+2,50),OFFSET('New Material Input'!$G305,-(I$1+2),0),OFFSET('New Material Input'!$H305,-(I$1+2),0))), ""),"----")</f>
        <v/>
      </c>
      <c r="J304" s="14"/>
    </row>
    <row r="305" spans="2:10" ht="24.95" customHeight="1" x14ac:dyDescent="0.25">
      <c r="B305" s="36">
        <f t="shared" si="4"/>
        <v>46003</v>
      </c>
      <c r="C305" s="25" t="str">
        <f>IF(ISBLANK('New Material Input'!F305),"----",HYPERLINK('New Material Input'!F305, _xlfn.TEXTJOIN(" - ",,MID('New Material Input'!F305,FIND("w\",'New Material Input'!F305)+2,50),'New Material Input'!G305,'New Material Input'!H305)))</f>
        <v>ScienceCell Biology - Science - Cell Biology</v>
      </c>
      <c r="D305" s="26" t="str">
        <f ca="1">IFERROR(IF('New Material Input'!$E305 &gt; $B$3+ D$1, HYPERLINK(OFFSET('New Material Input'!$F306,-(D$1+2),0), _xlfn.TEXTJOIN(" - ",,MID(OFFSET('New Material Input'!$F306,-(D$1+2),0),FIND("w\",OFFSET('New Material Input'!$F306,-(D$1+2),0))+2,50),OFFSET('New Material Input'!$G306,-(D$1+2),0),OFFSET('New Material Input'!$H306,-(D$1+2),0))), ""),"----")</f>
        <v>SociologyGlobalization - Sociology - Globalization</v>
      </c>
      <c r="E305" s="26" t="str">
        <f ca="1">IFERROR(IF('New Material Input'!$E305 &gt; $B$3+ E$1, HYPERLINK(OFFSET('New Material Input'!$F306,-(E$1+2),0), _xlfn.TEXTJOIN(" - ",,MID(OFFSET('New Material Input'!$F306,-(E$1+2),0),FIND("w\",OFFSET('New Material Input'!$F306,-(E$1+2),0))+2,50),OFFSET('New Material Input'!$G306,-(E$1+2),0),OFFSET('New Material Input'!$H306,-(E$1+2),0))), ""),"----")</f>
        <v>LanguagesPhonetics and Phonology - Languages - Phonetics and Phonology</v>
      </c>
      <c r="F305" s="26" t="str">
        <f ca="1">IFERROR(IF('New Material Input'!$E305 &gt; $B$3+ F$1, HYPERLINK(OFFSET('New Material Input'!$F306,-(F$1+2),0), _xlfn.TEXTJOIN(" - ",,MID(OFFSET('New Material Input'!$F306,-(F$1+2),0),FIND("w\",OFFSET('New Material Input'!$F306,-(F$1+2),0))+2,50),OFFSET('New Material Input'!$G306,-(F$1+2),0),OFFSET('New Material Input'!$H306,-(F$1+2),0))), ""),"----")</f>
        <v>SociologySocial Theory - Sociology - Social Theory</v>
      </c>
      <c r="G305" s="26" t="str">
        <f ca="1">IFERROR(IF('New Material Input'!$E305 &gt; $B$3+ G$1, HYPERLINK(OFFSET('New Material Input'!$F306,-(G$1+2),0), _xlfn.TEXTJOIN(" - ",,MID(OFFSET('New Material Input'!$F306,-(G$1+2),0),FIND("w\",OFFSET('New Material Input'!$F306,-(G$1+2),0))+2,50),OFFSET('New Material Input'!$G306,-(G$1+2),0),OFFSET('New Material Input'!$H306,-(G$1+2),0))), ""),"----")</f>
        <v>Political ScienceComparative Politics - Political Science - Comparative Politics</v>
      </c>
      <c r="H305" s="26" t="str">
        <f ca="1">IFERROR(IF('New Material Input'!$E305 &gt; $B$3+ H$1, HYPERLINK(OFFSET('New Material Input'!$F306,-(H$1+2),0), _xlfn.TEXTJOIN(" - ",,MID(OFFSET('New Material Input'!$F306,-(H$1+2),0),FIND("w\",OFFSET('New Material Input'!$F306,-(H$1+2),0))+2,50),OFFSET('New Material Input'!$G306,-(H$1+2),0),OFFSET('New Material Input'!$H306,-(H$1+2),0))), ""),"----")</f>
        <v/>
      </c>
      <c r="I305" s="31" t="str">
        <f ca="1">IFERROR(IF('New Material Input'!$E305 &gt; $B$3+ I$1, HYPERLINK(OFFSET('New Material Input'!$F306,-(I$1+2),0), _xlfn.TEXTJOIN(" - ",,MID(OFFSET('New Material Input'!$F306,-(I$1+2),0),FIND("w\",OFFSET('New Material Input'!$F306,-(I$1+2),0))+2,50),OFFSET('New Material Input'!$G306,-(I$1+2),0),OFFSET('New Material Input'!$H306,-(I$1+2),0))), ""),"----")</f>
        <v/>
      </c>
      <c r="J305" s="14"/>
    </row>
    <row r="306" spans="2:10" ht="24.95" customHeight="1" x14ac:dyDescent="0.25">
      <c r="B306" s="36">
        <f t="shared" si="4"/>
        <v>46004</v>
      </c>
      <c r="C306" s="25" t="str">
        <f>IF(ISBLANK('New Material Input'!F306),"----",HYPERLINK('New Material Input'!F306, _xlfn.TEXTJOIN(" - ",,MID('New Material Input'!F306,FIND("w\",'New Material Input'!F306)+2,50),'New Material Input'!G306,'New Material Input'!H306)))</f>
        <v>PsychologyDevelopmental Psychology - Psychology - Developmental Psychology</v>
      </c>
      <c r="D306" s="26" t="str">
        <f ca="1">IFERROR(IF('New Material Input'!$E306 &gt; $B$3+ D$1, HYPERLINK(OFFSET('New Material Input'!$F307,-(D$1+2),0), _xlfn.TEXTJOIN(" - ",,MID(OFFSET('New Material Input'!$F307,-(D$1+2),0),FIND("w\",OFFSET('New Material Input'!$F307,-(D$1+2),0))+2,50),OFFSET('New Material Input'!$G307,-(D$1+2),0),OFFSET('New Material Input'!$H307,-(D$1+2),0))), ""),"----")</f>
        <v>ScienceCell Biology - Science - Cell Biology</v>
      </c>
      <c r="E306" s="26" t="str">
        <f ca="1">IFERROR(IF('New Material Input'!$E306 &gt; $B$3+ E$1, HYPERLINK(OFFSET('New Material Input'!$F307,-(E$1+2),0), _xlfn.TEXTJOIN(" - ",,MID(OFFSET('New Material Input'!$F307,-(E$1+2),0),FIND("w\",OFFSET('New Material Input'!$F307,-(E$1+2),0))+2,50),OFFSET('New Material Input'!$G307,-(E$1+2),0),OFFSET('New Material Input'!$H307,-(E$1+2),0))), ""),"----")</f>
        <v>PhilosophyLogic - Philosophy - Logic</v>
      </c>
      <c r="F306" s="26" t="str">
        <f ca="1">IFERROR(IF('New Material Input'!$E306 &gt; $B$3+ F$1, HYPERLINK(OFFSET('New Material Input'!$F307,-(F$1+2),0), _xlfn.TEXTJOIN(" - ",,MID(OFFSET('New Material Input'!$F307,-(F$1+2),0),FIND("w\",OFFSET('New Material Input'!$F307,-(F$1+2),0))+2,50),OFFSET('New Material Input'!$G307,-(F$1+2),0),OFFSET('New Material Input'!$H307,-(F$1+2),0))), ""),"----")</f>
        <v>Business &amp; EconomicsMicroeconomics - Business &amp; Economics - Microeconomics</v>
      </c>
      <c r="G306" s="26" t="str">
        <f ca="1">IFERROR(IF('New Material Input'!$E306 &gt; $B$3+ G$1, HYPERLINK(OFFSET('New Material Input'!$F307,-(G$1+2),0), _xlfn.TEXTJOIN(" - ",,MID(OFFSET('New Material Input'!$F307,-(G$1+2),0),FIND("w\",OFFSET('New Material Input'!$F307,-(G$1+2),0))+2,50),OFFSET('New Material Input'!$G307,-(G$1+2),0),OFFSET('New Material Input'!$H307,-(G$1+2),0))), ""),"----")</f>
        <v>Environmental StudiesEnvironmental Ethics - Environmental Studies - Environmental Ethics</v>
      </c>
      <c r="H306" s="26" t="str">
        <f ca="1">IFERROR(IF('New Material Input'!$E306 &gt; $B$3+ H$1, HYPERLINK(OFFSET('New Material Input'!$F307,-(H$1+2),0), _xlfn.TEXTJOIN(" - ",,MID(OFFSET('New Material Input'!$F307,-(H$1+2),0),FIND("w\",OFFSET('New Material Input'!$F307,-(H$1+2),0))+2,50),OFFSET('New Material Input'!$G307,-(H$1+2),0),OFFSET('New Material Input'!$H307,-(H$1+2),0))), ""),"----")</f>
        <v/>
      </c>
      <c r="I306" s="31" t="str">
        <f ca="1">IFERROR(IF('New Material Input'!$E306 &gt; $B$3+ I$1, HYPERLINK(OFFSET('New Material Input'!$F307,-(I$1+2),0), _xlfn.TEXTJOIN(" - ",,MID(OFFSET('New Material Input'!$F307,-(I$1+2),0),FIND("w\",OFFSET('New Material Input'!$F307,-(I$1+2),0))+2,50),OFFSET('New Material Input'!$G307,-(I$1+2),0),OFFSET('New Material Input'!$H307,-(I$1+2),0))), ""),"----")</f>
        <v/>
      </c>
      <c r="J306" s="14"/>
    </row>
    <row r="307" spans="2:10" ht="24.95" customHeight="1" x14ac:dyDescent="0.25">
      <c r="B307" s="36">
        <f t="shared" si="4"/>
        <v>46005</v>
      </c>
      <c r="C307" s="25" t="str">
        <f>IF(ISBLANK('New Material Input'!F307),"----",HYPERLINK('New Material Input'!F307, _xlfn.TEXTJOIN(" - ",,MID('New Material Input'!F307,FIND("w\",'New Material Input'!F307)+2,50),'New Material Input'!G307,'New Material Input'!H307)))</f>
        <v>Business &amp; EconomicsManagement - Business &amp; Economics - Management</v>
      </c>
      <c r="D307" s="26" t="str">
        <f ca="1">IFERROR(IF('New Material Input'!$E307 &gt; $B$3+ D$1, HYPERLINK(OFFSET('New Material Input'!$F308,-(D$1+2),0), _xlfn.TEXTJOIN(" - ",,MID(OFFSET('New Material Input'!$F308,-(D$1+2),0),FIND("w\",OFFSET('New Material Input'!$F308,-(D$1+2),0))+2,50),OFFSET('New Material Input'!$G308,-(D$1+2),0),OFFSET('New Material Input'!$H308,-(D$1+2),0))), ""),"----")</f>
        <v>PsychologyDevelopmental Psychology - Psychology - Developmental Psychology</v>
      </c>
      <c r="E307" s="26" t="str">
        <f ca="1">IFERROR(IF('New Material Input'!$E307 &gt; $B$3+ E$1, HYPERLINK(OFFSET('New Material Input'!$F308,-(E$1+2),0), _xlfn.TEXTJOIN(" - ",,MID(OFFSET('New Material Input'!$F308,-(E$1+2),0),FIND("w\",OFFSET('New Material Input'!$F308,-(E$1+2),0))+2,50),OFFSET('New Material Input'!$G308,-(E$1+2),0),OFFSET('New Material Input'!$H308,-(E$1+2),0))), ""),"----")</f>
        <v>Business &amp; EconomicsFinance - Business &amp; Economics - Finance</v>
      </c>
      <c r="F307" s="26" t="str">
        <f ca="1">IFERROR(IF('New Material Input'!$E307 &gt; $B$3+ F$1, HYPERLINK(OFFSET('New Material Input'!$F308,-(F$1+2),0), _xlfn.TEXTJOIN(" - ",,MID(OFFSET('New Material Input'!$F308,-(F$1+2),0),FIND("w\",OFFSET('New Material Input'!$F308,-(F$1+2),0))+2,50),OFFSET('New Material Input'!$G308,-(F$1+2),0),OFFSET('New Material Input'!$H308,-(F$1+2),0))), ""),"----")</f>
        <v>PsychologyBehavioral Psychology - Psychology - Behavioral Psychology</v>
      </c>
      <c r="G307" s="26" t="str">
        <f ca="1">IFERROR(IF('New Material Input'!$E307 &gt; $B$3+ G$1, HYPERLINK(OFFSET('New Material Input'!$F308,-(G$1+2),0), _xlfn.TEXTJOIN(" - ",,MID(OFFSET('New Material Input'!$F308,-(G$1+2),0),FIND("w\",OFFSET('New Material Input'!$F308,-(G$1+2),0))+2,50),OFFSET('New Material Input'!$G308,-(G$1+2),0),OFFSET('New Material Input'!$H308,-(G$1+2),0))), ""),"----")</f>
        <v>LiteratureLiterary Analysis - Literature - Literary Analysis</v>
      </c>
      <c r="H307" s="26" t="str">
        <f ca="1">IFERROR(IF('New Material Input'!$E307 &gt; $B$3+ H$1, HYPERLINK(OFFSET('New Material Input'!$F308,-(H$1+2),0), _xlfn.TEXTJOIN(" - ",,MID(OFFSET('New Material Input'!$F308,-(H$1+2),0),FIND("w\",OFFSET('New Material Input'!$F308,-(H$1+2),0))+2,50),OFFSET('New Material Input'!$G308,-(H$1+2),0),OFFSET('New Material Input'!$H308,-(H$1+2),0))), ""),"----")</f>
        <v/>
      </c>
      <c r="I307" s="31" t="str">
        <f ca="1">IFERROR(IF('New Material Input'!$E307 &gt; $B$3+ I$1, HYPERLINK(OFFSET('New Material Input'!$F308,-(I$1+2),0), _xlfn.TEXTJOIN(" - ",,MID(OFFSET('New Material Input'!$F308,-(I$1+2),0),FIND("w\",OFFSET('New Material Input'!$F308,-(I$1+2),0))+2,50),OFFSET('New Material Input'!$G308,-(I$1+2),0),OFFSET('New Material Input'!$H308,-(I$1+2),0))), ""),"----")</f>
        <v/>
      </c>
      <c r="J307" s="14"/>
    </row>
    <row r="308" spans="2:10" ht="24.95" customHeight="1" x14ac:dyDescent="0.25">
      <c r="B308" s="36">
        <f t="shared" si="4"/>
        <v>46006</v>
      </c>
      <c r="C308" s="25" t="str">
        <f>IF(ISBLANK('New Material Input'!F308),"----",HYPERLINK('New Material Input'!F308, _xlfn.TEXTJOIN(" - ",,MID('New Material Input'!F308,FIND("w\",'New Material Input'!F308)+2,50),'New Material Input'!G308,'New Material Input'!H308)))</f>
        <v>PsychologyClinical Psychology - Psychology - Clinical Psychology</v>
      </c>
      <c r="D308" s="26" t="str">
        <f ca="1">IFERROR(IF('New Material Input'!$E308 &gt; $B$3+ D$1, HYPERLINK(OFFSET('New Material Input'!$F309,-(D$1+2),0), _xlfn.TEXTJOIN(" - ",,MID(OFFSET('New Material Input'!$F309,-(D$1+2),0),FIND("w\",OFFSET('New Material Input'!$F309,-(D$1+2),0))+2,50),OFFSET('New Material Input'!$G309,-(D$1+2),0),OFFSET('New Material Input'!$H309,-(D$1+2),0))), ""),"----")</f>
        <v>Business &amp; EconomicsManagement - Business &amp; Economics - Management</v>
      </c>
      <c r="E308" s="26" t="str">
        <f ca="1">IFERROR(IF('New Material Input'!$E308 &gt; $B$3+ E$1, HYPERLINK(OFFSET('New Material Input'!$F309,-(E$1+2),0), _xlfn.TEXTJOIN(" - ",,MID(OFFSET('New Material Input'!$F309,-(E$1+2),0),FIND("w\",OFFSET('New Material Input'!$F309,-(E$1+2),0))+2,50),OFFSET('New Material Input'!$G309,-(E$1+2),0),OFFSET('New Material Input'!$H309,-(E$1+2),0))), ""),"----")</f>
        <v>SciencePhysics - Science - Physics</v>
      </c>
      <c r="F308" s="26" t="str">
        <f ca="1">IFERROR(IF('New Material Input'!$E308 &gt; $B$3+ F$1, HYPERLINK(OFFSET('New Material Input'!$F309,-(F$1+2),0), _xlfn.TEXTJOIN(" - ",,MID(OFFSET('New Material Input'!$F309,-(F$1+2),0),FIND("w\",OFFSET('New Material Input'!$F309,-(F$1+2),0))+2,50),OFFSET('New Material Input'!$G309,-(F$1+2),0),OFFSET('New Material Input'!$H309,-(F$1+2),0))), ""),"----")</f>
        <v>Business &amp; EconomicsFinance - Business &amp; Economics - Finance</v>
      </c>
      <c r="G308" s="26" t="str">
        <f ca="1">IFERROR(IF('New Material Input'!$E308 &gt; $B$3+ G$1, HYPERLINK(OFFSET('New Material Input'!$F309,-(G$1+2),0), _xlfn.TEXTJOIN(" - ",,MID(OFFSET('New Material Input'!$F309,-(G$1+2),0),FIND("w\",OFFSET('New Material Input'!$F309,-(G$1+2),0))+2,50),OFFSET('New Material Input'!$G309,-(G$1+2),0),OFFSET('New Material Input'!$H309,-(G$1+2),0))), ""),"----")</f>
        <v>ScienceMeteorology - Science - Meteorology</v>
      </c>
      <c r="H308" s="26" t="str">
        <f ca="1">IFERROR(IF('New Material Input'!$E308 &gt; $B$3+ H$1, HYPERLINK(OFFSET('New Material Input'!$F309,-(H$1+2),0), _xlfn.TEXTJOIN(" - ",,MID(OFFSET('New Material Input'!$F309,-(H$1+2),0),FIND("w\",OFFSET('New Material Input'!$F309,-(H$1+2),0))+2,50),OFFSET('New Material Input'!$G309,-(H$1+2),0),OFFSET('New Material Input'!$H309,-(H$1+2),0))), ""),"----")</f>
        <v/>
      </c>
      <c r="I308" s="31" t="str">
        <f ca="1">IFERROR(IF('New Material Input'!$E308 &gt; $B$3+ I$1, HYPERLINK(OFFSET('New Material Input'!$F309,-(I$1+2),0), _xlfn.TEXTJOIN(" - ",,MID(OFFSET('New Material Input'!$F309,-(I$1+2),0),FIND("w\",OFFSET('New Material Input'!$F309,-(I$1+2),0))+2,50),OFFSET('New Material Input'!$G309,-(I$1+2),0),OFFSET('New Material Input'!$H309,-(I$1+2),0))), ""),"----")</f>
        <v/>
      </c>
      <c r="J308" s="14"/>
    </row>
    <row r="309" spans="2:10" ht="24.95" customHeight="1" x14ac:dyDescent="0.25">
      <c r="B309" s="36">
        <f t="shared" si="4"/>
        <v>46007</v>
      </c>
      <c r="C309" s="25" t="str">
        <f>IF(ISBLANK('New Material Input'!F309),"----",HYPERLINK('New Material Input'!F309, _xlfn.TEXTJOIN(" - ",,MID('New Material Input'!F309,FIND("w\",'New Material Input'!F309)+2,50),'New Material Input'!G309,'New Material Input'!H309)))</f>
        <v>PhilosophyEthics - Philosophy - Ethics</v>
      </c>
      <c r="D309" s="26" t="str">
        <f ca="1">IFERROR(IF('New Material Input'!$E309 &gt; $B$3+ D$1, HYPERLINK(OFFSET('New Material Input'!$F310,-(D$1+2),0), _xlfn.TEXTJOIN(" - ",,MID(OFFSET('New Material Input'!$F310,-(D$1+2),0),FIND("w\",OFFSET('New Material Input'!$F310,-(D$1+2),0))+2,50),OFFSET('New Material Input'!$G310,-(D$1+2),0),OFFSET('New Material Input'!$H310,-(D$1+2),0))), ""),"----")</f>
        <v>PsychologyClinical Psychology - Psychology - Clinical Psychology</v>
      </c>
      <c r="E309" s="26" t="str">
        <f ca="1">IFERROR(IF('New Material Input'!$E309 &gt; $B$3+ E$1, HYPERLINK(OFFSET('New Material Input'!$F310,-(E$1+2),0), _xlfn.TEXTJOIN(" - ",,MID(OFFSET('New Material Input'!$F310,-(E$1+2),0),FIND("w\",OFFSET('New Material Input'!$F310,-(E$1+2),0))+2,50),OFFSET('New Material Input'!$G310,-(E$1+2),0),OFFSET('New Material Input'!$H310,-(E$1+2),0))), ""),"----")</f>
        <v>ScienceGeology - Science - Geology</v>
      </c>
      <c r="F309" s="26" t="str">
        <f ca="1">IFERROR(IF('New Material Input'!$E309 &gt; $B$3+ F$1, HYPERLINK(OFFSET('New Material Input'!$F310,-(F$1+2),0), _xlfn.TEXTJOIN(" - ",,MID(OFFSET('New Material Input'!$F310,-(F$1+2),0),FIND("w\",OFFSET('New Material Input'!$F310,-(F$1+2),0))+2,50),OFFSET('New Material Input'!$G310,-(F$1+2),0),OFFSET('New Material Input'!$H310,-(F$1+2),0))), ""),"----")</f>
        <v>Health &amp; MedicineEpidemiology - Health &amp; Medicine - Epidemiology</v>
      </c>
      <c r="G309" s="26" t="str">
        <f ca="1">IFERROR(IF('New Material Input'!$E309 &gt; $B$3+ G$1, HYPERLINK(OFFSET('New Material Input'!$F310,-(G$1+2),0), _xlfn.TEXTJOIN(" - ",,MID(OFFSET('New Material Input'!$F310,-(G$1+2),0),FIND("w\",OFFSET('New Material Input'!$F310,-(G$1+2),0))+2,50),OFFSET('New Material Input'!$G310,-(G$1+2),0),OFFSET('New Material Input'!$H310,-(G$1+2),0))), ""),"----")</f>
        <v>Computer ScienceMachine Learning - Computer Science - Machine Learning</v>
      </c>
      <c r="H309" s="26" t="str">
        <f ca="1">IFERROR(IF('New Material Input'!$E309 &gt; $B$3+ H$1, HYPERLINK(OFFSET('New Material Input'!$F310,-(H$1+2),0), _xlfn.TEXTJOIN(" - ",,MID(OFFSET('New Material Input'!$F310,-(H$1+2),0),FIND("w\",OFFSET('New Material Input'!$F310,-(H$1+2),0))+2,50),OFFSET('New Material Input'!$G310,-(H$1+2),0),OFFSET('New Material Input'!$H310,-(H$1+2),0))), ""),"----")</f>
        <v/>
      </c>
      <c r="I309" s="31" t="str">
        <f ca="1">IFERROR(IF('New Material Input'!$E309 &gt; $B$3+ I$1, HYPERLINK(OFFSET('New Material Input'!$F310,-(I$1+2),0), _xlfn.TEXTJOIN(" - ",,MID(OFFSET('New Material Input'!$F310,-(I$1+2),0),FIND("w\",OFFSET('New Material Input'!$F310,-(I$1+2),0))+2,50),OFFSET('New Material Input'!$G310,-(I$1+2),0),OFFSET('New Material Input'!$H310,-(I$1+2),0))), ""),"----")</f>
        <v/>
      </c>
      <c r="J309" s="14"/>
    </row>
    <row r="310" spans="2:10" ht="24.95" customHeight="1" x14ac:dyDescent="0.25">
      <c r="B310" s="36">
        <f t="shared" si="4"/>
        <v>46008</v>
      </c>
      <c r="C310" s="25" t="str">
        <f>IF(ISBLANK('New Material Input'!F310),"----",HYPERLINK('New Material Input'!F310, _xlfn.TEXTJOIN(" - ",,MID('New Material Input'!F310,FIND("w\",'New Material Input'!F310)+2,50),'New Material Input'!G310,'New Material Input'!H310)))</f>
        <v>Political SciencePolitical Economy - Political Science - Political Economy</v>
      </c>
      <c r="D310" s="26" t="str">
        <f ca="1">IFERROR(IF('New Material Input'!$E310 &gt; $B$3+ D$1, HYPERLINK(OFFSET('New Material Input'!$F311,-(D$1+2),0), _xlfn.TEXTJOIN(" - ",,MID(OFFSET('New Material Input'!$F311,-(D$1+2),0),FIND("w\",OFFSET('New Material Input'!$F311,-(D$1+2),0))+2,50),OFFSET('New Material Input'!$G311,-(D$1+2),0),OFFSET('New Material Input'!$H311,-(D$1+2),0))), ""),"----")</f>
        <v>PhilosophyEthics - Philosophy - Ethics</v>
      </c>
      <c r="E310" s="26" t="str">
        <f ca="1">IFERROR(IF('New Material Input'!$E310 &gt; $B$3+ E$1, HYPERLINK(OFFSET('New Material Input'!$F311,-(E$1+2),0), _xlfn.TEXTJOIN(" - ",,MID(OFFSET('New Material Input'!$F311,-(E$1+2),0),FIND("w\",OFFSET('New Material Input'!$F311,-(E$1+2),0))+2,50),OFFSET('New Material Input'!$G311,-(E$1+2),0),OFFSET('New Material Input'!$H311,-(E$1+2),0))), ""),"----")</f>
        <v>LanguagesLanguage Acquisition - Languages - Language Acquisition</v>
      </c>
      <c r="F310" s="26" t="str">
        <f ca="1">IFERROR(IF('New Material Input'!$E310 &gt; $B$3+ F$1, HYPERLINK(OFFSET('New Material Input'!$F311,-(F$1+2),0), _xlfn.TEXTJOIN(" - ",,MID(OFFSET('New Material Input'!$F311,-(F$1+2),0),FIND("w\",OFFSET('New Material Input'!$F311,-(F$1+2),0))+2,50),OFFSET('New Material Input'!$G311,-(F$1+2),0),OFFSET('New Material Input'!$H311,-(F$1+2),0))), ""),"----")</f>
        <v>ScienceStellar Evolution - Science - Stellar Evolution</v>
      </c>
      <c r="G310" s="26" t="str">
        <f ca="1">IFERROR(IF('New Material Input'!$E310 &gt; $B$3+ G$1, HYPERLINK(OFFSET('New Material Input'!$F311,-(G$1+2),0), _xlfn.TEXTJOIN(" - ",,MID(OFFSET('New Material Input'!$F311,-(G$1+2),0),FIND("w\",OFFSET('New Material Input'!$F311,-(G$1+2),0))+2,50),OFFSET('New Material Input'!$G311,-(G$1+2),0),OFFSET('New Material Input'!$H311,-(G$1+2),0))), ""),"----")</f>
        <v>GeographyPopulation Studies - Geography - Population Studies</v>
      </c>
      <c r="H310" s="26" t="str">
        <f ca="1">IFERROR(IF('New Material Input'!$E310 &gt; $B$3+ H$1, HYPERLINK(OFFSET('New Material Input'!$F311,-(H$1+2),0), _xlfn.TEXTJOIN(" - ",,MID(OFFSET('New Material Input'!$F311,-(H$1+2),0),FIND("w\",OFFSET('New Material Input'!$F311,-(H$1+2),0))+2,50),OFFSET('New Material Input'!$G311,-(H$1+2),0),OFFSET('New Material Input'!$H311,-(H$1+2),0))), ""),"----")</f>
        <v/>
      </c>
      <c r="I310" s="31" t="str">
        <f ca="1">IFERROR(IF('New Material Input'!$E310 &gt; $B$3+ I$1, HYPERLINK(OFFSET('New Material Input'!$F311,-(I$1+2),0), _xlfn.TEXTJOIN(" - ",,MID(OFFSET('New Material Input'!$F311,-(I$1+2),0),FIND("w\",OFFSET('New Material Input'!$F311,-(I$1+2),0))+2,50),OFFSET('New Material Input'!$G311,-(I$1+2),0),OFFSET('New Material Input'!$H311,-(I$1+2),0))), ""),"----")</f>
        <v/>
      </c>
      <c r="J310" s="14"/>
    </row>
    <row r="311" spans="2:10" ht="24.95" customHeight="1" x14ac:dyDescent="0.25">
      <c r="B311" s="36">
        <f t="shared" si="4"/>
        <v>46009</v>
      </c>
      <c r="C311" s="25" t="str">
        <f>IF(ISBLANK('New Material Input'!F311),"----",HYPERLINK('New Material Input'!F311, _xlfn.TEXTJOIN(" - ",,MID('New Material Input'!F311,FIND("w\",'New Material Input'!F311)+2,50),'New Material Input'!G311,'New Material Input'!H311)))</f>
        <v>Sports &amp; Physical EducationSports Management - Sports &amp; Physical Education - Sports Management</v>
      </c>
      <c r="D311" s="26" t="str">
        <f ca="1">IFERROR(IF('New Material Input'!$E311 &gt; $B$3+ D$1, HYPERLINK(OFFSET('New Material Input'!$F312,-(D$1+2),0), _xlfn.TEXTJOIN(" - ",,MID(OFFSET('New Material Input'!$F312,-(D$1+2),0),FIND("w\",OFFSET('New Material Input'!$F312,-(D$1+2),0))+2,50),OFFSET('New Material Input'!$G312,-(D$1+2),0),OFFSET('New Material Input'!$H312,-(D$1+2),0))), ""),"----")</f>
        <v>Political SciencePolitical Economy - Political Science - Political Economy</v>
      </c>
      <c r="E311" s="26" t="str">
        <f ca="1">IFERROR(IF('New Material Input'!$E311 &gt; $B$3+ E$1, HYPERLINK(OFFSET('New Material Input'!$F312,-(E$1+2),0), _xlfn.TEXTJOIN(" - ",,MID(OFFSET('New Material Input'!$F312,-(E$1+2),0),FIND("w\",OFFSET('New Material Input'!$F312,-(E$1+2),0))+2,50),OFFSET('New Material Input'!$G312,-(E$1+2),0),OFFSET('New Material Input'!$H312,-(E$1+2),0))), ""),"----")</f>
        <v>SociologyGlobalization - Sociology - Globalization</v>
      </c>
      <c r="F311" s="26" t="str">
        <f ca="1">IFERROR(IF('New Material Input'!$E311 &gt; $B$3+ F$1, HYPERLINK(OFFSET('New Material Input'!$F312,-(F$1+2),0), _xlfn.TEXTJOIN(" - ",,MID(OFFSET('New Material Input'!$F312,-(F$1+2),0),FIND("w\",OFFSET('New Material Input'!$F312,-(F$1+2),0))+2,50),OFFSET('New Material Input'!$G312,-(F$1+2),0),OFFSET('New Material Input'!$H312,-(F$1+2),0))), ""),"----")</f>
        <v>LanguagesLanguage Teaching - Languages - Language Teaching</v>
      </c>
      <c r="G311" s="26" t="str">
        <f ca="1">IFERROR(IF('New Material Input'!$E311 &gt; $B$3+ G$1, HYPERLINK(OFFSET('New Material Input'!$F312,-(G$1+2),0), _xlfn.TEXTJOIN(" - ",,MID(OFFSET('New Material Input'!$F312,-(G$1+2),0),FIND("w\",OFFSET('New Material Input'!$F312,-(G$1+2),0))+2,50),OFFSET('New Material Input'!$G312,-(G$1+2),0),OFFSET('New Material Input'!$H312,-(G$1+2),0))), ""),"----")</f>
        <v>LawEnvironmental Law - Law - Environmental Law</v>
      </c>
      <c r="H311" s="26" t="str">
        <f ca="1">IFERROR(IF('New Material Input'!$E311 &gt; $B$3+ H$1, HYPERLINK(OFFSET('New Material Input'!$F312,-(H$1+2),0), _xlfn.TEXTJOIN(" - ",,MID(OFFSET('New Material Input'!$F312,-(H$1+2),0),FIND("w\",OFFSET('New Material Input'!$F312,-(H$1+2),0))+2,50),OFFSET('New Material Input'!$G312,-(H$1+2),0),OFFSET('New Material Input'!$H312,-(H$1+2),0))), ""),"----")</f>
        <v/>
      </c>
      <c r="I311" s="31" t="str">
        <f ca="1">IFERROR(IF('New Material Input'!$E311 &gt; $B$3+ I$1, HYPERLINK(OFFSET('New Material Input'!$F312,-(I$1+2),0), _xlfn.TEXTJOIN(" - ",,MID(OFFSET('New Material Input'!$F312,-(I$1+2),0),FIND("w\",OFFSET('New Material Input'!$F312,-(I$1+2),0))+2,50),OFFSET('New Material Input'!$G312,-(I$1+2),0),OFFSET('New Material Input'!$H312,-(I$1+2),0))), ""),"----")</f>
        <v/>
      </c>
      <c r="J311" s="14"/>
    </row>
    <row r="312" spans="2:10" ht="24.95" customHeight="1" x14ac:dyDescent="0.25">
      <c r="B312" s="36">
        <f t="shared" si="4"/>
        <v>46010</v>
      </c>
      <c r="C312" s="25" t="str">
        <f>IF(ISBLANK('New Material Input'!F312),"----",HYPERLINK('New Material Input'!F312, _xlfn.TEXTJOIN(" - ",,MID('New Material Input'!F312,FIND("w\",'New Material Input'!F312)+2,50),'New Material Input'!G312,'New Material Input'!H312)))</f>
        <v>SociologyCrime and Deviance - Sociology - Crime and Deviance</v>
      </c>
      <c r="D312" s="26" t="str">
        <f ca="1">IFERROR(IF('New Material Input'!$E312 &gt; $B$3+ D$1, HYPERLINK(OFFSET('New Material Input'!$F313,-(D$1+2),0), _xlfn.TEXTJOIN(" - ",,MID(OFFSET('New Material Input'!$F313,-(D$1+2),0),FIND("w\",OFFSET('New Material Input'!$F313,-(D$1+2),0))+2,50),OFFSET('New Material Input'!$G313,-(D$1+2),0),OFFSET('New Material Input'!$H313,-(D$1+2),0))), ""),"----")</f>
        <v>Sports &amp; Physical EducationSports Management - Sports &amp; Physical Education - Sports Management</v>
      </c>
      <c r="E312" s="26" t="str">
        <f ca="1">IFERROR(IF('New Material Input'!$E312 &gt; $B$3+ E$1, HYPERLINK(OFFSET('New Material Input'!$F313,-(E$1+2),0), _xlfn.TEXTJOIN(" - ",,MID(OFFSET('New Material Input'!$F313,-(E$1+2),0),FIND("w\",OFFSET('New Material Input'!$F313,-(E$1+2),0))+2,50),OFFSET('New Material Input'!$G313,-(E$1+2),0),OFFSET('New Material Input'!$H313,-(E$1+2),0))), ""),"----")</f>
        <v>ScienceCell Biology - Science - Cell Biology</v>
      </c>
      <c r="F312" s="26" t="str">
        <f ca="1">IFERROR(IF('New Material Input'!$E312 &gt; $B$3+ F$1, HYPERLINK(OFFSET('New Material Input'!$F313,-(F$1+2),0), _xlfn.TEXTJOIN(" - ",,MID(OFFSET('New Material Input'!$F313,-(F$1+2),0),FIND("w\",OFFSET('New Material Input'!$F313,-(F$1+2),0))+2,50),OFFSET('New Material Input'!$G313,-(F$1+2),0),OFFSET('New Material Input'!$H313,-(F$1+2),0))), ""),"----")</f>
        <v>Environmental StudiesClimate Change Mitigation - Environmental Studies - Climate Change Mitigation</v>
      </c>
      <c r="G312" s="26" t="str">
        <f ca="1">IFERROR(IF('New Material Input'!$E312 &gt; $B$3+ G$1, HYPERLINK(OFFSET('New Material Input'!$F313,-(G$1+2),0), _xlfn.TEXTJOIN(" - ",,MID(OFFSET('New Material Input'!$F313,-(G$1+2),0),FIND("w\",OFFSET('New Material Input'!$F313,-(G$1+2),0))+2,50),OFFSET('New Material Input'!$G313,-(G$1+2),0),OFFSET('New Material Input'!$H313,-(G$1+2),0))), ""),"----")</f>
        <v>PhilosophyExistentialism - Philosophy - Existentialism</v>
      </c>
      <c r="H312" s="26" t="str">
        <f ca="1">IFERROR(IF('New Material Input'!$E312 &gt; $B$3+ H$1, HYPERLINK(OFFSET('New Material Input'!$F313,-(H$1+2),0), _xlfn.TEXTJOIN(" - ",,MID(OFFSET('New Material Input'!$F313,-(H$1+2),0),FIND("w\",OFFSET('New Material Input'!$F313,-(H$1+2),0))+2,50),OFFSET('New Material Input'!$G313,-(H$1+2),0),OFFSET('New Material Input'!$H313,-(H$1+2),0))), ""),"----")</f>
        <v/>
      </c>
      <c r="I312" s="31" t="str">
        <f ca="1">IFERROR(IF('New Material Input'!$E312 &gt; $B$3+ I$1, HYPERLINK(OFFSET('New Material Input'!$F313,-(I$1+2),0), _xlfn.TEXTJOIN(" - ",,MID(OFFSET('New Material Input'!$F313,-(I$1+2),0),FIND("w\",OFFSET('New Material Input'!$F313,-(I$1+2),0))+2,50),OFFSET('New Material Input'!$G313,-(I$1+2),0),OFFSET('New Material Input'!$H313,-(I$1+2),0))), ""),"----")</f>
        <v/>
      </c>
      <c r="J312" s="14"/>
    </row>
    <row r="313" spans="2:10" ht="24.95" customHeight="1" x14ac:dyDescent="0.25">
      <c r="B313" s="36">
        <f t="shared" si="4"/>
        <v>46011</v>
      </c>
      <c r="C313" s="25" t="str">
        <f>IF(ISBLANK('New Material Input'!F313),"----",HYPERLINK('New Material Input'!F313, _xlfn.TEXTJOIN(" - ",,MID('New Material Input'!F313,FIND("w\",'New Material Input'!F313)+2,50),'New Material Input'!G313,'New Material Input'!H313)))</f>
        <v>SciencePhysical Chemistry - Science - Physical Chemistry</v>
      </c>
      <c r="D313" s="26" t="str">
        <f ca="1">IFERROR(IF('New Material Input'!$E313 &gt; $B$3+ D$1, HYPERLINK(OFFSET('New Material Input'!$F314,-(D$1+2),0), _xlfn.TEXTJOIN(" - ",,MID(OFFSET('New Material Input'!$F314,-(D$1+2),0),FIND("w\",OFFSET('New Material Input'!$F314,-(D$1+2),0))+2,50),OFFSET('New Material Input'!$G314,-(D$1+2),0),OFFSET('New Material Input'!$H314,-(D$1+2),0))), ""),"----")</f>
        <v>SociologyCrime and Deviance - Sociology - Crime and Deviance</v>
      </c>
      <c r="E313" s="26" t="str">
        <f ca="1">IFERROR(IF('New Material Input'!$E313 &gt; $B$3+ E$1, HYPERLINK(OFFSET('New Material Input'!$F314,-(E$1+2),0), _xlfn.TEXTJOIN(" - ",,MID(OFFSET('New Material Input'!$F314,-(E$1+2),0),FIND("w\",OFFSET('New Material Input'!$F314,-(E$1+2),0))+2,50),OFFSET('New Material Input'!$G314,-(E$1+2),0),OFFSET('New Material Input'!$H314,-(E$1+2),0))), ""),"----")</f>
        <v>PsychologyDevelopmental Psychology - Psychology - Developmental Psychology</v>
      </c>
      <c r="F313" s="26" t="str">
        <f ca="1">IFERROR(IF('New Material Input'!$E313 &gt; $B$3+ F$1, HYPERLINK(OFFSET('New Material Input'!$F314,-(F$1+2),0), _xlfn.TEXTJOIN(" - ",,MID(OFFSET('New Material Input'!$F314,-(F$1+2),0),FIND("w\",OFFSET('New Material Input'!$F314,-(F$1+2),0))+2,50),OFFSET('New Material Input'!$G314,-(F$1+2),0),OFFSET('New Material Input'!$H314,-(F$1+2),0))), ""),"----")</f>
        <v>Health &amp; MedicineNursing - Health &amp; Medicine - Nursing</v>
      </c>
      <c r="G313" s="26" t="str">
        <f ca="1">IFERROR(IF('New Material Input'!$E313 &gt; $B$3+ G$1, HYPERLINK(OFFSET('New Material Input'!$F314,-(G$1+2),0), _xlfn.TEXTJOIN(" - ",,MID(OFFSET('New Material Input'!$F314,-(G$1+2),0),FIND("w\",OFFSET('New Material Input'!$F314,-(G$1+2),0))+2,50),OFFSET('New Material Input'!$G314,-(G$1+2),0),OFFSET('New Material Input'!$H314,-(G$1+2),0))), ""),"----")</f>
        <v>PsychologyPsychological Testing - Psychology - Psychological Testing</v>
      </c>
      <c r="H313" s="26" t="str">
        <f ca="1">IFERROR(IF('New Material Input'!$E313 &gt; $B$3+ H$1, HYPERLINK(OFFSET('New Material Input'!$F314,-(H$1+2),0), _xlfn.TEXTJOIN(" - ",,MID(OFFSET('New Material Input'!$F314,-(H$1+2),0),FIND("w\",OFFSET('New Material Input'!$F314,-(H$1+2),0))+2,50),OFFSET('New Material Input'!$G314,-(H$1+2),0),OFFSET('New Material Input'!$H314,-(H$1+2),0))), ""),"----")</f>
        <v/>
      </c>
      <c r="I313" s="31" t="str">
        <f ca="1">IFERROR(IF('New Material Input'!$E313 &gt; $B$3+ I$1, HYPERLINK(OFFSET('New Material Input'!$F314,-(I$1+2),0), _xlfn.TEXTJOIN(" - ",,MID(OFFSET('New Material Input'!$F314,-(I$1+2),0),FIND("w\",OFFSET('New Material Input'!$F314,-(I$1+2),0))+2,50),OFFSET('New Material Input'!$G314,-(I$1+2),0),OFFSET('New Material Input'!$H314,-(I$1+2),0))), ""),"----")</f>
        <v/>
      </c>
      <c r="J313" s="14"/>
    </row>
    <row r="314" spans="2:10" ht="24.95" customHeight="1" x14ac:dyDescent="0.25">
      <c r="B314" s="36">
        <f t="shared" si="4"/>
        <v>46012</v>
      </c>
      <c r="C314" s="25" t="str">
        <f>IF(ISBLANK('New Material Input'!F314),"----",HYPERLINK('New Material Input'!F314, _xlfn.TEXTJOIN(" - ",,MID('New Material Input'!F314,FIND("w\",'New Material Input'!F314)+2,50),'New Material Input'!G314,'New Material Input'!H314)))</f>
        <v>MusicConducting - Music - Conducting</v>
      </c>
      <c r="D314" s="26" t="str">
        <f ca="1">IFERROR(IF('New Material Input'!$E314 &gt; $B$3+ D$1, HYPERLINK(OFFSET('New Material Input'!$F315,-(D$1+2),0), _xlfn.TEXTJOIN(" - ",,MID(OFFSET('New Material Input'!$F315,-(D$1+2),0),FIND("w\",OFFSET('New Material Input'!$F315,-(D$1+2),0))+2,50),OFFSET('New Material Input'!$G315,-(D$1+2),0),OFFSET('New Material Input'!$H315,-(D$1+2),0))), ""),"----")</f>
        <v>SciencePhysical Chemistry - Science - Physical Chemistry</v>
      </c>
      <c r="E314" s="26" t="str">
        <f ca="1">IFERROR(IF('New Material Input'!$E314 &gt; $B$3+ E$1, HYPERLINK(OFFSET('New Material Input'!$F315,-(E$1+2),0), _xlfn.TEXTJOIN(" - ",,MID(OFFSET('New Material Input'!$F315,-(E$1+2),0),FIND("w\",OFFSET('New Material Input'!$F315,-(E$1+2),0))+2,50),OFFSET('New Material Input'!$G315,-(E$1+2),0),OFFSET('New Material Input'!$H315,-(E$1+2),0))), ""),"----")</f>
        <v>Business &amp; EconomicsManagement - Business &amp; Economics - Management</v>
      </c>
      <c r="F314" s="26" t="str">
        <f ca="1">IFERROR(IF('New Material Input'!$E314 &gt; $B$3+ F$1, HYPERLINK(OFFSET('New Material Input'!$F315,-(F$1+2),0), _xlfn.TEXTJOIN(" - ",,MID(OFFSET('New Material Input'!$F315,-(F$1+2),0),FIND("w\",OFFSET('New Material Input'!$F315,-(F$1+2),0))+2,50),OFFSET('New Material Input'!$G315,-(F$1+2),0),OFFSET('New Material Input'!$H315,-(F$1+2),0))), ""),"----")</f>
        <v>SociologyFamily and Relationships - Sociology - Family and Relationships</v>
      </c>
      <c r="G314" s="26" t="str">
        <f ca="1">IFERROR(IF('New Material Input'!$E314 &gt; $B$3+ G$1, HYPERLINK(OFFSET('New Material Input'!$F315,-(G$1+2),0), _xlfn.TEXTJOIN(" - ",,MID(OFFSET('New Material Input'!$F315,-(G$1+2),0),FIND("w\",OFFSET('New Material Input'!$F315,-(G$1+2),0))+2,50),OFFSET('New Material Input'!$G315,-(G$1+2),0),OFFSET('New Material Input'!$H315,-(G$1+2),0))), ""),"----")</f>
        <v>SociologyGender Studies - Sociology - Gender Studies</v>
      </c>
      <c r="H314" s="26" t="str">
        <f ca="1">IFERROR(IF('New Material Input'!$E314 &gt; $B$3+ H$1, HYPERLINK(OFFSET('New Material Input'!$F315,-(H$1+2),0), _xlfn.TEXTJOIN(" - ",,MID(OFFSET('New Material Input'!$F315,-(H$1+2),0),FIND("w\",OFFSET('New Material Input'!$F315,-(H$1+2),0))+2,50),OFFSET('New Material Input'!$G315,-(H$1+2),0),OFFSET('New Material Input'!$H315,-(H$1+2),0))), ""),"----")</f>
        <v/>
      </c>
      <c r="I314" s="31" t="str">
        <f ca="1">IFERROR(IF('New Material Input'!$E314 &gt; $B$3+ I$1, HYPERLINK(OFFSET('New Material Input'!$F315,-(I$1+2),0), _xlfn.TEXTJOIN(" - ",,MID(OFFSET('New Material Input'!$F315,-(I$1+2),0),FIND("w\",OFFSET('New Material Input'!$F315,-(I$1+2),0))+2,50),OFFSET('New Material Input'!$G315,-(I$1+2),0),OFFSET('New Material Input'!$H315,-(I$1+2),0))), ""),"----")</f>
        <v/>
      </c>
      <c r="J314" s="14"/>
    </row>
    <row r="315" spans="2:10" ht="24.95" customHeight="1" x14ac:dyDescent="0.25">
      <c r="B315" s="36">
        <f t="shared" si="4"/>
        <v>46013</v>
      </c>
      <c r="C315" s="25" t="str">
        <f>IF(ISBLANK('New Material Input'!F315),"----",HYPERLINK('New Material Input'!F315, _xlfn.TEXTJOIN(" - ",,MID('New Material Input'!F315,FIND("w\",'New Material Input'!F315)+2,50),'New Material Input'!G315,'New Material Input'!H315)))</f>
        <v>ScienceBiology - Science - Biology</v>
      </c>
      <c r="D315" s="26" t="str">
        <f ca="1">IFERROR(IF('New Material Input'!$E315 &gt; $B$3+ D$1, HYPERLINK(OFFSET('New Material Input'!$F316,-(D$1+2),0), _xlfn.TEXTJOIN(" - ",,MID(OFFSET('New Material Input'!$F316,-(D$1+2),0),FIND("w\",OFFSET('New Material Input'!$F316,-(D$1+2),0))+2,50),OFFSET('New Material Input'!$G316,-(D$1+2),0),OFFSET('New Material Input'!$H316,-(D$1+2),0))), ""),"----")</f>
        <v>MusicConducting - Music - Conducting</v>
      </c>
      <c r="E315" s="26" t="str">
        <f ca="1">IFERROR(IF('New Material Input'!$E315 &gt; $B$3+ E$1, HYPERLINK(OFFSET('New Material Input'!$F316,-(E$1+2),0), _xlfn.TEXTJOIN(" - ",,MID(OFFSET('New Material Input'!$F316,-(E$1+2),0),FIND("w\",OFFSET('New Material Input'!$F316,-(E$1+2),0))+2,50),OFFSET('New Material Input'!$G316,-(E$1+2),0),OFFSET('New Material Input'!$H316,-(E$1+2),0))), ""),"----")</f>
        <v>PsychologyClinical Psychology - Psychology - Clinical Psychology</v>
      </c>
      <c r="F315" s="26" t="str">
        <f ca="1">IFERROR(IF('New Material Input'!$E315 &gt; $B$3+ F$1, HYPERLINK(OFFSET('New Material Input'!$F316,-(F$1+2),0), _xlfn.TEXTJOIN(" - ",,MID(OFFSET('New Material Input'!$F316,-(F$1+2),0),FIND("w\",OFFSET('New Material Input'!$F316,-(F$1+2),0))+2,50),OFFSET('New Material Input'!$G316,-(F$1+2),0),OFFSET('New Material Input'!$H316,-(F$1+2),0))), ""),"----")</f>
        <v>EngineeringRobotics - Engineering - Robotics</v>
      </c>
      <c r="G315" s="26" t="str">
        <f ca="1">IFERROR(IF('New Material Input'!$E315 &gt; $B$3+ G$1, HYPERLINK(OFFSET('New Material Input'!$F316,-(G$1+2),0), _xlfn.TEXTJOIN(" - ",,MID(OFFSET('New Material Input'!$F316,-(G$1+2),0),FIND("w\",OFFSET('New Material Input'!$F316,-(G$1+2),0))+2,50),OFFSET('New Material Input'!$G316,-(G$1+2),0),OFFSET('New Material Input'!$H316,-(G$1+2),0))), ""),"----")</f>
        <v>SciencePhysics - Science - Physics</v>
      </c>
      <c r="H315" s="26" t="str">
        <f ca="1">IFERROR(IF('New Material Input'!$E315 &gt; $B$3+ H$1, HYPERLINK(OFFSET('New Material Input'!$F316,-(H$1+2),0), _xlfn.TEXTJOIN(" - ",,MID(OFFSET('New Material Input'!$F316,-(H$1+2),0),FIND("w\",OFFSET('New Material Input'!$F316,-(H$1+2),0))+2,50),OFFSET('New Material Input'!$G316,-(H$1+2),0),OFFSET('New Material Input'!$H316,-(H$1+2),0))), ""),"----")</f>
        <v/>
      </c>
      <c r="I315" s="31" t="str">
        <f ca="1">IFERROR(IF('New Material Input'!$E315 &gt; $B$3+ I$1, HYPERLINK(OFFSET('New Material Input'!$F316,-(I$1+2),0), _xlfn.TEXTJOIN(" - ",,MID(OFFSET('New Material Input'!$F316,-(I$1+2),0),FIND("w\",OFFSET('New Material Input'!$F316,-(I$1+2),0))+2,50),OFFSET('New Material Input'!$G316,-(I$1+2),0),OFFSET('New Material Input'!$H316,-(I$1+2),0))), ""),"----")</f>
        <v/>
      </c>
      <c r="J315" s="14"/>
    </row>
    <row r="316" spans="2:10" ht="24.95" customHeight="1" x14ac:dyDescent="0.25">
      <c r="B316" s="36">
        <f t="shared" si="4"/>
        <v>46014</v>
      </c>
      <c r="C316" s="25" t="str">
        <f>IF(ISBLANK('New Material Input'!F316),"----",HYPERLINK('New Material Input'!F316, _xlfn.TEXTJOIN(" - ",,MID('New Material Input'!F316,FIND("w\",'New Material Input'!F316)+2,50),'New Material Input'!G316,'New Material Input'!H316)))</f>
        <v>EngineeringElectrical Engineering - Engineering - Electrical Engineering</v>
      </c>
      <c r="D316" s="26" t="str">
        <f ca="1">IFERROR(IF('New Material Input'!$E316 &gt; $B$3+ D$1, HYPERLINK(OFFSET('New Material Input'!$F317,-(D$1+2),0), _xlfn.TEXTJOIN(" - ",,MID(OFFSET('New Material Input'!$F317,-(D$1+2),0),FIND("w\",OFFSET('New Material Input'!$F317,-(D$1+2),0))+2,50),OFFSET('New Material Input'!$G317,-(D$1+2),0),OFFSET('New Material Input'!$H317,-(D$1+2),0))), ""),"----")</f>
        <v>ScienceBiology - Science - Biology</v>
      </c>
      <c r="E316" s="26" t="str">
        <f ca="1">IFERROR(IF('New Material Input'!$E316 &gt; $B$3+ E$1, HYPERLINK(OFFSET('New Material Input'!$F317,-(E$1+2),0), _xlfn.TEXTJOIN(" - ",,MID(OFFSET('New Material Input'!$F317,-(E$1+2),0),FIND("w\",OFFSET('New Material Input'!$F317,-(E$1+2),0))+2,50),OFFSET('New Material Input'!$G317,-(E$1+2),0),OFFSET('New Material Input'!$H317,-(E$1+2),0))), ""),"----")</f>
        <v>PhilosophyEthics - Philosophy - Ethics</v>
      </c>
      <c r="F316" s="26" t="str">
        <f ca="1">IFERROR(IF('New Material Input'!$E316 &gt; $B$3+ F$1, HYPERLINK(OFFSET('New Material Input'!$F317,-(F$1+2),0), _xlfn.TEXTJOIN(" - ",,MID(OFFSET('New Material Input'!$F317,-(F$1+2),0),FIND("w\",OFFSET('New Material Input'!$F317,-(F$1+2),0))+2,50),OFFSET('New Material Input'!$G317,-(F$1+2),0),OFFSET('New Material Input'!$H317,-(F$1+2),0))), ""),"----")</f>
        <v>SociologySocial Movements - Sociology - Social Movements</v>
      </c>
      <c r="G316" s="26" t="str">
        <f ca="1">IFERROR(IF('New Material Input'!$E316 &gt; $B$3+ G$1, HYPERLINK(OFFSET('New Material Input'!$F317,-(G$1+2),0), _xlfn.TEXTJOIN(" - ",,MID(OFFSET('New Material Input'!$F317,-(G$1+2),0),FIND("w\",OFFSET('New Material Input'!$F317,-(G$1+2),0))+2,50),OFFSET('New Material Input'!$G317,-(G$1+2),0),OFFSET('New Material Input'!$H317,-(G$1+2),0))), ""),"----")</f>
        <v>SociologySocial Stratification - Sociology - Social Stratification</v>
      </c>
      <c r="H316" s="26" t="str">
        <f ca="1">IFERROR(IF('New Material Input'!$E316 &gt; $B$3+ H$1, HYPERLINK(OFFSET('New Material Input'!$F317,-(H$1+2),0), _xlfn.TEXTJOIN(" - ",,MID(OFFSET('New Material Input'!$F317,-(H$1+2),0),FIND("w\",OFFSET('New Material Input'!$F317,-(H$1+2),0))+2,50),OFFSET('New Material Input'!$G317,-(H$1+2),0),OFFSET('New Material Input'!$H317,-(H$1+2),0))), ""),"----")</f>
        <v/>
      </c>
      <c r="I316" s="31" t="str">
        <f ca="1">IFERROR(IF('New Material Input'!$E316 &gt; $B$3+ I$1, HYPERLINK(OFFSET('New Material Input'!$F317,-(I$1+2),0), _xlfn.TEXTJOIN(" - ",,MID(OFFSET('New Material Input'!$F317,-(I$1+2),0),FIND("w\",OFFSET('New Material Input'!$F317,-(I$1+2),0))+2,50),OFFSET('New Material Input'!$G317,-(I$1+2),0),OFFSET('New Material Input'!$H317,-(I$1+2),0))), ""),"----")</f>
        <v/>
      </c>
      <c r="J316" s="14"/>
    </row>
    <row r="317" spans="2:10" ht="24.95" customHeight="1" x14ac:dyDescent="0.25">
      <c r="B317" s="36">
        <f t="shared" si="4"/>
        <v>46015</v>
      </c>
      <c r="C317" s="25" t="str">
        <f>IF(ISBLANK('New Material Input'!F317),"----",HYPERLINK('New Material Input'!F317, _xlfn.TEXTJOIN(" - ",,MID('New Material Input'!F317,FIND("w\",'New Material Input'!F317)+2,50),'New Material Input'!G317,'New Material Input'!H317)))</f>
        <v>ArtArt Movements - Art - Art Movements</v>
      </c>
      <c r="D317" s="26" t="str">
        <f ca="1">IFERROR(IF('New Material Input'!$E317 &gt; $B$3+ D$1, HYPERLINK(OFFSET('New Material Input'!$F318,-(D$1+2),0), _xlfn.TEXTJOIN(" - ",,MID(OFFSET('New Material Input'!$F318,-(D$1+2),0),FIND("w\",OFFSET('New Material Input'!$F318,-(D$1+2),0))+2,50),OFFSET('New Material Input'!$G318,-(D$1+2),0),OFFSET('New Material Input'!$H318,-(D$1+2),0))), ""),"----")</f>
        <v>EngineeringElectrical Engineering - Engineering - Electrical Engineering</v>
      </c>
      <c r="E317" s="26" t="str">
        <f ca="1">IFERROR(IF('New Material Input'!$E317 &gt; $B$3+ E$1, HYPERLINK(OFFSET('New Material Input'!$F318,-(E$1+2),0), _xlfn.TEXTJOIN(" - ",,MID(OFFSET('New Material Input'!$F318,-(E$1+2),0),FIND("w\",OFFSET('New Material Input'!$F318,-(E$1+2),0))+2,50),OFFSET('New Material Input'!$G318,-(E$1+2),0),OFFSET('New Material Input'!$H318,-(E$1+2),0))), ""),"----")</f>
        <v>Political SciencePolitical Economy - Political Science - Political Economy</v>
      </c>
      <c r="F317" s="26" t="str">
        <f ca="1">IFERROR(IF('New Material Input'!$E317 &gt; $B$3+ F$1, HYPERLINK(OFFSET('New Material Input'!$F318,-(F$1+2),0), _xlfn.TEXTJOIN(" - ",,MID(OFFSET('New Material Input'!$F318,-(F$1+2),0),FIND("w\",OFFSET('New Material Input'!$F318,-(F$1+2),0))+2,50),OFFSET('New Material Input'!$G318,-(F$1+2),0),OFFSET('New Material Input'!$H318,-(F$1+2),0))), ""),"----")</f>
        <v>ArtSculpture - Art - Sculpture</v>
      </c>
      <c r="G317" s="26" t="str">
        <f ca="1">IFERROR(IF('New Material Input'!$E317 &gt; $B$3+ G$1, HYPERLINK(OFFSET('New Material Input'!$F318,-(G$1+2),0), _xlfn.TEXTJOIN(" - ",,MID(OFFSET('New Material Input'!$F318,-(G$1+2),0),FIND("w\",OFFSET('New Material Input'!$F318,-(G$1+2),0))+2,50),OFFSET('New Material Input'!$G318,-(G$1+2),0),OFFSET('New Material Input'!$H318,-(G$1+2),0))), ""),"----")</f>
        <v>Business &amp; EconomicsManagement - Business &amp; Economics - Management</v>
      </c>
      <c r="H317" s="26" t="str">
        <f ca="1">IFERROR(IF('New Material Input'!$E317 &gt; $B$3+ H$1, HYPERLINK(OFFSET('New Material Input'!$F318,-(H$1+2),0), _xlfn.TEXTJOIN(" - ",,MID(OFFSET('New Material Input'!$F318,-(H$1+2),0),FIND("w\",OFFSET('New Material Input'!$F318,-(H$1+2),0))+2,50),OFFSET('New Material Input'!$G318,-(H$1+2),0),OFFSET('New Material Input'!$H318,-(H$1+2),0))), ""),"----")</f>
        <v/>
      </c>
      <c r="I317" s="31" t="str">
        <f ca="1">IFERROR(IF('New Material Input'!$E317 &gt; $B$3+ I$1, HYPERLINK(OFFSET('New Material Input'!$F318,-(I$1+2),0), _xlfn.TEXTJOIN(" - ",,MID(OFFSET('New Material Input'!$F318,-(I$1+2),0),FIND("w\",OFFSET('New Material Input'!$F318,-(I$1+2),0))+2,50),OFFSET('New Material Input'!$G318,-(I$1+2),0),OFFSET('New Material Input'!$H318,-(I$1+2),0))), ""),"----")</f>
        <v/>
      </c>
      <c r="J317" s="14"/>
    </row>
    <row r="318" spans="2:10" ht="24.95" customHeight="1" x14ac:dyDescent="0.25">
      <c r="B318" s="36">
        <f t="shared" si="4"/>
        <v>46016</v>
      </c>
      <c r="C318" s="25" t="str">
        <f>IF(ISBLANK('New Material Input'!F318),"----",HYPERLINK('New Material Input'!F318, _xlfn.TEXTJOIN(" - ",,MID('New Material Input'!F318,FIND("w\",'New Material Input'!F318)+2,50),'New Material Input'!G318,'New Material Input'!H318)))</f>
        <v>PhilosophyMetaphysics - Philosophy - Metaphysics</v>
      </c>
      <c r="D318" s="26" t="str">
        <f ca="1">IFERROR(IF('New Material Input'!$E318 &gt; $B$3+ D$1, HYPERLINK(OFFSET('New Material Input'!$F319,-(D$1+2),0), _xlfn.TEXTJOIN(" - ",,MID(OFFSET('New Material Input'!$F319,-(D$1+2),0),FIND("w\",OFFSET('New Material Input'!$F319,-(D$1+2),0))+2,50),OFFSET('New Material Input'!$G319,-(D$1+2),0),OFFSET('New Material Input'!$H319,-(D$1+2),0))), ""),"----")</f>
        <v>ArtArt Movements - Art - Art Movements</v>
      </c>
      <c r="E318" s="26" t="str">
        <f ca="1">IFERROR(IF('New Material Input'!$E318 &gt; $B$3+ E$1, HYPERLINK(OFFSET('New Material Input'!$F319,-(E$1+2),0), _xlfn.TEXTJOIN(" - ",,MID(OFFSET('New Material Input'!$F319,-(E$1+2),0),FIND("w\",OFFSET('New Material Input'!$F319,-(E$1+2),0))+2,50),OFFSET('New Material Input'!$G319,-(E$1+2),0),OFFSET('New Material Input'!$H319,-(E$1+2),0))), ""),"----")</f>
        <v>Sports &amp; Physical EducationSports Management - Sports &amp; Physical Education - Sports Management</v>
      </c>
      <c r="F318" s="26" t="str">
        <f ca="1">IFERROR(IF('New Material Input'!$E318 &gt; $B$3+ F$1, HYPERLINK(OFFSET('New Material Input'!$F319,-(F$1+2),0), _xlfn.TEXTJOIN(" - ",,MID(OFFSET('New Material Input'!$F319,-(F$1+2),0),FIND("w\",OFFSET('New Material Input'!$F319,-(F$1+2),0))+2,50),OFFSET('New Material Input'!$G319,-(F$1+2),0),OFFSET('New Material Input'!$H319,-(F$1+2),0))), ""),"----")</f>
        <v>GeographyClimate Change - Geography - Climate Change</v>
      </c>
      <c r="G318" s="26" t="str">
        <f ca="1">IFERROR(IF('New Material Input'!$E318 &gt; $B$3+ G$1, HYPERLINK(OFFSET('New Material Input'!$F319,-(G$1+2),0), _xlfn.TEXTJOIN(" - ",,MID(OFFSET('New Material Input'!$F319,-(G$1+2),0),FIND("w\",OFFSET('New Material Input'!$F319,-(G$1+2),0))+2,50),OFFSET('New Material Input'!$G319,-(G$1+2),0),OFFSET('New Material Input'!$H319,-(G$1+2),0))), ""),"----")</f>
        <v>Business &amp; EconomicsMicroeconomics - Business &amp; Economics - Microeconomics</v>
      </c>
      <c r="H318" s="26" t="str">
        <f ca="1">IFERROR(IF('New Material Input'!$E318 &gt; $B$3+ H$1, HYPERLINK(OFFSET('New Material Input'!$F319,-(H$1+2),0), _xlfn.TEXTJOIN(" - ",,MID(OFFSET('New Material Input'!$F319,-(H$1+2),0),FIND("w\",OFFSET('New Material Input'!$F319,-(H$1+2),0))+2,50),OFFSET('New Material Input'!$G319,-(H$1+2),0),OFFSET('New Material Input'!$H319,-(H$1+2),0))), ""),"----")</f>
        <v/>
      </c>
      <c r="I318" s="31" t="str">
        <f ca="1">IFERROR(IF('New Material Input'!$E318 &gt; $B$3+ I$1, HYPERLINK(OFFSET('New Material Input'!$F319,-(I$1+2),0), _xlfn.TEXTJOIN(" - ",,MID(OFFSET('New Material Input'!$F319,-(I$1+2),0),FIND("w\",OFFSET('New Material Input'!$F319,-(I$1+2),0))+2,50),OFFSET('New Material Input'!$G319,-(I$1+2),0),OFFSET('New Material Input'!$H319,-(I$1+2),0))), ""),"----")</f>
        <v/>
      </c>
      <c r="J318" s="14"/>
    </row>
    <row r="319" spans="2:10" ht="24.95" customHeight="1" x14ac:dyDescent="0.25">
      <c r="B319" s="36">
        <f t="shared" si="4"/>
        <v>46017</v>
      </c>
      <c r="C319" s="25" t="str">
        <f>IF(ISBLANK('New Material Input'!F319),"----",HYPERLINK('New Material Input'!F319, _xlfn.TEXTJOIN(" - ",,MID('New Material Input'!F319,FIND("w\",'New Material Input'!F319)+2,50),'New Material Input'!G319,'New Material Input'!H319)))</f>
        <v>MusicClassical Music - Music - Classical Music</v>
      </c>
      <c r="D319" s="26" t="str">
        <f ca="1">IFERROR(IF('New Material Input'!$E319 &gt; $B$3+ D$1, HYPERLINK(OFFSET('New Material Input'!$F320,-(D$1+2),0), _xlfn.TEXTJOIN(" - ",,MID(OFFSET('New Material Input'!$F320,-(D$1+2),0),FIND("w\",OFFSET('New Material Input'!$F320,-(D$1+2),0))+2,50),OFFSET('New Material Input'!$G320,-(D$1+2),0),OFFSET('New Material Input'!$H320,-(D$1+2),0))), ""),"----")</f>
        <v>PhilosophyMetaphysics - Philosophy - Metaphysics</v>
      </c>
      <c r="E319" s="26" t="str">
        <f ca="1">IFERROR(IF('New Material Input'!$E319 &gt; $B$3+ E$1, HYPERLINK(OFFSET('New Material Input'!$F320,-(E$1+2),0), _xlfn.TEXTJOIN(" - ",,MID(OFFSET('New Material Input'!$F320,-(E$1+2),0),FIND("w\",OFFSET('New Material Input'!$F320,-(E$1+2),0))+2,50),OFFSET('New Material Input'!$G320,-(E$1+2),0),OFFSET('New Material Input'!$H320,-(E$1+2),0))), ""),"----")</f>
        <v>SociologyCrime and Deviance - Sociology - Crime and Deviance</v>
      </c>
      <c r="F319" s="26" t="str">
        <f ca="1">IFERROR(IF('New Material Input'!$E319 &gt; $B$3+ F$1, HYPERLINK(OFFSET('New Material Input'!$F320,-(F$1+2),0), _xlfn.TEXTJOIN(" - ",,MID(OFFSET('New Material Input'!$F320,-(F$1+2),0),FIND("w\",OFFSET('New Material Input'!$F320,-(F$1+2),0))+2,50),OFFSET('New Material Input'!$G320,-(F$1+2),0),OFFSET('New Material Input'!$H320,-(F$1+2),0))), ""),"----")</f>
        <v>SociologySocial Stratification - Sociology - Social Stratification</v>
      </c>
      <c r="G319" s="26" t="str">
        <f ca="1">IFERROR(IF('New Material Input'!$E319 &gt; $B$3+ G$1, HYPERLINK(OFFSET('New Material Input'!$F320,-(G$1+2),0), _xlfn.TEXTJOIN(" - ",,MID(OFFSET('New Material Input'!$F320,-(G$1+2),0),FIND("w\",OFFSET('New Material Input'!$F320,-(G$1+2),0))+2,50),OFFSET('New Material Input'!$G320,-(G$1+2),0),OFFSET('New Material Input'!$H320,-(G$1+2),0))), ""),"----")</f>
        <v>PhilosophyHistory of Philosophy - Philosophy - History of Philosophy</v>
      </c>
      <c r="H319" s="26" t="str">
        <f ca="1">IFERROR(IF('New Material Input'!$E319 &gt; $B$3+ H$1, HYPERLINK(OFFSET('New Material Input'!$F320,-(H$1+2),0), _xlfn.TEXTJOIN(" - ",,MID(OFFSET('New Material Input'!$F320,-(H$1+2),0),FIND("w\",OFFSET('New Material Input'!$F320,-(H$1+2),0))+2,50),OFFSET('New Material Input'!$G320,-(H$1+2),0),OFFSET('New Material Input'!$H320,-(H$1+2),0))), ""),"----")</f>
        <v/>
      </c>
      <c r="I319" s="31" t="str">
        <f ca="1">IFERROR(IF('New Material Input'!$E319 &gt; $B$3+ I$1, HYPERLINK(OFFSET('New Material Input'!$F320,-(I$1+2),0), _xlfn.TEXTJOIN(" - ",,MID(OFFSET('New Material Input'!$F320,-(I$1+2),0),FIND("w\",OFFSET('New Material Input'!$F320,-(I$1+2),0))+2,50),OFFSET('New Material Input'!$G320,-(I$1+2),0),OFFSET('New Material Input'!$H320,-(I$1+2),0))), ""),"----")</f>
        <v/>
      </c>
      <c r="J319" s="14"/>
    </row>
    <row r="320" spans="2:10" ht="24.95" customHeight="1" x14ac:dyDescent="0.25">
      <c r="B320" s="36">
        <f t="shared" si="4"/>
        <v>46018</v>
      </c>
      <c r="C320" s="25" t="str">
        <f>IF(ISBLANK('New Material Input'!F320),"----",HYPERLINK('New Material Input'!F320, _xlfn.TEXTJOIN(" - ",,MID('New Material Input'!F320,FIND("w\",'New Material Input'!F320)+2,50),'New Material Input'!G320,'New Material Input'!H320)))</f>
        <v>ScienceBiochemistry - Science - Biochemistry</v>
      </c>
      <c r="D320" s="26" t="str">
        <f ca="1">IFERROR(IF('New Material Input'!$E320 &gt; $B$3+ D$1, HYPERLINK(OFFSET('New Material Input'!$F321,-(D$1+2),0), _xlfn.TEXTJOIN(" - ",,MID(OFFSET('New Material Input'!$F321,-(D$1+2),0),FIND("w\",OFFSET('New Material Input'!$F321,-(D$1+2),0))+2,50),OFFSET('New Material Input'!$G321,-(D$1+2),0),OFFSET('New Material Input'!$H321,-(D$1+2),0))), ""),"----")</f>
        <v>MusicClassical Music - Music - Classical Music</v>
      </c>
      <c r="E320" s="26" t="str">
        <f ca="1">IFERROR(IF('New Material Input'!$E320 &gt; $B$3+ E$1, HYPERLINK(OFFSET('New Material Input'!$F321,-(E$1+2),0), _xlfn.TEXTJOIN(" - ",,MID(OFFSET('New Material Input'!$F321,-(E$1+2),0),FIND("w\",OFFSET('New Material Input'!$F321,-(E$1+2),0))+2,50),OFFSET('New Material Input'!$G321,-(E$1+2),0),OFFSET('New Material Input'!$H321,-(E$1+2),0))), ""),"----")</f>
        <v>SciencePhysical Chemistry - Science - Physical Chemistry</v>
      </c>
      <c r="F320" s="26" t="str">
        <f ca="1">IFERROR(IF('New Material Input'!$E320 &gt; $B$3+ F$1, HYPERLINK(OFFSET('New Material Input'!$F321,-(F$1+2),0), _xlfn.TEXTJOIN(" - ",,MID(OFFSET('New Material Input'!$F321,-(F$1+2),0),FIND("w\",OFFSET('New Material Input'!$F321,-(F$1+2),0))+2,50),OFFSET('New Material Input'!$G321,-(F$1+2),0),OFFSET('New Material Input'!$H321,-(F$1+2),0))), ""),"----")</f>
        <v>MathematicsLinear Algebra - Mathematics - Linear Algebra</v>
      </c>
      <c r="G320" s="26" t="str">
        <f ca="1">IFERROR(IF('New Material Input'!$E320 &gt; $B$3+ G$1, HYPERLINK(OFFSET('New Material Input'!$F321,-(G$1+2),0), _xlfn.TEXTJOIN(" - ",,MID(OFFSET('New Material Input'!$F321,-(G$1+2),0),FIND("w\",OFFSET('New Material Input'!$F321,-(G$1+2),0))+2,50),OFFSET('New Material Input'!$G321,-(G$1+2),0),OFFSET('New Material Input'!$H321,-(G$1+2),0))), ""),"----")</f>
        <v>Environmental StudiesRenewable Energy - Environmental Studies - Renewable Energy</v>
      </c>
      <c r="H320" s="26" t="str">
        <f ca="1">IFERROR(IF('New Material Input'!$E320 &gt; $B$3+ H$1, HYPERLINK(OFFSET('New Material Input'!$F321,-(H$1+2),0), _xlfn.TEXTJOIN(" - ",,MID(OFFSET('New Material Input'!$F321,-(H$1+2),0),FIND("w\",OFFSET('New Material Input'!$F321,-(H$1+2),0))+2,50),OFFSET('New Material Input'!$G321,-(H$1+2),0),OFFSET('New Material Input'!$H321,-(H$1+2),0))), ""),"----")</f>
        <v/>
      </c>
      <c r="I320" s="31" t="str">
        <f ca="1">IFERROR(IF('New Material Input'!$E320 &gt; $B$3+ I$1, HYPERLINK(OFFSET('New Material Input'!$F321,-(I$1+2),0), _xlfn.TEXTJOIN(" - ",,MID(OFFSET('New Material Input'!$F321,-(I$1+2),0),FIND("w\",OFFSET('New Material Input'!$F321,-(I$1+2),0))+2,50),OFFSET('New Material Input'!$G321,-(I$1+2),0),OFFSET('New Material Input'!$H321,-(I$1+2),0))), ""),"----")</f>
        <v/>
      </c>
      <c r="J320" s="14"/>
    </row>
    <row r="321" spans="2:10" ht="24.95" customHeight="1" x14ac:dyDescent="0.25">
      <c r="B321" s="36">
        <f t="shared" si="4"/>
        <v>46019</v>
      </c>
      <c r="C321" s="25" t="str">
        <f>IF(ISBLANK('New Material Input'!F321),"----",HYPERLINK('New Material Input'!F321, _xlfn.TEXTJOIN(" - ",,MID('New Material Input'!F321,FIND("w\",'New Material Input'!F321)+2,50),'New Material Input'!G321,'New Material Input'!H321)))</f>
        <v>ScienceHuman Anatomy and Physiology - Science - Human Anatomy and Physiology</v>
      </c>
      <c r="D321" s="26" t="str">
        <f ca="1">IFERROR(IF('New Material Input'!$E321 &gt; $B$3+ D$1, HYPERLINK(OFFSET('New Material Input'!$F322,-(D$1+2),0), _xlfn.TEXTJOIN(" - ",,MID(OFFSET('New Material Input'!$F322,-(D$1+2),0),FIND("w\",OFFSET('New Material Input'!$F322,-(D$1+2),0))+2,50),OFFSET('New Material Input'!$G322,-(D$1+2),0),OFFSET('New Material Input'!$H322,-(D$1+2),0))), ""),"----")</f>
        <v>ScienceBiochemistry - Science - Biochemistry</v>
      </c>
      <c r="E321" s="26" t="str">
        <f ca="1">IFERROR(IF('New Material Input'!$E321 &gt; $B$3+ E$1, HYPERLINK(OFFSET('New Material Input'!$F322,-(E$1+2),0), _xlfn.TEXTJOIN(" - ",,MID(OFFSET('New Material Input'!$F322,-(E$1+2),0),FIND("w\",OFFSET('New Material Input'!$F322,-(E$1+2),0))+2,50),OFFSET('New Material Input'!$G322,-(E$1+2),0),OFFSET('New Material Input'!$H322,-(E$1+2),0))), ""),"----")</f>
        <v>MusicConducting - Music - Conducting</v>
      </c>
      <c r="F321" s="26" t="str">
        <f ca="1">IFERROR(IF('New Material Input'!$E321 &gt; $B$3+ F$1, HYPERLINK(OFFSET('New Material Input'!$F322,-(F$1+2),0), _xlfn.TEXTJOIN(" - ",,MID(OFFSET('New Material Input'!$F322,-(F$1+2),0),FIND("w\",OFFSET('New Material Input'!$F322,-(F$1+2),0))+2,50),OFFSET('New Material Input'!$G322,-(F$1+2),0),OFFSET('New Material Input'!$H322,-(F$1+2),0))), ""),"----")</f>
        <v>ScienceGenetics - Science - Genetics</v>
      </c>
      <c r="G321" s="26" t="str">
        <f ca="1">IFERROR(IF('New Material Input'!$E321 &gt; $B$3+ G$1, HYPERLINK(OFFSET('New Material Input'!$F322,-(G$1+2),0), _xlfn.TEXTJOIN(" - ",,MID(OFFSET('New Material Input'!$F322,-(G$1+2),0),FIND("w\",OFFSET('New Material Input'!$F322,-(G$1+2),0))+2,50),OFFSET('New Material Input'!$G322,-(G$1+2),0),OFFSET('New Material Input'!$H322,-(G$1+2),0))), ""),"----")</f>
        <v>EducationPedagogy - Education - Pedagogy</v>
      </c>
      <c r="H321" s="26" t="str">
        <f ca="1">IFERROR(IF('New Material Input'!$E321 &gt; $B$3+ H$1, HYPERLINK(OFFSET('New Material Input'!$F322,-(H$1+2),0), _xlfn.TEXTJOIN(" - ",,MID(OFFSET('New Material Input'!$F322,-(H$1+2),0),FIND("w\",OFFSET('New Material Input'!$F322,-(H$1+2),0))+2,50),OFFSET('New Material Input'!$G322,-(H$1+2),0),OFFSET('New Material Input'!$H322,-(H$1+2),0))), ""),"----")</f>
        <v/>
      </c>
      <c r="I321" s="31" t="str">
        <f ca="1">IFERROR(IF('New Material Input'!$E321 &gt; $B$3+ I$1, HYPERLINK(OFFSET('New Material Input'!$F322,-(I$1+2),0), _xlfn.TEXTJOIN(" - ",,MID(OFFSET('New Material Input'!$F322,-(I$1+2),0),FIND("w\",OFFSET('New Material Input'!$F322,-(I$1+2),0))+2,50),OFFSET('New Material Input'!$G322,-(I$1+2),0),OFFSET('New Material Input'!$H322,-(I$1+2),0))), ""),"----")</f>
        <v/>
      </c>
      <c r="J321" s="14"/>
    </row>
    <row r="322" spans="2:10" ht="24.95" customHeight="1" x14ac:dyDescent="0.25">
      <c r="B322" s="36">
        <f t="shared" si="4"/>
        <v>46020</v>
      </c>
      <c r="C322" s="25" t="str">
        <f>IF(ISBLANK('New Material Input'!F322),"----",HYPERLINK('New Material Input'!F322, _xlfn.TEXTJOIN(" - ",,MID('New Material Input'!F322,FIND("w\",'New Material Input'!F322)+2,50),'New Material Input'!G322,'New Material Input'!H322)))</f>
        <v>PsychologyTheories of Personality - Psychology - Theories of Personality</v>
      </c>
      <c r="D322" s="26" t="str">
        <f ca="1">IFERROR(IF('New Material Input'!$E322 &gt; $B$3+ D$1, HYPERLINK(OFFSET('New Material Input'!$F323,-(D$1+2),0), _xlfn.TEXTJOIN(" - ",,MID(OFFSET('New Material Input'!$F323,-(D$1+2),0),FIND("w\",OFFSET('New Material Input'!$F323,-(D$1+2),0))+2,50),OFFSET('New Material Input'!$G323,-(D$1+2),0),OFFSET('New Material Input'!$H323,-(D$1+2),0))), ""),"----")</f>
        <v>ScienceHuman Anatomy and Physiology - Science - Human Anatomy and Physiology</v>
      </c>
      <c r="E322" s="26" t="str">
        <f ca="1">IFERROR(IF('New Material Input'!$E322 &gt; $B$3+ E$1, HYPERLINK(OFFSET('New Material Input'!$F323,-(E$1+2),0), _xlfn.TEXTJOIN(" - ",,MID(OFFSET('New Material Input'!$F323,-(E$1+2),0),FIND("w\",OFFSET('New Material Input'!$F323,-(E$1+2),0))+2,50),OFFSET('New Material Input'!$G323,-(E$1+2),0),OFFSET('New Material Input'!$H323,-(E$1+2),0))), ""),"----")</f>
        <v>ScienceBiology - Science - Biology</v>
      </c>
      <c r="F322" s="26" t="str">
        <f ca="1">IFERROR(IF('New Material Input'!$E322 &gt; $B$3+ F$1, HYPERLINK(OFFSET('New Material Input'!$F323,-(F$1+2),0), _xlfn.TEXTJOIN(" - ",,MID(OFFSET('New Material Input'!$F323,-(F$1+2),0),FIND("w\",OFFSET('New Material Input'!$F323,-(F$1+2),0))+2,50),OFFSET('New Material Input'!$G323,-(F$1+2),0),OFFSET('New Material Input'!$H323,-(F$1+2),0))), ""),"----")</f>
        <v>EducationAssessment and Evaluation - Education - Assessment and Evaluation</v>
      </c>
      <c r="G322" s="26" t="str">
        <f ca="1">IFERROR(IF('New Material Input'!$E322 &gt; $B$3+ G$1, HYPERLINK(OFFSET('New Material Input'!$F323,-(G$1+2),0), _xlfn.TEXTJOIN(" - ",,MID(OFFSET('New Material Input'!$F323,-(G$1+2),0),FIND("w\",OFFSET('New Material Input'!$F323,-(G$1+2),0))+2,50),OFFSET('New Material Input'!$G323,-(G$1+2),0),OFFSET('New Material Input'!$H323,-(G$1+2),0))), ""),"----")</f>
        <v>EngineeringStructural Engineering - Engineering - Structural Engineering</v>
      </c>
      <c r="H322" s="26" t="str">
        <f ca="1">IFERROR(IF('New Material Input'!$E322 &gt; $B$3+ H$1, HYPERLINK(OFFSET('New Material Input'!$F323,-(H$1+2),0), _xlfn.TEXTJOIN(" - ",,MID(OFFSET('New Material Input'!$F323,-(H$1+2),0),FIND("w\",OFFSET('New Material Input'!$F323,-(H$1+2),0))+2,50),OFFSET('New Material Input'!$G323,-(H$1+2),0),OFFSET('New Material Input'!$H323,-(H$1+2),0))), ""),"----")</f>
        <v/>
      </c>
      <c r="I322" s="31" t="str">
        <f ca="1">IFERROR(IF('New Material Input'!$E322 &gt; $B$3+ I$1, HYPERLINK(OFFSET('New Material Input'!$F323,-(I$1+2),0), _xlfn.TEXTJOIN(" - ",,MID(OFFSET('New Material Input'!$F323,-(I$1+2),0),FIND("w\",OFFSET('New Material Input'!$F323,-(I$1+2),0))+2,50),OFFSET('New Material Input'!$G323,-(I$1+2),0),OFFSET('New Material Input'!$H323,-(I$1+2),0))), ""),"----")</f>
        <v/>
      </c>
      <c r="J322" s="14"/>
    </row>
    <row r="323" spans="2:10" ht="24.95" customHeight="1" x14ac:dyDescent="0.25">
      <c r="B323" s="36">
        <f t="shared" si="4"/>
        <v>46021</v>
      </c>
      <c r="C323" s="25" t="str">
        <f>IF(ISBLANK('New Material Input'!F323),"----",HYPERLINK('New Material Input'!F323, _xlfn.TEXTJOIN(" - ",,MID('New Material Input'!F323,FIND("w\",'New Material Input'!F323)+2,50),'New Material Input'!G323,'New Material Input'!H323)))</f>
        <v>ScienceThermodynamics - Science - Thermodynamics</v>
      </c>
      <c r="D323" s="26" t="str">
        <f ca="1">IFERROR(IF('New Material Input'!$E323 &gt; $B$3+ D$1, HYPERLINK(OFFSET('New Material Input'!$F324,-(D$1+2),0), _xlfn.TEXTJOIN(" - ",,MID(OFFSET('New Material Input'!$F324,-(D$1+2),0),FIND("w\",OFFSET('New Material Input'!$F324,-(D$1+2),0))+2,50),OFFSET('New Material Input'!$G324,-(D$1+2),0),OFFSET('New Material Input'!$H324,-(D$1+2),0))), ""),"----")</f>
        <v>PsychologyTheories of Personality - Psychology - Theories of Personality</v>
      </c>
      <c r="E323" s="26" t="str">
        <f ca="1">IFERROR(IF('New Material Input'!$E323 &gt; $B$3+ E$1, HYPERLINK(OFFSET('New Material Input'!$F324,-(E$1+2),0), _xlfn.TEXTJOIN(" - ",,MID(OFFSET('New Material Input'!$F324,-(E$1+2),0),FIND("w\",OFFSET('New Material Input'!$F324,-(E$1+2),0))+2,50),OFFSET('New Material Input'!$G324,-(E$1+2),0),OFFSET('New Material Input'!$H324,-(E$1+2),0))), ""),"----")</f>
        <v>EngineeringElectrical Engineering - Engineering - Electrical Engineering</v>
      </c>
      <c r="F323" s="26" t="str">
        <f ca="1">IFERROR(IF('New Material Input'!$E323 &gt; $B$3+ F$1, HYPERLINK(OFFSET('New Material Input'!$F324,-(F$1+2),0), _xlfn.TEXTJOIN(" - ",,MID(OFFSET('New Material Input'!$F324,-(F$1+2),0),FIND("w\",OFFSET('New Material Input'!$F324,-(F$1+2),0))+2,50),OFFSET('New Material Input'!$G324,-(F$1+2),0),OFFSET('New Material Input'!$H324,-(F$1+2),0))), ""),"----")</f>
        <v>LawEnvironmental Law - Law - Environmental Law</v>
      </c>
      <c r="G323" s="26" t="str">
        <f ca="1">IFERROR(IF('New Material Input'!$E323 &gt; $B$3+ G$1, HYPERLINK(OFFSET('New Material Input'!$F324,-(G$1+2),0), _xlfn.TEXTJOIN(" - ",,MID(OFFSET('New Material Input'!$F324,-(G$1+2),0),FIND("w\",OFFSET('New Material Input'!$F324,-(G$1+2),0))+2,50),OFFSET('New Material Input'!$G324,-(G$1+2),0),OFFSET('New Material Input'!$H324,-(G$1+2),0))), ""),"----")</f>
        <v>MathematicsNumber Theory - Mathematics - Number Theory</v>
      </c>
      <c r="H323" s="26" t="str">
        <f ca="1">IFERROR(IF('New Material Input'!$E323 &gt; $B$3+ H$1, HYPERLINK(OFFSET('New Material Input'!$F324,-(H$1+2),0), _xlfn.TEXTJOIN(" - ",,MID(OFFSET('New Material Input'!$F324,-(H$1+2),0),FIND("w\",OFFSET('New Material Input'!$F324,-(H$1+2),0))+2,50),OFFSET('New Material Input'!$G324,-(H$1+2),0),OFFSET('New Material Input'!$H324,-(H$1+2),0))), ""),"----")</f>
        <v/>
      </c>
      <c r="I323" s="31" t="str">
        <f ca="1">IFERROR(IF('New Material Input'!$E323 &gt; $B$3+ I$1, HYPERLINK(OFFSET('New Material Input'!$F324,-(I$1+2),0), _xlfn.TEXTJOIN(" - ",,MID(OFFSET('New Material Input'!$F324,-(I$1+2),0),FIND("w\",OFFSET('New Material Input'!$F324,-(I$1+2),0))+2,50),OFFSET('New Material Input'!$G324,-(I$1+2),0),OFFSET('New Material Input'!$H324,-(I$1+2),0))), ""),"----")</f>
        <v/>
      </c>
      <c r="J323" s="14"/>
    </row>
    <row r="324" spans="2:10" ht="24.95" customHeight="1" x14ac:dyDescent="0.25">
      <c r="B324" s="36">
        <f t="shared" si="4"/>
        <v>46022</v>
      </c>
      <c r="C324" s="25" t="str">
        <f>IF(ISBLANK('New Material Input'!F324),"----",HYPERLINK('New Material Input'!F324, _xlfn.TEXTJOIN(" - ",,MID('New Material Input'!F324,FIND("w\",'New Material Input'!F324)+2,50),'New Material Input'!G324,'New Material Input'!H324)))</f>
        <v>ScienceEcology - Science - Ecology</v>
      </c>
      <c r="D324" s="26" t="str">
        <f ca="1">IFERROR(IF('New Material Input'!$E324 &gt; $B$3+ D$1, HYPERLINK(OFFSET('New Material Input'!$F325,-(D$1+2),0), _xlfn.TEXTJOIN(" - ",,MID(OFFSET('New Material Input'!$F325,-(D$1+2),0),FIND("w\",OFFSET('New Material Input'!$F325,-(D$1+2),0))+2,50),OFFSET('New Material Input'!$G325,-(D$1+2),0),OFFSET('New Material Input'!$H325,-(D$1+2),0))), ""),"----")</f>
        <v>ScienceThermodynamics - Science - Thermodynamics</v>
      </c>
      <c r="E324" s="26" t="str">
        <f ca="1">IFERROR(IF('New Material Input'!$E324 &gt; $B$3+ E$1, HYPERLINK(OFFSET('New Material Input'!$F325,-(E$1+2),0), _xlfn.TEXTJOIN(" - ",,MID(OFFSET('New Material Input'!$F325,-(E$1+2),0),FIND("w\",OFFSET('New Material Input'!$F325,-(E$1+2),0))+2,50),OFFSET('New Material Input'!$G325,-(E$1+2),0),OFFSET('New Material Input'!$H325,-(E$1+2),0))), ""),"----")</f>
        <v>ArtArt Movements - Art - Art Movements</v>
      </c>
      <c r="F324" s="26" t="str">
        <f ca="1">IFERROR(IF('New Material Input'!$E324 &gt; $B$3+ F$1, HYPERLINK(OFFSET('New Material Input'!$F325,-(F$1+2),0), _xlfn.TEXTJOIN(" - ",,MID(OFFSET('New Material Input'!$F325,-(F$1+2),0),FIND("w\",OFFSET('New Material Input'!$F325,-(F$1+2),0))+2,50),OFFSET('New Material Input'!$G325,-(F$1+2),0),OFFSET('New Material Input'!$H325,-(F$1+2),0))), ""),"----")</f>
        <v>Political SciencePolitical Theory - Political Science - Political Theory</v>
      </c>
      <c r="G324" s="26" t="str">
        <f ca="1">IFERROR(IF('New Material Input'!$E324 &gt; $B$3+ G$1, HYPERLINK(OFFSET('New Material Input'!$F325,-(G$1+2),0), _xlfn.TEXTJOIN(" - ",,MID(OFFSET('New Material Input'!$F325,-(G$1+2),0),FIND("w\",OFFSET('New Material Input'!$F325,-(G$1+2),0))+2,50),OFFSET('New Material Input'!$G325,-(G$1+2),0),OFFSET('New Material Input'!$H325,-(G$1+2),0))), ""),"----")</f>
        <v>EngineeringAerospace Engineering - Engineering - Aerospace Engineering</v>
      </c>
      <c r="H324" s="26" t="str">
        <f ca="1">IFERROR(IF('New Material Input'!$E324 &gt; $B$3+ H$1, HYPERLINK(OFFSET('New Material Input'!$F325,-(H$1+2),0), _xlfn.TEXTJOIN(" - ",,MID(OFFSET('New Material Input'!$F325,-(H$1+2),0),FIND("w\",OFFSET('New Material Input'!$F325,-(H$1+2),0))+2,50),OFFSET('New Material Input'!$G325,-(H$1+2),0),OFFSET('New Material Input'!$H325,-(H$1+2),0))), ""),"----")</f>
        <v/>
      </c>
      <c r="I324" s="31" t="str">
        <f ca="1">IFERROR(IF('New Material Input'!$E324 &gt; $B$3+ I$1, HYPERLINK(OFFSET('New Material Input'!$F325,-(I$1+2),0), _xlfn.TEXTJOIN(" - ",,MID(OFFSET('New Material Input'!$F325,-(I$1+2),0),FIND("w\",OFFSET('New Material Input'!$F325,-(I$1+2),0))+2,50),OFFSET('New Material Input'!$G325,-(I$1+2),0),OFFSET('New Material Input'!$H325,-(I$1+2),0))), ""),"----")</f>
        <v/>
      </c>
      <c r="J324" s="14"/>
    </row>
    <row r="325" spans="2:10" ht="24.95" customHeight="1" x14ac:dyDescent="0.25">
      <c r="B325" s="36">
        <f t="shared" ref="B325:B388" si="5">B324+1</f>
        <v>46023</v>
      </c>
      <c r="C325" s="25" t="str">
        <f>IF(ISBLANK('New Material Input'!F325),"----",HYPERLINK('New Material Input'!F325, _xlfn.TEXTJOIN(" - ",,MID('New Material Input'!F325,FIND("w\",'New Material Input'!F325)+2,50),'New Material Input'!G325,'New Material Input'!H325)))</f>
        <v>GeographyUrban Geography - Geography - Urban Geography</v>
      </c>
      <c r="D325" s="26" t="str">
        <f ca="1">IFERROR(IF('New Material Input'!$E325 &gt; $B$3+ D$1, HYPERLINK(OFFSET('New Material Input'!$F326,-(D$1+2),0), _xlfn.TEXTJOIN(" - ",,MID(OFFSET('New Material Input'!$F326,-(D$1+2),0),FIND("w\",OFFSET('New Material Input'!$F326,-(D$1+2),0))+2,50),OFFSET('New Material Input'!$G326,-(D$1+2),0),OFFSET('New Material Input'!$H326,-(D$1+2),0))), ""),"----")</f>
        <v>ScienceEcology - Science - Ecology</v>
      </c>
      <c r="E325" s="26" t="str">
        <f ca="1">IFERROR(IF('New Material Input'!$E325 &gt; $B$3+ E$1, HYPERLINK(OFFSET('New Material Input'!$F326,-(E$1+2),0), _xlfn.TEXTJOIN(" - ",,MID(OFFSET('New Material Input'!$F326,-(E$1+2),0),FIND("w\",OFFSET('New Material Input'!$F326,-(E$1+2),0))+2,50),OFFSET('New Material Input'!$G326,-(E$1+2),0),OFFSET('New Material Input'!$H326,-(E$1+2),0))), ""),"----")</f>
        <v>PhilosophyMetaphysics - Philosophy - Metaphysics</v>
      </c>
      <c r="F325" s="26" t="str">
        <f ca="1">IFERROR(IF('New Material Input'!$E325 &gt; $B$3+ F$1, HYPERLINK(OFFSET('New Material Input'!$F326,-(F$1+2),0), _xlfn.TEXTJOIN(" - ",,MID(OFFSET('New Material Input'!$F326,-(F$1+2),0),FIND("w\",OFFSET('New Material Input'!$F326,-(F$1+2),0))+2,50),OFFSET('New Material Input'!$G326,-(F$1+2),0),OFFSET('New Material Input'!$H326,-(F$1+2),0))), ""),"----")</f>
        <v>EducationEducational Leadership - Education - Educational Leadership</v>
      </c>
      <c r="G325" s="26" t="str">
        <f ca="1">IFERROR(IF('New Material Input'!$E325 &gt; $B$3+ G$1, HYPERLINK(OFFSET('New Material Input'!$F326,-(G$1+2),0), _xlfn.TEXTJOIN(" - ",,MID(OFFSET('New Material Input'!$F326,-(G$1+2),0),FIND("w\",OFFSET('New Material Input'!$F326,-(G$1+2),0))+2,50),OFFSET('New Material Input'!$G326,-(G$1+2),0),OFFSET('New Material Input'!$H326,-(G$1+2),0))), ""),"----")</f>
        <v>ScienceAstronomy - Science - Astronomy</v>
      </c>
      <c r="H325" s="26" t="str">
        <f ca="1">IFERROR(IF('New Material Input'!$E325 &gt; $B$3+ H$1, HYPERLINK(OFFSET('New Material Input'!$F326,-(H$1+2),0), _xlfn.TEXTJOIN(" - ",,MID(OFFSET('New Material Input'!$F326,-(H$1+2),0),FIND("w\",OFFSET('New Material Input'!$F326,-(H$1+2),0))+2,50),OFFSET('New Material Input'!$G326,-(H$1+2),0),OFFSET('New Material Input'!$H326,-(H$1+2),0))), ""),"----")</f>
        <v/>
      </c>
      <c r="I325" s="31" t="str">
        <f ca="1">IFERROR(IF('New Material Input'!$E325 &gt; $B$3+ I$1, HYPERLINK(OFFSET('New Material Input'!$F326,-(I$1+2),0), _xlfn.TEXTJOIN(" - ",,MID(OFFSET('New Material Input'!$F326,-(I$1+2),0),FIND("w\",OFFSET('New Material Input'!$F326,-(I$1+2),0))+2,50),OFFSET('New Material Input'!$G326,-(I$1+2),0),OFFSET('New Material Input'!$H326,-(I$1+2),0))), ""),"----")</f>
        <v/>
      </c>
      <c r="J325" s="14"/>
    </row>
    <row r="326" spans="2:10" ht="24.95" customHeight="1" x14ac:dyDescent="0.25">
      <c r="B326" s="36">
        <f t="shared" si="5"/>
        <v>46024</v>
      </c>
      <c r="C326" s="25" t="str">
        <f>IF(ISBLANK('New Material Input'!F326),"----",HYPERLINK('New Material Input'!F326, _xlfn.TEXTJOIN(" - ",,MID('New Material Input'!F326,FIND("w\",'New Material Input'!F326)+2,50),'New Material Input'!G326,'New Material Input'!H326)))</f>
        <v>LawLegal Writing - Law - Legal Writing</v>
      </c>
      <c r="D326" s="26" t="str">
        <f ca="1">IFERROR(IF('New Material Input'!$E326 &gt; $B$3+ D$1, HYPERLINK(OFFSET('New Material Input'!$F327,-(D$1+2),0), _xlfn.TEXTJOIN(" - ",,MID(OFFSET('New Material Input'!$F327,-(D$1+2),0),FIND("w\",OFFSET('New Material Input'!$F327,-(D$1+2),0))+2,50),OFFSET('New Material Input'!$G327,-(D$1+2),0),OFFSET('New Material Input'!$H327,-(D$1+2),0))), ""),"----")</f>
        <v>GeographyUrban Geography - Geography - Urban Geography</v>
      </c>
      <c r="E326" s="26" t="str">
        <f ca="1">IFERROR(IF('New Material Input'!$E326 &gt; $B$3+ E$1, HYPERLINK(OFFSET('New Material Input'!$F327,-(E$1+2),0), _xlfn.TEXTJOIN(" - ",,MID(OFFSET('New Material Input'!$F327,-(E$1+2),0),FIND("w\",OFFSET('New Material Input'!$F327,-(E$1+2),0))+2,50),OFFSET('New Material Input'!$G327,-(E$1+2),0),OFFSET('New Material Input'!$H327,-(E$1+2),0))), ""),"----")</f>
        <v>MusicClassical Music - Music - Classical Music</v>
      </c>
      <c r="F326" s="26" t="str">
        <f ca="1">IFERROR(IF('New Material Input'!$E326 &gt; $B$3+ F$1, HYPERLINK(OFFSET('New Material Input'!$F327,-(F$1+2),0), _xlfn.TEXTJOIN(" - ",,MID(OFFSET('New Material Input'!$F327,-(F$1+2),0),FIND("w\",OFFSET('New Material Input'!$F327,-(F$1+2),0))+2,50),OFFSET('New Material Input'!$G327,-(F$1+2),0),OFFSET('New Material Input'!$H327,-(F$1+2),0))), ""),"----")</f>
        <v>Environmental StudiesGreen Technologies - Environmental Studies - Green Technologies</v>
      </c>
      <c r="G326" s="26" t="str">
        <f ca="1">IFERROR(IF('New Material Input'!$E326 &gt; $B$3+ G$1, HYPERLINK(OFFSET('New Material Input'!$F327,-(G$1+2),0), _xlfn.TEXTJOIN(" - ",,MID(OFFSET('New Material Input'!$F327,-(G$1+2),0),FIND("w\",OFFSET('New Material Input'!$F327,-(G$1+2),0))+2,50),OFFSET('New Material Input'!$G327,-(G$1+2),0),OFFSET('New Material Input'!$H327,-(G$1+2),0))), ""),"----")</f>
        <v>SciencePhysical Chemistry - Science - Physical Chemistry</v>
      </c>
      <c r="H326" s="26" t="str">
        <f ca="1">IFERROR(IF('New Material Input'!$E326 &gt; $B$3+ H$1, HYPERLINK(OFFSET('New Material Input'!$F327,-(H$1+2),0), _xlfn.TEXTJOIN(" - ",,MID(OFFSET('New Material Input'!$F327,-(H$1+2),0),FIND("w\",OFFSET('New Material Input'!$F327,-(H$1+2),0))+2,50),OFFSET('New Material Input'!$G327,-(H$1+2),0),OFFSET('New Material Input'!$H327,-(H$1+2),0))), ""),"----")</f>
        <v/>
      </c>
      <c r="I326" s="31" t="str">
        <f ca="1">IFERROR(IF('New Material Input'!$E326 &gt; $B$3+ I$1, HYPERLINK(OFFSET('New Material Input'!$F327,-(I$1+2),0), _xlfn.TEXTJOIN(" - ",,MID(OFFSET('New Material Input'!$F327,-(I$1+2),0),FIND("w\",OFFSET('New Material Input'!$F327,-(I$1+2),0))+2,50),OFFSET('New Material Input'!$G327,-(I$1+2),0),OFFSET('New Material Input'!$H327,-(I$1+2),0))), ""),"----")</f>
        <v/>
      </c>
      <c r="J326" s="14"/>
    </row>
    <row r="327" spans="2:10" ht="24.95" customHeight="1" x14ac:dyDescent="0.25">
      <c r="B327" s="36">
        <f t="shared" si="5"/>
        <v>46025</v>
      </c>
      <c r="C327" s="25" t="str">
        <f>IF(ISBLANK('New Material Input'!F327),"----",HYPERLINK('New Material Input'!F327, _xlfn.TEXTJOIN(" - ",,MID('New Material Input'!F327,FIND("w\",'New Material Input'!F327)+2,50),'New Material Input'!G327,'New Material Input'!H327)))</f>
        <v>EducationClassroom Management - Education - Classroom Management</v>
      </c>
      <c r="D327" s="26" t="str">
        <f ca="1">IFERROR(IF('New Material Input'!$E327 &gt; $B$3+ D$1, HYPERLINK(OFFSET('New Material Input'!$F328,-(D$1+2),0), _xlfn.TEXTJOIN(" - ",,MID(OFFSET('New Material Input'!$F328,-(D$1+2),0),FIND("w\",OFFSET('New Material Input'!$F328,-(D$1+2),0))+2,50),OFFSET('New Material Input'!$G328,-(D$1+2),0),OFFSET('New Material Input'!$H328,-(D$1+2),0))), ""),"----")</f>
        <v>LawLegal Writing - Law - Legal Writing</v>
      </c>
      <c r="E327" s="26" t="str">
        <f ca="1">IFERROR(IF('New Material Input'!$E327 &gt; $B$3+ E$1, HYPERLINK(OFFSET('New Material Input'!$F328,-(E$1+2),0), _xlfn.TEXTJOIN(" - ",,MID(OFFSET('New Material Input'!$F328,-(E$1+2),0),FIND("w\",OFFSET('New Material Input'!$F328,-(E$1+2),0))+2,50),OFFSET('New Material Input'!$G328,-(E$1+2),0),OFFSET('New Material Input'!$H328,-(E$1+2),0))), ""),"----")</f>
        <v>ScienceBiochemistry - Science - Biochemistry</v>
      </c>
      <c r="F327" s="26" t="str">
        <f ca="1">IFERROR(IF('New Material Input'!$E327 &gt; $B$3+ F$1, HYPERLINK(OFFSET('New Material Input'!$F328,-(F$1+2),0), _xlfn.TEXTJOIN(" - ",,MID(OFFSET('New Material Input'!$F328,-(F$1+2),0),FIND("w\",OFFSET('New Material Input'!$F328,-(F$1+2),0))+2,50),OFFSET('New Material Input'!$G328,-(F$1+2),0),OFFSET('New Material Input'!$H328,-(F$1+2),0))), ""),"----")</f>
        <v>Environmental StudiesClimate Change Mitigation - Environmental Studies - Climate Change Mitigation</v>
      </c>
      <c r="G327" s="26" t="str">
        <f ca="1">IFERROR(IF('New Material Input'!$E327 &gt; $B$3+ G$1, HYPERLINK(OFFSET('New Material Input'!$F328,-(G$1+2),0), _xlfn.TEXTJOIN(" - ",,MID(OFFSET('New Material Input'!$F328,-(G$1+2),0),FIND("w\",OFFSET('New Material Input'!$F328,-(G$1+2),0))+2,50),OFFSET('New Material Input'!$G328,-(G$1+2),0),OFFSET('New Material Input'!$H328,-(G$1+2),0))), ""),"----")</f>
        <v>PsychologyHealth Psychology - Psychology - Health Psychology</v>
      </c>
      <c r="H327" s="26" t="str">
        <f ca="1">IFERROR(IF('New Material Input'!$E327 &gt; $B$3+ H$1, HYPERLINK(OFFSET('New Material Input'!$F328,-(H$1+2),0), _xlfn.TEXTJOIN(" - ",,MID(OFFSET('New Material Input'!$F328,-(H$1+2),0),FIND("w\",OFFSET('New Material Input'!$F328,-(H$1+2),0))+2,50),OFFSET('New Material Input'!$G328,-(H$1+2),0),OFFSET('New Material Input'!$H328,-(H$1+2),0))), ""),"----")</f>
        <v/>
      </c>
      <c r="I327" s="31" t="str">
        <f ca="1">IFERROR(IF('New Material Input'!$E327 &gt; $B$3+ I$1, HYPERLINK(OFFSET('New Material Input'!$F328,-(I$1+2),0), _xlfn.TEXTJOIN(" - ",,MID(OFFSET('New Material Input'!$F328,-(I$1+2),0),FIND("w\",OFFSET('New Material Input'!$F328,-(I$1+2),0))+2,50),OFFSET('New Material Input'!$G328,-(I$1+2),0),OFFSET('New Material Input'!$H328,-(I$1+2),0))), ""),"----")</f>
        <v/>
      </c>
      <c r="J327" s="14"/>
    </row>
    <row r="328" spans="2:10" ht="24.95" customHeight="1" x14ac:dyDescent="0.25">
      <c r="B328" s="36">
        <f t="shared" si="5"/>
        <v>46026</v>
      </c>
      <c r="C328" s="25" t="str">
        <f>IF(ISBLANK('New Material Input'!F328),"----",HYPERLINK('New Material Input'!F328, _xlfn.TEXTJOIN(" - ",,MID('New Material Input'!F328,FIND("w\",'New Material Input'!F328)+2,50),'New Material Input'!G328,'New Material Input'!H328)))</f>
        <v>EngineeringSoftware Engineering - Engineering - Software Engineering</v>
      </c>
      <c r="D328" s="26" t="str">
        <f ca="1">IFERROR(IF('New Material Input'!$E328 &gt; $B$3+ D$1, HYPERLINK(OFFSET('New Material Input'!$F329,-(D$1+2),0), _xlfn.TEXTJOIN(" - ",,MID(OFFSET('New Material Input'!$F329,-(D$1+2),0),FIND("w\",OFFSET('New Material Input'!$F329,-(D$1+2),0))+2,50),OFFSET('New Material Input'!$G329,-(D$1+2),0),OFFSET('New Material Input'!$H329,-(D$1+2),0))), ""),"----")</f>
        <v>EducationClassroom Management - Education - Classroom Management</v>
      </c>
      <c r="E328" s="26" t="str">
        <f ca="1">IFERROR(IF('New Material Input'!$E328 &gt; $B$3+ E$1, HYPERLINK(OFFSET('New Material Input'!$F329,-(E$1+2),0), _xlfn.TEXTJOIN(" - ",,MID(OFFSET('New Material Input'!$F329,-(E$1+2),0),FIND("w\",OFFSET('New Material Input'!$F329,-(E$1+2),0))+2,50),OFFSET('New Material Input'!$G329,-(E$1+2),0),OFFSET('New Material Input'!$H329,-(E$1+2),0))), ""),"----")</f>
        <v>ScienceHuman Anatomy and Physiology - Science - Human Anatomy and Physiology</v>
      </c>
      <c r="F328" s="26" t="str">
        <f ca="1">IFERROR(IF('New Material Input'!$E328 &gt; $B$3+ F$1, HYPERLINK(OFFSET('New Material Input'!$F329,-(F$1+2),0), _xlfn.TEXTJOIN(" - ",,MID(OFFSET('New Material Input'!$F329,-(F$1+2),0),FIND("w\",OFFSET('New Material Input'!$F329,-(F$1+2),0))+2,50),OFFSET('New Material Input'!$G329,-(F$1+2),0),OFFSET('New Material Input'!$H329,-(F$1+2),0))), ""),"----")</f>
        <v>LanguagesPhonetics and Phonology - Languages - Phonetics and Phonology</v>
      </c>
      <c r="G328" s="26" t="str">
        <f ca="1">IFERROR(IF('New Material Input'!$E328 &gt; $B$3+ G$1, HYPERLINK(OFFSET('New Material Input'!$F329,-(G$1+2),0), _xlfn.TEXTJOIN(" - ",,MID(OFFSET('New Material Input'!$F329,-(G$1+2),0),FIND("w\",OFFSET('New Material Input'!$F329,-(G$1+2),0))+2,50),OFFSET('New Material Input'!$G329,-(G$1+2),0),OFFSET('New Material Input'!$H329,-(G$1+2),0))), ""),"----")</f>
        <v>EngineeringBiomedical Engineering - Engineering - Biomedical Engineering</v>
      </c>
      <c r="H328" s="26" t="str">
        <f ca="1">IFERROR(IF('New Material Input'!$E328 &gt; $B$3+ H$1, HYPERLINK(OFFSET('New Material Input'!$F329,-(H$1+2),0), _xlfn.TEXTJOIN(" - ",,MID(OFFSET('New Material Input'!$F329,-(H$1+2),0),FIND("w\",OFFSET('New Material Input'!$F329,-(H$1+2),0))+2,50),OFFSET('New Material Input'!$G329,-(H$1+2),0),OFFSET('New Material Input'!$H329,-(H$1+2),0))), ""),"----")</f>
        <v/>
      </c>
      <c r="I328" s="31" t="str">
        <f ca="1">IFERROR(IF('New Material Input'!$E328 &gt; $B$3+ I$1, HYPERLINK(OFFSET('New Material Input'!$F329,-(I$1+2),0), _xlfn.TEXTJOIN(" - ",,MID(OFFSET('New Material Input'!$F329,-(I$1+2),0),FIND("w\",OFFSET('New Material Input'!$F329,-(I$1+2),0))+2,50),OFFSET('New Material Input'!$G329,-(I$1+2),0),OFFSET('New Material Input'!$H329,-(I$1+2),0))), ""),"----")</f>
        <v/>
      </c>
      <c r="J328" s="14"/>
    </row>
    <row r="329" spans="2:10" ht="24.95" customHeight="1" x14ac:dyDescent="0.25">
      <c r="B329" s="36">
        <f t="shared" si="5"/>
        <v>46027</v>
      </c>
      <c r="C329" s="25" t="str">
        <f>IF(ISBLANK('New Material Input'!F329),"----",HYPERLINK('New Material Input'!F329, _xlfn.TEXTJOIN(" - ",,MID('New Material Input'!F329,FIND("w\",'New Material Input'!F329)+2,50),'New Material Input'!G329,'New Material Input'!H329)))</f>
        <v>LiteratureShakespeare - Literature - Shakespeare</v>
      </c>
      <c r="D329" s="26" t="str">
        <f ca="1">IFERROR(IF('New Material Input'!$E329 &gt; $B$3+ D$1, HYPERLINK(OFFSET('New Material Input'!$F330,-(D$1+2),0), _xlfn.TEXTJOIN(" - ",,MID(OFFSET('New Material Input'!$F330,-(D$1+2),0),FIND("w\",OFFSET('New Material Input'!$F330,-(D$1+2),0))+2,50),OFFSET('New Material Input'!$G330,-(D$1+2),0),OFFSET('New Material Input'!$H330,-(D$1+2),0))), ""),"----")</f>
        <v>EngineeringSoftware Engineering - Engineering - Software Engineering</v>
      </c>
      <c r="E329" s="26" t="str">
        <f ca="1">IFERROR(IF('New Material Input'!$E329 &gt; $B$3+ E$1, HYPERLINK(OFFSET('New Material Input'!$F330,-(E$1+2),0), _xlfn.TEXTJOIN(" - ",,MID(OFFSET('New Material Input'!$F330,-(E$1+2),0),FIND("w\",OFFSET('New Material Input'!$F330,-(E$1+2),0))+2,50),OFFSET('New Material Input'!$G330,-(E$1+2),0),OFFSET('New Material Input'!$H330,-(E$1+2),0))), ""),"----")</f>
        <v>PsychologyTheories of Personality - Psychology - Theories of Personality</v>
      </c>
      <c r="F329" s="26" t="str">
        <f ca="1">IFERROR(IF('New Material Input'!$E329 &gt; $B$3+ F$1, HYPERLINK(OFFSET('New Material Input'!$F330,-(F$1+2),0), _xlfn.TEXTJOIN(" - ",,MID(OFFSET('New Material Input'!$F330,-(F$1+2),0),FIND("w\",OFFSET('New Material Input'!$F330,-(F$1+2),0))+2,50),OFFSET('New Material Input'!$G330,-(F$1+2),0),OFFSET('New Material Input'!$H330,-(F$1+2),0))), ""),"----")</f>
        <v>PhilosophyLogic - Philosophy - Logic</v>
      </c>
      <c r="G329" s="26" t="str">
        <f ca="1">IFERROR(IF('New Material Input'!$E329 &gt; $B$3+ G$1, HYPERLINK(OFFSET('New Material Input'!$F330,-(G$1+2),0), _xlfn.TEXTJOIN(" - ",,MID(OFFSET('New Material Input'!$F330,-(G$1+2),0),FIND("w\",OFFSET('New Material Input'!$F330,-(G$1+2),0))+2,50),OFFSET('New Material Input'!$G330,-(G$1+2),0),OFFSET('New Material Input'!$H330,-(G$1+2),0))), ""),"----")</f>
        <v>Sports &amp; Physical EducationPhysical Fitness - Sports &amp; Physical Education - Physical Fitness</v>
      </c>
      <c r="H329" s="26" t="str">
        <f ca="1">IFERROR(IF('New Material Input'!$E329 &gt; $B$3+ H$1, HYPERLINK(OFFSET('New Material Input'!$F330,-(H$1+2),0), _xlfn.TEXTJOIN(" - ",,MID(OFFSET('New Material Input'!$F330,-(H$1+2),0),FIND("w\",OFFSET('New Material Input'!$F330,-(H$1+2),0))+2,50),OFFSET('New Material Input'!$G330,-(H$1+2),0),OFFSET('New Material Input'!$H330,-(H$1+2),0))), ""),"----")</f>
        <v/>
      </c>
      <c r="I329" s="31" t="str">
        <f ca="1">IFERROR(IF('New Material Input'!$E329 &gt; $B$3+ I$1, HYPERLINK(OFFSET('New Material Input'!$F330,-(I$1+2),0), _xlfn.TEXTJOIN(" - ",,MID(OFFSET('New Material Input'!$F330,-(I$1+2),0),FIND("w\",OFFSET('New Material Input'!$F330,-(I$1+2),0))+2,50),OFFSET('New Material Input'!$G330,-(I$1+2),0),OFFSET('New Material Input'!$H330,-(I$1+2),0))), ""),"----")</f>
        <v/>
      </c>
      <c r="J329" s="14"/>
    </row>
    <row r="330" spans="2:10" ht="24.95" customHeight="1" x14ac:dyDescent="0.25">
      <c r="B330" s="36">
        <f t="shared" si="5"/>
        <v>46028</v>
      </c>
      <c r="C330" s="25" t="str">
        <f>IF(ISBLANK('New Material Input'!F330),"----",HYPERLINK('New Material Input'!F330, _xlfn.TEXTJOIN(" - ",,MID('New Material Input'!F330,FIND("w\",'New Material Input'!F330)+2,50),'New Material Input'!G330,'New Material Input'!H330)))</f>
        <v>SociologyFamily and Relationships - Sociology - Family and Relationships</v>
      </c>
      <c r="D330" s="26" t="str">
        <f ca="1">IFERROR(IF('New Material Input'!$E330 &gt; $B$3+ D$1, HYPERLINK(OFFSET('New Material Input'!$F331,-(D$1+2),0), _xlfn.TEXTJOIN(" - ",,MID(OFFSET('New Material Input'!$F331,-(D$1+2),0),FIND("w\",OFFSET('New Material Input'!$F331,-(D$1+2),0))+2,50),OFFSET('New Material Input'!$G331,-(D$1+2),0),OFFSET('New Material Input'!$H331,-(D$1+2),0))), ""),"----")</f>
        <v>LiteratureShakespeare - Literature - Shakespeare</v>
      </c>
      <c r="E330" s="26" t="str">
        <f ca="1">IFERROR(IF('New Material Input'!$E330 &gt; $B$3+ E$1, HYPERLINK(OFFSET('New Material Input'!$F331,-(E$1+2),0), _xlfn.TEXTJOIN(" - ",,MID(OFFSET('New Material Input'!$F331,-(E$1+2),0),FIND("w\",OFFSET('New Material Input'!$F331,-(E$1+2),0))+2,50),OFFSET('New Material Input'!$G331,-(E$1+2),0),OFFSET('New Material Input'!$H331,-(E$1+2),0))), ""),"----")</f>
        <v>ScienceThermodynamics - Science - Thermodynamics</v>
      </c>
      <c r="F330" s="26" t="str">
        <f ca="1">IFERROR(IF('New Material Input'!$E330 &gt; $B$3+ F$1, HYPERLINK(OFFSET('New Material Input'!$F331,-(F$1+2),0), _xlfn.TEXTJOIN(" - ",,MID(OFFSET('New Material Input'!$F331,-(F$1+2),0),FIND("w\",OFFSET('New Material Input'!$F331,-(F$1+2),0))+2,50),OFFSET('New Material Input'!$G331,-(F$1+2),0),OFFSET('New Material Input'!$H331,-(F$1+2),0))), ""),"----")</f>
        <v>Business &amp; EconomicsFinance - Business &amp; Economics - Finance</v>
      </c>
      <c r="G330" s="26" t="str">
        <f ca="1">IFERROR(IF('New Material Input'!$E330 &gt; $B$3+ G$1, HYPERLINK(OFFSET('New Material Input'!$F331,-(G$1+2),0), _xlfn.TEXTJOIN(" - ",,MID(OFFSET('New Material Input'!$F331,-(G$1+2),0),FIND("w\",OFFSET('New Material Input'!$F331,-(G$1+2),0))+2,50),OFFSET('New Material Input'!$G331,-(G$1+2),0),OFFSET('New Material Input'!$H331,-(G$1+2),0))), ""),"----")</f>
        <v>EngineeringRobotics - Engineering - Robotics</v>
      </c>
      <c r="H330" s="26" t="str">
        <f ca="1">IFERROR(IF('New Material Input'!$E330 &gt; $B$3+ H$1, HYPERLINK(OFFSET('New Material Input'!$F331,-(H$1+2),0), _xlfn.TEXTJOIN(" - ",,MID(OFFSET('New Material Input'!$F331,-(H$1+2),0),FIND("w\",OFFSET('New Material Input'!$F331,-(H$1+2),0))+2,50),OFFSET('New Material Input'!$G331,-(H$1+2),0),OFFSET('New Material Input'!$H331,-(H$1+2),0))), ""),"----")</f>
        <v/>
      </c>
      <c r="I330" s="31" t="str">
        <f ca="1">IFERROR(IF('New Material Input'!$E330 &gt; $B$3+ I$1, HYPERLINK(OFFSET('New Material Input'!$F331,-(I$1+2),0), _xlfn.TEXTJOIN(" - ",,MID(OFFSET('New Material Input'!$F331,-(I$1+2),0),FIND("w\",OFFSET('New Material Input'!$F331,-(I$1+2),0))+2,50),OFFSET('New Material Input'!$G331,-(I$1+2),0),OFFSET('New Material Input'!$H331,-(I$1+2),0))), ""),"----")</f>
        <v/>
      </c>
      <c r="J330" s="14"/>
    </row>
    <row r="331" spans="2:10" ht="24.95" customHeight="1" x14ac:dyDescent="0.25">
      <c r="B331" s="36">
        <f t="shared" si="5"/>
        <v>46029</v>
      </c>
      <c r="C331" s="25" t="str">
        <f>IF(ISBLANK('New Material Input'!F331),"----",HYPERLINK('New Material Input'!F331, _xlfn.TEXTJOIN(" - ",,MID('New Material Input'!F331,FIND("w\",'New Material Input'!F331)+2,50),'New Material Input'!G331,'New Material Input'!H331)))</f>
        <v>MathematicsTrigonometry - Mathematics - Trigonometry</v>
      </c>
      <c r="D331" s="26" t="str">
        <f ca="1">IFERROR(IF('New Material Input'!$E331 &gt; $B$3+ D$1, HYPERLINK(OFFSET('New Material Input'!$F332,-(D$1+2),0), _xlfn.TEXTJOIN(" - ",,MID(OFFSET('New Material Input'!$F332,-(D$1+2),0),FIND("w\",OFFSET('New Material Input'!$F332,-(D$1+2),0))+2,50),OFFSET('New Material Input'!$G332,-(D$1+2),0),OFFSET('New Material Input'!$H332,-(D$1+2),0))), ""),"----")</f>
        <v>SociologyFamily and Relationships - Sociology - Family and Relationships</v>
      </c>
      <c r="E331" s="26" t="str">
        <f ca="1">IFERROR(IF('New Material Input'!$E331 &gt; $B$3+ E$1, HYPERLINK(OFFSET('New Material Input'!$F332,-(E$1+2),0), _xlfn.TEXTJOIN(" - ",,MID(OFFSET('New Material Input'!$F332,-(E$1+2),0),FIND("w\",OFFSET('New Material Input'!$F332,-(E$1+2),0))+2,50),OFFSET('New Material Input'!$G332,-(E$1+2),0),OFFSET('New Material Input'!$H332,-(E$1+2),0))), ""),"----")</f>
        <v>ScienceEcology - Science - Ecology</v>
      </c>
      <c r="F331" s="26" t="str">
        <f ca="1">IFERROR(IF('New Material Input'!$E331 &gt; $B$3+ F$1, HYPERLINK(OFFSET('New Material Input'!$F332,-(F$1+2),0), _xlfn.TEXTJOIN(" - ",,MID(OFFSET('New Material Input'!$F332,-(F$1+2),0),FIND("w\",OFFSET('New Material Input'!$F332,-(F$1+2),0))+2,50),OFFSET('New Material Input'!$G332,-(F$1+2),0),OFFSET('New Material Input'!$H332,-(F$1+2),0))), ""),"----")</f>
        <v>SciencePhysics - Science - Physics</v>
      </c>
      <c r="G331" s="26" t="str">
        <f ca="1">IFERROR(IF('New Material Input'!$E331 &gt; $B$3+ G$1, HYPERLINK(OFFSET('New Material Input'!$F332,-(G$1+2),0), _xlfn.TEXTJOIN(" - ",,MID(OFFSET('New Material Input'!$F332,-(G$1+2),0),FIND("w\",OFFSET('New Material Input'!$F332,-(G$1+2),0))+2,50),OFFSET('New Material Input'!$G332,-(G$1+2),0),OFFSET('New Material Input'!$H332,-(G$1+2),0))), ""),"----")</f>
        <v>SociologyCrime and Deviance - Sociology - Crime and Deviance</v>
      </c>
      <c r="H331" s="26" t="str">
        <f ca="1">IFERROR(IF('New Material Input'!$E331 &gt; $B$3+ H$1, HYPERLINK(OFFSET('New Material Input'!$F332,-(H$1+2),0), _xlfn.TEXTJOIN(" - ",,MID(OFFSET('New Material Input'!$F332,-(H$1+2),0),FIND("w\",OFFSET('New Material Input'!$F332,-(H$1+2),0))+2,50),OFFSET('New Material Input'!$G332,-(H$1+2),0),OFFSET('New Material Input'!$H332,-(H$1+2),0))), ""),"----")</f>
        <v/>
      </c>
      <c r="I331" s="31" t="str">
        <f ca="1">IFERROR(IF('New Material Input'!$E331 &gt; $B$3+ I$1, HYPERLINK(OFFSET('New Material Input'!$F332,-(I$1+2),0), _xlfn.TEXTJOIN(" - ",,MID(OFFSET('New Material Input'!$F332,-(I$1+2),0),FIND("w\",OFFSET('New Material Input'!$F332,-(I$1+2),0))+2,50),OFFSET('New Material Input'!$G332,-(I$1+2),0),OFFSET('New Material Input'!$H332,-(I$1+2),0))), ""),"----")</f>
        <v/>
      </c>
      <c r="J331" s="14"/>
    </row>
    <row r="332" spans="2:10" ht="24.95" customHeight="1" x14ac:dyDescent="0.25">
      <c r="B332" s="36">
        <f t="shared" si="5"/>
        <v>46030</v>
      </c>
      <c r="C332" s="25" t="str">
        <f>IF(ISBLANK('New Material Input'!F332),"----",HYPERLINK('New Material Input'!F332, _xlfn.TEXTJOIN(" - ",,MID('New Material Input'!F332,FIND("w\",'New Material Input'!F332)+2,50),'New Material Input'!G332,'New Material Input'!H332)))</f>
        <v>MusicMusic Production - Music - Music Production</v>
      </c>
      <c r="D332" s="26" t="str">
        <f ca="1">IFERROR(IF('New Material Input'!$E332 &gt; $B$3+ D$1, HYPERLINK(OFFSET('New Material Input'!$F333,-(D$1+2),0), _xlfn.TEXTJOIN(" - ",,MID(OFFSET('New Material Input'!$F333,-(D$1+2),0),FIND("w\",OFFSET('New Material Input'!$F333,-(D$1+2),0))+2,50),OFFSET('New Material Input'!$G333,-(D$1+2),0),OFFSET('New Material Input'!$H333,-(D$1+2),0))), ""),"----")</f>
        <v>MathematicsTrigonometry - Mathematics - Trigonometry</v>
      </c>
      <c r="E332" s="26" t="str">
        <f ca="1">IFERROR(IF('New Material Input'!$E332 &gt; $B$3+ E$1, HYPERLINK(OFFSET('New Material Input'!$F333,-(E$1+2),0), _xlfn.TEXTJOIN(" - ",,MID(OFFSET('New Material Input'!$F333,-(E$1+2),0),FIND("w\",OFFSET('New Material Input'!$F333,-(E$1+2),0))+2,50),OFFSET('New Material Input'!$G333,-(E$1+2),0),OFFSET('New Material Input'!$H333,-(E$1+2),0))), ""),"----")</f>
        <v>GeographyUrban Geography - Geography - Urban Geography</v>
      </c>
      <c r="F332" s="26" t="str">
        <f ca="1">IFERROR(IF('New Material Input'!$E332 &gt; $B$3+ F$1, HYPERLINK(OFFSET('New Material Input'!$F333,-(F$1+2),0), _xlfn.TEXTJOIN(" - ",,MID(OFFSET('New Material Input'!$F333,-(F$1+2),0),FIND("w\",OFFSET('New Material Input'!$F333,-(F$1+2),0))+2,50),OFFSET('New Material Input'!$G333,-(F$1+2),0),OFFSET('New Material Input'!$H333,-(F$1+2),0))), ""),"----")</f>
        <v>ScienceGeology - Science - Geology</v>
      </c>
      <c r="G332" s="26" t="str">
        <f ca="1">IFERROR(IF('New Material Input'!$E332 &gt; $B$3+ G$1, HYPERLINK(OFFSET('New Material Input'!$F333,-(G$1+2),0), _xlfn.TEXTJOIN(" - ",,MID(OFFSET('New Material Input'!$F333,-(G$1+2),0),FIND("w\",OFFSET('New Material Input'!$F333,-(G$1+2),0))+2,50),OFFSET('New Material Input'!$G333,-(G$1+2),0),OFFSET('New Material Input'!$H333,-(G$1+2),0))), ""),"----")</f>
        <v>MusicClassical Music - Music - Classical Music</v>
      </c>
      <c r="H332" s="26" t="str">
        <f ca="1">IFERROR(IF('New Material Input'!$E332 &gt; $B$3+ H$1, HYPERLINK(OFFSET('New Material Input'!$F333,-(H$1+2),0), _xlfn.TEXTJOIN(" - ",,MID(OFFSET('New Material Input'!$F333,-(H$1+2),0),FIND("w\",OFFSET('New Material Input'!$F333,-(H$1+2),0))+2,50),OFFSET('New Material Input'!$G333,-(H$1+2),0),OFFSET('New Material Input'!$H333,-(H$1+2),0))), ""),"----")</f>
        <v/>
      </c>
      <c r="I332" s="31" t="str">
        <f ca="1">IFERROR(IF('New Material Input'!$E332 &gt; $B$3+ I$1, HYPERLINK(OFFSET('New Material Input'!$F333,-(I$1+2),0), _xlfn.TEXTJOIN(" - ",,MID(OFFSET('New Material Input'!$F333,-(I$1+2),0),FIND("w\",OFFSET('New Material Input'!$F333,-(I$1+2),0))+2,50),OFFSET('New Material Input'!$G333,-(I$1+2),0),OFFSET('New Material Input'!$H333,-(I$1+2),0))), ""),"----")</f>
        <v/>
      </c>
      <c r="J332" s="14"/>
    </row>
    <row r="333" spans="2:10" ht="24.95" customHeight="1" x14ac:dyDescent="0.25">
      <c r="B333" s="36">
        <f t="shared" si="5"/>
        <v>46031</v>
      </c>
      <c r="C333" s="25" t="str">
        <f>IF(ISBLANK('New Material Input'!F333),"----",HYPERLINK('New Material Input'!F333, _xlfn.TEXTJOIN(" - ",,MID('New Material Input'!F333,FIND("w\",'New Material Input'!F333)+2,50),'New Material Input'!G333,'New Material Input'!H333)))</f>
        <v>Environmental StudiesUrban Sustainability - Environmental Studies - Urban Sustainability</v>
      </c>
      <c r="D333" s="26" t="str">
        <f ca="1">IFERROR(IF('New Material Input'!$E333 &gt; $B$3+ D$1, HYPERLINK(OFFSET('New Material Input'!$F334,-(D$1+2),0), _xlfn.TEXTJOIN(" - ",,MID(OFFSET('New Material Input'!$F334,-(D$1+2),0),FIND("w\",OFFSET('New Material Input'!$F334,-(D$1+2),0))+2,50),OFFSET('New Material Input'!$G334,-(D$1+2),0),OFFSET('New Material Input'!$H334,-(D$1+2),0))), ""),"----")</f>
        <v>MusicMusic Production - Music - Music Production</v>
      </c>
      <c r="E333" s="26" t="str">
        <f ca="1">IFERROR(IF('New Material Input'!$E333 &gt; $B$3+ E$1, HYPERLINK(OFFSET('New Material Input'!$F334,-(E$1+2),0), _xlfn.TEXTJOIN(" - ",,MID(OFFSET('New Material Input'!$F334,-(E$1+2),0),FIND("w\",OFFSET('New Material Input'!$F334,-(E$1+2),0))+2,50),OFFSET('New Material Input'!$G334,-(E$1+2),0),OFFSET('New Material Input'!$H334,-(E$1+2),0))), ""),"----")</f>
        <v>LawLegal Writing - Law - Legal Writing</v>
      </c>
      <c r="F333" s="26" t="str">
        <f ca="1">IFERROR(IF('New Material Input'!$E333 &gt; $B$3+ F$1, HYPERLINK(OFFSET('New Material Input'!$F334,-(F$1+2),0), _xlfn.TEXTJOIN(" - ",,MID(OFFSET('New Material Input'!$F334,-(F$1+2),0),FIND("w\",OFFSET('New Material Input'!$F334,-(F$1+2),0))+2,50),OFFSET('New Material Input'!$G334,-(F$1+2),0),OFFSET('New Material Input'!$H334,-(F$1+2),0))), ""),"----")</f>
        <v>LanguagesLanguage Acquisition - Languages - Language Acquisition</v>
      </c>
      <c r="G333" s="26" t="str">
        <f ca="1">IFERROR(IF('New Material Input'!$E333 &gt; $B$3+ G$1, HYPERLINK(OFFSET('New Material Input'!$F334,-(G$1+2),0), _xlfn.TEXTJOIN(" - ",,MID(OFFSET('New Material Input'!$F334,-(G$1+2),0),FIND("w\",OFFSET('New Material Input'!$F334,-(G$1+2),0))+2,50),OFFSET('New Material Input'!$G334,-(G$1+2),0),OFFSET('New Material Input'!$H334,-(G$1+2),0))), ""),"----")</f>
        <v>EngineeringElectrical Engineering - Engineering - Electrical Engineering</v>
      </c>
      <c r="H333" s="26" t="str">
        <f ca="1">IFERROR(IF('New Material Input'!$E333 &gt; $B$3+ H$1, HYPERLINK(OFFSET('New Material Input'!$F334,-(H$1+2),0), _xlfn.TEXTJOIN(" - ",,MID(OFFSET('New Material Input'!$F334,-(H$1+2),0),FIND("w\",OFFSET('New Material Input'!$F334,-(H$1+2),0))+2,50),OFFSET('New Material Input'!$G334,-(H$1+2),0),OFFSET('New Material Input'!$H334,-(H$1+2),0))), ""),"----")</f>
        <v/>
      </c>
      <c r="I333" s="31" t="str">
        <f ca="1">IFERROR(IF('New Material Input'!$E333 &gt; $B$3+ I$1, HYPERLINK(OFFSET('New Material Input'!$F334,-(I$1+2),0), _xlfn.TEXTJOIN(" - ",,MID(OFFSET('New Material Input'!$F334,-(I$1+2),0),FIND("w\",OFFSET('New Material Input'!$F334,-(I$1+2),0))+2,50),OFFSET('New Material Input'!$G334,-(I$1+2),0),OFFSET('New Material Input'!$H334,-(I$1+2),0))), ""),"----")</f>
        <v/>
      </c>
      <c r="J333" s="14"/>
    </row>
    <row r="334" spans="2:10" ht="24.95" customHeight="1" x14ac:dyDescent="0.25">
      <c r="B334" s="36">
        <f t="shared" si="5"/>
        <v>46032</v>
      </c>
      <c r="C334" s="25" t="str">
        <f>IF(ISBLANK('New Material Input'!F334),"----",HYPERLINK('New Material Input'!F334, _xlfn.TEXTJOIN(" - ",,MID('New Material Input'!F334,FIND("w\",'New Material Input'!F334)+2,50),'New Material Input'!G334,'New Material Input'!H334)))</f>
        <v>Environmental StudiesUrban Sustainability - Environmental Studies - Urban Sustainability</v>
      </c>
      <c r="D334" s="26" t="str">
        <f ca="1">IFERROR(IF('New Material Input'!$E334 &gt; $B$3+ D$1, HYPERLINK(OFFSET('New Material Input'!$F335,-(D$1+2),0), _xlfn.TEXTJOIN(" - ",,MID(OFFSET('New Material Input'!$F335,-(D$1+2),0),FIND("w\",OFFSET('New Material Input'!$F335,-(D$1+2),0))+2,50),OFFSET('New Material Input'!$G335,-(D$1+2),0),OFFSET('New Material Input'!$H335,-(D$1+2),0))), ""),"----")</f>
        <v>Environmental StudiesUrban Sustainability - Environmental Studies - Urban Sustainability</v>
      </c>
      <c r="E334" s="26" t="str">
        <f ca="1">IFERROR(IF('New Material Input'!$E334 &gt; $B$3+ E$1, HYPERLINK(OFFSET('New Material Input'!$F335,-(E$1+2),0), _xlfn.TEXTJOIN(" - ",,MID(OFFSET('New Material Input'!$F335,-(E$1+2),0),FIND("w\",OFFSET('New Material Input'!$F335,-(E$1+2),0))+2,50),OFFSET('New Material Input'!$G335,-(E$1+2),0),OFFSET('New Material Input'!$H335,-(E$1+2),0))), ""),"----")</f>
        <v>EducationClassroom Management - Education - Classroom Management</v>
      </c>
      <c r="F334" s="26" t="str">
        <f ca="1">IFERROR(IF('New Material Input'!$E334 &gt; $B$3+ F$1, HYPERLINK(OFFSET('New Material Input'!$F335,-(F$1+2),0), _xlfn.TEXTJOIN(" - ",,MID(OFFSET('New Material Input'!$F335,-(F$1+2),0),FIND("w\",OFFSET('New Material Input'!$F335,-(F$1+2),0))+2,50),OFFSET('New Material Input'!$G335,-(F$1+2),0),OFFSET('New Material Input'!$H335,-(F$1+2),0))), ""),"----")</f>
        <v>SociologyGlobalization - Sociology - Globalization</v>
      </c>
      <c r="G334" s="26" t="str">
        <f ca="1">IFERROR(IF('New Material Input'!$E334 &gt; $B$3+ G$1, HYPERLINK(OFFSET('New Material Input'!$F335,-(G$1+2),0), _xlfn.TEXTJOIN(" - ",,MID(OFFSET('New Material Input'!$F335,-(G$1+2),0),FIND("w\",OFFSET('New Material Input'!$F335,-(G$1+2),0))+2,50),OFFSET('New Material Input'!$G335,-(G$1+2),0),OFFSET('New Material Input'!$H335,-(G$1+2),0))), ""),"----")</f>
        <v>LiteratureShakespeare - Literature - Shakespeare</v>
      </c>
      <c r="H334" s="26" t="str">
        <f ca="1">IFERROR(IF('New Material Input'!$E334 &gt; $B$3+ H$1, HYPERLINK(OFFSET('New Material Input'!$F335,-(H$1+2),0), _xlfn.TEXTJOIN(" - ",,MID(OFFSET('New Material Input'!$F335,-(H$1+2),0),FIND("w\",OFFSET('New Material Input'!$F335,-(H$1+2),0))+2,50),OFFSET('New Material Input'!$G335,-(H$1+2),0),OFFSET('New Material Input'!$H335,-(H$1+2),0))), ""),"----")</f>
        <v/>
      </c>
      <c r="I334" s="31" t="str">
        <f ca="1">IFERROR(IF('New Material Input'!$E334 &gt; $B$3+ I$1, HYPERLINK(OFFSET('New Material Input'!$F335,-(I$1+2),0), _xlfn.TEXTJOIN(" - ",,MID(OFFSET('New Material Input'!$F335,-(I$1+2),0),FIND("w\",OFFSET('New Material Input'!$F335,-(I$1+2),0))+2,50),OFFSET('New Material Input'!$G335,-(I$1+2),0),OFFSET('New Material Input'!$H335,-(I$1+2),0))), ""),"----")</f>
        <v/>
      </c>
      <c r="J334" s="14"/>
    </row>
    <row r="335" spans="2:10" ht="24.95" customHeight="1" x14ac:dyDescent="0.25">
      <c r="B335" s="36">
        <f t="shared" si="5"/>
        <v>46033</v>
      </c>
      <c r="C335" s="25" t="str">
        <f>IF(ISBLANK('New Material Input'!F335),"----",HYPERLINK('New Material Input'!F335, _xlfn.TEXTJOIN(" - ",,MID('New Material Input'!F335,FIND("w\",'New Material Input'!F335)+2,50),'New Material Input'!G335,'New Material Input'!H335)))</f>
        <v>Environmental StudiesClimate Change Mitigation - Environmental Studies - Climate Change Mitigation</v>
      </c>
      <c r="D335" s="26" t="str">
        <f ca="1">IFERROR(IF('New Material Input'!$E335 &gt; $B$3+ D$1, HYPERLINK(OFFSET('New Material Input'!$F336,-(D$1+2),0), _xlfn.TEXTJOIN(" - ",,MID(OFFSET('New Material Input'!$F336,-(D$1+2),0),FIND("w\",OFFSET('New Material Input'!$F336,-(D$1+2),0))+2,50),OFFSET('New Material Input'!$G336,-(D$1+2),0),OFFSET('New Material Input'!$H336,-(D$1+2),0))), ""),"----")</f>
        <v>Environmental StudiesUrban Sustainability - Environmental Studies - Urban Sustainability</v>
      </c>
      <c r="E335" s="26" t="str">
        <f ca="1">IFERROR(IF('New Material Input'!$E335 &gt; $B$3+ E$1, HYPERLINK(OFFSET('New Material Input'!$F336,-(E$1+2),0), _xlfn.TEXTJOIN(" - ",,MID(OFFSET('New Material Input'!$F336,-(E$1+2),0),FIND("w\",OFFSET('New Material Input'!$F336,-(E$1+2),0))+2,50),OFFSET('New Material Input'!$G336,-(E$1+2),0),OFFSET('New Material Input'!$H336,-(E$1+2),0))), ""),"----")</f>
        <v>EngineeringSoftware Engineering - Engineering - Software Engineering</v>
      </c>
      <c r="F335" s="26" t="str">
        <f ca="1">IFERROR(IF('New Material Input'!$E335 &gt; $B$3+ F$1, HYPERLINK(OFFSET('New Material Input'!$F336,-(F$1+2),0), _xlfn.TEXTJOIN(" - ",,MID(OFFSET('New Material Input'!$F336,-(F$1+2),0),FIND("w\",OFFSET('New Material Input'!$F336,-(F$1+2),0))+2,50),OFFSET('New Material Input'!$G336,-(F$1+2),0),OFFSET('New Material Input'!$H336,-(F$1+2),0))), ""),"----")</f>
        <v>ScienceCell Biology - Science - Cell Biology</v>
      </c>
      <c r="G335" s="26" t="str">
        <f ca="1">IFERROR(IF('New Material Input'!$E335 &gt; $B$3+ G$1, HYPERLINK(OFFSET('New Material Input'!$F336,-(G$1+2),0), _xlfn.TEXTJOIN(" - ",,MID(OFFSET('New Material Input'!$F336,-(G$1+2),0),FIND("w\",OFFSET('New Material Input'!$F336,-(G$1+2),0))+2,50),OFFSET('New Material Input'!$G336,-(G$1+2),0),OFFSET('New Material Input'!$H336,-(G$1+2),0))), ""),"----")</f>
        <v>LanguagesFrench Language - Languages - French Language</v>
      </c>
      <c r="H335" s="26" t="str">
        <f ca="1">IFERROR(IF('New Material Input'!$E335 &gt; $B$3+ H$1, HYPERLINK(OFFSET('New Material Input'!$F336,-(H$1+2),0), _xlfn.TEXTJOIN(" - ",,MID(OFFSET('New Material Input'!$F336,-(H$1+2),0),FIND("w\",OFFSET('New Material Input'!$F336,-(H$1+2),0))+2,50),OFFSET('New Material Input'!$G336,-(H$1+2),0),OFFSET('New Material Input'!$H336,-(H$1+2),0))), ""),"----")</f>
        <v/>
      </c>
      <c r="I335" s="31" t="str">
        <f ca="1">IFERROR(IF('New Material Input'!$E335 &gt; $B$3+ I$1, HYPERLINK(OFFSET('New Material Input'!$F336,-(I$1+2),0), _xlfn.TEXTJOIN(" - ",,MID(OFFSET('New Material Input'!$F336,-(I$1+2),0),FIND("w\",OFFSET('New Material Input'!$F336,-(I$1+2),0))+2,50),OFFSET('New Material Input'!$G336,-(I$1+2),0),OFFSET('New Material Input'!$H336,-(I$1+2),0))), ""),"----")</f>
        <v/>
      </c>
      <c r="J335" s="14"/>
    </row>
    <row r="336" spans="2:10" ht="24.95" customHeight="1" x14ac:dyDescent="0.25">
      <c r="B336" s="36">
        <f t="shared" si="5"/>
        <v>46034</v>
      </c>
      <c r="C336" s="25" t="str">
        <f>IF(ISBLANK('New Material Input'!F336),"----",HYPERLINK('New Material Input'!F336, _xlfn.TEXTJOIN(" - ",,MID('New Material Input'!F336,FIND("w\",'New Material Input'!F336)+2,50),'New Material Input'!G336,'New Material Input'!H336)))</f>
        <v>PhilosophyEastern Philosophy (Buddhism, Taoism) - Philosophy - Eastern Philosophy (Buddhism, Taoism)</v>
      </c>
      <c r="D336" s="26" t="str">
        <f ca="1">IFERROR(IF('New Material Input'!$E336 &gt; $B$3+ D$1, HYPERLINK(OFFSET('New Material Input'!$F337,-(D$1+2),0), _xlfn.TEXTJOIN(" - ",,MID(OFFSET('New Material Input'!$F337,-(D$1+2),0),FIND("w\",OFFSET('New Material Input'!$F337,-(D$1+2),0))+2,50),OFFSET('New Material Input'!$G337,-(D$1+2),0),OFFSET('New Material Input'!$H337,-(D$1+2),0))), ""),"----")</f>
        <v>Environmental StudiesClimate Change Mitigation - Environmental Studies - Climate Change Mitigation</v>
      </c>
      <c r="E336" s="26" t="str">
        <f ca="1">IFERROR(IF('New Material Input'!$E336 &gt; $B$3+ E$1, HYPERLINK(OFFSET('New Material Input'!$F337,-(E$1+2),0), _xlfn.TEXTJOIN(" - ",,MID(OFFSET('New Material Input'!$F337,-(E$1+2),0),FIND("w\",OFFSET('New Material Input'!$F337,-(E$1+2),0))+2,50),OFFSET('New Material Input'!$G337,-(E$1+2),0),OFFSET('New Material Input'!$H337,-(E$1+2),0))), ""),"----")</f>
        <v>LiteratureShakespeare - Literature - Shakespeare</v>
      </c>
      <c r="F336" s="26" t="str">
        <f ca="1">IFERROR(IF('New Material Input'!$E336 &gt; $B$3+ F$1, HYPERLINK(OFFSET('New Material Input'!$F337,-(F$1+2),0), _xlfn.TEXTJOIN(" - ",,MID(OFFSET('New Material Input'!$F337,-(F$1+2),0),FIND("w\",OFFSET('New Material Input'!$F337,-(F$1+2),0))+2,50),OFFSET('New Material Input'!$G337,-(F$1+2),0),OFFSET('New Material Input'!$H337,-(F$1+2),0))), ""),"----")</f>
        <v>PsychologyDevelopmental Psychology - Psychology - Developmental Psychology</v>
      </c>
      <c r="G336" s="26" t="str">
        <f ca="1">IFERROR(IF('New Material Input'!$E336 &gt; $B$3+ G$1, HYPERLINK(OFFSET('New Material Input'!$F337,-(G$1+2),0), _xlfn.TEXTJOIN(" - ",,MID(OFFSET('New Material Input'!$F337,-(G$1+2),0),FIND("w\",OFFSET('New Material Input'!$F337,-(G$1+2),0))+2,50),OFFSET('New Material Input'!$G337,-(G$1+2),0),OFFSET('New Material Input'!$H337,-(G$1+2),0))), ""),"----")</f>
        <v>Political ScienceInternational Relations - Political Science - International Relations</v>
      </c>
      <c r="H336" s="26" t="str">
        <f ca="1">IFERROR(IF('New Material Input'!$E336 &gt; $B$3+ H$1, HYPERLINK(OFFSET('New Material Input'!$F337,-(H$1+2),0), _xlfn.TEXTJOIN(" - ",,MID(OFFSET('New Material Input'!$F337,-(H$1+2),0),FIND("w\",OFFSET('New Material Input'!$F337,-(H$1+2),0))+2,50),OFFSET('New Material Input'!$G337,-(H$1+2),0),OFFSET('New Material Input'!$H337,-(H$1+2),0))), ""),"----")</f>
        <v/>
      </c>
      <c r="I336" s="31" t="str">
        <f ca="1">IFERROR(IF('New Material Input'!$E336 &gt; $B$3+ I$1, HYPERLINK(OFFSET('New Material Input'!$F337,-(I$1+2),0), _xlfn.TEXTJOIN(" - ",,MID(OFFSET('New Material Input'!$F337,-(I$1+2),0),FIND("w\",OFFSET('New Material Input'!$F337,-(I$1+2),0))+2,50),OFFSET('New Material Input'!$G337,-(I$1+2),0),OFFSET('New Material Input'!$H337,-(I$1+2),0))), ""),"----")</f>
        <v/>
      </c>
      <c r="J336" s="14"/>
    </row>
    <row r="337" spans="2:10" ht="24.95" customHeight="1" x14ac:dyDescent="0.25">
      <c r="B337" s="36">
        <f t="shared" si="5"/>
        <v>46035</v>
      </c>
      <c r="C337" s="25" t="str">
        <f>IF(ISBLANK('New Material Input'!F337),"----",HYPERLINK('New Material Input'!F337, _xlfn.TEXTJOIN(" - ",,MID('New Material Input'!F337,FIND("w\",'New Material Input'!F337)+2,50),'New Material Input'!G337,'New Material Input'!H337)))</f>
        <v>Business &amp; EconomicsAccounting - Business &amp; Economics - Accounting</v>
      </c>
      <c r="D337" s="26" t="str">
        <f ca="1">IFERROR(IF('New Material Input'!$E337 &gt; $B$3+ D$1, HYPERLINK(OFFSET('New Material Input'!$F338,-(D$1+2),0), _xlfn.TEXTJOIN(" - ",,MID(OFFSET('New Material Input'!$F338,-(D$1+2),0),FIND("w\",OFFSET('New Material Input'!$F338,-(D$1+2),0))+2,50),OFFSET('New Material Input'!$G338,-(D$1+2),0),OFFSET('New Material Input'!$H338,-(D$1+2),0))), ""),"----")</f>
        <v>PhilosophyEastern Philosophy (Buddhism, Taoism) - Philosophy - Eastern Philosophy (Buddhism, Taoism)</v>
      </c>
      <c r="E337" s="26" t="str">
        <f ca="1">IFERROR(IF('New Material Input'!$E337 &gt; $B$3+ E$1, HYPERLINK(OFFSET('New Material Input'!$F338,-(E$1+2),0), _xlfn.TEXTJOIN(" - ",,MID(OFFSET('New Material Input'!$F338,-(E$1+2),0),FIND("w\",OFFSET('New Material Input'!$F338,-(E$1+2),0))+2,50),OFFSET('New Material Input'!$G338,-(E$1+2),0),OFFSET('New Material Input'!$H338,-(E$1+2),0))), ""),"----")</f>
        <v>SociologyFamily and Relationships - Sociology - Family and Relationships</v>
      </c>
      <c r="F337" s="26" t="str">
        <f ca="1">IFERROR(IF('New Material Input'!$E337 &gt; $B$3+ F$1, HYPERLINK(OFFSET('New Material Input'!$F338,-(F$1+2),0), _xlfn.TEXTJOIN(" - ",,MID(OFFSET('New Material Input'!$F338,-(F$1+2),0),FIND("w\",OFFSET('New Material Input'!$F338,-(F$1+2),0))+2,50),OFFSET('New Material Input'!$G338,-(F$1+2),0),OFFSET('New Material Input'!$H338,-(F$1+2),0))), ""),"----")</f>
        <v>Business &amp; EconomicsManagement - Business &amp; Economics - Management</v>
      </c>
      <c r="G337" s="26" t="str">
        <f ca="1">IFERROR(IF('New Material Input'!$E337 &gt; $B$3+ G$1, HYPERLINK(OFFSET('New Material Input'!$F338,-(G$1+2),0), _xlfn.TEXTJOIN(" - ",,MID(OFFSET('New Material Input'!$F338,-(G$1+2),0),FIND("w\",OFFSET('New Material Input'!$F338,-(G$1+2),0))+2,50),OFFSET('New Material Input'!$G338,-(G$1+2),0),OFFSET('New Material Input'!$H338,-(G$1+2),0))), ""),"----")</f>
        <v>ScienceStellar Evolution - Science - Stellar Evolution</v>
      </c>
      <c r="H337" s="26" t="str">
        <f ca="1">IFERROR(IF('New Material Input'!$E337 &gt; $B$3+ H$1, HYPERLINK(OFFSET('New Material Input'!$F338,-(H$1+2),0), _xlfn.TEXTJOIN(" - ",,MID(OFFSET('New Material Input'!$F338,-(H$1+2),0),FIND("w\",OFFSET('New Material Input'!$F338,-(H$1+2),0))+2,50),OFFSET('New Material Input'!$G338,-(H$1+2),0),OFFSET('New Material Input'!$H338,-(H$1+2),0))), ""),"----")</f>
        <v/>
      </c>
      <c r="I337" s="31" t="str">
        <f ca="1">IFERROR(IF('New Material Input'!$E337 &gt; $B$3+ I$1, HYPERLINK(OFFSET('New Material Input'!$F338,-(I$1+2),0), _xlfn.TEXTJOIN(" - ",,MID(OFFSET('New Material Input'!$F338,-(I$1+2),0),FIND("w\",OFFSET('New Material Input'!$F338,-(I$1+2),0))+2,50),OFFSET('New Material Input'!$G338,-(I$1+2),0),OFFSET('New Material Input'!$H338,-(I$1+2),0))), ""),"----")</f>
        <v/>
      </c>
      <c r="J337" s="14"/>
    </row>
    <row r="338" spans="2:10" ht="24.95" customHeight="1" x14ac:dyDescent="0.25">
      <c r="B338" s="36">
        <f t="shared" si="5"/>
        <v>46036</v>
      </c>
      <c r="C338" s="25" t="str">
        <f>IF(ISBLANK('New Material Input'!F338),"----",HYPERLINK('New Material Input'!F338, _xlfn.TEXTJOIN(" - ",,MID('New Material Input'!F338,FIND("w\",'New Material Input'!F338)+2,50),'New Material Input'!G338,'New Material Input'!H338)))</f>
        <v>EducationEducational Psychology - Education - Educational Psychology</v>
      </c>
      <c r="D338" s="26" t="str">
        <f ca="1">IFERROR(IF('New Material Input'!$E338 &gt; $B$3+ D$1, HYPERLINK(OFFSET('New Material Input'!$F339,-(D$1+2),0), _xlfn.TEXTJOIN(" - ",,MID(OFFSET('New Material Input'!$F339,-(D$1+2),0),FIND("w\",OFFSET('New Material Input'!$F339,-(D$1+2),0))+2,50),OFFSET('New Material Input'!$G339,-(D$1+2),0),OFFSET('New Material Input'!$H339,-(D$1+2),0))), ""),"----")</f>
        <v>Business &amp; EconomicsAccounting - Business &amp; Economics - Accounting</v>
      </c>
      <c r="E338" s="26" t="str">
        <f ca="1">IFERROR(IF('New Material Input'!$E338 &gt; $B$3+ E$1, HYPERLINK(OFFSET('New Material Input'!$F339,-(E$1+2),0), _xlfn.TEXTJOIN(" - ",,MID(OFFSET('New Material Input'!$F339,-(E$1+2),0),FIND("w\",OFFSET('New Material Input'!$F339,-(E$1+2),0))+2,50),OFFSET('New Material Input'!$G339,-(E$1+2),0),OFFSET('New Material Input'!$H339,-(E$1+2),0))), ""),"----")</f>
        <v>MathematicsTrigonometry - Mathematics - Trigonometry</v>
      </c>
      <c r="F338" s="26" t="str">
        <f ca="1">IFERROR(IF('New Material Input'!$E338 &gt; $B$3+ F$1, HYPERLINK(OFFSET('New Material Input'!$F339,-(F$1+2),0), _xlfn.TEXTJOIN(" - ",,MID(OFFSET('New Material Input'!$F339,-(F$1+2),0),FIND("w\",OFFSET('New Material Input'!$F339,-(F$1+2),0))+2,50),OFFSET('New Material Input'!$G339,-(F$1+2),0),OFFSET('New Material Input'!$H339,-(F$1+2),0))), ""),"----")</f>
        <v>PsychologyClinical Psychology - Psychology - Clinical Psychology</v>
      </c>
      <c r="G338" s="26" t="str">
        <f ca="1">IFERROR(IF('New Material Input'!$E338 &gt; $B$3+ G$1, HYPERLINK(OFFSET('New Material Input'!$F339,-(G$1+2),0), _xlfn.TEXTJOIN(" - ",,MID(OFFSET('New Material Input'!$F339,-(G$1+2),0),FIND("w\",OFFSET('New Material Input'!$F339,-(G$1+2),0))+2,50),OFFSET('New Material Input'!$G339,-(G$1+2),0),OFFSET('New Material Input'!$H339,-(G$1+2),0))), ""),"----")</f>
        <v>MathematicsTrigonometry - Mathematics - Trigonometry</v>
      </c>
      <c r="H338" s="26" t="str">
        <f ca="1">IFERROR(IF('New Material Input'!$E338 &gt; $B$3+ H$1, HYPERLINK(OFFSET('New Material Input'!$F339,-(H$1+2),0), _xlfn.TEXTJOIN(" - ",,MID(OFFSET('New Material Input'!$F339,-(H$1+2),0),FIND("w\",OFFSET('New Material Input'!$F339,-(H$1+2),0))+2,50),OFFSET('New Material Input'!$G339,-(H$1+2),0),OFFSET('New Material Input'!$H339,-(H$1+2),0))), ""),"----")</f>
        <v/>
      </c>
      <c r="I338" s="31" t="str">
        <f ca="1">IFERROR(IF('New Material Input'!$E338 &gt; $B$3+ I$1, HYPERLINK(OFFSET('New Material Input'!$F339,-(I$1+2),0), _xlfn.TEXTJOIN(" - ",,MID(OFFSET('New Material Input'!$F339,-(I$1+2),0),FIND("w\",OFFSET('New Material Input'!$F339,-(I$1+2),0))+2,50),OFFSET('New Material Input'!$G339,-(I$1+2),0),OFFSET('New Material Input'!$H339,-(I$1+2),0))), ""),"----")</f>
        <v/>
      </c>
      <c r="J338" s="14"/>
    </row>
    <row r="339" spans="2:10" ht="24.95" customHeight="1" x14ac:dyDescent="0.25">
      <c r="B339" s="36">
        <f t="shared" si="5"/>
        <v>46037</v>
      </c>
      <c r="C339" s="25" t="str">
        <f>IF(ISBLANK('New Material Input'!F339),"----",HYPERLINK('New Material Input'!F339, _xlfn.TEXTJOIN(" - ",,MID('New Material Input'!F339,FIND("w\",'New Material Input'!F339)+2,50),'New Material Input'!G339,'New Material Input'!H339)))</f>
        <v>LawEnvironmental Law - Law - Environmental Law</v>
      </c>
      <c r="D339" s="26" t="str">
        <f ca="1">IFERROR(IF('New Material Input'!$E339 &gt; $B$3+ D$1, HYPERLINK(OFFSET('New Material Input'!$F340,-(D$1+2),0), _xlfn.TEXTJOIN(" - ",,MID(OFFSET('New Material Input'!$F340,-(D$1+2),0),FIND("w\",OFFSET('New Material Input'!$F340,-(D$1+2),0))+2,50),OFFSET('New Material Input'!$G340,-(D$1+2),0),OFFSET('New Material Input'!$H340,-(D$1+2),0))), ""),"----")</f>
        <v>EducationEducational Psychology - Education - Educational Psychology</v>
      </c>
      <c r="E339" s="26" t="str">
        <f ca="1">IFERROR(IF('New Material Input'!$E339 &gt; $B$3+ E$1, HYPERLINK(OFFSET('New Material Input'!$F340,-(E$1+2),0), _xlfn.TEXTJOIN(" - ",,MID(OFFSET('New Material Input'!$F340,-(E$1+2),0),FIND("w\",OFFSET('New Material Input'!$F340,-(E$1+2),0))+2,50),OFFSET('New Material Input'!$G340,-(E$1+2),0),OFFSET('New Material Input'!$H340,-(E$1+2),0))), ""),"----")</f>
        <v>MusicMusic Production - Music - Music Production</v>
      </c>
      <c r="F339" s="26" t="str">
        <f ca="1">IFERROR(IF('New Material Input'!$E339 &gt; $B$3+ F$1, HYPERLINK(OFFSET('New Material Input'!$F340,-(F$1+2),0), _xlfn.TEXTJOIN(" - ",,MID(OFFSET('New Material Input'!$F340,-(F$1+2),0),FIND("w\",OFFSET('New Material Input'!$F340,-(F$1+2),0))+2,50),OFFSET('New Material Input'!$G340,-(F$1+2),0),OFFSET('New Material Input'!$H340,-(F$1+2),0))), ""),"----")</f>
        <v>PhilosophyEthics - Philosophy - Ethics</v>
      </c>
      <c r="G339" s="26" t="str">
        <f ca="1">IFERROR(IF('New Material Input'!$E339 &gt; $B$3+ G$1, HYPERLINK(OFFSET('New Material Input'!$F340,-(G$1+2),0), _xlfn.TEXTJOIN(" - ",,MID(OFFSET('New Material Input'!$F340,-(G$1+2),0),FIND("w\",OFFSET('New Material Input'!$F340,-(G$1+2),0))+2,50),OFFSET('New Material Input'!$G340,-(G$1+2),0),OFFSET('New Material Input'!$H340,-(G$1+2),0))), ""),"----")</f>
        <v>Business &amp; EconomicsAccounting - Business &amp; Economics - Accounting</v>
      </c>
      <c r="H339" s="26" t="str">
        <f ca="1">IFERROR(IF('New Material Input'!$E339 &gt; $B$3+ H$1, HYPERLINK(OFFSET('New Material Input'!$F340,-(H$1+2),0), _xlfn.TEXTJOIN(" - ",,MID(OFFSET('New Material Input'!$F340,-(H$1+2),0),FIND("w\",OFFSET('New Material Input'!$F340,-(H$1+2),0))+2,50),OFFSET('New Material Input'!$G340,-(H$1+2),0),OFFSET('New Material Input'!$H340,-(H$1+2),0))), ""),"----")</f>
        <v/>
      </c>
      <c r="I339" s="31" t="str">
        <f ca="1">IFERROR(IF('New Material Input'!$E339 &gt; $B$3+ I$1, HYPERLINK(OFFSET('New Material Input'!$F340,-(I$1+2),0), _xlfn.TEXTJOIN(" - ",,MID(OFFSET('New Material Input'!$F340,-(I$1+2),0),FIND("w\",OFFSET('New Material Input'!$F340,-(I$1+2),0))+2,50),OFFSET('New Material Input'!$G340,-(I$1+2),0),OFFSET('New Material Input'!$H340,-(I$1+2),0))), ""),"----")</f>
        <v/>
      </c>
      <c r="J339" s="14"/>
    </row>
    <row r="340" spans="2:10" ht="24.95" customHeight="1" x14ac:dyDescent="0.25">
      <c r="B340" s="36">
        <f t="shared" si="5"/>
        <v>46038</v>
      </c>
      <c r="C340" s="25" t="str">
        <f>IF(ISBLANK('New Material Input'!F340),"----",HYPERLINK('New Material Input'!F340, _xlfn.TEXTJOIN(" - ",,MID('New Material Input'!F340,FIND("w\",'New Material Input'!F340)+2,50),'New Material Input'!G340,'New Material Input'!H340)))</f>
        <v>ScienceThermodynamics - Science - Thermodynamics</v>
      </c>
      <c r="D340" s="26" t="str">
        <f ca="1">IFERROR(IF('New Material Input'!$E340 &gt; $B$3+ D$1, HYPERLINK(OFFSET('New Material Input'!$F341,-(D$1+2),0), _xlfn.TEXTJOIN(" - ",,MID(OFFSET('New Material Input'!$F341,-(D$1+2),0),FIND("w\",OFFSET('New Material Input'!$F341,-(D$1+2),0))+2,50),OFFSET('New Material Input'!$G341,-(D$1+2),0),OFFSET('New Material Input'!$H341,-(D$1+2),0))), ""),"----")</f>
        <v>LawEnvironmental Law - Law - Environmental Law</v>
      </c>
      <c r="E340" s="26" t="str">
        <f ca="1">IFERROR(IF('New Material Input'!$E340 &gt; $B$3+ E$1, HYPERLINK(OFFSET('New Material Input'!$F341,-(E$1+2),0), _xlfn.TEXTJOIN(" - ",,MID(OFFSET('New Material Input'!$F341,-(E$1+2),0),FIND("w\",OFFSET('New Material Input'!$F341,-(E$1+2),0))+2,50),OFFSET('New Material Input'!$G341,-(E$1+2),0),OFFSET('New Material Input'!$H341,-(E$1+2),0))), ""),"----")</f>
        <v>Environmental StudiesUrban Sustainability - Environmental Studies - Urban Sustainability</v>
      </c>
      <c r="F340" s="26" t="str">
        <f ca="1">IFERROR(IF('New Material Input'!$E340 &gt; $B$3+ F$1, HYPERLINK(OFFSET('New Material Input'!$F341,-(F$1+2),0), _xlfn.TEXTJOIN(" - ",,MID(OFFSET('New Material Input'!$F341,-(F$1+2),0),FIND("w\",OFFSET('New Material Input'!$F341,-(F$1+2),0))+2,50),OFFSET('New Material Input'!$G341,-(F$1+2),0),OFFSET('New Material Input'!$H341,-(F$1+2),0))), ""),"----")</f>
        <v>Political SciencePolitical Economy - Political Science - Political Economy</v>
      </c>
      <c r="G340" s="26" t="str">
        <f ca="1">IFERROR(IF('New Material Input'!$E340 &gt; $B$3+ G$1, HYPERLINK(OFFSET('New Material Input'!$F341,-(G$1+2),0), _xlfn.TEXTJOIN(" - ",,MID(OFFSET('New Material Input'!$F341,-(G$1+2),0),FIND("w\",OFFSET('New Material Input'!$F341,-(G$1+2),0))+2,50),OFFSET('New Material Input'!$G341,-(G$1+2),0),OFFSET('New Material Input'!$H341,-(G$1+2),0))), ""),"----")</f>
        <v>MathematicsTrigonometry - Mathematics - Trigonometry</v>
      </c>
      <c r="H340" s="26" t="str">
        <f ca="1">IFERROR(IF('New Material Input'!$E340 &gt; $B$3+ H$1, HYPERLINK(OFFSET('New Material Input'!$F341,-(H$1+2),0), _xlfn.TEXTJOIN(" - ",,MID(OFFSET('New Material Input'!$F341,-(H$1+2),0),FIND("w\",OFFSET('New Material Input'!$F341,-(H$1+2),0))+2,50),OFFSET('New Material Input'!$G341,-(H$1+2),0),OFFSET('New Material Input'!$H341,-(H$1+2),0))), ""),"----")</f>
        <v/>
      </c>
      <c r="I340" s="31" t="str">
        <f ca="1">IFERROR(IF('New Material Input'!$E340 &gt; $B$3+ I$1, HYPERLINK(OFFSET('New Material Input'!$F341,-(I$1+2),0), _xlfn.TEXTJOIN(" - ",,MID(OFFSET('New Material Input'!$F341,-(I$1+2),0),FIND("w\",OFFSET('New Material Input'!$F341,-(I$1+2),0))+2,50),OFFSET('New Material Input'!$G341,-(I$1+2),0),OFFSET('New Material Input'!$H341,-(I$1+2),0))), ""),"----")</f>
        <v/>
      </c>
      <c r="J340" s="14"/>
    </row>
    <row r="341" spans="2:10" ht="24.95" customHeight="1" x14ac:dyDescent="0.25">
      <c r="B341" s="36">
        <f t="shared" si="5"/>
        <v>46039</v>
      </c>
      <c r="C341" s="25" t="str">
        <f>IF(ISBLANK('New Material Input'!F341),"----",HYPERLINK('New Material Input'!F341, _xlfn.TEXTJOIN(" - ",,MID('New Material Input'!F341,FIND("w\",'New Material Input'!F341)+2,50),'New Material Input'!G341,'New Material Input'!H341)))</f>
        <v>ArtDigital Art - Art - Digital Art</v>
      </c>
      <c r="D341" s="26" t="str">
        <f ca="1">IFERROR(IF('New Material Input'!$E341 &gt; $B$3+ D$1, HYPERLINK(OFFSET('New Material Input'!$F342,-(D$1+2),0), _xlfn.TEXTJOIN(" - ",,MID(OFFSET('New Material Input'!$F342,-(D$1+2),0),FIND("w\",OFFSET('New Material Input'!$F342,-(D$1+2),0))+2,50),OFFSET('New Material Input'!$G342,-(D$1+2),0),OFFSET('New Material Input'!$H342,-(D$1+2),0))), ""),"----")</f>
        <v>ScienceThermodynamics - Science - Thermodynamics</v>
      </c>
      <c r="E341" s="26" t="str">
        <f ca="1">IFERROR(IF('New Material Input'!$E341 &gt; $B$3+ E$1, HYPERLINK(OFFSET('New Material Input'!$F342,-(E$1+2),0), _xlfn.TEXTJOIN(" - ",,MID(OFFSET('New Material Input'!$F342,-(E$1+2),0),FIND("w\",OFFSET('New Material Input'!$F342,-(E$1+2),0))+2,50),OFFSET('New Material Input'!$G342,-(E$1+2),0),OFFSET('New Material Input'!$H342,-(E$1+2),0))), ""),"----")</f>
        <v>Environmental StudiesUrban Sustainability - Environmental Studies - Urban Sustainability</v>
      </c>
      <c r="F341" s="26" t="str">
        <f ca="1">IFERROR(IF('New Material Input'!$E341 &gt; $B$3+ F$1, HYPERLINK(OFFSET('New Material Input'!$F342,-(F$1+2),0), _xlfn.TEXTJOIN(" - ",,MID(OFFSET('New Material Input'!$F342,-(F$1+2),0),FIND("w\",OFFSET('New Material Input'!$F342,-(F$1+2),0))+2,50),OFFSET('New Material Input'!$G342,-(F$1+2),0),OFFSET('New Material Input'!$H342,-(F$1+2),0))), ""),"----")</f>
        <v>Sports &amp; Physical EducationSports Management - Sports &amp; Physical Education - Sports Management</v>
      </c>
      <c r="G341" s="26" t="str">
        <f ca="1">IFERROR(IF('New Material Input'!$E341 &gt; $B$3+ G$1, HYPERLINK(OFFSET('New Material Input'!$F342,-(G$1+2),0), _xlfn.TEXTJOIN(" - ",,MID(OFFSET('New Material Input'!$F342,-(G$1+2),0),FIND("w\",OFFSET('New Material Input'!$F342,-(G$1+2),0))+2,50),OFFSET('New Material Input'!$G342,-(G$1+2),0),OFFSET('New Material Input'!$H342,-(G$1+2),0))), ""),"----")</f>
        <v>Health &amp; MedicinePublic Health - Health &amp; Medicine - Public Health</v>
      </c>
      <c r="H341" s="26" t="str">
        <f ca="1">IFERROR(IF('New Material Input'!$E341 &gt; $B$3+ H$1, HYPERLINK(OFFSET('New Material Input'!$F342,-(H$1+2),0), _xlfn.TEXTJOIN(" - ",,MID(OFFSET('New Material Input'!$F342,-(H$1+2),0),FIND("w\",OFFSET('New Material Input'!$F342,-(H$1+2),0))+2,50),OFFSET('New Material Input'!$G342,-(H$1+2),0),OFFSET('New Material Input'!$H342,-(H$1+2),0))), ""),"----")</f>
        <v/>
      </c>
      <c r="I341" s="31" t="str">
        <f ca="1">IFERROR(IF('New Material Input'!$E341 &gt; $B$3+ I$1, HYPERLINK(OFFSET('New Material Input'!$F342,-(I$1+2),0), _xlfn.TEXTJOIN(" - ",,MID(OFFSET('New Material Input'!$F342,-(I$1+2),0),FIND("w\",OFFSET('New Material Input'!$F342,-(I$1+2),0))+2,50),OFFSET('New Material Input'!$G342,-(I$1+2),0),OFFSET('New Material Input'!$H342,-(I$1+2),0))), ""),"----")</f>
        <v/>
      </c>
      <c r="J341" s="14"/>
    </row>
    <row r="342" spans="2:10" ht="24.95" customHeight="1" x14ac:dyDescent="0.25">
      <c r="B342" s="36">
        <f t="shared" si="5"/>
        <v>46040</v>
      </c>
      <c r="C342" s="25" t="str">
        <f>IF(ISBLANK('New Material Input'!F342),"----",HYPERLINK('New Material Input'!F342, _xlfn.TEXTJOIN(" - ",,MID('New Material Input'!F342,FIND("w\",'New Material Input'!F342)+2,50),'New Material Input'!G342,'New Material Input'!H342)))</f>
        <v>ScienceGenetics - Science - Genetics</v>
      </c>
      <c r="D342" s="26" t="str">
        <f ca="1">IFERROR(IF('New Material Input'!$E342 &gt; $B$3+ D$1, HYPERLINK(OFFSET('New Material Input'!$F343,-(D$1+2),0), _xlfn.TEXTJOIN(" - ",,MID(OFFSET('New Material Input'!$F343,-(D$1+2),0),FIND("w\",OFFSET('New Material Input'!$F343,-(D$1+2),0))+2,50),OFFSET('New Material Input'!$G343,-(D$1+2),0),OFFSET('New Material Input'!$H343,-(D$1+2),0))), ""),"----")</f>
        <v>ArtDigital Art - Art - Digital Art</v>
      </c>
      <c r="E342" s="26" t="str">
        <f ca="1">IFERROR(IF('New Material Input'!$E342 &gt; $B$3+ E$1, HYPERLINK(OFFSET('New Material Input'!$F343,-(E$1+2),0), _xlfn.TEXTJOIN(" - ",,MID(OFFSET('New Material Input'!$F343,-(E$1+2),0),FIND("w\",OFFSET('New Material Input'!$F343,-(E$1+2),0))+2,50),OFFSET('New Material Input'!$G343,-(E$1+2),0),OFFSET('New Material Input'!$H343,-(E$1+2),0))), ""),"----")</f>
        <v>Environmental StudiesClimate Change Mitigation - Environmental Studies - Climate Change Mitigation</v>
      </c>
      <c r="F342" s="26" t="str">
        <f ca="1">IFERROR(IF('New Material Input'!$E342 &gt; $B$3+ F$1, HYPERLINK(OFFSET('New Material Input'!$F343,-(F$1+2),0), _xlfn.TEXTJOIN(" - ",,MID(OFFSET('New Material Input'!$F343,-(F$1+2),0),FIND("w\",OFFSET('New Material Input'!$F343,-(F$1+2),0))+2,50),OFFSET('New Material Input'!$G343,-(F$1+2),0),OFFSET('New Material Input'!$H343,-(F$1+2),0))), ""),"----")</f>
        <v>SociologyCrime and Deviance - Sociology - Crime and Deviance</v>
      </c>
      <c r="G342" s="26" t="str">
        <f ca="1">IFERROR(IF('New Material Input'!$E342 &gt; $B$3+ G$1, HYPERLINK(OFFSET('New Material Input'!$F343,-(G$1+2),0), _xlfn.TEXTJOIN(" - ",,MID(OFFSET('New Material Input'!$F343,-(G$1+2),0),FIND("w\",OFFSET('New Material Input'!$F343,-(G$1+2),0))+2,50),OFFSET('New Material Input'!$G343,-(G$1+2),0),OFFSET('New Material Input'!$H343,-(G$1+2),0))), ""),"----")</f>
        <v>HistoryModern History - History - Modern History</v>
      </c>
      <c r="H342" s="26" t="str">
        <f ca="1">IFERROR(IF('New Material Input'!$E342 &gt; $B$3+ H$1, HYPERLINK(OFFSET('New Material Input'!$F343,-(H$1+2),0), _xlfn.TEXTJOIN(" - ",,MID(OFFSET('New Material Input'!$F343,-(H$1+2),0),FIND("w\",OFFSET('New Material Input'!$F343,-(H$1+2),0))+2,50),OFFSET('New Material Input'!$G343,-(H$1+2),0),OFFSET('New Material Input'!$H343,-(H$1+2),0))), ""),"----")</f>
        <v/>
      </c>
      <c r="I342" s="31" t="str">
        <f ca="1">IFERROR(IF('New Material Input'!$E342 &gt; $B$3+ I$1, HYPERLINK(OFFSET('New Material Input'!$F343,-(I$1+2),0), _xlfn.TEXTJOIN(" - ",,MID(OFFSET('New Material Input'!$F343,-(I$1+2),0),FIND("w\",OFFSET('New Material Input'!$F343,-(I$1+2),0))+2,50),OFFSET('New Material Input'!$G343,-(I$1+2),0),OFFSET('New Material Input'!$H343,-(I$1+2),0))), ""),"----")</f>
        <v/>
      </c>
      <c r="J342" s="14"/>
    </row>
    <row r="343" spans="2:10" ht="24.95" customHeight="1" x14ac:dyDescent="0.25">
      <c r="B343" s="36">
        <f t="shared" si="5"/>
        <v>46041</v>
      </c>
      <c r="C343" s="25" t="str">
        <f>IF(ISBLANK('New Material Input'!F343),"----",HYPERLINK('New Material Input'!F343, _xlfn.TEXTJOIN(" - ",,MID('New Material Input'!F343,FIND("w\",'New Material Input'!F343)+2,50),'New Material Input'!G343,'New Material Input'!H343)))</f>
        <v>PhilosophyEthics - Philosophy - Ethics</v>
      </c>
      <c r="D343" s="26" t="str">
        <f ca="1">IFERROR(IF('New Material Input'!$E343 &gt; $B$3+ D$1, HYPERLINK(OFFSET('New Material Input'!$F344,-(D$1+2),0), _xlfn.TEXTJOIN(" - ",,MID(OFFSET('New Material Input'!$F344,-(D$1+2),0),FIND("w\",OFFSET('New Material Input'!$F344,-(D$1+2),0))+2,50),OFFSET('New Material Input'!$G344,-(D$1+2),0),OFFSET('New Material Input'!$H344,-(D$1+2),0))), ""),"----")</f>
        <v>ScienceGenetics - Science - Genetics</v>
      </c>
      <c r="E343" s="26" t="str">
        <f ca="1">IFERROR(IF('New Material Input'!$E343 &gt; $B$3+ E$1, HYPERLINK(OFFSET('New Material Input'!$F344,-(E$1+2),0), _xlfn.TEXTJOIN(" - ",,MID(OFFSET('New Material Input'!$F344,-(E$1+2),0),FIND("w\",OFFSET('New Material Input'!$F344,-(E$1+2),0))+2,50),OFFSET('New Material Input'!$G344,-(E$1+2),0),OFFSET('New Material Input'!$H344,-(E$1+2),0))), ""),"----")</f>
        <v>PhilosophyEastern Philosophy (Buddhism, Taoism) - Philosophy - Eastern Philosophy (Buddhism, Taoism)</v>
      </c>
      <c r="F343" s="26" t="str">
        <f ca="1">IFERROR(IF('New Material Input'!$E343 &gt; $B$3+ F$1, HYPERLINK(OFFSET('New Material Input'!$F344,-(F$1+2),0), _xlfn.TEXTJOIN(" - ",,MID(OFFSET('New Material Input'!$F344,-(F$1+2),0),FIND("w\",OFFSET('New Material Input'!$F344,-(F$1+2),0))+2,50),OFFSET('New Material Input'!$G344,-(F$1+2),0),OFFSET('New Material Input'!$H344,-(F$1+2),0))), ""),"----")</f>
        <v>SciencePhysical Chemistry - Science - Physical Chemistry</v>
      </c>
      <c r="G343" s="26" t="str">
        <f ca="1">IFERROR(IF('New Material Input'!$E343 &gt; $B$3+ G$1, HYPERLINK(OFFSET('New Material Input'!$F344,-(G$1+2),0), _xlfn.TEXTJOIN(" - ",,MID(OFFSET('New Material Input'!$F344,-(G$1+2),0),FIND("w\",OFFSET('New Material Input'!$F344,-(G$1+2),0))+2,50),OFFSET('New Material Input'!$G344,-(G$1+2),0),OFFSET('New Material Input'!$H344,-(G$1+2),0))), ""),"----")</f>
        <v>GeographyPhysical Geography - Geography - Physical Geography</v>
      </c>
      <c r="H343" s="26" t="str">
        <f ca="1">IFERROR(IF('New Material Input'!$E343 &gt; $B$3+ H$1, HYPERLINK(OFFSET('New Material Input'!$F344,-(H$1+2),0), _xlfn.TEXTJOIN(" - ",,MID(OFFSET('New Material Input'!$F344,-(H$1+2),0),FIND("w\",OFFSET('New Material Input'!$F344,-(H$1+2),0))+2,50),OFFSET('New Material Input'!$G344,-(H$1+2),0),OFFSET('New Material Input'!$H344,-(H$1+2),0))), ""),"----")</f>
        <v/>
      </c>
      <c r="I343" s="31" t="str">
        <f ca="1">IFERROR(IF('New Material Input'!$E343 &gt; $B$3+ I$1, HYPERLINK(OFFSET('New Material Input'!$F344,-(I$1+2),0), _xlfn.TEXTJOIN(" - ",,MID(OFFSET('New Material Input'!$F344,-(I$1+2),0),FIND("w\",OFFSET('New Material Input'!$F344,-(I$1+2),0))+2,50),OFFSET('New Material Input'!$G344,-(I$1+2),0),OFFSET('New Material Input'!$H344,-(I$1+2),0))), ""),"----")</f>
        <v/>
      </c>
      <c r="J343" s="14"/>
    </row>
    <row r="344" spans="2:10" ht="24.95" customHeight="1" x14ac:dyDescent="0.25">
      <c r="B344" s="36">
        <f t="shared" si="5"/>
        <v>46042</v>
      </c>
      <c r="C344" s="25" t="str">
        <f>IF(ISBLANK('New Material Input'!F344),"----",HYPERLINK('New Material Input'!F344, _xlfn.TEXTJOIN(" - ",,MID('New Material Input'!F344,FIND("w\",'New Material Input'!F344)+2,50),'New Material Input'!G344,'New Material Input'!H344)))</f>
        <v>ArtModern Art - Art - Modern Art</v>
      </c>
      <c r="D344" s="26" t="str">
        <f ca="1">IFERROR(IF('New Material Input'!$E344 &gt; $B$3+ D$1, HYPERLINK(OFFSET('New Material Input'!$F345,-(D$1+2),0), _xlfn.TEXTJOIN(" - ",,MID(OFFSET('New Material Input'!$F345,-(D$1+2),0),FIND("w\",OFFSET('New Material Input'!$F345,-(D$1+2),0))+2,50),OFFSET('New Material Input'!$G345,-(D$1+2),0),OFFSET('New Material Input'!$H345,-(D$1+2),0))), ""),"----")</f>
        <v>PhilosophyEthics - Philosophy - Ethics</v>
      </c>
      <c r="E344" s="26" t="str">
        <f ca="1">IFERROR(IF('New Material Input'!$E344 &gt; $B$3+ E$1, HYPERLINK(OFFSET('New Material Input'!$F345,-(E$1+2),0), _xlfn.TEXTJOIN(" - ",,MID(OFFSET('New Material Input'!$F345,-(E$1+2),0),FIND("w\",OFFSET('New Material Input'!$F345,-(E$1+2),0))+2,50),OFFSET('New Material Input'!$G345,-(E$1+2),0),OFFSET('New Material Input'!$H345,-(E$1+2),0))), ""),"----")</f>
        <v>Business &amp; EconomicsAccounting - Business &amp; Economics - Accounting</v>
      </c>
      <c r="F344" s="26" t="str">
        <f ca="1">IFERROR(IF('New Material Input'!$E344 &gt; $B$3+ F$1, HYPERLINK(OFFSET('New Material Input'!$F345,-(F$1+2),0), _xlfn.TEXTJOIN(" - ",,MID(OFFSET('New Material Input'!$F345,-(F$1+2),0),FIND("w\",OFFSET('New Material Input'!$F345,-(F$1+2),0))+2,50),OFFSET('New Material Input'!$G345,-(F$1+2),0),OFFSET('New Material Input'!$H345,-(F$1+2),0))), ""),"----")</f>
        <v>MusicConducting - Music - Conducting</v>
      </c>
      <c r="G344" s="26" t="str">
        <f ca="1">IFERROR(IF('New Material Input'!$E344 &gt; $B$3+ G$1, HYPERLINK(OFFSET('New Material Input'!$F345,-(G$1+2),0), _xlfn.TEXTJOIN(" - ",,MID(OFFSET('New Material Input'!$F345,-(G$1+2),0),FIND("w\",OFFSET('New Material Input'!$F345,-(G$1+2),0))+2,50),OFFSET('New Material Input'!$G345,-(G$1+2),0),OFFSET('New Material Input'!$H345,-(G$1+2),0))), ""),"----")</f>
        <v>MusicMusic Genres (Rock, Pop, Blues) - Music - Music Genres (Rock, Pop, Blues)</v>
      </c>
      <c r="H344" s="26" t="str">
        <f ca="1">IFERROR(IF('New Material Input'!$E344 &gt; $B$3+ H$1, HYPERLINK(OFFSET('New Material Input'!$F345,-(H$1+2),0), _xlfn.TEXTJOIN(" - ",,MID(OFFSET('New Material Input'!$F345,-(H$1+2),0),FIND("w\",OFFSET('New Material Input'!$F345,-(H$1+2),0))+2,50),OFFSET('New Material Input'!$G345,-(H$1+2),0),OFFSET('New Material Input'!$H345,-(H$1+2),0))), ""),"----")</f>
        <v/>
      </c>
      <c r="I344" s="31" t="str">
        <f ca="1">IFERROR(IF('New Material Input'!$E344 &gt; $B$3+ I$1, HYPERLINK(OFFSET('New Material Input'!$F345,-(I$1+2),0), _xlfn.TEXTJOIN(" - ",,MID(OFFSET('New Material Input'!$F345,-(I$1+2),0),FIND("w\",OFFSET('New Material Input'!$F345,-(I$1+2),0))+2,50),OFFSET('New Material Input'!$G345,-(I$1+2),0),OFFSET('New Material Input'!$H345,-(I$1+2),0))), ""),"----")</f>
        <v/>
      </c>
      <c r="J344" s="14"/>
    </row>
    <row r="345" spans="2:10" ht="24.95" customHeight="1" x14ac:dyDescent="0.25">
      <c r="B345" s="36">
        <f t="shared" si="5"/>
        <v>46043</v>
      </c>
      <c r="C345" s="25" t="str">
        <f>IF(ISBLANK('New Material Input'!F345),"----",HYPERLINK('New Material Input'!F345, _xlfn.TEXTJOIN(" - ",,MID('New Material Input'!F345,FIND("w\",'New Material Input'!F345)+2,50),'New Material Input'!G345,'New Material Input'!H345)))</f>
        <v>HistoryWorld War II - History - World War II</v>
      </c>
      <c r="D345" s="26" t="str">
        <f ca="1">IFERROR(IF('New Material Input'!$E345 &gt; $B$3+ D$1, HYPERLINK(OFFSET('New Material Input'!$F346,-(D$1+2),0), _xlfn.TEXTJOIN(" - ",,MID(OFFSET('New Material Input'!$F346,-(D$1+2),0),FIND("w\",OFFSET('New Material Input'!$F346,-(D$1+2),0))+2,50),OFFSET('New Material Input'!$G346,-(D$1+2),0),OFFSET('New Material Input'!$H346,-(D$1+2),0))), ""),"----")</f>
        <v>ArtModern Art - Art - Modern Art</v>
      </c>
      <c r="E345" s="26" t="str">
        <f ca="1">IFERROR(IF('New Material Input'!$E345 &gt; $B$3+ E$1, HYPERLINK(OFFSET('New Material Input'!$F346,-(E$1+2),0), _xlfn.TEXTJOIN(" - ",,MID(OFFSET('New Material Input'!$F346,-(E$1+2),0),FIND("w\",OFFSET('New Material Input'!$F346,-(E$1+2),0))+2,50),OFFSET('New Material Input'!$G346,-(E$1+2),0),OFFSET('New Material Input'!$H346,-(E$1+2),0))), ""),"----")</f>
        <v>EducationEducational Psychology - Education - Educational Psychology</v>
      </c>
      <c r="F345" s="26" t="str">
        <f ca="1">IFERROR(IF('New Material Input'!$E345 &gt; $B$3+ F$1, HYPERLINK(OFFSET('New Material Input'!$F346,-(F$1+2),0), _xlfn.TEXTJOIN(" - ",,MID(OFFSET('New Material Input'!$F346,-(F$1+2),0),FIND("w\",OFFSET('New Material Input'!$F346,-(F$1+2),0))+2,50),OFFSET('New Material Input'!$G346,-(F$1+2),0),OFFSET('New Material Input'!$H346,-(F$1+2),0))), ""),"----")</f>
        <v>ScienceBiology - Science - Biology</v>
      </c>
      <c r="G345" s="26" t="str">
        <f ca="1">IFERROR(IF('New Material Input'!$E345 &gt; $B$3+ G$1, HYPERLINK(OFFSET('New Material Input'!$F346,-(G$1+2),0), _xlfn.TEXTJOIN(" - ",,MID(OFFSET('New Material Input'!$F346,-(G$1+2),0),FIND("w\",OFFSET('New Material Input'!$F346,-(G$1+2),0))+2,50),OFFSET('New Material Input'!$G346,-(G$1+2),0),OFFSET('New Material Input'!$H346,-(G$1+2),0))), ""),"----")</f>
        <v>PhilosophyEthics - Philosophy - Ethics</v>
      </c>
      <c r="H345" s="26" t="str">
        <f ca="1">IFERROR(IF('New Material Input'!$E345 &gt; $B$3+ H$1, HYPERLINK(OFFSET('New Material Input'!$F346,-(H$1+2),0), _xlfn.TEXTJOIN(" - ",,MID(OFFSET('New Material Input'!$F346,-(H$1+2),0),FIND("w\",OFFSET('New Material Input'!$F346,-(H$1+2),0))+2,50),OFFSET('New Material Input'!$G346,-(H$1+2),0),OFFSET('New Material Input'!$H346,-(H$1+2),0))), ""),"----")</f>
        <v/>
      </c>
      <c r="I345" s="31" t="str">
        <f ca="1">IFERROR(IF('New Material Input'!$E345 &gt; $B$3+ I$1, HYPERLINK(OFFSET('New Material Input'!$F346,-(I$1+2),0), _xlfn.TEXTJOIN(" - ",,MID(OFFSET('New Material Input'!$F346,-(I$1+2),0),FIND("w\",OFFSET('New Material Input'!$F346,-(I$1+2),0))+2,50),OFFSET('New Material Input'!$G346,-(I$1+2),0),OFFSET('New Material Input'!$H346,-(I$1+2),0))), ""),"----")</f>
        <v/>
      </c>
      <c r="J345" s="14"/>
    </row>
    <row r="346" spans="2:10" ht="24.95" customHeight="1" x14ac:dyDescent="0.25">
      <c r="B346" s="36">
        <f t="shared" si="5"/>
        <v>46044</v>
      </c>
      <c r="C346" s="25" t="str">
        <f>IF(ISBLANK('New Material Input'!F346),"----",HYPERLINK('New Material Input'!F346, _xlfn.TEXTJOIN(" - ",,MID('New Material Input'!F346,FIND("w\",'New Material Input'!F346)+2,50),'New Material Input'!G346,'New Material Input'!H346)))</f>
        <v>Political SciencePolitical Institutions - Political Science - Political Institutions</v>
      </c>
      <c r="D346" s="26" t="str">
        <f ca="1">IFERROR(IF('New Material Input'!$E346 &gt; $B$3+ D$1, HYPERLINK(OFFSET('New Material Input'!$F347,-(D$1+2),0), _xlfn.TEXTJOIN(" - ",,MID(OFFSET('New Material Input'!$F347,-(D$1+2),0),FIND("w\",OFFSET('New Material Input'!$F347,-(D$1+2),0))+2,50),OFFSET('New Material Input'!$G347,-(D$1+2),0),OFFSET('New Material Input'!$H347,-(D$1+2),0))), ""),"----")</f>
        <v>HistoryWorld War II - History - World War II</v>
      </c>
      <c r="E346" s="26" t="str">
        <f ca="1">IFERROR(IF('New Material Input'!$E346 &gt; $B$3+ E$1, HYPERLINK(OFFSET('New Material Input'!$F347,-(E$1+2),0), _xlfn.TEXTJOIN(" - ",,MID(OFFSET('New Material Input'!$F347,-(E$1+2),0),FIND("w\",OFFSET('New Material Input'!$F347,-(E$1+2),0))+2,50),OFFSET('New Material Input'!$G347,-(E$1+2),0),OFFSET('New Material Input'!$H347,-(E$1+2),0))), ""),"----")</f>
        <v>LawEnvironmental Law - Law - Environmental Law</v>
      </c>
      <c r="F346" s="26" t="str">
        <f ca="1">IFERROR(IF('New Material Input'!$E346 &gt; $B$3+ F$1, HYPERLINK(OFFSET('New Material Input'!$F347,-(F$1+2),0), _xlfn.TEXTJOIN(" - ",,MID(OFFSET('New Material Input'!$F347,-(F$1+2),0),FIND("w\",OFFSET('New Material Input'!$F347,-(F$1+2),0))+2,50),OFFSET('New Material Input'!$G347,-(F$1+2),0),OFFSET('New Material Input'!$H347,-(F$1+2),0))), ""),"----")</f>
        <v>EngineeringElectrical Engineering - Engineering - Electrical Engineering</v>
      </c>
      <c r="G346" s="26" t="str">
        <f ca="1">IFERROR(IF('New Material Input'!$E346 &gt; $B$3+ G$1, HYPERLINK(OFFSET('New Material Input'!$F347,-(G$1+2),0), _xlfn.TEXTJOIN(" - ",,MID(OFFSET('New Material Input'!$F347,-(G$1+2),0),FIND("w\",OFFSET('New Material Input'!$F347,-(G$1+2),0))+2,50),OFFSET('New Material Input'!$G347,-(G$1+2),0),OFFSET('New Material Input'!$H347,-(G$1+2),0))), ""),"----")</f>
        <v>EngineeringStructural Engineering - Engineering - Structural Engineering</v>
      </c>
      <c r="H346" s="26" t="str">
        <f ca="1">IFERROR(IF('New Material Input'!$E346 &gt; $B$3+ H$1, HYPERLINK(OFFSET('New Material Input'!$F347,-(H$1+2),0), _xlfn.TEXTJOIN(" - ",,MID(OFFSET('New Material Input'!$F347,-(H$1+2),0),FIND("w\",OFFSET('New Material Input'!$F347,-(H$1+2),0))+2,50),OFFSET('New Material Input'!$G347,-(H$1+2),0),OFFSET('New Material Input'!$H347,-(H$1+2),0))), ""),"----")</f>
        <v/>
      </c>
      <c r="I346" s="31" t="str">
        <f ca="1">IFERROR(IF('New Material Input'!$E346 &gt; $B$3+ I$1, HYPERLINK(OFFSET('New Material Input'!$F347,-(I$1+2),0), _xlfn.TEXTJOIN(" - ",,MID(OFFSET('New Material Input'!$F347,-(I$1+2),0),FIND("w\",OFFSET('New Material Input'!$F347,-(I$1+2),0))+2,50),OFFSET('New Material Input'!$G347,-(I$1+2),0),OFFSET('New Material Input'!$H347,-(I$1+2),0))), ""),"----")</f>
        <v/>
      </c>
      <c r="J346" s="14"/>
    </row>
    <row r="347" spans="2:10" ht="24.95" customHeight="1" x14ac:dyDescent="0.25">
      <c r="B347" s="36">
        <f t="shared" si="5"/>
        <v>46045</v>
      </c>
      <c r="C347" s="25" t="str">
        <f>IF(ISBLANK('New Material Input'!F347),"----",HYPERLINK('New Material Input'!F347, _xlfn.TEXTJOIN(" - ",,MID('New Material Input'!F347,FIND("w\",'New Material Input'!F347)+2,50),'New Material Input'!G347,'New Material Input'!H347)))</f>
        <v>LanguagesPhonetics and Phonology - Languages - Phonetics and Phonology</v>
      </c>
      <c r="D347" s="26" t="str">
        <f ca="1">IFERROR(IF('New Material Input'!$E347 &gt; $B$3+ D$1, HYPERLINK(OFFSET('New Material Input'!$F348,-(D$1+2),0), _xlfn.TEXTJOIN(" - ",,MID(OFFSET('New Material Input'!$F348,-(D$1+2),0),FIND("w\",OFFSET('New Material Input'!$F348,-(D$1+2),0))+2,50),OFFSET('New Material Input'!$G348,-(D$1+2),0),OFFSET('New Material Input'!$H348,-(D$1+2),0))), ""),"----")</f>
        <v>Political SciencePolitical Institutions - Political Science - Political Institutions</v>
      </c>
      <c r="E347" s="26" t="str">
        <f ca="1">IFERROR(IF('New Material Input'!$E347 &gt; $B$3+ E$1, HYPERLINK(OFFSET('New Material Input'!$F348,-(E$1+2),0), _xlfn.TEXTJOIN(" - ",,MID(OFFSET('New Material Input'!$F348,-(E$1+2),0),FIND("w\",OFFSET('New Material Input'!$F348,-(E$1+2),0))+2,50),OFFSET('New Material Input'!$G348,-(E$1+2),0),OFFSET('New Material Input'!$H348,-(E$1+2),0))), ""),"----")</f>
        <v>ScienceThermodynamics - Science - Thermodynamics</v>
      </c>
      <c r="F347" s="26" t="str">
        <f ca="1">IFERROR(IF('New Material Input'!$E347 &gt; $B$3+ F$1, HYPERLINK(OFFSET('New Material Input'!$F348,-(F$1+2),0), _xlfn.TEXTJOIN(" - ",,MID(OFFSET('New Material Input'!$F348,-(F$1+2),0),FIND("w\",OFFSET('New Material Input'!$F348,-(F$1+2),0))+2,50),OFFSET('New Material Input'!$G348,-(F$1+2),0),OFFSET('New Material Input'!$H348,-(F$1+2),0))), ""),"----")</f>
        <v>ArtArt Movements - Art - Art Movements</v>
      </c>
      <c r="G347" s="26" t="str">
        <f ca="1">IFERROR(IF('New Material Input'!$E347 &gt; $B$3+ G$1, HYPERLINK(OFFSET('New Material Input'!$F348,-(G$1+2),0), _xlfn.TEXTJOIN(" - ",,MID(OFFSET('New Material Input'!$F348,-(G$1+2),0),FIND("w\",OFFSET('New Material Input'!$F348,-(G$1+2),0))+2,50),OFFSET('New Material Input'!$G348,-(G$1+2),0),OFFSET('New Material Input'!$H348,-(G$1+2),0))), ""),"----")</f>
        <v>ArtPhotography - Art - Photography</v>
      </c>
      <c r="H347" s="26" t="str">
        <f ca="1">IFERROR(IF('New Material Input'!$E347 &gt; $B$3+ H$1, HYPERLINK(OFFSET('New Material Input'!$F348,-(H$1+2),0), _xlfn.TEXTJOIN(" - ",,MID(OFFSET('New Material Input'!$F348,-(H$1+2),0),FIND("w\",OFFSET('New Material Input'!$F348,-(H$1+2),0))+2,50),OFFSET('New Material Input'!$G348,-(H$1+2),0),OFFSET('New Material Input'!$H348,-(H$1+2),0))), ""),"----")</f>
        <v/>
      </c>
      <c r="I347" s="31" t="str">
        <f ca="1">IFERROR(IF('New Material Input'!$E347 &gt; $B$3+ I$1, HYPERLINK(OFFSET('New Material Input'!$F348,-(I$1+2),0), _xlfn.TEXTJOIN(" - ",,MID(OFFSET('New Material Input'!$F348,-(I$1+2),0),FIND("w\",OFFSET('New Material Input'!$F348,-(I$1+2),0))+2,50),OFFSET('New Material Input'!$G348,-(I$1+2),0),OFFSET('New Material Input'!$H348,-(I$1+2),0))), ""),"----")</f>
        <v/>
      </c>
      <c r="J347" s="14"/>
    </row>
    <row r="348" spans="2:10" ht="24.95" customHeight="1" x14ac:dyDescent="0.25">
      <c r="B348" s="36">
        <f t="shared" si="5"/>
        <v>46046</v>
      </c>
      <c r="C348" s="25" t="str">
        <f>IF(ISBLANK('New Material Input'!F348),"----",HYPERLINK('New Material Input'!F348, _xlfn.TEXTJOIN(" - ",,MID('New Material Input'!F348,FIND("w\",'New Material Input'!F348)+2,50),'New Material Input'!G348,'New Material Input'!H348)))</f>
        <v>LawHuman Rights Law - Law - Human Rights Law</v>
      </c>
      <c r="D348" s="26" t="str">
        <f ca="1">IFERROR(IF('New Material Input'!$E348 &gt; $B$3+ D$1, HYPERLINK(OFFSET('New Material Input'!$F349,-(D$1+2),0), _xlfn.TEXTJOIN(" - ",,MID(OFFSET('New Material Input'!$F349,-(D$1+2),0),FIND("w\",OFFSET('New Material Input'!$F349,-(D$1+2),0))+2,50),OFFSET('New Material Input'!$G349,-(D$1+2),0),OFFSET('New Material Input'!$H349,-(D$1+2),0))), ""),"----")</f>
        <v>LanguagesPhonetics and Phonology - Languages - Phonetics and Phonology</v>
      </c>
      <c r="E348" s="26" t="str">
        <f ca="1">IFERROR(IF('New Material Input'!$E348 &gt; $B$3+ E$1, HYPERLINK(OFFSET('New Material Input'!$F349,-(E$1+2),0), _xlfn.TEXTJOIN(" - ",,MID(OFFSET('New Material Input'!$F349,-(E$1+2),0),FIND("w\",OFFSET('New Material Input'!$F349,-(E$1+2),0))+2,50),OFFSET('New Material Input'!$G349,-(E$1+2),0),OFFSET('New Material Input'!$H349,-(E$1+2),0))), ""),"----")</f>
        <v>ArtDigital Art - Art - Digital Art</v>
      </c>
      <c r="F348" s="26" t="str">
        <f ca="1">IFERROR(IF('New Material Input'!$E348 &gt; $B$3+ F$1, HYPERLINK(OFFSET('New Material Input'!$F349,-(F$1+2),0), _xlfn.TEXTJOIN(" - ",,MID(OFFSET('New Material Input'!$F349,-(F$1+2),0),FIND("w\",OFFSET('New Material Input'!$F349,-(F$1+2),0))+2,50),OFFSET('New Material Input'!$G349,-(F$1+2),0),OFFSET('New Material Input'!$H349,-(F$1+2),0))), ""),"----")</f>
        <v>PhilosophyMetaphysics - Philosophy - Metaphysics</v>
      </c>
      <c r="G348" s="26" t="str">
        <f ca="1">IFERROR(IF('New Material Input'!$E348 &gt; $B$3+ G$1, HYPERLINK(OFFSET('New Material Input'!$F349,-(G$1+2),0), _xlfn.TEXTJOIN(" - ",,MID(OFFSET('New Material Input'!$F349,-(G$1+2),0),FIND("w\",OFFSET('New Material Input'!$F349,-(G$1+2),0))+2,50),OFFSET('New Material Input'!$G349,-(G$1+2),0),OFFSET('New Material Input'!$H349,-(G$1+2),0))), ""),"----")</f>
        <v>Sports &amp; Physical EducationPhysical Fitness - Sports &amp; Physical Education - Physical Fitness</v>
      </c>
      <c r="H348" s="26" t="str">
        <f ca="1">IFERROR(IF('New Material Input'!$E348 &gt; $B$3+ H$1, HYPERLINK(OFFSET('New Material Input'!$F349,-(H$1+2),0), _xlfn.TEXTJOIN(" - ",,MID(OFFSET('New Material Input'!$F349,-(H$1+2),0),FIND("w\",OFFSET('New Material Input'!$F349,-(H$1+2),0))+2,50),OFFSET('New Material Input'!$G349,-(H$1+2),0),OFFSET('New Material Input'!$H349,-(H$1+2),0))), ""),"----")</f>
        <v/>
      </c>
      <c r="I348" s="31" t="str">
        <f ca="1">IFERROR(IF('New Material Input'!$E348 &gt; $B$3+ I$1, HYPERLINK(OFFSET('New Material Input'!$F349,-(I$1+2),0), _xlfn.TEXTJOIN(" - ",,MID(OFFSET('New Material Input'!$F349,-(I$1+2),0),FIND("w\",OFFSET('New Material Input'!$F349,-(I$1+2),0))+2,50),OFFSET('New Material Input'!$G349,-(I$1+2),0),OFFSET('New Material Input'!$H349,-(I$1+2),0))), ""),"----")</f>
        <v/>
      </c>
      <c r="J348" s="14"/>
    </row>
    <row r="349" spans="2:10" ht="24.95" customHeight="1" x14ac:dyDescent="0.25">
      <c r="B349" s="36">
        <f t="shared" si="5"/>
        <v>46047</v>
      </c>
      <c r="C349" s="25" t="str">
        <f>IF(ISBLANK('New Material Input'!F349),"----",HYPERLINK('New Material Input'!F349, _xlfn.TEXTJOIN(" - ",,MID('New Material Input'!F349,FIND("w\",'New Material Input'!F349)+2,50),'New Material Input'!G349,'New Material Input'!H349)))</f>
        <v>MathematicsCalculus - Mathematics - Calculus</v>
      </c>
      <c r="D349" s="26" t="str">
        <f ca="1">IFERROR(IF('New Material Input'!$E349 &gt; $B$3+ D$1, HYPERLINK(OFFSET('New Material Input'!$F350,-(D$1+2),0), _xlfn.TEXTJOIN(" - ",,MID(OFFSET('New Material Input'!$F350,-(D$1+2),0),FIND("w\",OFFSET('New Material Input'!$F350,-(D$1+2),0))+2,50),OFFSET('New Material Input'!$G350,-(D$1+2),0),OFFSET('New Material Input'!$H350,-(D$1+2),0))), ""),"----")</f>
        <v>LawHuman Rights Law - Law - Human Rights Law</v>
      </c>
      <c r="E349" s="26" t="str">
        <f ca="1">IFERROR(IF('New Material Input'!$E349 &gt; $B$3+ E$1, HYPERLINK(OFFSET('New Material Input'!$F350,-(E$1+2),0), _xlfn.TEXTJOIN(" - ",,MID(OFFSET('New Material Input'!$F350,-(E$1+2),0),FIND("w\",OFFSET('New Material Input'!$F350,-(E$1+2),0))+2,50),OFFSET('New Material Input'!$G350,-(E$1+2),0),OFFSET('New Material Input'!$H350,-(E$1+2),0))), ""),"----")</f>
        <v>ScienceGenetics - Science - Genetics</v>
      </c>
      <c r="F349" s="26" t="str">
        <f ca="1">IFERROR(IF('New Material Input'!$E349 &gt; $B$3+ F$1, HYPERLINK(OFFSET('New Material Input'!$F350,-(F$1+2),0), _xlfn.TEXTJOIN(" - ",,MID(OFFSET('New Material Input'!$F350,-(F$1+2),0),FIND("w\",OFFSET('New Material Input'!$F350,-(F$1+2),0))+2,50),OFFSET('New Material Input'!$G350,-(F$1+2),0),OFFSET('New Material Input'!$H350,-(F$1+2),0))), ""),"----")</f>
        <v>MusicClassical Music - Music - Classical Music</v>
      </c>
      <c r="G349" s="26" t="str">
        <f ca="1">IFERROR(IF('New Material Input'!$E349 &gt; $B$3+ G$1, HYPERLINK(OFFSET('New Material Input'!$F350,-(G$1+2),0), _xlfn.TEXTJOIN(" - ",,MID(OFFSET('New Material Input'!$F350,-(G$1+2),0),FIND("w\",OFFSET('New Material Input'!$F350,-(G$1+2),0))+2,50),OFFSET('New Material Input'!$G350,-(G$1+2),0),OFFSET('New Material Input'!$H350,-(G$1+2),0))), ""),"----")</f>
        <v>Political ScienceComparative Politics - Political Science - Comparative Politics</v>
      </c>
      <c r="H349" s="26" t="str">
        <f ca="1">IFERROR(IF('New Material Input'!$E349 &gt; $B$3+ H$1, HYPERLINK(OFFSET('New Material Input'!$F350,-(H$1+2),0), _xlfn.TEXTJOIN(" - ",,MID(OFFSET('New Material Input'!$F350,-(H$1+2),0),FIND("w\",OFFSET('New Material Input'!$F350,-(H$1+2),0))+2,50),OFFSET('New Material Input'!$G350,-(H$1+2),0),OFFSET('New Material Input'!$H350,-(H$1+2),0))), ""),"----")</f>
        <v/>
      </c>
      <c r="I349" s="31" t="str">
        <f ca="1">IFERROR(IF('New Material Input'!$E349 &gt; $B$3+ I$1, HYPERLINK(OFFSET('New Material Input'!$F350,-(I$1+2),0), _xlfn.TEXTJOIN(" - ",,MID(OFFSET('New Material Input'!$F350,-(I$1+2),0),FIND("w\",OFFSET('New Material Input'!$F350,-(I$1+2),0))+2,50),OFFSET('New Material Input'!$G350,-(I$1+2),0),OFFSET('New Material Input'!$H350,-(I$1+2),0))), ""),"----")</f>
        <v/>
      </c>
      <c r="J349" s="14"/>
    </row>
    <row r="350" spans="2:10" ht="24.95" customHeight="1" x14ac:dyDescent="0.25">
      <c r="B350" s="36">
        <f t="shared" si="5"/>
        <v>46048</v>
      </c>
      <c r="C350" s="25" t="str">
        <f>IF(ISBLANK('New Material Input'!F350),"----",HYPERLINK('New Material Input'!F350, _xlfn.TEXTJOIN(" - ",,MID('New Material Input'!F350,FIND("w\",'New Material Input'!F350)+2,50),'New Material Input'!G350,'New Material Input'!H350)))</f>
        <v>SciencePaleontology - Science - Paleontology</v>
      </c>
      <c r="D350" s="26" t="str">
        <f ca="1">IFERROR(IF('New Material Input'!$E350 &gt; $B$3+ D$1, HYPERLINK(OFFSET('New Material Input'!$F351,-(D$1+2),0), _xlfn.TEXTJOIN(" - ",,MID(OFFSET('New Material Input'!$F351,-(D$1+2),0),FIND("w\",OFFSET('New Material Input'!$F351,-(D$1+2),0))+2,50),OFFSET('New Material Input'!$G351,-(D$1+2),0),OFFSET('New Material Input'!$H351,-(D$1+2),0))), ""),"----")</f>
        <v>MathematicsCalculus - Mathematics - Calculus</v>
      </c>
      <c r="E350" s="26" t="str">
        <f ca="1">IFERROR(IF('New Material Input'!$E350 &gt; $B$3+ E$1, HYPERLINK(OFFSET('New Material Input'!$F351,-(E$1+2),0), _xlfn.TEXTJOIN(" - ",,MID(OFFSET('New Material Input'!$F351,-(E$1+2),0),FIND("w\",OFFSET('New Material Input'!$F351,-(E$1+2),0))+2,50),OFFSET('New Material Input'!$G351,-(E$1+2),0),OFFSET('New Material Input'!$H351,-(E$1+2),0))), ""),"----")</f>
        <v>PhilosophyEthics - Philosophy - Ethics</v>
      </c>
      <c r="F350" s="26" t="str">
        <f ca="1">IFERROR(IF('New Material Input'!$E350 &gt; $B$3+ F$1, HYPERLINK(OFFSET('New Material Input'!$F351,-(F$1+2),0), _xlfn.TEXTJOIN(" - ",,MID(OFFSET('New Material Input'!$F351,-(F$1+2),0),FIND("w\",OFFSET('New Material Input'!$F351,-(F$1+2),0))+2,50),OFFSET('New Material Input'!$G351,-(F$1+2),0),OFFSET('New Material Input'!$H351,-(F$1+2),0))), ""),"----")</f>
        <v>ScienceBiochemistry - Science - Biochemistry</v>
      </c>
      <c r="G350" s="26" t="str">
        <f ca="1">IFERROR(IF('New Material Input'!$E350 &gt; $B$3+ G$1, HYPERLINK(OFFSET('New Material Input'!$F351,-(G$1+2),0), _xlfn.TEXTJOIN(" - ",,MID(OFFSET('New Material Input'!$F351,-(G$1+2),0),FIND("w\",OFFSET('New Material Input'!$F351,-(G$1+2),0))+2,50),OFFSET('New Material Input'!$G351,-(G$1+2),0),OFFSET('New Material Input'!$H351,-(G$1+2),0))), ""),"----")</f>
        <v>Health &amp; MedicineNutrition - Health &amp; Medicine - Nutrition</v>
      </c>
      <c r="H350" s="26" t="str">
        <f ca="1">IFERROR(IF('New Material Input'!$E350 &gt; $B$3+ H$1, HYPERLINK(OFFSET('New Material Input'!$F351,-(H$1+2),0), _xlfn.TEXTJOIN(" - ",,MID(OFFSET('New Material Input'!$F351,-(H$1+2),0),FIND("w\",OFFSET('New Material Input'!$F351,-(H$1+2),0))+2,50),OFFSET('New Material Input'!$G351,-(H$1+2),0),OFFSET('New Material Input'!$H351,-(H$1+2),0))), ""),"----")</f>
        <v/>
      </c>
      <c r="I350" s="31" t="str">
        <f ca="1">IFERROR(IF('New Material Input'!$E350 &gt; $B$3+ I$1, HYPERLINK(OFFSET('New Material Input'!$F351,-(I$1+2),0), _xlfn.TEXTJOIN(" - ",,MID(OFFSET('New Material Input'!$F351,-(I$1+2),0),FIND("w\",OFFSET('New Material Input'!$F351,-(I$1+2),0))+2,50),OFFSET('New Material Input'!$G351,-(I$1+2),0),OFFSET('New Material Input'!$H351,-(I$1+2),0))), ""),"----")</f>
        <v/>
      </c>
      <c r="J350" s="14"/>
    </row>
    <row r="351" spans="2:10" ht="24.95" customHeight="1" x14ac:dyDescent="0.25">
      <c r="B351" s="36">
        <f t="shared" si="5"/>
        <v>46049</v>
      </c>
      <c r="C351" s="25" t="str">
        <f>IF(ISBLANK('New Material Input'!F351),"----",HYPERLINK('New Material Input'!F351, _xlfn.TEXTJOIN(" - ",,MID('New Material Input'!F351,FIND("w\",'New Material Input'!F351)+2,50),'New Material Input'!G351,'New Material Input'!H351)))</f>
        <v>Computer ScienceSoftware Engineering - Computer Science - Software Engineering</v>
      </c>
      <c r="D351" s="26" t="str">
        <f ca="1">IFERROR(IF('New Material Input'!$E351 &gt; $B$3+ D$1, HYPERLINK(OFFSET('New Material Input'!$F352,-(D$1+2),0), _xlfn.TEXTJOIN(" - ",,MID(OFFSET('New Material Input'!$F352,-(D$1+2),0),FIND("w\",OFFSET('New Material Input'!$F352,-(D$1+2),0))+2,50),OFFSET('New Material Input'!$G352,-(D$1+2),0),OFFSET('New Material Input'!$H352,-(D$1+2),0))), ""),"----")</f>
        <v>SciencePaleontology - Science - Paleontology</v>
      </c>
      <c r="E351" s="26" t="str">
        <f ca="1">IFERROR(IF('New Material Input'!$E351 &gt; $B$3+ E$1, HYPERLINK(OFFSET('New Material Input'!$F352,-(E$1+2),0), _xlfn.TEXTJOIN(" - ",,MID(OFFSET('New Material Input'!$F352,-(E$1+2),0),FIND("w\",OFFSET('New Material Input'!$F352,-(E$1+2),0))+2,50),OFFSET('New Material Input'!$G352,-(E$1+2),0),OFFSET('New Material Input'!$H352,-(E$1+2),0))), ""),"----")</f>
        <v>ArtModern Art - Art - Modern Art</v>
      </c>
      <c r="F351" s="26" t="str">
        <f ca="1">IFERROR(IF('New Material Input'!$E351 &gt; $B$3+ F$1, HYPERLINK(OFFSET('New Material Input'!$F352,-(F$1+2),0), _xlfn.TEXTJOIN(" - ",,MID(OFFSET('New Material Input'!$F352,-(F$1+2),0),FIND("w\",OFFSET('New Material Input'!$F352,-(F$1+2),0))+2,50),OFFSET('New Material Input'!$G352,-(F$1+2),0),OFFSET('New Material Input'!$H352,-(F$1+2),0))), ""),"----")</f>
        <v>ScienceHuman Anatomy and Physiology - Science - Human Anatomy and Physiology</v>
      </c>
      <c r="G351" s="26" t="str">
        <f ca="1">IFERROR(IF('New Material Input'!$E351 &gt; $B$3+ G$1, HYPERLINK(OFFSET('New Material Input'!$F352,-(G$1+2),0), _xlfn.TEXTJOIN(" - ",,MID(OFFSET('New Material Input'!$F352,-(G$1+2),0),FIND("w\",OFFSET('New Material Input'!$F352,-(G$1+2),0))+2,50),OFFSET('New Material Input'!$G352,-(G$1+2),0),OFFSET('New Material Input'!$H352,-(G$1+2),0))), ""),"----")</f>
        <v>Sports &amp; Physical EducationExercise Physiology - Sports &amp; Physical Education - Exercise Physiology</v>
      </c>
      <c r="H351" s="26" t="str">
        <f ca="1">IFERROR(IF('New Material Input'!$E351 &gt; $B$3+ H$1, HYPERLINK(OFFSET('New Material Input'!$F352,-(H$1+2),0), _xlfn.TEXTJOIN(" - ",,MID(OFFSET('New Material Input'!$F352,-(H$1+2),0),FIND("w\",OFFSET('New Material Input'!$F352,-(H$1+2),0))+2,50),OFFSET('New Material Input'!$G352,-(H$1+2),0),OFFSET('New Material Input'!$H352,-(H$1+2),0))), ""),"----")</f>
        <v/>
      </c>
      <c r="I351" s="31" t="str">
        <f ca="1">IFERROR(IF('New Material Input'!$E351 &gt; $B$3+ I$1, HYPERLINK(OFFSET('New Material Input'!$F352,-(I$1+2),0), _xlfn.TEXTJOIN(" - ",,MID(OFFSET('New Material Input'!$F352,-(I$1+2),0),FIND("w\",OFFSET('New Material Input'!$F352,-(I$1+2),0))+2,50),OFFSET('New Material Input'!$G352,-(I$1+2),0),OFFSET('New Material Input'!$H352,-(I$1+2),0))), ""),"----")</f>
        <v/>
      </c>
      <c r="J351" s="14"/>
    </row>
    <row r="352" spans="2:10" ht="24.95" customHeight="1" x14ac:dyDescent="0.25">
      <c r="B352" s="36">
        <f t="shared" si="5"/>
        <v>46050</v>
      </c>
      <c r="C352" s="25" t="str">
        <f>IF(ISBLANK('New Material Input'!F352),"----",HYPERLINK('New Material Input'!F352, _xlfn.TEXTJOIN(" - ",,MID('New Material Input'!F352,FIND("w\",'New Material Input'!F352)+2,50),'New Material Input'!G352,'New Material Input'!H352)))</f>
        <v>PhilosophyLogic - Philosophy - Logic</v>
      </c>
      <c r="D352" s="26" t="str">
        <f ca="1">IFERROR(IF('New Material Input'!$E352 &gt; $B$3+ D$1, HYPERLINK(OFFSET('New Material Input'!$F353,-(D$1+2),0), _xlfn.TEXTJOIN(" - ",,MID(OFFSET('New Material Input'!$F353,-(D$1+2),0),FIND("w\",OFFSET('New Material Input'!$F353,-(D$1+2),0))+2,50),OFFSET('New Material Input'!$G353,-(D$1+2),0),OFFSET('New Material Input'!$H353,-(D$1+2),0))), ""),"----")</f>
        <v>Computer ScienceSoftware Engineering - Computer Science - Software Engineering</v>
      </c>
      <c r="E352" s="26" t="str">
        <f ca="1">IFERROR(IF('New Material Input'!$E352 &gt; $B$3+ E$1, HYPERLINK(OFFSET('New Material Input'!$F353,-(E$1+2),0), _xlfn.TEXTJOIN(" - ",,MID(OFFSET('New Material Input'!$F353,-(E$1+2),0),FIND("w\",OFFSET('New Material Input'!$F353,-(E$1+2),0))+2,50),OFFSET('New Material Input'!$G353,-(E$1+2),0),OFFSET('New Material Input'!$H353,-(E$1+2),0))), ""),"----")</f>
        <v>HistoryWorld War II - History - World War II</v>
      </c>
      <c r="F352" s="26" t="str">
        <f ca="1">IFERROR(IF('New Material Input'!$E352 &gt; $B$3+ F$1, HYPERLINK(OFFSET('New Material Input'!$F353,-(F$1+2),0), _xlfn.TEXTJOIN(" - ",,MID(OFFSET('New Material Input'!$F353,-(F$1+2),0),FIND("w\",OFFSET('New Material Input'!$F353,-(F$1+2),0))+2,50),OFFSET('New Material Input'!$G353,-(F$1+2),0),OFFSET('New Material Input'!$H353,-(F$1+2),0))), ""),"----")</f>
        <v>PsychologyTheories of Personality - Psychology - Theories of Personality</v>
      </c>
      <c r="G352" s="26" t="str">
        <f ca="1">IFERROR(IF('New Material Input'!$E352 &gt; $B$3+ G$1, HYPERLINK(OFFSET('New Material Input'!$F353,-(G$1+2),0), _xlfn.TEXTJOIN(" - ",,MID(OFFSET('New Material Input'!$F353,-(G$1+2),0),FIND("w\",OFFSET('New Material Input'!$F353,-(G$1+2),0))+2,50),OFFSET('New Material Input'!$G353,-(G$1+2),0),OFFSET('New Material Input'!$H353,-(G$1+2),0))), ""),"----")</f>
        <v>MusicVocal Techniques - Music - Vocal Techniques</v>
      </c>
      <c r="H352" s="26" t="str">
        <f ca="1">IFERROR(IF('New Material Input'!$E352 &gt; $B$3+ H$1, HYPERLINK(OFFSET('New Material Input'!$F353,-(H$1+2),0), _xlfn.TEXTJOIN(" - ",,MID(OFFSET('New Material Input'!$F353,-(H$1+2),0),FIND("w\",OFFSET('New Material Input'!$F353,-(H$1+2),0))+2,50),OFFSET('New Material Input'!$G353,-(H$1+2),0),OFFSET('New Material Input'!$H353,-(H$1+2),0))), ""),"----")</f>
        <v/>
      </c>
      <c r="I352" s="31" t="str">
        <f ca="1">IFERROR(IF('New Material Input'!$E352 &gt; $B$3+ I$1, HYPERLINK(OFFSET('New Material Input'!$F353,-(I$1+2),0), _xlfn.TEXTJOIN(" - ",,MID(OFFSET('New Material Input'!$F353,-(I$1+2),0),FIND("w\",OFFSET('New Material Input'!$F353,-(I$1+2),0))+2,50),OFFSET('New Material Input'!$G353,-(I$1+2),0),OFFSET('New Material Input'!$H353,-(I$1+2),0))), ""),"----")</f>
        <v/>
      </c>
      <c r="J352" s="14"/>
    </row>
    <row r="353" spans="2:10" ht="24.95" customHeight="1" x14ac:dyDescent="0.25">
      <c r="B353" s="36">
        <f t="shared" si="5"/>
        <v>46051</v>
      </c>
      <c r="C353" s="25" t="str">
        <f>IF(ISBLANK('New Material Input'!F353),"----",HYPERLINK('New Material Input'!F353, _xlfn.TEXTJOIN(" - ",,MID('New Material Input'!F353,FIND("w\",'New Material Input'!F353)+2,50),'New Material Input'!G353,'New Material Input'!H353)))</f>
        <v>PsychologyDevelopmental Psychology - Psychology - Developmental Psychology</v>
      </c>
      <c r="D353" s="26" t="str">
        <f ca="1">IFERROR(IF('New Material Input'!$E353 &gt; $B$3+ D$1, HYPERLINK(OFFSET('New Material Input'!$F354,-(D$1+2),0), _xlfn.TEXTJOIN(" - ",,MID(OFFSET('New Material Input'!$F354,-(D$1+2),0),FIND("w\",OFFSET('New Material Input'!$F354,-(D$1+2),0))+2,50),OFFSET('New Material Input'!$G354,-(D$1+2),0),OFFSET('New Material Input'!$H354,-(D$1+2),0))), ""),"----")</f>
        <v>PhilosophyLogic - Philosophy - Logic</v>
      </c>
      <c r="E353" s="26" t="str">
        <f ca="1">IFERROR(IF('New Material Input'!$E353 &gt; $B$3+ E$1, HYPERLINK(OFFSET('New Material Input'!$F354,-(E$1+2),0), _xlfn.TEXTJOIN(" - ",,MID(OFFSET('New Material Input'!$F354,-(E$1+2),0),FIND("w\",OFFSET('New Material Input'!$F354,-(E$1+2),0))+2,50),OFFSET('New Material Input'!$G354,-(E$1+2),0),OFFSET('New Material Input'!$H354,-(E$1+2),0))), ""),"----")</f>
        <v>Political SciencePolitical Institutions - Political Science - Political Institutions</v>
      </c>
      <c r="F353" s="26" t="str">
        <f ca="1">IFERROR(IF('New Material Input'!$E353 &gt; $B$3+ F$1, HYPERLINK(OFFSET('New Material Input'!$F354,-(F$1+2),0), _xlfn.TEXTJOIN(" - ",,MID(OFFSET('New Material Input'!$F354,-(F$1+2),0),FIND("w\",OFFSET('New Material Input'!$F354,-(F$1+2),0))+2,50),OFFSET('New Material Input'!$G354,-(F$1+2),0),OFFSET('New Material Input'!$H354,-(F$1+2),0))), ""),"----")</f>
        <v>ScienceThermodynamics - Science - Thermodynamics</v>
      </c>
      <c r="G353" s="26" t="str">
        <f ca="1">IFERROR(IF('New Material Input'!$E353 &gt; $B$3+ G$1, HYPERLINK(OFFSET('New Material Input'!$F354,-(G$1+2),0), _xlfn.TEXTJOIN(" - ",,MID(OFFSET('New Material Input'!$F354,-(G$1+2),0),FIND("w\",OFFSET('New Material Input'!$F354,-(G$1+2),0))+2,50),OFFSET('New Material Input'!$G354,-(G$1+2),0),OFFSET('New Material Input'!$H354,-(G$1+2),0))), ""),"----")</f>
        <v>Political ScienceComparative Politics - Political Science - Comparative Politics</v>
      </c>
      <c r="H353" s="26" t="str">
        <f ca="1">IFERROR(IF('New Material Input'!$E353 &gt; $B$3+ H$1, HYPERLINK(OFFSET('New Material Input'!$F354,-(H$1+2),0), _xlfn.TEXTJOIN(" - ",,MID(OFFSET('New Material Input'!$F354,-(H$1+2),0),FIND("w\",OFFSET('New Material Input'!$F354,-(H$1+2),0))+2,50),OFFSET('New Material Input'!$G354,-(H$1+2),0),OFFSET('New Material Input'!$H354,-(H$1+2),0))), ""),"----")</f>
        <v/>
      </c>
      <c r="I353" s="31" t="str">
        <f ca="1">IFERROR(IF('New Material Input'!$E353 &gt; $B$3+ I$1, HYPERLINK(OFFSET('New Material Input'!$F354,-(I$1+2),0), _xlfn.TEXTJOIN(" - ",,MID(OFFSET('New Material Input'!$F354,-(I$1+2),0),FIND("w\",OFFSET('New Material Input'!$F354,-(I$1+2),0))+2,50),OFFSET('New Material Input'!$G354,-(I$1+2),0),OFFSET('New Material Input'!$H354,-(I$1+2),0))), ""),"----")</f>
        <v/>
      </c>
      <c r="J353" s="14"/>
    </row>
    <row r="354" spans="2:10" ht="24.95" customHeight="1" x14ac:dyDescent="0.25">
      <c r="B354" s="36">
        <f t="shared" si="5"/>
        <v>46052</v>
      </c>
      <c r="C354" s="25" t="str">
        <f>IF(ISBLANK('New Material Input'!F354),"----",HYPERLINK('New Material Input'!F354, _xlfn.TEXTJOIN(" - ",,MID('New Material Input'!F354,FIND("w\",'New Material Input'!F354)+2,50),'New Material Input'!G354,'New Material Input'!H354)))</f>
        <v>GeographyEnvironmental Geography - Geography - Environmental Geography</v>
      </c>
      <c r="D354" s="26" t="str">
        <f ca="1">IFERROR(IF('New Material Input'!$E354 &gt; $B$3+ D$1, HYPERLINK(OFFSET('New Material Input'!$F355,-(D$1+2),0), _xlfn.TEXTJOIN(" - ",,MID(OFFSET('New Material Input'!$F355,-(D$1+2),0),FIND("w\",OFFSET('New Material Input'!$F355,-(D$1+2),0))+2,50),OFFSET('New Material Input'!$G355,-(D$1+2),0),OFFSET('New Material Input'!$H355,-(D$1+2),0))), ""),"----")</f>
        <v>PsychologyDevelopmental Psychology - Psychology - Developmental Psychology</v>
      </c>
      <c r="E354" s="26" t="str">
        <f ca="1">IFERROR(IF('New Material Input'!$E354 &gt; $B$3+ E$1, HYPERLINK(OFFSET('New Material Input'!$F355,-(E$1+2),0), _xlfn.TEXTJOIN(" - ",,MID(OFFSET('New Material Input'!$F355,-(E$1+2),0),FIND("w\",OFFSET('New Material Input'!$F355,-(E$1+2),0))+2,50),OFFSET('New Material Input'!$G355,-(E$1+2),0),OFFSET('New Material Input'!$H355,-(E$1+2),0))), ""),"----")</f>
        <v>LanguagesPhonetics and Phonology - Languages - Phonetics and Phonology</v>
      </c>
      <c r="F354" s="26" t="str">
        <f ca="1">IFERROR(IF('New Material Input'!$E354 &gt; $B$3+ F$1, HYPERLINK(OFFSET('New Material Input'!$F355,-(F$1+2),0), _xlfn.TEXTJOIN(" - ",,MID(OFFSET('New Material Input'!$F355,-(F$1+2),0),FIND("w\",OFFSET('New Material Input'!$F355,-(F$1+2),0))+2,50),OFFSET('New Material Input'!$G355,-(F$1+2),0),OFFSET('New Material Input'!$H355,-(F$1+2),0))), ""),"----")</f>
        <v>ScienceEcology - Science - Ecology</v>
      </c>
      <c r="G354" s="26" t="str">
        <f ca="1">IFERROR(IF('New Material Input'!$E354 &gt; $B$3+ G$1, HYPERLINK(OFFSET('New Material Input'!$F355,-(G$1+2),0), _xlfn.TEXTJOIN(" - ",,MID(OFFSET('New Material Input'!$F355,-(G$1+2),0),FIND("w\",OFFSET('New Material Input'!$F355,-(G$1+2),0))+2,50),OFFSET('New Material Input'!$G355,-(G$1+2),0),OFFSET('New Material Input'!$H355,-(G$1+2),0))), ""),"----")</f>
        <v>Business &amp; EconomicsMarketing - Business &amp; Economics - Marketing</v>
      </c>
      <c r="H354" s="26" t="str">
        <f ca="1">IFERROR(IF('New Material Input'!$E354 &gt; $B$3+ H$1, HYPERLINK(OFFSET('New Material Input'!$F355,-(H$1+2),0), _xlfn.TEXTJOIN(" - ",,MID(OFFSET('New Material Input'!$F355,-(H$1+2),0),FIND("w\",OFFSET('New Material Input'!$F355,-(H$1+2),0))+2,50),OFFSET('New Material Input'!$G355,-(H$1+2),0),OFFSET('New Material Input'!$H355,-(H$1+2),0))), ""),"----")</f>
        <v/>
      </c>
      <c r="I354" s="31" t="str">
        <f ca="1">IFERROR(IF('New Material Input'!$E354 &gt; $B$3+ I$1, HYPERLINK(OFFSET('New Material Input'!$F355,-(I$1+2),0), _xlfn.TEXTJOIN(" - ",,MID(OFFSET('New Material Input'!$F355,-(I$1+2),0),FIND("w\",OFFSET('New Material Input'!$F355,-(I$1+2),0))+2,50),OFFSET('New Material Input'!$G355,-(I$1+2),0),OFFSET('New Material Input'!$H355,-(I$1+2),0))), ""),"----")</f>
        <v/>
      </c>
      <c r="J354" s="14"/>
    </row>
    <row r="355" spans="2:10" ht="24.95" customHeight="1" x14ac:dyDescent="0.25">
      <c r="B355" s="36">
        <f t="shared" si="5"/>
        <v>46053</v>
      </c>
      <c r="C355" s="25" t="str">
        <f>IF(ISBLANK('New Material Input'!F355),"----",HYPERLINK('New Material Input'!F355, _xlfn.TEXTJOIN(" - ",,MID('New Material Input'!F355,FIND("w\",'New Material Input'!F355)+2,50),'New Material Input'!G355,'New Material Input'!H355)))</f>
        <v>LawCivil Law - Law - Civil Law</v>
      </c>
      <c r="D355" s="26" t="str">
        <f ca="1">IFERROR(IF('New Material Input'!$E355 &gt; $B$3+ D$1, HYPERLINK(OFFSET('New Material Input'!$F356,-(D$1+2),0), _xlfn.TEXTJOIN(" - ",,MID(OFFSET('New Material Input'!$F356,-(D$1+2),0),FIND("w\",OFFSET('New Material Input'!$F356,-(D$1+2),0))+2,50),OFFSET('New Material Input'!$G356,-(D$1+2),0),OFFSET('New Material Input'!$H356,-(D$1+2),0))), ""),"----")</f>
        <v>GeographyEnvironmental Geography - Geography - Environmental Geography</v>
      </c>
      <c r="E355" s="26" t="str">
        <f ca="1">IFERROR(IF('New Material Input'!$E355 &gt; $B$3+ E$1, HYPERLINK(OFFSET('New Material Input'!$F356,-(E$1+2),0), _xlfn.TEXTJOIN(" - ",,MID(OFFSET('New Material Input'!$F356,-(E$1+2),0),FIND("w\",OFFSET('New Material Input'!$F356,-(E$1+2),0))+2,50),OFFSET('New Material Input'!$G356,-(E$1+2),0),OFFSET('New Material Input'!$H356,-(E$1+2),0))), ""),"----")</f>
        <v>LawHuman Rights Law - Law - Human Rights Law</v>
      </c>
      <c r="F355" s="26" t="str">
        <f ca="1">IFERROR(IF('New Material Input'!$E355 &gt; $B$3+ F$1, HYPERLINK(OFFSET('New Material Input'!$F356,-(F$1+2),0), _xlfn.TEXTJOIN(" - ",,MID(OFFSET('New Material Input'!$F356,-(F$1+2),0),FIND("w\",OFFSET('New Material Input'!$F356,-(F$1+2),0))+2,50),OFFSET('New Material Input'!$G356,-(F$1+2),0),OFFSET('New Material Input'!$H356,-(F$1+2),0))), ""),"----")</f>
        <v>GeographyUrban Geography - Geography - Urban Geography</v>
      </c>
      <c r="G355" s="26" t="str">
        <f ca="1">IFERROR(IF('New Material Input'!$E355 &gt; $B$3+ G$1, HYPERLINK(OFFSET('New Material Input'!$F356,-(G$1+2),0), _xlfn.TEXTJOIN(" - ",,MID(OFFSET('New Material Input'!$F356,-(G$1+2),0),FIND("w\",OFFSET('New Material Input'!$F356,-(G$1+2),0))+2,50),OFFSET('New Material Input'!$G356,-(G$1+2),0),OFFSET('New Material Input'!$H356,-(G$1+2),0))), ""),"----")</f>
        <v>LiteratureLiterary Analysis - Literature - Literary Analysis</v>
      </c>
      <c r="H355" s="26" t="str">
        <f ca="1">IFERROR(IF('New Material Input'!$E355 &gt; $B$3+ H$1, HYPERLINK(OFFSET('New Material Input'!$F356,-(H$1+2),0), _xlfn.TEXTJOIN(" - ",,MID(OFFSET('New Material Input'!$F356,-(H$1+2),0),FIND("w\",OFFSET('New Material Input'!$F356,-(H$1+2),0))+2,50),OFFSET('New Material Input'!$G356,-(H$1+2),0),OFFSET('New Material Input'!$H356,-(H$1+2),0))), ""),"----")</f>
        <v/>
      </c>
      <c r="I355" s="31" t="str">
        <f ca="1">IFERROR(IF('New Material Input'!$E355 &gt; $B$3+ I$1, HYPERLINK(OFFSET('New Material Input'!$F356,-(I$1+2),0), _xlfn.TEXTJOIN(" - ",,MID(OFFSET('New Material Input'!$F356,-(I$1+2),0),FIND("w\",OFFSET('New Material Input'!$F356,-(I$1+2),0))+2,50),OFFSET('New Material Input'!$G356,-(I$1+2),0),OFFSET('New Material Input'!$H356,-(I$1+2),0))), ""),"----")</f>
        <v/>
      </c>
      <c r="J355" s="14"/>
    </row>
    <row r="356" spans="2:10" ht="24.95" customHeight="1" x14ac:dyDescent="0.25">
      <c r="B356" s="36">
        <f t="shared" si="5"/>
        <v>46054</v>
      </c>
      <c r="C356" s="25" t="str">
        <f>IF(ISBLANK('New Material Input'!F356),"----",HYPERLINK('New Material Input'!F356, _xlfn.TEXTJOIN(" - ",,MID('New Material Input'!F356,FIND("w\",'New Material Input'!F356)+2,50),'New Material Input'!G356,'New Material Input'!H356)))</f>
        <v>ScienceOptics - Science - Optics</v>
      </c>
      <c r="D356" s="26" t="str">
        <f ca="1">IFERROR(IF('New Material Input'!$E356 &gt; $B$3+ D$1, HYPERLINK(OFFSET('New Material Input'!$F357,-(D$1+2),0), _xlfn.TEXTJOIN(" - ",,MID(OFFSET('New Material Input'!$F357,-(D$1+2),0),FIND("w\",OFFSET('New Material Input'!$F357,-(D$1+2),0))+2,50),OFFSET('New Material Input'!$G357,-(D$1+2),0),OFFSET('New Material Input'!$H357,-(D$1+2),0))), ""),"----")</f>
        <v>LawCivil Law - Law - Civil Law</v>
      </c>
      <c r="E356" s="26" t="str">
        <f ca="1">IFERROR(IF('New Material Input'!$E356 &gt; $B$3+ E$1, HYPERLINK(OFFSET('New Material Input'!$F357,-(E$1+2),0), _xlfn.TEXTJOIN(" - ",,MID(OFFSET('New Material Input'!$F357,-(E$1+2),0),FIND("w\",OFFSET('New Material Input'!$F357,-(E$1+2),0))+2,50),OFFSET('New Material Input'!$G357,-(E$1+2),0),OFFSET('New Material Input'!$H357,-(E$1+2),0))), ""),"----")</f>
        <v>MathematicsCalculus - Mathematics - Calculus</v>
      </c>
      <c r="F356" s="26" t="str">
        <f ca="1">IFERROR(IF('New Material Input'!$E356 &gt; $B$3+ F$1, HYPERLINK(OFFSET('New Material Input'!$F357,-(F$1+2),0), _xlfn.TEXTJOIN(" - ",,MID(OFFSET('New Material Input'!$F357,-(F$1+2),0),FIND("w\",OFFSET('New Material Input'!$F357,-(F$1+2),0))+2,50),OFFSET('New Material Input'!$G357,-(F$1+2),0),OFFSET('New Material Input'!$H357,-(F$1+2),0))), ""),"----")</f>
        <v>LawLegal Writing - Law - Legal Writing</v>
      </c>
      <c r="G356" s="26" t="str">
        <f ca="1">IFERROR(IF('New Material Input'!$E356 &gt; $B$3+ G$1, HYPERLINK(OFFSET('New Material Input'!$F357,-(G$1+2),0), _xlfn.TEXTJOIN(" - ",,MID(OFFSET('New Material Input'!$F357,-(G$1+2),0),FIND("w\",OFFSET('New Material Input'!$F357,-(G$1+2),0))+2,50),OFFSET('New Material Input'!$G357,-(G$1+2),0),OFFSET('New Material Input'!$H357,-(G$1+2),0))), ""),"----")</f>
        <v>MathematicsGeometry - Mathematics - Geometry</v>
      </c>
      <c r="H356" s="26" t="str">
        <f ca="1">IFERROR(IF('New Material Input'!$E356 &gt; $B$3+ H$1, HYPERLINK(OFFSET('New Material Input'!$F357,-(H$1+2),0), _xlfn.TEXTJOIN(" - ",,MID(OFFSET('New Material Input'!$F357,-(H$1+2),0),FIND("w\",OFFSET('New Material Input'!$F357,-(H$1+2),0))+2,50),OFFSET('New Material Input'!$G357,-(H$1+2),0),OFFSET('New Material Input'!$H357,-(H$1+2),0))), ""),"----")</f>
        <v/>
      </c>
      <c r="I356" s="31" t="str">
        <f ca="1">IFERROR(IF('New Material Input'!$E356 &gt; $B$3+ I$1, HYPERLINK(OFFSET('New Material Input'!$F357,-(I$1+2),0), _xlfn.TEXTJOIN(" - ",,MID(OFFSET('New Material Input'!$F357,-(I$1+2),0),FIND("w\",OFFSET('New Material Input'!$F357,-(I$1+2),0))+2,50),OFFSET('New Material Input'!$G357,-(I$1+2),0),OFFSET('New Material Input'!$H357,-(I$1+2),0))), ""),"----")</f>
        <v/>
      </c>
      <c r="J356" s="14"/>
    </row>
    <row r="357" spans="2:10" ht="24.95" customHeight="1" x14ac:dyDescent="0.25">
      <c r="B357" s="36">
        <f t="shared" si="5"/>
        <v>46055</v>
      </c>
      <c r="C357" s="25" t="str">
        <f>IF(ISBLANK('New Material Input'!F357),"----",HYPERLINK('New Material Input'!F357, _xlfn.TEXTJOIN(" - ",,MID('New Material Input'!F357,FIND("w\",'New Material Input'!F357)+2,50),'New Material Input'!G357,'New Material Input'!H357)))</f>
        <v>Computer ScienceHuman-Computer Interaction - Computer Science - Human-Computer Interaction</v>
      </c>
      <c r="D357" s="26" t="str">
        <f ca="1">IFERROR(IF('New Material Input'!$E357 &gt; $B$3+ D$1, HYPERLINK(OFFSET('New Material Input'!$F358,-(D$1+2),0), _xlfn.TEXTJOIN(" - ",,MID(OFFSET('New Material Input'!$F358,-(D$1+2),0),FIND("w\",OFFSET('New Material Input'!$F358,-(D$1+2),0))+2,50),OFFSET('New Material Input'!$G358,-(D$1+2),0),OFFSET('New Material Input'!$H358,-(D$1+2),0))), ""),"----")</f>
        <v>ScienceOptics - Science - Optics</v>
      </c>
      <c r="E357" s="26" t="str">
        <f ca="1">IFERROR(IF('New Material Input'!$E357 &gt; $B$3+ E$1, HYPERLINK(OFFSET('New Material Input'!$F358,-(E$1+2),0), _xlfn.TEXTJOIN(" - ",,MID(OFFSET('New Material Input'!$F358,-(E$1+2),0),FIND("w\",OFFSET('New Material Input'!$F358,-(E$1+2),0))+2,50),OFFSET('New Material Input'!$G358,-(E$1+2),0),OFFSET('New Material Input'!$H358,-(E$1+2),0))), ""),"----")</f>
        <v>SciencePaleontology - Science - Paleontology</v>
      </c>
      <c r="F357" s="26" t="str">
        <f ca="1">IFERROR(IF('New Material Input'!$E357 &gt; $B$3+ F$1, HYPERLINK(OFFSET('New Material Input'!$F358,-(F$1+2),0), _xlfn.TEXTJOIN(" - ",,MID(OFFSET('New Material Input'!$F358,-(F$1+2),0),FIND("w\",OFFSET('New Material Input'!$F358,-(F$1+2),0))+2,50),OFFSET('New Material Input'!$G358,-(F$1+2),0),OFFSET('New Material Input'!$H358,-(F$1+2),0))), ""),"----")</f>
        <v>EducationClassroom Management - Education - Classroom Management</v>
      </c>
      <c r="G357" s="26" t="str">
        <f ca="1">IFERROR(IF('New Material Input'!$E357 &gt; $B$3+ G$1, HYPERLINK(OFFSET('New Material Input'!$F358,-(G$1+2),0), _xlfn.TEXTJOIN(" - ",,MID(OFFSET('New Material Input'!$F358,-(G$1+2),0),FIND("w\",OFFSET('New Material Input'!$F358,-(G$1+2),0))+2,50),OFFSET('New Material Input'!$G358,-(G$1+2),0),OFFSET('New Material Input'!$H358,-(G$1+2),0))), ""),"----")</f>
        <v>LiteratureModern Fiction - Literature - Modern Fiction</v>
      </c>
      <c r="H357" s="26" t="str">
        <f ca="1">IFERROR(IF('New Material Input'!$E357 &gt; $B$3+ H$1, HYPERLINK(OFFSET('New Material Input'!$F358,-(H$1+2),0), _xlfn.TEXTJOIN(" - ",,MID(OFFSET('New Material Input'!$F358,-(H$1+2),0),FIND("w\",OFFSET('New Material Input'!$F358,-(H$1+2),0))+2,50),OFFSET('New Material Input'!$G358,-(H$1+2),0),OFFSET('New Material Input'!$H358,-(H$1+2),0))), ""),"----")</f>
        <v/>
      </c>
      <c r="I357" s="31" t="str">
        <f ca="1">IFERROR(IF('New Material Input'!$E357 &gt; $B$3+ I$1, HYPERLINK(OFFSET('New Material Input'!$F358,-(I$1+2),0), _xlfn.TEXTJOIN(" - ",,MID(OFFSET('New Material Input'!$F358,-(I$1+2),0),FIND("w\",OFFSET('New Material Input'!$F358,-(I$1+2),0))+2,50),OFFSET('New Material Input'!$G358,-(I$1+2),0),OFFSET('New Material Input'!$H358,-(I$1+2),0))), ""),"----")</f>
        <v/>
      </c>
      <c r="J357" s="14"/>
    </row>
    <row r="358" spans="2:10" ht="24.95" customHeight="1" x14ac:dyDescent="0.25">
      <c r="B358" s="36">
        <f t="shared" si="5"/>
        <v>46056</v>
      </c>
      <c r="C358" s="25" t="str">
        <f>IF(ISBLANK('New Material Input'!F358),"----",HYPERLINK('New Material Input'!F358, _xlfn.TEXTJOIN(" - ",,MID('New Material Input'!F358,FIND("w\",'New Material Input'!F358)+2,50),'New Material Input'!G358,'New Material Input'!H358)))</f>
        <v>MathematicsNumber Theory - Mathematics - Number Theory</v>
      </c>
      <c r="D358" s="26" t="str">
        <f ca="1">IFERROR(IF('New Material Input'!$E358 &gt; $B$3+ D$1, HYPERLINK(OFFSET('New Material Input'!$F359,-(D$1+2),0), _xlfn.TEXTJOIN(" - ",,MID(OFFSET('New Material Input'!$F359,-(D$1+2),0),FIND("w\",OFFSET('New Material Input'!$F359,-(D$1+2),0))+2,50),OFFSET('New Material Input'!$G359,-(D$1+2),0),OFFSET('New Material Input'!$H359,-(D$1+2),0))), ""),"----")</f>
        <v>Computer ScienceHuman-Computer Interaction - Computer Science - Human-Computer Interaction</v>
      </c>
      <c r="E358" s="26" t="str">
        <f ca="1">IFERROR(IF('New Material Input'!$E358 &gt; $B$3+ E$1, HYPERLINK(OFFSET('New Material Input'!$F359,-(E$1+2),0), _xlfn.TEXTJOIN(" - ",,MID(OFFSET('New Material Input'!$F359,-(E$1+2),0),FIND("w\",OFFSET('New Material Input'!$F359,-(E$1+2),0))+2,50),OFFSET('New Material Input'!$G359,-(E$1+2),0),OFFSET('New Material Input'!$H359,-(E$1+2),0))), ""),"----")</f>
        <v>Computer ScienceSoftware Engineering - Computer Science - Software Engineering</v>
      </c>
      <c r="F358" s="26" t="str">
        <f ca="1">IFERROR(IF('New Material Input'!$E358 &gt; $B$3+ F$1, HYPERLINK(OFFSET('New Material Input'!$F359,-(F$1+2),0), _xlfn.TEXTJOIN(" - ",,MID(OFFSET('New Material Input'!$F359,-(F$1+2),0),FIND("w\",OFFSET('New Material Input'!$F359,-(F$1+2),0))+2,50),OFFSET('New Material Input'!$G359,-(F$1+2),0),OFFSET('New Material Input'!$H359,-(F$1+2),0))), ""),"----")</f>
        <v>EngineeringSoftware Engineering - Engineering - Software Engineering</v>
      </c>
      <c r="G358" s="26" t="str">
        <f ca="1">IFERROR(IF('New Material Input'!$E358 &gt; $B$3+ G$1, HYPERLINK(OFFSET('New Material Input'!$F359,-(G$1+2),0), _xlfn.TEXTJOIN(" - ",,MID(OFFSET('New Material Input'!$F359,-(G$1+2),0),FIND("w\",OFFSET('New Material Input'!$F359,-(G$1+2),0))+2,50),OFFSET('New Material Input'!$G359,-(G$1+2),0),OFFSET('New Material Input'!$H359,-(G$1+2),0))), ""),"----")</f>
        <v>Business &amp; EconomicsManagement - Business &amp; Economics - Management</v>
      </c>
      <c r="H358" s="26" t="str">
        <f ca="1">IFERROR(IF('New Material Input'!$E358 &gt; $B$3+ H$1, HYPERLINK(OFFSET('New Material Input'!$F359,-(H$1+2),0), _xlfn.TEXTJOIN(" - ",,MID(OFFSET('New Material Input'!$F359,-(H$1+2),0),FIND("w\",OFFSET('New Material Input'!$F359,-(H$1+2),0))+2,50),OFFSET('New Material Input'!$G359,-(H$1+2),0),OFFSET('New Material Input'!$H359,-(H$1+2),0))), ""),"----")</f>
        <v/>
      </c>
      <c r="I358" s="31" t="str">
        <f ca="1">IFERROR(IF('New Material Input'!$E358 &gt; $B$3+ I$1, HYPERLINK(OFFSET('New Material Input'!$F359,-(I$1+2),0), _xlfn.TEXTJOIN(" - ",,MID(OFFSET('New Material Input'!$F359,-(I$1+2),0),FIND("w\",OFFSET('New Material Input'!$F359,-(I$1+2),0))+2,50),OFFSET('New Material Input'!$G359,-(I$1+2),0),OFFSET('New Material Input'!$H359,-(I$1+2),0))), ""),"----")</f>
        <v/>
      </c>
      <c r="J358" s="14"/>
    </row>
    <row r="359" spans="2:10" ht="24.95" customHeight="1" x14ac:dyDescent="0.25">
      <c r="B359" s="36">
        <f t="shared" si="5"/>
        <v>46057</v>
      </c>
      <c r="C359" s="25" t="str">
        <f>IF(ISBLANK('New Material Input'!F359),"----",HYPERLINK('New Material Input'!F359, _xlfn.TEXTJOIN(" - ",,MID('New Material Input'!F359,FIND("w\",'New Material Input'!F359)+2,50),'New Material Input'!G359,'New Material Input'!H359)))</f>
        <v>HistoryWorld War I - History - World War I</v>
      </c>
      <c r="D359" s="26" t="str">
        <f ca="1">IFERROR(IF('New Material Input'!$E359 &gt; $B$3+ D$1, HYPERLINK(OFFSET('New Material Input'!$F360,-(D$1+2),0), _xlfn.TEXTJOIN(" - ",,MID(OFFSET('New Material Input'!$F360,-(D$1+2),0),FIND("w\",OFFSET('New Material Input'!$F360,-(D$1+2),0))+2,50),OFFSET('New Material Input'!$G360,-(D$1+2),0),OFFSET('New Material Input'!$H360,-(D$1+2),0))), ""),"----")</f>
        <v>MathematicsNumber Theory - Mathematics - Number Theory</v>
      </c>
      <c r="E359" s="26" t="str">
        <f ca="1">IFERROR(IF('New Material Input'!$E359 &gt; $B$3+ E$1, HYPERLINK(OFFSET('New Material Input'!$F360,-(E$1+2),0), _xlfn.TEXTJOIN(" - ",,MID(OFFSET('New Material Input'!$F360,-(E$1+2),0),FIND("w\",OFFSET('New Material Input'!$F360,-(E$1+2),0))+2,50),OFFSET('New Material Input'!$G360,-(E$1+2),0),OFFSET('New Material Input'!$H360,-(E$1+2),0))), ""),"----")</f>
        <v>PhilosophyLogic - Philosophy - Logic</v>
      </c>
      <c r="F359" s="26" t="str">
        <f ca="1">IFERROR(IF('New Material Input'!$E359 &gt; $B$3+ F$1, HYPERLINK(OFFSET('New Material Input'!$F360,-(F$1+2),0), _xlfn.TEXTJOIN(" - ",,MID(OFFSET('New Material Input'!$F360,-(F$1+2),0),FIND("w\",OFFSET('New Material Input'!$F360,-(F$1+2),0))+2,50),OFFSET('New Material Input'!$G360,-(F$1+2),0),OFFSET('New Material Input'!$H360,-(F$1+2),0))), ""),"----")</f>
        <v>LiteratureShakespeare - Literature - Shakespeare</v>
      </c>
      <c r="G359" s="26" t="str">
        <f ca="1">IFERROR(IF('New Material Input'!$E359 &gt; $B$3+ G$1, HYPERLINK(OFFSET('New Material Input'!$F360,-(G$1+2),0), _xlfn.TEXTJOIN(" - ",,MID(OFFSET('New Material Input'!$F360,-(G$1+2),0),FIND("w\",OFFSET('New Material Input'!$F360,-(G$1+2),0))+2,50),OFFSET('New Material Input'!$G360,-(G$1+2),0),OFFSET('New Material Input'!$H360,-(G$1+2),0))), ""),"----")</f>
        <v>ScienceAnalytical Chemistry - Science - Analytical Chemistry</v>
      </c>
      <c r="H359" s="26" t="str">
        <f ca="1">IFERROR(IF('New Material Input'!$E359 &gt; $B$3+ H$1, HYPERLINK(OFFSET('New Material Input'!$F360,-(H$1+2),0), _xlfn.TEXTJOIN(" - ",,MID(OFFSET('New Material Input'!$F360,-(H$1+2),0),FIND("w\",OFFSET('New Material Input'!$F360,-(H$1+2),0))+2,50),OFFSET('New Material Input'!$G360,-(H$1+2),0),OFFSET('New Material Input'!$H360,-(H$1+2),0))), ""),"----")</f>
        <v/>
      </c>
      <c r="I359" s="31" t="str">
        <f ca="1">IFERROR(IF('New Material Input'!$E359 &gt; $B$3+ I$1, HYPERLINK(OFFSET('New Material Input'!$F360,-(I$1+2),0), _xlfn.TEXTJOIN(" - ",,MID(OFFSET('New Material Input'!$F360,-(I$1+2),0),FIND("w\",OFFSET('New Material Input'!$F360,-(I$1+2),0))+2,50),OFFSET('New Material Input'!$G360,-(I$1+2),0),OFFSET('New Material Input'!$H360,-(I$1+2),0))), ""),"----")</f>
        <v/>
      </c>
      <c r="J359" s="14"/>
    </row>
    <row r="360" spans="2:10" ht="24.95" customHeight="1" x14ac:dyDescent="0.25">
      <c r="B360" s="36">
        <f t="shared" si="5"/>
        <v>46058</v>
      </c>
      <c r="C360" s="25" t="str">
        <f>IF(ISBLANK('New Material Input'!F360),"----",HYPERLINK('New Material Input'!F360, _xlfn.TEXTJOIN(" - ",,MID('New Material Input'!F360,FIND("w\",'New Material Input'!F360)+2,50),'New Material Input'!G360,'New Material Input'!H360)))</f>
        <v>LanguagesPhonetics and Phonology - Languages - Phonetics and Phonology</v>
      </c>
      <c r="D360" s="26" t="str">
        <f ca="1">IFERROR(IF('New Material Input'!$E360 &gt; $B$3+ D$1, HYPERLINK(OFFSET('New Material Input'!$F361,-(D$1+2),0), _xlfn.TEXTJOIN(" - ",,MID(OFFSET('New Material Input'!$F361,-(D$1+2),0),FIND("w\",OFFSET('New Material Input'!$F361,-(D$1+2),0))+2,50),OFFSET('New Material Input'!$G361,-(D$1+2),0),OFFSET('New Material Input'!$H361,-(D$1+2),0))), ""),"----")</f>
        <v>HistoryWorld War I - History - World War I</v>
      </c>
      <c r="E360" s="26" t="str">
        <f ca="1">IFERROR(IF('New Material Input'!$E360 &gt; $B$3+ E$1, HYPERLINK(OFFSET('New Material Input'!$F361,-(E$1+2),0), _xlfn.TEXTJOIN(" - ",,MID(OFFSET('New Material Input'!$F361,-(E$1+2),0),FIND("w\",OFFSET('New Material Input'!$F361,-(E$1+2),0))+2,50),OFFSET('New Material Input'!$G361,-(E$1+2),0),OFFSET('New Material Input'!$H361,-(E$1+2),0))), ""),"----")</f>
        <v>PsychologyDevelopmental Psychology - Psychology - Developmental Psychology</v>
      </c>
      <c r="F360" s="26" t="str">
        <f ca="1">IFERROR(IF('New Material Input'!$E360 &gt; $B$3+ F$1, HYPERLINK(OFFSET('New Material Input'!$F361,-(F$1+2),0), _xlfn.TEXTJOIN(" - ",,MID(OFFSET('New Material Input'!$F361,-(F$1+2),0),FIND("w\",OFFSET('New Material Input'!$F361,-(F$1+2),0))+2,50),OFFSET('New Material Input'!$G361,-(F$1+2),0),OFFSET('New Material Input'!$H361,-(F$1+2),0))), ""),"----")</f>
        <v>SociologyFamily and Relationships - Sociology - Family and Relationships</v>
      </c>
      <c r="G360" s="26" t="str">
        <f ca="1">IFERROR(IF('New Material Input'!$E360 &gt; $B$3+ G$1, HYPERLINK(OFFSET('New Material Input'!$F361,-(G$1+2),0), _xlfn.TEXTJOIN(" - ",,MID(OFFSET('New Material Input'!$F361,-(G$1+2),0),FIND("w\",OFFSET('New Material Input'!$F361,-(G$1+2),0))+2,50),OFFSET('New Material Input'!$G361,-(G$1+2),0),OFFSET('New Material Input'!$H361,-(G$1+2),0))), ""),"----")</f>
        <v>ScienceQuantum Mechanics - Science - Quantum Mechanics</v>
      </c>
      <c r="H360" s="26" t="str">
        <f ca="1">IFERROR(IF('New Material Input'!$E360 &gt; $B$3+ H$1, HYPERLINK(OFFSET('New Material Input'!$F361,-(H$1+2),0), _xlfn.TEXTJOIN(" - ",,MID(OFFSET('New Material Input'!$F361,-(H$1+2),0),FIND("w\",OFFSET('New Material Input'!$F361,-(H$1+2),0))+2,50),OFFSET('New Material Input'!$G361,-(H$1+2),0),OFFSET('New Material Input'!$H361,-(H$1+2),0))), ""),"----")</f>
        <v/>
      </c>
      <c r="I360" s="31" t="str">
        <f ca="1">IFERROR(IF('New Material Input'!$E360 &gt; $B$3+ I$1, HYPERLINK(OFFSET('New Material Input'!$F361,-(I$1+2),0), _xlfn.TEXTJOIN(" - ",,MID(OFFSET('New Material Input'!$F361,-(I$1+2),0),FIND("w\",OFFSET('New Material Input'!$F361,-(I$1+2),0))+2,50),OFFSET('New Material Input'!$G361,-(I$1+2),0),OFFSET('New Material Input'!$H361,-(I$1+2),0))), ""),"----")</f>
        <v/>
      </c>
      <c r="J360" s="14"/>
    </row>
    <row r="361" spans="2:10" ht="24.95" customHeight="1" x14ac:dyDescent="0.25">
      <c r="B361" s="36">
        <f t="shared" si="5"/>
        <v>46059</v>
      </c>
      <c r="C361" s="25" t="str">
        <f>IF(ISBLANK('New Material Input'!F361),"----",HYPERLINK('New Material Input'!F361, _xlfn.TEXTJOIN(" - ",,MID('New Material Input'!F361,FIND("w\",'New Material Input'!F361)+2,50),'New Material Input'!G361,'New Material Input'!H361)))</f>
        <v>SciencePhysical Chemistry - Science - Physical Chemistry</v>
      </c>
      <c r="D361" s="26" t="str">
        <f ca="1">IFERROR(IF('New Material Input'!$E361 &gt; $B$3+ D$1, HYPERLINK(OFFSET('New Material Input'!$F362,-(D$1+2),0), _xlfn.TEXTJOIN(" - ",,MID(OFFSET('New Material Input'!$F362,-(D$1+2),0),FIND("w\",OFFSET('New Material Input'!$F362,-(D$1+2),0))+2,50),OFFSET('New Material Input'!$G362,-(D$1+2),0),OFFSET('New Material Input'!$H362,-(D$1+2),0))), ""),"----")</f>
        <v>LanguagesPhonetics and Phonology - Languages - Phonetics and Phonology</v>
      </c>
      <c r="E361" s="26" t="str">
        <f ca="1">IFERROR(IF('New Material Input'!$E361 &gt; $B$3+ E$1, HYPERLINK(OFFSET('New Material Input'!$F362,-(E$1+2),0), _xlfn.TEXTJOIN(" - ",,MID(OFFSET('New Material Input'!$F362,-(E$1+2),0),FIND("w\",OFFSET('New Material Input'!$F362,-(E$1+2),0))+2,50),OFFSET('New Material Input'!$G362,-(E$1+2),0),OFFSET('New Material Input'!$H362,-(E$1+2),0))), ""),"----")</f>
        <v>GeographyEnvironmental Geography - Geography - Environmental Geography</v>
      </c>
      <c r="F361" s="26" t="str">
        <f ca="1">IFERROR(IF('New Material Input'!$E361 &gt; $B$3+ F$1, HYPERLINK(OFFSET('New Material Input'!$F362,-(F$1+2),0), _xlfn.TEXTJOIN(" - ",,MID(OFFSET('New Material Input'!$F362,-(F$1+2),0),FIND("w\",OFFSET('New Material Input'!$F362,-(F$1+2),0))+2,50),OFFSET('New Material Input'!$G362,-(F$1+2),0),OFFSET('New Material Input'!$H362,-(F$1+2),0))), ""),"----")</f>
        <v>MathematicsTrigonometry - Mathematics - Trigonometry</v>
      </c>
      <c r="G361" s="26" t="str">
        <f ca="1">IFERROR(IF('New Material Input'!$E361 &gt; $B$3+ G$1, HYPERLINK(OFFSET('New Material Input'!$F362,-(G$1+2),0), _xlfn.TEXTJOIN(" - ",,MID(OFFSET('New Material Input'!$F362,-(G$1+2),0),FIND("w\",OFFSET('New Material Input'!$F362,-(G$1+2),0))+2,50),OFFSET('New Material Input'!$G362,-(G$1+2),0),OFFSET('New Material Input'!$H362,-(G$1+2),0))), ""),"----")</f>
        <v>SociologySocial Theory - Sociology - Social Theory</v>
      </c>
      <c r="H361" s="26" t="str">
        <f ca="1">IFERROR(IF('New Material Input'!$E361 &gt; $B$3+ H$1, HYPERLINK(OFFSET('New Material Input'!$F362,-(H$1+2),0), _xlfn.TEXTJOIN(" - ",,MID(OFFSET('New Material Input'!$F362,-(H$1+2),0),FIND("w\",OFFSET('New Material Input'!$F362,-(H$1+2),0))+2,50),OFFSET('New Material Input'!$G362,-(H$1+2),0),OFFSET('New Material Input'!$H362,-(H$1+2),0))), ""),"----")</f>
        <v/>
      </c>
      <c r="I361" s="31" t="str">
        <f ca="1">IFERROR(IF('New Material Input'!$E361 &gt; $B$3+ I$1, HYPERLINK(OFFSET('New Material Input'!$F362,-(I$1+2),0), _xlfn.TEXTJOIN(" - ",,MID(OFFSET('New Material Input'!$F362,-(I$1+2),0),FIND("w\",OFFSET('New Material Input'!$F362,-(I$1+2),0))+2,50),OFFSET('New Material Input'!$G362,-(I$1+2),0),OFFSET('New Material Input'!$H362,-(I$1+2),0))), ""),"----")</f>
        <v/>
      </c>
      <c r="J361" s="14"/>
    </row>
    <row r="362" spans="2:10" ht="24.95" customHeight="1" x14ac:dyDescent="0.25">
      <c r="B362" s="36">
        <f t="shared" si="5"/>
        <v>46060</v>
      </c>
      <c r="C362" s="25" t="str">
        <f>IF(ISBLANK('New Material Input'!F362),"----",HYPERLINK('New Material Input'!F362, _xlfn.TEXTJOIN(" - ",,MID('New Material Input'!F362,FIND("w\",'New Material Input'!F362)+2,50),'New Material Input'!G362,'New Material Input'!H362)))</f>
        <v>MusicMusic History - Music - Music History</v>
      </c>
      <c r="D362" s="26" t="str">
        <f ca="1">IFERROR(IF('New Material Input'!$E362 &gt; $B$3+ D$1, HYPERLINK(OFFSET('New Material Input'!$F363,-(D$1+2),0), _xlfn.TEXTJOIN(" - ",,MID(OFFSET('New Material Input'!$F363,-(D$1+2),0),FIND("w\",OFFSET('New Material Input'!$F363,-(D$1+2),0))+2,50),OFFSET('New Material Input'!$G363,-(D$1+2),0),OFFSET('New Material Input'!$H363,-(D$1+2),0))), ""),"----")</f>
        <v>SciencePhysical Chemistry - Science - Physical Chemistry</v>
      </c>
      <c r="E362" s="26" t="str">
        <f ca="1">IFERROR(IF('New Material Input'!$E362 &gt; $B$3+ E$1, HYPERLINK(OFFSET('New Material Input'!$F363,-(E$1+2),0), _xlfn.TEXTJOIN(" - ",,MID(OFFSET('New Material Input'!$F363,-(E$1+2),0),FIND("w\",OFFSET('New Material Input'!$F363,-(E$1+2),0))+2,50),OFFSET('New Material Input'!$G363,-(E$1+2),0),OFFSET('New Material Input'!$H363,-(E$1+2),0))), ""),"----")</f>
        <v>LawCivil Law - Law - Civil Law</v>
      </c>
      <c r="F362" s="26" t="str">
        <f ca="1">IFERROR(IF('New Material Input'!$E362 &gt; $B$3+ F$1, HYPERLINK(OFFSET('New Material Input'!$F363,-(F$1+2),0), _xlfn.TEXTJOIN(" - ",,MID(OFFSET('New Material Input'!$F363,-(F$1+2),0),FIND("w\",OFFSET('New Material Input'!$F363,-(F$1+2),0))+2,50),OFFSET('New Material Input'!$G363,-(F$1+2),0),OFFSET('New Material Input'!$H363,-(F$1+2),0))), ""),"----")</f>
        <v>MusicMusic Production - Music - Music Production</v>
      </c>
      <c r="G362" s="26" t="str">
        <f ca="1">IFERROR(IF('New Material Input'!$E362 &gt; $B$3+ G$1, HYPERLINK(OFFSET('New Material Input'!$F363,-(G$1+2),0), _xlfn.TEXTJOIN(" - ",,MID(OFFSET('New Material Input'!$F363,-(G$1+2),0),FIND("w\",OFFSET('New Material Input'!$F363,-(G$1+2),0))+2,50),OFFSET('New Material Input'!$G363,-(G$1+2),0),OFFSET('New Material Input'!$H363,-(G$1+2),0))), ""),"----")</f>
        <v>Business &amp; EconomicsManagement - Business &amp; Economics - Management</v>
      </c>
      <c r="H362" s="26" t="str">
        <f ca="1">IFERROR(IF('New Material Input'!$E362 &gt; $B$3+ H$1, HYPERLINK(OFFSET('New Material Input'!$F363,-(H$1+2),0), _xlfn.TEXTJOIN(" - ",,MID(OFFSET('New Material Input'!$F363,-(H$1+2),0),FIND("w\",OFFSET('New Material Input'!$F363,-(H$1+2),0))+2,50),OFFSET('New Material Input'!$G363,-(H$1+2),0),OFFSET('New Material Input'!$H363,-(H$1+2),0))), ""),"----")</f>
        <v/>
      </c>
      <c r="I362" s="31" t="str">
        <f ca="1">IFERROR(IF('New Material Input'!$E362 &gt; $B$3+ I$1, HYPERLINK(OFFSET('New Material Input'!$F363,-(I$1+2),0), _xlfn.TEXTJOIN(" - ",,MID(OFFSET('New Material Input'!$F363,-(I$1+2),0),FIND("w\",OFFSET('New Material Input'!$F363,-(I$1+2),0))+2,50),OFFSET('New Material Input'!$G363,-(I$1+2),0),OFFSET('New Material Input'!$H363,-(I$1+2),0))), ""),"----")</f>
        <v/>
      </c>
      <c r="J362" s="14"/>
    </row>
    <row r="363" spans="2:10" ht="24.95" customHeight="1" x14ac:dyDescent="0.25">
      <c r="B363" s="36">
        <f t="shared" si="5"/>
        <v>46061</v>
      </c>
      <c r="C363" s="25" t="str">
        <f>IF(ISBLANK('New Material Input'!F363),"----",HYPERLINK('New Material Input'!F363, _xlfn.TEXTJOIN(" - ",,MID('New Material Input'!F363,FIND("w\",'New Material Input'!F363)+2,50),'New Material Input'!G363,'New Material Input'!H363)))</f>
        <v>MathematicsDifferential Equations - Mathematics - Differential Equations</v>
      </c>
      <c r="D363" s="26" t="str">
        <f ca="1">IFERROR(IF('New Material Input'!$E363 &gt; $B$3+ D$1, HYPERLINK(OFFSET('New Material Input'!$F364,-(D$1+2),0), _xlfn.TEXTJOIN(" - ",,MID(OFFSET('New Material Input'!$F364,-(D$1+2),0),FIND("w\",OFFSET('New Material Input'!$F364,-(D$1+2),0))+2,50),OFFSET('New Material Input'!$G364,-(D$1+2),0),OFFSET('New Material Input'!$H364,-(D$1+2),0))), ""),"----")</f>
        <v>MusicMusic History - Music - Music History</v>
      </c>
      <c r="E363" s="26" t="str">
        <f ca="1">IFERROR(IF('New Material Input'!$E363 &gt; $B$3+ E$1, HYPERLINK(OFFSET('New Material Input'!$F364,-(E$1+2),0), _xlfn.TEXTJOIN(" - ",,MID(OFFSET('New Material Input'!$F364,-(E$1+2),0),FIND("w\",OFFSET('New Material Input'!$F364,-(E$1+2),0))+2,50),OFFSET('New Material Input'!$G364,-(E$1+2),0),OFFSET('New Material Input'!$H364,-(E$1+2),0))), ""),"----")</f>
        <v>ScienceOptics - Science - Optics</v>
      </c>
      <c r="F363" s="26" t="str">
        <f ca="1">IFERROR(IF('New Material Input'!$E363 &gt; $B$3+ F$1, HYPERLINK(OFFSET('New Material Input'!$F364,-(F$1+2),0), _xlfn.TEXTJOIN(" - ",,MID(OFFSET('New Material Input'!$F364,-(F$1+2),0),FIND("w\",OFFSET('New Material Input'!$F364,-(F$1+2),0))+2,50),OFFSET('New Material Input'!$G364,-(F$1+2),0),OFFSET('New Material Input'!$H364,-(F$1+2),0))), ""),"----")</f>
        <v>Environmental StudiesUrban Sustainability - Environmental Studies - Urban Sustainability</v>
      </c>
      <c r="G363" s="26" t="str">
        <f ca="1">IFERROR(IF('New Material Input'!$E363 &gt; $B$3+ G$1, HYPERLINK(OFFSET('New Material Input'!$F364,-(G$1+2),0), _xlfn.TEXTJOIN(" - ",,MID(OFFSET('New Material Input'!$F364,-(G$1+2),0),FIND("w\",OFFSET('New Material Input'!$F364,-(G$1+2),0))+2,50),OFFSET('New Material Input'!$G364,-(G$1+2),0),OFFSET('New Material Input'!$H364,-(G$1+2),0))), ""),"----")</f>
        <v>Political ScienceConflict Resolution - Political Science - Conflict Resolution</v>
      </c>
      <c r="H363" s="26" t="str">
        <f ca="1">IFERROR(IF('New Material Input'!$E363 &gt; $B$3+ H$1, HYPERLINK(OFFSET('New Material Input'!$F364,-(H$1+2),0), _xlfn.TEXTJOIN(" - ",,MID(OFFSET('New Material Input'!$F364,-(H$1+2),0),FIND("w\",OFFSET('New Material Input'!$F364,-(H$1+2),0))+2,50),OFFSET('New Material Input'!$G364,-(H$1+2),0),OFFSET('New Material Input'!$H364,-(H$1+2),0))), ""),"----")</f>
        <v/>
      </c>
      <c r="I363" s="31" t="str">
        <f ca="1">IFERROR(IF('New Material Input'!$E363 &gt; $B$3+ I$1, HYPERLINK(OFFSET('New Material Input'!$F364,-(I$1+2),0), _xlfn.TEXTJOIN(" - ",,MID(OFFSET('New Material Input'!$F364,-(I$1+2),0),FIND("w\",OFFSET('New Material Input'!$F364,-(I$1+2),0))+2,50),OFFSET('New Material Input'!$G364,-(I$1+2),0),OFFSET('New Material Input'!$H364,-(I$1+2),0))), ""),"----")</f>
        <v/>
      </c>
      <c r="J363" s="14"/>
    </row>
    <row r="364" spans="2:10" ht="24.95" customHeight="1" x14ac:dyDescent="0.25">
      <c r="B364" s="36">
        <f t="shared" si="5"/>
        <v>46062</v>
      </c>
      <c r="C364" s="25" t="str">
        <f>IF(ISBLANK('New Material Input'!F364),"----",HYPERLINK('New Material Input'!F364, _xlfn.TEXTJOIN(" - ",,MID('New Material Input'!F364,FIND("w\",'New Material Input'!F364)+2,50),'New Material Input'!G364,'New Material Input'!H364)))</f>
        <v>EducationLearning Theories - Education - Learning Theories</v>
      </c>
      <c r="D364" s="26" t="str">
        <f ca="1">IFERROR(IF('New Material Input'!$E364 &gt; $B$3+ D$1, HYPERLINK(OFFSET('New Material Input'!$F365,-(D$1+2),0), _xlfn.TEXTJOIN(" - ",,MID(OFFSET('New Material Input'!$F365,-(D$1+2),0),FIND("w\",OFFSET('New Material Input'!$F365,-(D$1+2),0))+2,50),OFFSET('New Material Input'!$G365,-(D$1+2),0),OFFSET('New Material Input'!$H365,-(D$1+2),0))), ""),"----")</f>
        <v>MathematicsDifferential Equations - Mathematics - Differential Equations</v>
      </c>
      <c r="E364" s="26" t="str">
        <f ca="1">IFERROR(IF('New Material Input'!$E364 &gt; $B$3+ E$1, HYPERLINK(OFFSET('New Material Input'!$F365,-(E$1+2),0), _xlfn.TEXTJOIN(" - ",,MID(OFFSET('New Material Input'!$F365,-(E$1+2),0),FIND("w\",OFFSET('New Material Input'!$F365,-(E$1+2),0))+2,50),OFFSET('New Material Input'!$G365,-(E$1+2),0),OFFSET('New Material Input'!$H365,-(E$1+2),0))), ""),"----")</f>
        <v>Computer ScienceHuman-Computer Interaction - Computer Science - Human-Computer Interaction</v>
      </c>
      <c r="F364" s="26" t="str">
        <f ca="1">IFERROR(IF('New Material Input'!$E364 &gt; $B$3+ F$1, HYPERLINK(OFFSET('New Material Input'!$F365,-(F$1+2),0), _xlfn.TEXTJOIN(" - ",,MID(OFFSET('New Material Input'!$F365,-(F$1+2),0),FIND("w\",OFFSET('New Material Input'!$F365,-(F$1+2),0))+2,50),OFFSET('New Material Input'!$G365,-(F$1+2),0),OFFSET('New Material Input'!$H365,-(F$1+2),0))), ""),"----")</f>
        <v>Environmental StudiesUrban Sustainability - Environmental Studies - Urban Sustainability</v>
      </c>
      <c r="G364" s="26" t="str">
        <f ca="1">IFERROR(IF('New Material Input'!$E364 &gt; $B$3+ G$1, HYPERLINK(OFFSET('New Material Input'!$F365,-(G$1+2),0), _xlfn.TEXTJOIN(" - ",,MID(OFFSET('New Material Input'!$F365,-(G$1+2),0),FIND("w\",OFFSET('New Material Input'!$F365,-(G$1+2),0))+2,50),OFFSET('New Material Input'!$G365,-(G$1+2),0),OFFSET('New Material Input'!$H365,-(G$1+2),0))), ""),"----")</f>
        <v>ScienceEvolutionary Biology - Science - Evolutionary Biology</v>
      </c>
      <c r="H364" s="26" t="str">
        <f ca="1">IFERROR(IF('New Material Input'!$E364 &gt; $B$3+ H$1, HYPERLINK(OFFSET('New Material Input'!$F365,-(H$1+2),0), _xlfn.TEXTJOIN(" - ",,MID(OFFSET('New Material Input'!$F365,-(H$1+2),0),FIND("w\",OFFSET('New Material Input'!$F365,-(H$1+2),0))+2,50),OFFSET('New Material Input'!$G365,-(H$1+2),0),OFFSET('New Material Input'!$H365,-(H$1+2),0))), ""),"----")</f>
        <v/>
      </c>
      <c r="I364" s="31" t="str">
        <f ca="1">IFERROR(IF('New Material Input'!$E364 &gt; $B$3+ I$1, HYPERLINK(OFFSET('New Material Input'!$F365,-(I$1+2),0), _xlfn.TEXTJOIN(" - ",,MID(OFFSET('New Material Input'!$F365,-(I$1+2),0),FIND("w\",OFFSET('New Material Input'!$F365,-(I$1+2),0))+2,50),OFFSET('New Material Input'!$G365,-(I$1+2),0),OFFSET('New Material Input'!$H365,-(I$1+2),0))), ""),"----")</f>
        <v/>
      </c>
      <c r="J364" s="14"/>
    </row>
    <row r="365" spans="2:10" ht="24.95" customHeight="1" x14ac:dyDescent="0.25">
      <c r="B365" s="36">
        <f t="shared" si="5"/>
        <v>46063</v>
      </c>
      <c r="C365" s="25" t="str">
        <f>IF(ISBLANK('New Material Input'!F365),"----",HYPERLINK('New Material Input'!F365, _xlfn.TEXTJOIN(" - ",,MID('New Material Input'!F365,FIND("w\",'New Material Input'!F365)+2,50),'New Material Input'!G365,'New Material Input'!H365)))</f>
        <v>ArtPhotography - Art - Photography</v>
      </c>
      <c r="D365" s="26" t="str">
        <f ca="1">IFERROR(IF('New Material Input'!$E365 &gt; $B$3+ D$1, HYPERLINK(OFFSET('New Material Input'!$F366,-(D$1+2),0), _xlfn.TEXTJOIN(" - ",,MID(OFFSET('New Material Input'!$F366,-(D$1+2),0),FIND("w\",OFFSET('New Material Input'!$F366,-(D$1+2),0))+2,50),OFFSET('New Material Input'!$G366,-(D$1+2),0),OFFSET('New Material Input'!$H366,-(D$1+2),0))), ""),"----")</f>
        <v>EducationLearning Theories - Education - Learning Theories</v>
      </c>
      <c r="E365" s="26" t="str">
        <f ca="1">IFERROR(IF('New Material Input'!$E365 &gt; $B$3+ E$1, HYPERLINK(OFFSET('New Material Input'!$F366,-(E$1+2),0), _xlfn.TEXTJOIN(" - ",,MID(OFFSET('New Material Input'!$F366,-(E$1+2),0),FIND("w\",OFFSET('New Material Input'!$F366,-(E$1+2),0))+2,50),OFFSET('New Material Input'!$G366,-(E$1+2),0),OFFSET('New Material Input'!$H366,-(E$1+2),0))), ""),"----")</f>
        <v>MathematicsNumber Theory - Mathematics - Number Theory</v>
      </c>
      <c r="F365" s="26" t="str">
        <f ca="1">IFERROR(IF('New Material Input'!$E365 &gt; $B$3+ F$1, HYPERLINK(OFFSET('New Material Input'!$F366,-(F$1+2),0), _xlfn.TEXTJOIN(" - ",,MID(OFFSET('New Material Input'!$F366,-(F$1+2),0),FIND("w\",OFFSET('New Material Input'!$F366,-(F$1+2),0))+2,50),OFFSET('New Material Input'!$G366,-(F$1+2),0),OFFSET('New Material Input'!$H366,-(F$1+2),0))), ""),"----")</f>
        <v>Environmental StudiesClimate Change Mitigation - Environmental Studies - Climate Change Mitigation</v>
      </c>
      <c r="G365" s="26" t="str">
        <f ca="1">IFERROR(IF('New Material Input'!$E365 &gt; $B$3+ G$1, HYPERLINK(OFFSET('New Material Input'!$F366,-(G$1+2),0), _xlfn.TEXTJOIN(" - ",,MID(OFFSET('New Material Input'!$F366,-(G$1+2),0),FIND("w\",OFFSET('New Material Input'!$F366,-(G$1+2),0))+2,50),OFFSET('New Material Input'!$G366,-(G$1+2),0),OFFSET('New Material Input'!$H366,-(G$1+2),0))), ""),"----")</f>
        <v>SociologySocial Theory - Sociology - Social Theory</v>
      </c>
      <c r="H365" s="26" t="str">
        <f ca="1">IFERROR(IF('New Material Input'!$E365 &gt; $B$3+ H$1, HYPERLINK(OFFSET('New Material Input'!$F366,-(H$1+2),0), _xlfn.TEXTJOIN(" - ",,MID(OFFSET('New Material Input'!$F366,-(H$1+2),0),FIND("w\",OFFSET('New Material Input'!$F366,-(H$1+2),0))+2,50),OFFSET('New Material Input'!$G366,-(H$1+2),0),OFFSET('New Material Input'!$H366,-(H$1+2),0))), ""),"----")</f>
        <v/>
      </c>
      <c r="I365" s="31" t="str">
        <f ca="1">IFERROR(IF('New Material Input'!$E365 &gt; $B$3+ I$1, HYPERLINK(OFFSET('New Material Input'!$F366,-(I$1+2),0), _xlfn.TEXTJOIN(" - ",,MID(OFFSET('New Material Input'!$F366,-(I$1+2),0),FIND("w\",OFFSET('New Material Input'!$F366,-(I$1+2),0))+2,50),OFFSET('New Material Input'!$G366,-(I$1+2),0),OFFSET('New Material Input'!$H366,-(I$1+2),0))), ""),"----")</f>
        <v/>
      </c>
      <c r="J365" s="14"/>
    </row>
    <row r="366" spans="2:10" ht="24.95" customHeight="1" x14ac:dyDescent="0.25">
      <c r="B366" s="36">
        <f t="shared" si="5"/>
        <v>46064</v>
      </c>
      <c r="C366" s="25" t="str">
        <f>IF(ISBLANK('New Material Input'!F366),"----",HYPERLINK('New Material Input'!F366, _xlfn.TEXTJOIN(" - ",,MID('New Material Input'!F366,FIND("w\",'New Material Input'!F366)+2,50),'New Material Input'!G366,'New Material Input'!H366)))</f>
        <v>GeographyUrban Geography - Geography - Urban Geography</v>
      </c>
      <c r="D366" s="26" t="str">
        <f ca="1">IFERROR(IF('New Material Input'!$E366 &gt; $B$3+ D$1, HYPERLINK(OFFSET('New Material Input'!$F367,-(D$1+2),0), _xlfn.TEXTJOIN(" - ",,MID(OFFSET('New Material Input'!$F367,-(D$1+2),0),FIND("w\",OFFSET('New Material Input'!$F367,-(D$1+2),0))+2,50),OFFSET('New Material Input'!$G367,-(D$1+2),0),OFFSET('New Material Input'!$H367,-(D$1+2),0))), ""),"----")</f>
        <v>ArtPhotography - Art - Photography</v>
      </c>
      <c r="E366" s="26" t="str">
        <f ca="1">IFERROR(IF('New Material Input'!$E366 &gt; $B$3+ E$1, HYPERLINK(OFFSET('New Material Input'!$F367,-(E$1+2),0), _xlfn.TEXTJOIN(" - ",,MID(OFFSET('New Material Input'!$F367,-(E$1+2),0),FIND("w\",OFFSET('New Material Input'!$F367,-(E$1+2),0))+2,50),OFFSET('New Material Input'!$G367,-(E$1+2),0),OFFSET('New Material Input'!$H367,-(E$1+2),0))), ""),"----")</f>
        <v>HistoryWorld War I - History - World War I</v>
      </c>
      <c r="F366" s="26" t="str">
        <f ca="1">IFERROR(IF('New Material Input'!$E366 &gt; $B$3+ F$1, HYPERLINK(OFFSET('New Material Input'!$F367,-(F$1+2),0), _xlfn.TEXTJOIN(" - ",,MID(OFFSET('New Material Input'!$F367,-(F$1+2),0),FIND("w\",OFFSET('New Material Input'!$F367,-(F$1+2),0))+2,50),OFFSET('New Material Input'!$G367,-(F$1+2),0),OFFSET('New Material Input'!$H367,-(F$1+2),0))), ""),"----")</f>
        <v>PhilosophyEastern Philosophy (Buddhism, Taoism) - Philosophy - Eastern Philosophy (Buddhism, Taoism)</v>
      </c>
      <c r="G366" s="26" t="str">
        <f ca="1">IFERROR(IF('New Material Input'!$E366 &gt; $B$3+ G$1, HYPERLINK(OFFSET('New Material Input'!$F367,-(G$1+2),0), _xlfn.TEXTJOIN(" - ",,MID(OFFSET('New Material Input'!$F367,-(G$1+2),0),FIND("w\",OFFSET('New Material Input'!$F367,-(G$1+2),0))+2,50),OFFSET('New Material Input'!$G367,-(G$1+2),0),OFFSET('New Material Input'!$H367,-(G$1+2),0))), ""),"----")</f>
        <v>Business &amp; EconomicsMicroeconomics - Business &amp; Economics - Microeconomics</v>
      </c>
      <c r="H366" s="26" t="str">
        <f ca="1">IFERROR(IF('New Material Input'!$E366 &gt; $B$3+ H$1, HYPERLINK(OFFSET('New Material Input'!$F367,-(H$1+2),0), _xlfn.TEXTJOIN(" - ",,MID(OFFSET('New Material Input'!$F367,-(H$1+2),0),FIND("w\",OFFSET('New Material Input'!$F367,-(H$1+2),0))+2,50),OFFSET('New Material Input'!$G367,-(H$1+2),0),OFFSET('New Material Input'!$H367,-(H$1+2),0))), ""),"----")</f>
        <v/>
      </c>
      <c r="I366" s="31" t="str">
        <f ca="1">IFERROR(IF('New Material Input'!$E366 &gt; $B$3+ I$1, HYPERLINK(OFFSET('New Material Input'!$F367,-(I$1+2),0), _xlfn.TEXTJOIN(" - ",,MID(OFFSET('New Material Input'!$F367,-(I$1+2),0),FIND("w\",OFFSET('New Material Input'!$F367,-(I$1+2),0))+2,50),OFFSET('New Material Input'!$G367,-(I$1+2),0),OFFSET('New Material Input'!$H367,-(I$1+2),0))), ""),"----")</f>
        <v/>
      </c>
      <c r="J366" s="14"/>
    </row>
    <row r="367" spans="2:10" ht="24.95" customHeight="1" x14ac:dyDescent="0.25">
      <c r="B367" s="36">
        <f t="shared" si="5"/>
        <v>46065</v>
      </c>
      <c r="C367" s="25" t="str">
        <f>IF(ISBLANK('New Material Input'!F367),"----",HYPERLINK('New Material Input'!F367, _xlfn.TEXTJOIN(" - ",,MID('New Material Input'!F367,FIND("w\",'New Material Input'!F367)+2,50),'New Material Input'!G367,'New Material Input'!H367)))</f>
        <v>Computer ScienceDatabase Management - Computer Science - Database Management</v>
      </c>
      <c r="D367" s="26" t="str">
        <f ca="1">IFERROR(IF('New Material Input'!$E367 &gt; $B$3+ D$1, HYPERLINK(OFFSET('New Material Input'!$F368,-(D$1+2),0), _xlfn.TEXTJOIN(" - ",,MID(OFFSET('New Material Input'!$F368,-(D$1+2),0),FIND("w\",OFFSET('New Material Input'!$F368,-(D$1+2),0))+2,50),OFFSET('New Material Input'!$G368,-(D$1+2),0),OFFSET('New Material Input'!$H368,-(D$1+2),0))), ""),"----")</f>
        <v>GeographyUrban Geography - Geography - Urban Geography</v>
      </c>
      <c r="E367" s="26" t="str">
        <f ca="1">IFERROR(IF('New Material Input'!$E367 &gt; $B$3+ E$1, HYPERLINK(OFFSET('New Material Input'!$F368,-(E$1+2),0), _xlfn.TEXTJOIN(" - ",,MID(OFFSET('New Material Input'!$F368,-(E$1+2),0),FIND("w\",OFFSET('New Material Input'!$F368,-(E$1+2),0))+2,50),OFFSET('New Material Input'!$G368,-(E$1+2),0),OFFSET('New Material Input'!$H368,-(E$1+2),0))), ""),"----")</f>
        <v>LanguagesPhonetics and Phonology - Languages - Phonetics and Phonology</v>
      </c>
      <c r="F367" s="26" t="str">
        <f ca="1">IFERROR(IF('New Material Input'!$E367 &gt; $B$3+ F$1, HYPERLINK(OFFSET('New Material Input'!$F368,-(F$1+2),0), _xlfn.TEXTJOIN(" - ",,MID(OFFSET('New Material Input'!$F368,-(F$1+2),0),FIND("w\",OFFSET('New Material Input'!$F368,-(F$1+2),0))+2,50),OFFSET('New Material Input'!$G368,-(F$1+2),0),OFFSET('New Material Input'!$H368,-(F$1+2),0))), ""),"----")</f>
        <v>Business &amp; EconomicsAccounting - Business &amp; Economics - Accounting</v>
      </c>
      <c r="G367" s="26" t="str">
        <f ca="1">IFERROR(IF('New Material Input'!$E367 &gt; $B$3+ G$1, HYPERLINK(OFFSET('New Material Input'!$F368,-(G$1+2),0), _xlfn.TEXTJOIN(" - ",,MID(OFFSET('New Material Input'!$F368,-(G$1+2),0),FIND("w\",OFFSET('New Material Input'!$F368,-(G$1+2),0))+2,50),OFFSET('New Material Input'!$G368,-(G$1+2),0),OFFSET('New Material Input'!$H368,-(G$1+2),0))), ""),"----")</f>
        <v>PsychologyBehavioral Psychology - Psychology - Behavioral Psychology</v>
      </c>
      <c r="H367" s="26" t="str">
        <f ca="1">IFERROR(IF('New Material Input'!$E367 &gt; $B$3+ H$1, HYPERLINK(OFFSET('New Material Input'!$F368,-(H$1+2),0), _xlfn.TEXTJOIN(" - ",,MID(OFFSET('New Material Input'!$F368,-(H$1+2),0),FIND("w\",OFFSET('New Material Input'!$F368,-(H$1+2),0))+2,50),OFFSET('New Material Input'!$G368,-(H$1+2),0),OFFSET('New Material Input'!$H368,-(H$1+2),0))), ""),"----")</f>
        <v/>
      </c>
      <c r="I367" s="31" t="str">
        <f ca="1">IFERROR(IF('New Material Input'!$E367 &gt; $B$3+ I$1, HYPERLINK(OFFSET('New Material Input'!$F368,-(I$1+2),0), _xlfn.TEXTJOIN(" - ",,MID(OFFSET('New Material Input'!$F368,-(I$1+2),0),FIND("w\",OFFSET('New Material Input'!$F368,-(I$1+2),0))+2,50),OFFSET('New Material Input'!$G368,-(I$1+2),0),OFFSET('New Material Input'!$H368,-(I$1+2),0))), ""),"----")</f>
        <v/>
      </c>
      <c r="J367" s="14"/>
    </row>
    <row r="368" spans="2:10" ht="24.95" customHeight="1" x14ac:dyDescent="0.25">
      <c r="B368" s="36">
        <f t="shared" si="5"/>
        <v>46066</v>
      </c>
      <c r="C368" s="25" t="str">
        <f>IF(ISBLANK('New Material Input'!F368),"----",HYPERLINK('New Material Input'!F368, _xlfn.TEXTJOIN(" - ",,MID('New Material Input'!F368,FIND("w\",'New Material Input'!F368)+2,50),'New Material Input'!G368,'New Material Input'!H368)))</f>
        <v>HistoryEuropean History - History - European History</v>
      </c>
      <c r="D368" s="26" t="str">
        <f ca="1">IFERROR(IF('New Material Input'!$E368 &gt; $B$3+ D$1, HYPERLINK(OFFSET('New Material Input'!$F369,-(D$1+2),0), _xlfn.TEXTJOIN(" - ",,MID(OFFSET('New Material Input'!$F369,-(D$1+2),0),FIND("w\",OFFSET('New Material Input'!$F369,-(D$1+2),0))+2,50),OFFSET('New Material Input'!$G369,-(D$1+2),0),OFFSET('New Material Input'!$H369,-(D$1+2),0))), ""),"----")</f>
        <v>Computer ScienceDatabase Management - Computer Science - Database Management</v>
      </c>
      <c r="E368" s="26" t="str">
        <f ca="1">IFERROR(IF('New Material Input'!$E368 &gt; $B$3+ E$1, HYPERLINK(OFFSET('New Material Input'!$F369,-(E$1+2),0), _xlfn.TEXTJOIN(" - ",,MID(OFFSET('New Material Input'!$F369,-(E$1+2),0),FIND("w\",OFFSET('New Material Input'!$F369,-(E$1+2),0))+2,50),OFFSET('New Material Input'!$G369,-(E$1+2),0),OFFSET('New Material Input'!$H369,-(E$1+2),0))), ""),"----")</f>
        <v>SciencePhysical Chemistry - Science - Physical Chemistry</v>
      </c>
      <c r="F368" s="26" t="str">
        <f ca="1">IFERROR(IF('New Material Input'!$E368 &gt; $B$3+ F$1, HYPERLINK(OFFSET('New Material Input'!$F369,-(F$1+2),0), _xlfn.TEXTJOIN(" - ",,MID(OFFSET('New Material Input'!$F369,-(F$1+2),0),FIND("w\",OFFSET('New Material Input'!$F369,-(F$1+2),0))+2,50),OFFSET('New Material Input'!$G369,-(F$1+2),0),OFFSET('New Material Input'!$H369,-(F$1+2),0))), ""),"----")</f>
        <v>EducationEducational Psychology - Education - Educational Psychology</v>
      </c>
      <c r="G368" s="26" t="str">
        <f ca="1">IFERROR(IF('New Material Input'!$E368 &gt; $B$3+ G$1, HYPERLINK(OFFSET('New Material Input'!$F369,-(G$1+2),0), _xlfn.TEXTJOIN(" - ",,MID(OFFSET('New Material Input'!$F369,-(G$1+2),0),FIND("w\",OFFSET('New Material Input'!$F369,-(G$1+2),0))+2,50),OFFSET('New Material Input'!$G369,-(G$1+2),0),OFFSET('New Material Input'!$H369,-(G$1+2),0))), ""),"----")</f>
        <v>Business &amp; EconomicsFinance - Business &amp; Economics - Finance</v>
      </c>
      <c r="H368" s="26" t="str">
        <f ca="1">IFERROR(IF('New Material Input'!$E368 &gt; $B$3+ H$1, HYPERLINK(OFFSET('New Material Input'!$F369,-(H$1+2),0), _xlfn.TEXTJOIN(" - ",,MID(OFFSET('New Material Input'!$F369,-(H$1+2),0),FIND("w\",OFFSET('New Material Input'!$F369,-(H$1+2),0))+2,50),OFFSET('New Material Input'!$G369,-(H$1+2),0),OFFSET('New Material Input'!$H369,-(H$1+2),0))), ""),"----")</f>
        <v>image.png - s - 44</v>
      </c>
      <c r="I368" s="31" t="str">
        <f ca="1">IFERROR(IF('New Material Input'!$E368 &gt; $B$3+ I$1, HYPERLINK(OFFSET('New Material Input'!$F369,-(I$1+2),0), _xlfn.TEXTJOIN(" - ",,MID(OFFSET('New Material Input'!$F369,-(I$1+2),0),FIND("w\",OFFSET('New Material Input'!$F369,-(I$1+2),0))+2,50),OFFSET('New Material Input'!$G369,-(I$1+2),0),OFFSET('New Material Input'!$H369,-(I$1+2),0))), ""),"----")</f>
        <v/>
      </c>
      <c r="J368" s="14"/>
    </row>
    <row r="369" spans="2:10" ht="24.95" customHeight="1" x14ac:dyDescent="0.25">
      <c r="B369" s="36">
        <f t="shared" si="5"/>
        <v>46067</v>
      </c>
      <c r="C369" s="25" t="str">
        <f>IF(ISBLANK('New Material Input'!F369),"----",HYPERLINK('New Material Input'!F369, _xlfn.TEXTJOIN(" - ",,MID('New Material Input'!F369,FIND("w\",'New Material Input'!F369)+2,50),'New Material Input'!G369,'New Material Input'!H369)))</f>
        <v>Political SciencePolitical Economy - Political Science - Political Economy</v>
      </c>
      <c r="D369" s="26" t="str">
        <f ca="1">IFERROR(IF('New Material Input'!$E369 &gt; $B$3+ D$1, HYPERLINK(OFFSET('New Material Input'!$F370,-(D$1+2),0), _xlfn.TEXTJOIN(" - ",,MID(OFFSET('New Material Input'!$F370,-(D$1+2),0),FIND("w\",OFFSET('New Material Input'!$F370,-(D$1+2),0))+2,50),OFFSET('New Material Input'!$G370,-(D$1+2),0),OFFSET('New Material Input'!$H370,-(D$1+2),0))), ""),"----")</f>
        <v>HistoryEuropean History - History - European History</v>
      </c>
      <c r="E369" s="26" t="str">
        <f ca="1">IFERROR(IF('New Material Input'!$E369 &gt; $B$3+ E$1, HYPERLINK(OFFSET('New Material Input'!$F370,-(E$1+2),0), _xlfn.TEXTJOIN(" - ",,MID(OFFSET('New Material Input'!$F370,-(E$1+2),0),FIND("w\",OFFSET('New Material Input'!$F370,-(E$1+2),0))+2,50),OFFSET('New Material Input'!$G370,-(E$1+2),0),OFFSET('New Material Input'!$H370,-(E$1+2),0))), ""),"----")</f>
        <v>MusicMusic History - Music - Music History</v>
      </c>
      <c r="F369" s="26" t="str">
        <f ca="1">IFERROR(IF('New Material Input'!$E369 &gt; $B$3+ F$1, HYPERLINK(OFFSET('New Material Input'!$F370,-(F$1+2),0), _xlfn.TEXTJOIN(" - ",,MID(OFFSET('New Material Input'!$F370,-(F$1+2),0),FIND("w\",OFFSET('New Material Input'!$F370,-(F$1+2),0))+2,50),OFFSET('New Material Input'!$G370,-(F$1+2),0),OFFSET('New Material Input'!$H370,-(F$1+2),0))), ""),"----")</f>
        <v>LawEnvironmental Law - Law - Environmental Law</v>
      </c>
      <c r="G369" s="26" t="str">
        <f ca="1">IFERROR(IF('New Material Input'!$E369 &gt; $B$3+ G$1, HYPERLINK(OFFSET('New Material Input'!$F370,-(G$1+2),0), _xlfn.TEXTJOIN(" - ",,MID(OFFSET('New Material Input'!$F370,-(G$1+2),0),FIND("w\",OFFSET('New Material Input'!$F370,-(G$1+2),0))+2,50),OFFSET('New Material Input'!$G370,-(G$1+2),0),OFFSET('New Material Input'!$H370,-(G$1+2),0))), ""),"----")</f>
        <v>Health &amp; MedicineEpidemiology - Health &amp; Medicine - Epidemiology</v>
      </c>
      <c r="H369" s="26" t="str">
        <f ca="1">IFERROR(IF('New Material Input'!$E369 &gt; $B$3+ H$1, HYPERLINK(OFFSET('New Material Input'!$F370,-(H$1+2),0), _xlfn.TEXTJOIN(" - ",,MID(OFFSET('New Material Input'!$F370,-(H$1+2),0),FIND("w\",OFFSET('New Material Input'!$F370,-(H$1+2),0))+2,50),OFFSET('New Material Input'!$G370,-(H$1+2),0),OFFSET('New Material Input'!$H370,-(H$1+2),0))), ""),"----")</f>
        <v>image.png - math - prob</v>
      </c>
      <c r="I369" s="31" t="str">
        <f ca="1">IFERROR(IF('New Material Input'!$E369 &gt; $B$3+ I$1, HYPERLINK(OFFSET('New Material Input'!$F370,-(I$1+2),0), _xlfn.TEXTJOIN(" - ",,MID(OFFSET('New Material Input'!$F370,-(I$1+2),0),FIND("w\",OFFSET('New Material Input'!$F370,-(I$1+2),0))+2,50),OFFSET('New Material Input'!$G370,-(I$1+2),0),OFFSET('New Material Input'!$H370,-(I$1+2),0))), ""),"----")</f>
        <v/>
      </c>
      <c r="J369" s="14"/>
    </row>
    <row r="370" spans="2:10" ht="24.95" customHeight="1" x14ac:dyDescent="0.25">
      <c r="B370" s="36">
        <f t="shared" si="5"/>
        <v>46068</v>
      </c>
      <c r="C370" s="25" t="str">
        <f>IF(ISBLANK('New Material Input'!F370),"----",HYPERLINK('New Material Input'!F370, _xlfn.TEXTJOIN(" - ",,MID('New Material Input'!F370,FIND("w\",'New Material Input'!F370)+2,50),'New Material Input'!G370,'New Material Input'!H370)))</f>
        <v>Health &amp; MedicineMedical Research - Health &amp; Medicine - Medical Research</v>
      </c>
      <c r="D370" s="26" t="str">
        <f ca="1">IFERROR(IF('New Material Input'!$E370 &gt; $B$3+ D$1, HYPERLINK(OFFSET('New Material Input'!$F371,-(D$1+2),0), _xlfn.TEXTJOIN(" - ",,MID(OFFSET('New Material Input'!$F371,-(D$1+2),0),FIND("w\",OFFSET('New Material Input'!$F371,-(D$1+2),0))+2,50),OFFSET('New Material Input'!$G371,-(D$1+2),0),OFFSET('New Material Input'!$H371,-(D$1+2),0))), ""),"----")</f>
        <v>Political SciencePolitical Economy - Political Science - Political Economy</v>
      </c>
      <c r="E370" s="26" t="str">
        <f ca="1">IFERROR(IF('New Material Input'!$E370 &gt; $B$3+ E$1, HYPERLINK(OFFSET('New Material Input'!$F371,-(E$1+2),0), _xlfn.TEXTJOIN(" - ",,MID(OFFSET('New Material Input'!$F371,-(E$1+2),0),FIND("w\",OFFSET('New Material Input'!$F371,-(E$1+2),0))+2,50),OFFSET('New Material Input'!$G371,-(E$1+2),0),OFFSET('New Material Input'!$H371,-(E$1+2),0))), ""),"----")</f>
        <v>MathematicsDifferential Equations - Mathematics - Differential Equations</v>
      </c>
      <c r="F370" s="26" t="str">
        <f ca="1">IFERROR(IF('New Material Input'!$E370 &gt; $B$3+ F$1, HYPERLINK(OFFSET('New Material Input'!$F371,-(F$1+2),0), _xlfn.TEXTJOIN(" - ",,MID(OFFSET('New Material Input'!$F371,-(F$1+2),0),FIND("w\",OFFSET('New Material Input'!$F371,-(F$1+2),0))+2,50),OFFSET('New Material Input'!$G371,-(F$1+2),0),OFFSET('New Material Input'!$H371,-(F$1+2),0))), ""),"----")</f>
        <v>ScienceThermodynamics - Science - Thermodynamics</v>
      </c>
      <c r="G370" s="26" t="str">
        <f ca="1">IFERROR(IF('New Material Input'!$E370 &gt; $B$3+ G$1, HYPERLINK(OFFSET('New Material Input'!$F371,-(G$1+2),0), _xlfn.TEXTJOIN(" - ",,MID(OFFSET('New Material Input'!$F371,-(G$1+2),0),FIND("w\",OFFSET('New Material Input'!$F371,-(G$1+2),0))+2,50),OFFSET('New Material Input'!$G371,-(G$1+2),0),OFFSET('New Material Input'!$H371,-(G$1+2),0))), ""),"----")</f>
        <v>ScienceStellar Evolution - Science - Stellar Evolution</v>
      </c>
      <c r="H370" s="26" t="str">
        <f ca="1">IFERROR(IF('New Material Input'!$E370 &gt; $B$3+ H$1, HYPERLINK(OFFSET('New Material Input'!$F371,-(H$1+2),0), _xlfn.TEXTJOIN(" - ",,MID(OFFSET('New Material Input'!$F371,-(H$1+2),0),FIND("w\",OFFSET('New Material Input'!$F371,-(H$1+2),0))+2,50),OFFSET('New Material Input'!$G371,-(H$1+2),0),OFFSET('New Material Input'!$H371,-(H$1+2),0))), ""),"----")</f>
        <v>MusJaz - Music - Jazz</v>
      </c>
      <c r="I370" s="31" t="str">
        <f ca="1">IFERROR(IF('New Material Input'!$E370 &gt; $B$3+ I$1, HYPERLINK(OFFSET('New Material Input'!$F371,-(I$1+2),0), _xlfn.TEXTJOIN(" - ",,MID(OFFSET('New Material Input'!$F371,-(I$1+2),0),FIND("w\",OFFSET('New Material Input'!$F371,-(I$1+2),0))+2,50),OFFSET('New Material Input'!$G371,-(I$1+2),0),OFFSET('New Material Input'!$H371,-(I$1+2),0))), ""),"----")</f>
        <v/>
      </c>
      <c r="J370" s="14"/>
    </row>
    <row r="371" spans="2:10" ht="24.95" customHeight="1" x14ac:dyDescent="0.25">
      <c r="B371" s="36">
        <f t="shared" si="5"/>
        <v>46069</v>
      </c>
      <c r="C371" s="25" t="str">
        <f>IF(ISBLANK('New Material Input'!F371),"----",HYPERLINK('New Material Input'!F371, _xlfn.TEXTJOIN(" - ",,MID('New Material Input'!F371,FIND("w\",'New Material Input'!F371)+2,50),'New Material Input'!G371,'New Material Input'!H371)))</f>
        <v>ScienceChemistry - Science - Chemistry</v>
      </c>
      <c r="D371" s="26" t="str">
        <f ca="1">IFERROR(IF('New Material Input'!$E371 &gt; $B$3+ D$1, HYPERLINK(OFFSET('New Material Input'!$F372,-(D$1+2),0), _xlfn.TEXTJOIN(" - ",,MID(OFFSET('New Material Input'!$F372,-(D$1+2),0),FIND("w\",OFFSET('New Material Input'!$F372,-(D$1+2),0))+2,50),OFFSET('New Material Input'!$G372,-(D$1+2),0),OFFSET('New Material Input'!$H372,-(D$1+2),0))), ""),"----")</f>
        <v>Health &amp; MedicineMedical Research - Health &amp; Medicine - Medical Research</v>
      </c>
      <c r="E371" s="26" t="str">
        <f ca="1">IFERROR(IF('New Material Input'!$E371 &gt; $B$3+ E$1, HYPERLINK(OFFSET('New Material Input'!$F372,-(E$1+2),0), _xlfn.TEXTJOIN(" - ",,MID(OFFSET('New Material Input'!$F372,-(E$1+2),0),FIND("w\",OFFSET('New Material Input'!$F372,-(E$1+2),0))+2,50),OFFSET('New Material Input'!$G372,-(E$1+2),0),OFFSET('New Material Input'!$H372,-(E$1+2),0))), ""),"----")</f>
        <v>EducationLearning Theories - Education - Learning Theories</v>
      </c>
      <c r="F371" s="26" t="str">
        <f ca="1">IFERROR(IF('New Material Input'!$E371 &gt; $B$3+ F$1, HYPERLINK(OFFSET('New Material Input'!$F372,-(F$1+2),0), _xlfn.TEXTJOIN(" - ",,MID(OFFSET('New Material Input'!$F372,-(F$1+2),0),FIND("w\",OFFSET('New Material Input'!$F372,-(F$1+2),0))+2,50),OFFSET('New Material Input'!$G372,-(F$1+2),0),OFFSET('New Material Input'!$H372,-(F$1+2),0))), ""),"----")</f>
        <v>ArtDigital Art - Art - Digital Art</v>
      </c>
      <c r="G371" s="26" t="str">
        <f ca="1">IFERROR(IF('New Material Input'!$E371 &gt; $B$3+ G$1, HYPERLINK(OFFSET('New Material Input'!$F372,-(G$1+2),0), _xlfn.TEXTJOIN(" - ",,MID(OFFSET('New Material Input'!$F372,-(G$1+2),0),FIND("w\",OFFSET('New Material Input'!$F372,-(G$1+2),0))+2,50),OFFSET('New Material Input'!$G372,-(G$1+2),0),OFFSET('New Material Input'!$H372,-(G$1+2),0))), ""),"----")</f>
        <v>LanguagesLanguage Teaching - Languages - Language Teaching</v>
      </c>
      <c r="H371" s="26" t="str">
        <f ca="1">IFERROR(IF('New Material Input'!$E371 &gt; $B$3+ H$1, HYPERLINK(OFFSET('New Material Input'!$F372,-(H$1+2),0), _xlfn.TEXTJOIN(" - ",,MID(OFFSET('New Material Input'!$F372,-(H$1+2),0),FIND("w\",OFFSET('New Material Input'!$F372,-(H$1+2),0))+2,50),OFFSET('New Material Input'!$G372,-(H$1+2),0),OFFSET('New Material Input'!$H372,-(H$1+2),0))), ""),"----")</f>
        <v>HistoryEuropean History - History - European History</v>
      </c>
      <c r="I371" s="31" t="str">
        <f ca="1">IFERROR(IF('New Material Input'!$E371 &gt; $B$3+ I$1, HYPERLINK(OFFSET('New Material Input'!$F372,-(I$1+2),0), _xlfn.TEXTJOIN(" - ",,MID(OFFSET('New Material Input'!$F372,-(I$1+2),0),FIND("w\",OFFSET('New Material Input'!$F372,-(I$1+2),0))+2,50),OFFSET('New Material Input'!$G372,-(I$1+2),0),OFFSET('New Material Input'!$H372,-(I$1+2),0))), ""),"----")</f>
        <v/>
      </c>
      <c r="J371" s="14"/>
    </row>
    <row r="372" spans="2:10" ht="24.95" customHeight="1" x14ac:dyDescent="0.25">
      <c r="B372" s="36">
        <f t="shared" si="5"/>
        <v>46070</v>
      </c>
      <c r="C372" s="25" t="str">
        <f>IF(ISBLANK('New Material Input'!F372),"----",HYPERLINK('New Material Input'!F372, _xlfn.TEXTJOIN(" - ",,MID('New Material Input'!F372,FIND("w\",'New Material Input'!F372)+2,50),'New Material Input'!G372,'New Material Input'!H372)))</f>
        <v>ScienceBiochemistry - Science - Biochemistry</v>
      </c>
      <c r="D372" s="26" t="str">
        <f ca="1">IFERROR(IF('New Material Input'!$E372 &gt; $B$3+ D$1, HYPERLINK(OFFSET('New Material Input'!$F373,-(D$1+2),0), _xlfn.TEXTJOIN(" - ",,MID(OFFSET('New Material Input'!$F373,-(D$1+2),0),FIND("w\",OFFSET('New Material Input'!$F373,-(D$1+2),0))+2,50),OFFSET('New Material Input'!$G373,-(D$1+2),0),OFFSET('New Material Input'!$H373,-(D$1+2),0))), ""),"----")</f>
        <v>ScienceChemistry - Science - Chemistry</v>
      </c>
      <c r="E372" s="26" t="str">
        <f ca="1">IFERROR(IF('New Material Input'!$E372 &gt; $B$3+ E$1, HYPERLINK(OFFSET('New Material Input'!$F373,-(E$1+2),0), _xlfn.TEXTJOIN(" - ",,MID(OFFSET('New Material Input'!$F373,-(E$1+2),0),FIND("w\",OFFSET('New Material Input'!$F373,-(E$1+2),0))+2,50),OFFSET('New Material Input'!$G373,-(E$1+2),0),OFFSET('New Material Input'!$H373,-(E$1+2),0))), ""),"----")</f>
        <v>ArtPhotography - Art - Photography</v>
      </c>
      <c r="F372" s="26" t="str">
        <f ca="1">IFERROR(IF('New Material Input'!$E372 &gt; $B$3+ F$1, HYPERLINK(OFFSET('New Material Input'!$F373,-(F$1+2),0), _xlfn.TEXTJOIN(" - ",,MID(OFFSET('New Material Input'!$F373,-(F$1+2),0),FIND("w\",OFFSET('New Material Input'!$F373,-(F$1+2),0))+2,50),OFFSET('New Material Input'!$G373,-(F$1+2),0),OFFSET('New Material Input'!$H373,-(F$1+2),0))), ""),"----")</f>
        <v>ScienceGenetics - Science - Genetics</v>
      </c>
      <c r="G372" s="26" t="str">
        <f ca="1">IFERROR(IF('New Material Input'!$E372 &gt; $B$3+ G$1, HYPERLINK(OFFSET('New Material Input'!$F373,-(G$1+2),0), _xlfn.TEXTJOIN(" - ",,MID(OFFSET('New Material Input'!$F373,-(G$1+2),0),FIND("w\",OFFSET('New Material Input'!$F373,-(G$1+2),0))+2,50),OFFSET('New Material Input'!$G373,-(G$1+2),0),OFFSET('New Material Input'!$H373,-(G$1+2),0))), ""),"----")</f>
        <v>Environmental StudiesClimate Change Mitigation - Environmental Studies - Climate Change Mitigation</v>
      </c>
      <c r="H372" s="26" t="str">
        <f ca="1">IFERROR(IF('New Material Input'!$E372 &gt; $B$3+ H$1, HYPERLINK(OFFSET('New Material Input'!$F373,-(H$1+2),0), _xlfn.TEXTJOIN(" - ",,MID(OFFSET('New Material Input'!$F373,-(H$1+2),0),FIND("w\",OFFSET('New Material Input'!$F373,-(H$1+2),0))+2,50),OFFSET('New Material Input'!$G373,-(H$1+2),0),OFFSET('New Material Input'!$H373,-(H$1+2),0))), ""),"----")</f>
        <v>GeographyCartography - Geography - Cartography</v>
      </c>
      <c r="I372" s="31" t="str">
        <f ca="1">IFERROR(IF('New Material Input'!$E372 &gt; $B$3+ I$1, HYPERLINK(OFFSET('New Material Input'!$F373,-(I$1+2),0), _xlfn.TEXTJOIN(" - ",,MID(OFFSET('New Material Input'!$F373,-(I$1+2),0),FIND("w\",OFFSET('New Material Input'!$F373,-(I$1+2),0))+2,50),OFFSET('New Material Input'!$G373,-(I$1+2),0),OFFSET('New Material Input'!$H373,-(I$1+2),0))), ""),"----")</f>
        <v/>
      </c>
      <c r="J372" s="14"/>
    </row>
    <row r="373" spans="2:10" ht="24.95" customHeight="1" x14ac:dyDescent="0.25">
      <c r="B373" s="36">
        <f t="shared" si="5"/>
        <v>46071</v>
      </c>
      <c r="C373" s="25" t="str">
        <f>IF(ISBLANK('New Material Input'!F373),"----",HYPERLINK('New Material Input'!F373, _xlfn.TEXTJOIN(" - ",,MID('New Material Input'!F373,FIND("w\",'New Material Input'!F373)+2,50),'New Material Input'!G373,'New Material Input'!H373)))</f>
        <v>LawLegal Writing - Law - Legal Writing</v>
      </c>
      <c r="D373" s="26" t="str">
        <f ca="1">IFERROR(IF('New Material Input'!$E373 &gt; $B$3+ D$1, HYPERLINK(OFFSET('New Material Input'!$F374,-(D$1+2),0), _xlfn.TEXTJOIN(" - ",,MID(OFFSET('New Material Input'!$F374,-(D$1+2),0),FIND("w\",OFFSET('New Material Input'!$F374,-(D$1+2),0))+2,50),OFFSET('New Material Input'!$G374,-(D$1+2),0),OFFSET('New Material Input'!$H374,-(D$1+2),0))), ""),"----")</f>
        <v>ScienceBiochemistry - Science - Biochemistry</v>
      </c>
      <c r="E373" s="26" t="str">
        <f ca="1">IFERROR(IF('New Material Input'!$E373 &gt; $B$3+ E$1, HYPERLINK(OFFSET('New Material Input'!$F374,-(E$1+2),0), _xlfn.TEXTJOIN(" - ",,MID(OFFSET('New Material Input'!$F374,-(E$1+2),0),FIND("w\",OFFSET('New Material Input'!$F374,-(E$1+2),0))+2,50),OFFSET('New Material Input'!$G374,-(E$1+2),0),OFFSET('New Material Input'!$H374,-(E$1+2),0))), ""),"----")</f>
        <v>GeographyUrban Geography - Geography - Urban Geography</v>
      </c>
      <c r="F373" s="26" t="str">
        <f ca="1">IFERROR(IF('New Material Input'!$E373 &gt; $B$3+ F$1, HYPERLINK(OFFSET('New Material Input'!$F374,-(F$1+2),0), _xlfn.TEXTJOIN(" - ",,MID(OFFSET('New Material Input'!$F374,-(F$1+2),0),FIND("w\",OFFSET('New Material Input'!$F374,-(F$1+2),0))+2,50),OFFSET('New Material Input'!$G374,-(F$1+2),0),OFFSET('New Material Input'!$H374,-(F$1+2),0))), ""),"----")</f>
        <v>PhilosophyEthics - Philosophy - Ethics</v>
      </c>
      <c r="G373" s="26" t="str">
        <f ca="1">IFERROR(IF('New Material Input'!$E373 &gt; $B$3+ G$1, HYPERLINK(OFFSET('New Material Input'!$F374,-(G$1+2),0), _xlfn.TEXTJOIN(" - ",,MID(OFFSET('New Material Input'!$F374,-(G$1+2),0),FIND("w\",OFFSET('New Material Input'!$F374,-(G$1+2),0))+2,50),OFFSET('New Material Input'!$G374,-(G$1+2),0),OFFSET('New Material Input'!$H374,-(G$1+2),0))), ""),"----")</f>
        <v>Health &amp; MedicineNursing - Health &amp; Medicine - Nursing</v>
      </c>
      <c r="H373" s="26" t="str">
        <f ca="1">IFERROR(IF('New Material Input'!$E373 &gt; $B$3+ H$1, HYPERLINK(OFFSET('New Material Input'!$F374,-(H$1+2),0), _xlfn.TEXTJOIN(" - ",,MID(OFFSET('New Material Input'!$F374,-(H$1+2),0),FIND("w\",OFFSET('New Material Input'!$F374,-(H$1+2),0))+2,50),OFFSET('New Material Input'!$G374,-(H$1+2),0),OFFSET('New Material Input'!$H374,-(H$1+2),0))), ""),"----")</f>
        <v>EducationClassroom Management - Education - Classroom Management</v>
      </c>
      <c r="I373" s="31" t="str">
        <f ca="1">IFERROR(IF('New Material Input'!$E373 &gt; $B$3+ I$1, HYPERLINK(OFFSET('New Material Input'!$F374,-(I$1+2),0), _xlfn.TEXTJOIN(" - ",,MID(OFFSET('New Material Input'!$F374,-(I$1+2),0),FIND("w\",OFFSET('New Material Input'!$F374,-(I$1+2),0))+2,50),OFFSET('New Material Input'!$G374,-(I$1+2),0),OFFSET('New Material Input'!$H374,-(I$1+2),0))), ""),"----")</f>
        <v/>
      </c>
      <c r="J373" s="14"/>
    </row>
    <row r="374" spans="2:10" ht="24.95" customHeight="1" x14ac:dyDescent="0.25">
      <c r="B374" s="36">
        <f t="shared" si="5"/>
        <v>46072</v>
      </c>
      <c r="C374" s="25" t="str">
        <f>IF(ISBLANK('New Material Input'!F374),"----",HYPERLINK('New Material Input'!F374, _xlfn.TEXTJOIN(" - ",,MID('New Material Input'!F374,FIND("w\",'New Material Input'!F374)+2,50),'New Material Input'!G374,'New Material Input'!H374)))</f>
        <v>Health &amp; MedicineNursing - Health &amp; Medicine - Nursing</v>
      </c>
      <c r="D374" s="26" t="str">
        <f ca="1">IFERROR(IF('New Material Input'!$E374 &gt; $B$3+ D$1, HYPERLINK(OFFSET('New Material Input'!$F375,-(D$1+2),0), _xlfn.TEXTJOIN(" - ",,MID(OFFSET('New Material Input'!$F375,-(D$1+2),0),FIND("w\",OFFSET('New Material Input'!$F375,-(D$1+2),0))+2,50),OFFSET('New Material Input'!$G375,-(D$1+2),0),OFFSET('New Material Input'!$H375,-(D$1+2),0))), ""),"----")</f>
        <v>LawLegal Writing - Law - Legal Writing</v>
      </c>
      <c r="E374" s="26" t="str">
        <f ca="1">IFERROR(IF('New Material Input'!$E374 &gt; $B$3+ E$1, HYPERLINK(OFFSET('New Material Input'!$F375,-(E$1+2),0), _xlfn.TEXTJOIN(" - ",,MID(OFFSET('New Material Input'!$F375,-(E$1+2),0),FIND("w\",OFFSET('New Material Input'!$F375,-(E$1+2),0))+2,50),OFFSET('New Material Input'!$G375,-(E$1+2),0),OFFSET('New Material Input'!$H375,-(E$1+2),0))), ""),"----")</f>
        <v>Computer ScienceDatabase Management - Computer Science - Database Management</v>
      </c>
      <c r="F374" s="26" t="str">
        <f ca="1">IFERROR(IF('New Material Input'!$E374 &gt; $B$3+ F$1, HYPERLINK(OFFSET('New Material Input'!$F375,-(F$1+2),0), _xlfn.TEXTJOIN(" - ",,MID(OFFSET('New Material Input'!$F375,-(F$1+2),0),FIND("w\",OFFSET('New Material Input'!$F375,-(F$1+2),0))+2,50),OFFSET('New Material Input'!$G375,-(F$1+2),0),OFFSET('New Material Input'!$H375,-(F$1+2),0))), ""),"----")</f>
        <v>ArtModern Art - Art - Modern Art</v>
      </c>
      <c r="G374" s="26" t="str">
        <f ca="1">IFERROR(IF('New Material Input'!$E374 &gt; $B$3+ G$1, HYPERLINK(OFFSET('New Material Input'!$F375,-(G$1+2),0), _xlfn.TEXTJOIN(" - ",,MID(OFFSET('New Material Input'!$F375,-(G$1+2),0),FIND("w\",OFFSET('New Material Input'!$F375,-(G$1+2),0))+2,50),OFFSET('New Material Input'!$G375,-(G$1+2),0),OFFSET('New Material Input'!$H375,-(G$1+2),0))), ""),"----")</f>
        <v>SociologyFamily and Relationships - Sociology - Family and Relationships</v>
      </c>
      <c r="H374" s="26" t="str">
        <f ca="1">IFERROR(IF('New Material Input'!$E374 &gt; $B$3+ H$1, HYPERLINK(OFFSET('New Material Input'!$F375,-(H$1+2),0), _xlfn.TEXTJOIN(" - ",,MID(OFFSET('New Material Input'!$F375,-(H$1+2),0),FIND("w\",OFFSET('New Material Input'!$F375,-(H$1+2),0))+2,50),OFFSET('New Material Input'!$G375,-(H$1+2),0),OFFSET('New Material Input'!$H375,-(H$1+2),0))), ""),"----")</f>
        <v>LiteratureScience Fiction - Literature - Science Fiction</v>
      </c>
      <c r="I374" s="31" t="str">
        <f ca="1">IFERROR(IF('New Material Input'!$E374 &gt; $B$3+ I$1, HYPERLINK(OFFSET('New Material Input'!$F375,-(I$1+2),0), _xlfn.TEXTJOIN(" - ",,MID(OFFSET('New Material Input'!$F375,-(I$1+2),0),FIND("w\",OFFSET('New Material Input'!$F375,-(I$1+2),0))+2,50),OFFSET('New Material Input'!$G375,-(I$1+2),0),OFFSET('New Material Input'!$H375,-(I$1+2),0))), ""),"----")</f>
        <v/>
      </c>
      <c r="J374" s="14"/>
    </row>
    <row r="375" spans="2:10" ht="24.95" customHeight="1" x14ac:dyDescent="0.25">
      <c r="B375" s="36">
        <f t="shared" si="5"/>
        <v>46073</v>
      </c>
      <c r="C375" s="25" t="str">
        <f>IF(ISBLANK('New Material Input'!F375),"----",HYPERLINK('New Material Input'!F375, _xlfn.TEXTJOIN(" - ",,MID('New Material Input'!F375,FIND("w\",'New Material Input'!F375)+2,50),'New Material Input'!G375,'New Material Input'!H375)))</f>
        <v>ScienceNuclear Physics - Science - Nuclear Physics</v>
      </c>
      <c r="D375" s="26" t="str">
        <f ca="1">IFERROR(IF('New Material Input'!$E375 &gt; $B$3+ D$1, HYPERLINK(OFFSET('New Material Input'!$F376,-(D$1+2),0), _xlfn.TEXTJOIN(" - ",,MID(OFFSET('New Material Input'!$F376,-(D$1+2),0),FIND("w\",OFFSET('New Material Input'!$F376,-(D$1+2),0))+2,50),OFFSET('New Material Input'!$G376,-(D$1+2),0),OFFSET('New Material Input'!$H376,-(D$1+2),0))), ""),"----")</f>
        <v>Health &amp; MedicineNursing - Health &amp; Medicine - Nursing</v>
      </c>
      <c r="E375" s="26" t="str">
        <f ca="1">IFERROR(IF('New Material Input'!$E375 &gt; $B$3+ E$1, HYPERLINK(OFFSET('New Material Input'!$F376,-(E$1+2),0), _xlfn.TEXTJOIN(" - ",,MID(OFFSET('New Material Input'!$F376,-(E$1+2),0),FIND("w\",OFFSET('New Material Input'!$F376,-(E$1+2),0))+2,50),OFFSET('New Material Input'!$G376,-(E$1+2),0),OFFSET('New Material Input'!$H376,-(E$1+2),0))), ""),"----")</f>
        <v>HistoryEuropean History - History - European History</v>
      </c>
      <c r="F375" s="26" t="str">
        <f ca="1">IFERROR(IF('New Material Input'!$E375 &gt; $B$3+ F$1, HYPERLINK(OFFSET('New Material Input'!$F376,-(F$1+2),0), _xlfn.TEXTJOIN(" - ",,MID(OFFSET('New Material Input'!$F376,-(F$1+2),0),FIND("w\",OFFSET('New Material Input'!$F376,-(F$1+2),0))+2,50),OFFSET('New Material Input'!$G376,-(F$1+2),0),OFFSET('New Material Input'!$H376,-(F$1+2),0))), ""),"----")</f>
        <v>HistoryWorld War II - History - World War II</v>
      </c>
      <c r="G375" s="26" t="str">
        <f ca="1">IFERROR(IF('New Material Input'!$E375 &gt; $B$3+ G$1, HYPERLINK(OFFSET('New Material Input'!$F376,-(G$1+2),0), _xlfn.TEXTJOIN(" - ",,MID(OFFSET('New Material Input'!$F376,-(G$1+2),0),FIND("w\",OFFSET('New Material Input'!$F376,-(G$1+2),0))+2,50),OFFSET('New Material Input'!$G376,-(G$1+2),0),OFFSET('New Material Input'!$H376,-(G$1+2),0))), ""),"----")</f>
        <v>EngineeringRobotics - Engineering - Robotics</v>
      </c>
      <c r="H375" s="26" t="str">
        <f ca="1">IFERROR(IF('New Material Input'!$E375 &gt; $B$3+ H$1, HYPERLINK(OFFSET('New Material Input'!$F376,-(H$1+2),0), _xlfn.TEXTJOIN(" - ",,MID(OFFSET('New Material Input'!$F376,-(H$1+2),0),FIND("w\",OFFSET('New Material Input'!$F376,-(H$1+2),0))+2,50),OFFSET('New Material Input'!$G376,-(H$1+2),0),OFFSET('New Material Input'!$H376,-(H$1+2),0))), ""),"----")</f>
        <v>LanguagesEnglish Grammar - Languages - English Grammar</v>
      </c>
      <c r="I375" s="31" t="str">
        <f ca="1">IFERROR(IF('New Material Input'!$E375 &gt; $B$3+ I$1, HYPERLINK(OFFSET('New Material Input'!$F376,-(I$1+2),0), _xlfn.TEXTJOIN(" - ",,MID(OFFSET('New Material Input'!$F376,-(I$1+2),0),FIND("w\",OFFSET('New Material Input'!$F376,-(I$1+2),0))+2,50),OFFSET('New Material Input'!$G376,-(I$1+2),0),OFFSET('New Material Input'!$H376,-(I$1+2),0))), ""),"----")</f>
        <v/>
      </c>
      <c r="J375" s="14"/>
    </row>
    <row r="376" spans="2:10" ht="24.95" customHeight="1" x14ac:dyDescent="0.25">
      <c r="B376" s="36">
        <f t="shared" si="5"/>
        <v>46074</v>
      </c>
      <c r="C376" s="25" t="str">
        <f>IF(ISBLANK('New Material Input'!F376),"----",HYPERLINK('New Material Input'!F376, _xlfn.TEXTJOIN(" - ",,MID('New Material Input'!F376,FIND("w\",'New Material Input'!F376)+2,50),'New Material Input'!G376,'New Material Input'!H376)))</f>
        <v>LanguagesPhonetics and Phonology - Languages - Phonetics and Phonology</v>
      </c>
      <c r="D376" s="26" t="str">
        <f ca="1">IFERROR(IF('New Material Input'!$E376 &gt; $B$3+ D$1, HYPERLINK(OFFSET('New Material Input'!$F377,-(D$1+2),0), _xlfn.TEXTJOIN(" - ",,MID(OFFSET('New Material Input'!$F377,-(D$1+2),0),FIND("w\",OFFSET('New Material Input'!$F377,-(D$1+2),0))+2,50),OFFSET('New Material Input'!$G377,-(D$1+2),0),OFFSET('New Material Input'!$H377,-(D$1+2),0))), ""),"----")</f>
        <v>ScienceNuclear Physics - Science - Nuclear Physics</v>
      </c>
      <c r="E376" s="26" t="str">
        <f ca="1">IFERROR(IF('New Material Input'!$E376 &gt; $B$3+ E$1, HYPERLINK(OFFSET('New Material Input'!$F377,-(E$1+2),0), _xlfn.TEXTJOIN(" - ",,MID(OFFSET('New Material Input'!$F377,-(E$1+2),0),FIND("w\",OFFSET('New Material Input'!$F377,-(E$1+2),0))+2,50),OFFSET('New Material Input'!$G377,-(E$1+2),0),OFFSET('New Material Input'!$H377,-(E$1+2),0))), ""),"----")</f>
        <v>Political SciencePolitical Economy - Political Science - Political Economy</v>
      </c>
      <c r="F376" s="26" t="str">
        <f ca="1">IFERROR(IF('New Material Input'!$E376 &gt; $B$3+ F$1, HYPERLINK(OFFSET('New Material Input'!$F377,-(F$1+2),0), _xlfn.TEXTJOIN(" - ",,MID(OFFSET('New Material Input'!$F377,-(F$1+2),0),FIND("w\",OFFSET('New Material Input'!$F377,-(F$1+2),0))+2,50),OFFSET('New Material Input'!$G377,-(F$1+2),0),OFFSET('New Material Input'!$H377,-(F$1+2),0))), ""),"----")</f>
        <v>Political SciencePolitical Institutions - Political Science - Political Institutions</v>
      </c>
      <c r="G376" s="26" t="str">
        <f ca="1">IFERROR(IF('New Material Input'!$E376 &gt; $B$3+ G$1, HYPERLINK(OFFSET('New Material Input'!$F377,-(G$1+2),0), _xlfn.TEXTJOIN(" - ",,MID(OFFSET('New Material Input'!$F377,-(G$1+2),0),FIND("w\",OFFSET('New Material Input'!$F377,-(G$1+2),0))+2,50),OFFSET('New Material Input'!$G377,-(G$1+2),0),OFFSET('New Material Input'!$H377,-(G$1+2),0))), ""),"----")</f>
        <v>SociologySocial Movements - Sociology - Social Movements</v>
      </c>
      <c r="H376" s="26" t="str">
        <f ca="1">IFERROR(IF('New Material Input'!$E376 &gt; $B$3+ H$1, HYPERLINK(OFFSET('New Material Input'!$F377,-(H$1+2),0), _xlfn.TEXTJOIN(" - ",,MID(OFFSET('New Material Input'!$F377,-(H$1+2),0),FIND("w\",OFFSET('New Material Input'!$F377,-(H$1+2),0))+2,50),OFFSET('New Material Input'!$G377,-(H$1+2),0),OFFSET('New Material Input'!$H377,-(H$1+2),0))), ""),"----")</f>
        <v>SociologySocial Theory - Sociology - Social Theory</v>
      </c>
      <c r="I376" s="31" t="str">
        <f ca="1">IFERROR(IF('New Material Input'!$E376 &gt; $B$3+ I$1, HYPERLINK(OFFSET('New Material Input'!$F377,-(I$1+2),0), _xlfn.TEXTJOIN(" - ",,MID(OFFSET('New Material Input'!$F377,-(I$1+2),0),FIND("w\",OFFSET('New Material Input'!$F377,-(I$1+2),0))+2,50),OFFSET('New Material Input'!$G377,-(I$1+2),0),OFFSET('New Material Input'!$H377,-(I$1+2),0))), ""),"----")</f>
        <v/>
      </c>
      <c r="J376" s="14"/>
    </row>
    <row r="377" spans="2:10" ht="24.95" customHeight="1" x14ac:dyDescent="0.25">
      <c r="B377" s="36">
        <f t="shared" si="5"/>
        <v>46075</v>
      </c>
      <c r="C377" s="25" t="str">
        <f>IF(ISBLANK('New Material Input'!F377),"----",HYPERLINK('New Material Input'!F377, _xlfn.TEXTJOIN(" - ",,MID('New Material Input'!F377,FIND("w\",'New Material Input'!F377)+2,50),'New Material Input'!G377,'New Material Input'!H377)))</f>
        <v>Business &amp; EconomicsFinance - Business &amp; Economics - Finance</v>
      </c>
      <c r="D377" s="26" t="str">
        <f ca="1">IFERROR(IF('New Material Input'!$E377 &gt; $B$3+ D$1, HYPERLINK(OFFSET('New Material Input'!$F378,-(D$1+2),0), _xlfn.TEXTJOIN(" - ",,MID(OFFSET('New Material Input'!$F378,-(D$1+2),0),FIND("w\",OFFSET('New Material Input'!$F378,-(D$1+2),0))+2,50),OFFSET('New Material Input'!$G378,-(D$1+2),0),OFFSET('New Material Input'!$H378,-(D$1+2),0))), ""),"----")</f>
        <v>LanguagesPhonetics and Phonology - Languages - Phonetics and Phonology</v>
      </c>
      <c r="E377" s="26" t="str">
        <f ca="1">IFERROR(IF('New Material Input'!$E377 &gt; $B$3+ E$1, HYPERLINK(OFFSET('New Material Input'!$F378,-(E$1+2),0), _xlfn.TEXTJOIN(" - ",,MID(OFFSET('New Material Input'!$F378,-(E$1+2),0),FIND("w\",OFFSET('New Material Input'!$F378,-(E$1+2),0))+2,50),OFFSET('New Material Input'!$G378,-(E$1+2),0),OFFSET('New Material Input'!$H378,-(E$1+2),0))), ""),"----")</f>
        <v>Health &amp; MedicineMedical Research - Health &amp; Medicine - Medical Research</v>
      </c>
      <c r="F377" s="26" t="str">
        <f ca="1">IFERROR(IF('New Material Input'!$E377 &gt; $B$3+ F$1, HYPERLINK(OFFSET('New Material Input'!$F378,-(F$1+2),0), _xlfn.TEXTJOIN(" - ",,MID(OFFSET('New Material Input'!$F378,-(F$1+2),0),FIND("w\",OFFSET('New Material Input'!$F378,-(F$1+2),0))+2,50),OFFSET('New Material Input'!$G378,-(F$1+2),0),OFFSET('New Material Input'!$H378,-(F$1+2),0))), ""),"----")</f>
        <v>LanguagesPhonetics and Phonology - Languages - Phonetics and Phonology</v>
      </c>
      <c r="G377" s="26" t="str">
        <f ca="1">IFERROR(IF('New Material Input'!$E377 &gt; $B$3+ G$1, HYPERLINK(OFFSET('New Material Input'!$F378,-(G$1+2),0), _xlfn.TEXTJOIN(" - ",,MID(OFFSET('New Material Input'!$F378,-(G$1+2),0),FIND("w\",OFFSET('New Material Input'!$F378,-(G$1+2),0))+2,50),OFFSET('New Material Input'!$G378,-(G$1+2),0),OFFSET('New Material Input'!$H378,-(G$1+2),0))), ""),"----")</f>
        <v>ArtSculpture - Art - Sculpture</v>
      </c>
      <c r="H377" s="26" t="str">
        <f ca="1">IFERROR(IF('New Material Input'!$E377 &gt; $B$3+ H$1, HYPERLINK(OFFSET('New Material Input'!$F378,-(H$1+2),0), _xlfn.TEXTJOIN(" - ",,MID(OFFSET('New Material Input'!$F378,-(H$1+2),0),FIND("w\",OFFSET('New Material Input'!$F378,-(H$1+2),0))+2,50),OFFSET('New Material Input'!$G378,-(H$1+2),0),OFFSET('New Material Input'!$H378,-(H$1+2),0))), ""),"----")</f>
        <v>ScienceBiology - Science - Biology</v>
      </c>
      <c r="I377" s="31" t="str">
        <f ca="1">IFERROR(IF('New Material Input'!$E377 &gt; $B$3+ I$1, HYPERLINK(OFFSET('New Material Input'!$F378,-(I$1+2),0), _xlfn.TEXTJOIN(" - ",,MID(OFFSET('New Material Input'!$F378,-(I$1+2),0),FIND("w\",OFFSET('New Material Input'!$F378,-(I$1+2),0))+2,50),OFFSET('New Material Input'!$G378,-(I$1+2),0),OFFSET('New Material Input'!$H378,-(I$1+2),0))), ""),"----")</f>
        <v/>
      </c>
      <c r="J377" s="14"/>
    </row>
    <row r="378" spans="2:10" ht="24.95" customHeight="1" x14ac:dyDescent="0.25">
      <c r="B378" s="36">
        <f t="shared" si="5"/>
        <v>46076</v>
      </c>
      <c r="C378" s="25" t="str">
        <f>IF(ISBLANK('New Material Input'!F378),"----",HYPERLINK('New Material Input'!F378, _xlfn.TEXTJOIN(" - ",,MID('New Material Input'!F378,FIND("w\",'New Material Input'!F378)+2,50),'New Material Input'!G378,'New Material Input'!H378)))</f>
        <v>PhilosophyPolitical Philosophy - Philosophy - Political Philosophy</v>
      </c>
      <c r="D378" s="26" t="str">
        <f ca="1">IFERROR(IF('New Material Input'!$E378 &gt; $B$3+ D$1, HYPERLINK(OFFSET('New Material Input'!$F379,-(D$1+2),0), _xlfn.TEXTJOIN(" - ",,MID(OFFSET('New Material Input'!$F379,-(D$1+2),0),FIND("w\",OFFSET('New Material Input'!$F379,-(D$1+2),0))+2,50),OFFSET('New Material Input'!$G379,-(D$1+2),0),OFFSET('New Material Input'!$H379,-(D$1+2),0))), ""),"----")</f>
        <v>Business &amp; EconomicsFinance - Business &amp; Economics - Finance</v>
      </c>
      <c r="E378" s="26" t="str">
        <f ca="1">IFERROR(IF('New Material Input'!$E378 &gt; $B$3+ E$1, HYPERLINK(OFFSET('New Material Input'!$F379,-(E$1+2),0), _xlfn.TEXTJOIN(" - ",,MID(OFFSET('New Material Input'!$F379,-(E$1+2),0),FIND("w\",OFFSET('New Material Input'!$F379,-(E$1+2),0))+2,50),OFFSET('New Material Input'!$G379,-(E$1+2),0),OFFSET('New Material Input'!$H379,-(E$1+2),0))), ""),"----")</f>
        <v>ScienceChemistry - Science - Chemistry</v>
      </c>
      <c r="F378" s="26" t="str">
        <f ca="1">IFERROR(IF('New Material Input'!$E378 &gt; $B$3+ F$1, HYPERLINK(OFFSET('New Material Input'!$F379,-(F$1+2),0), _xlfn.TEXTJOIN(" - ",,MID(OFFSET('New Material Input'!$F379,-(F$1+2),0),FIND("w\",OFFSET('New Material Input'!$F379,-(F$1+2),0))+2,50),OFFSET('New Material Input'!$G379,-(F$1+2),0),OFFSET('New Material Input'!$H379,-(F$1+2),0))), ""),"----")</f>
        <v>LawHuman Rights Law - Law - Human Rights Law</v>
      </c>
      <c r="G378" s="26" t="str">
        <f ca="1">IFERROR(IF('New Material Input'!$E378 &gt; $B$3+ G$1, HYPERLINK(OFFSET('New Material Input'!$F379,-(G$1+2),0), _xlfn.TEXTJOIN(" - ",,MID(OFFSET('New Material Input'!$F379,-(G$1+2),0),FIND("w\",OFFSET('New Material Input'!$F379,-(G$1+2),0))+2,50),OFFSET('New Material Input'!$G379,-(G$1+2),0),OFFSET('New Material Input'!$H379,-(G$1+2),0))), ""),"----")</f>
        <v>GeographyClimate Change - Geography - Climate Change</v>
      </c>
      <c r="H378" s="26" t="str">
        <f ca="1">IFERROR(IF('New Material Input'!$E378 &gt; $B$3+ H$1, HYPERLINK(OFFSET('New Material Input'!$F379,-(H$1+2),0), _xlfn.TEXTJOIN(" - ",,MID(OFFSET('New Material Input'!$F379,-(H$1+2),0),FIND("w\",OFFSET('New Material Input'!$F379,-(H$1+2),0))+2,50),OFFSET('New Material Input'!$G379,-(H$1+2),0),OFFSET('New Material Input'!$H379,-(H$1+2),0))), ""),"----")</f>
        <v>HistoryColonialism - History - Colonialism</v>
      </c>
      <c r="I378" s="31" t="str">
        <f ca="1">IFERROR(IF('New Material Input'!$E378 &gt; $B$3+ I$1, HYPERLINK(OFFSET('New Material Input'!$F379,-(I$1+2),0), _xlfn.TEXTJOIN(" - ",,MID(OFFSET('New Material Input'!$F379,-(I$1+2),0),FIND("w\",OFFSET('New Material Input'!$F379,-(I$1+2),0))+2,50),OFFSET('New Material Input'!$G379,-(I$1+2),0),OFFSET('New Material Input'!$H379,-(I$1+2),0))), ""),"----")</f>
        <v/>
      </c>
      <c r="J378" s="14"/>
    </row>
    <row r="379" spans="2:10" ht="24.95" customHeight="1" x14ac:dyDescent="0.25">
      <c r="B379" s="36">
        <f t="shared" si="5"/>
        <v>46077</v>
      </c>
      <c r="C379" s="25" t="str">
        <f>IF(ISBLANK('New Material Input'!F379),"----",HYPERLINK('New Material Input'!F379, _xlfn.TEXTJOIN(" - ",,MID('New Material Input'!F379,FIND("w\",'New Material Input'!F379)+2,50),'New Material Input'!G379,'New Material Input'!H379)))</f>
        <v>LawEnvironmental Law - Law - Environmental Law</v>
      </c>
      <c r="D379" s="26" t="str">
        <f ca="1">IFERROR(IF('New Material Input'!$E379 &gt; $B$3+ D$1, HYPERLINK(OFFSET('New Material Input'!$F380,-(D$1+2),0), _xlfn.TEXTJOIN(" - ",,MID(OFFSET('New Material Input'!$F380,-(D$1+2),0),FIND("w\",OFFSET('New Material Input'!$F380,-(D$1+2),0))+2,50),OFFSET('New Material Input'!$G380,-(D$1+2),0),OFFSET('New Material Input'!$H380,-(D$1+2),0))), ""),"----")</f>
        <v>PhilosophyPolitical Philosophy - Philosophy - Political Philosophy</v>
      </c>
      <c r="E379" s="26" t="str">
        <f ca="1">IFERROR(IF('New Material Input'!$E379 &gt; $B$3+ E$1, HYPERLINK(OFFSET('New Material Input'!$F380,-(E$1+2),0), _xlfn.TEXTJOIN(" - ",,MID(OFFSET('New Material Input'!$F380,-(E$1+2),0),FIND("w\",OFFSET('New Material Input'!$F380,-(E$1+2),0))+2,50),OFFSET('New Material Input'!$G380,-(E$1+2),0),OFFSET('New Material Input'!$H380,-(E$1+2),0))), ""),"----")</f>
        <v>ScienceBiochemistry - Science - Biochemistry</v>
      </c>
      <c r="F379" s="26" t="str">
        <f ca="1">IFERROR(IF('New Material Input'!$E379 &gt; $B$3+ F$1, HYPERLINK(OFFSET('New Material Input'!$F380,-(F$1+2),0), _xlfn.TEXTJOIN(" - ",,MID(OFFSET('New Material Input'!$F380,-(F$1+2),0),FIND("w\",OFFSET('New Material Input'!$F380,-(F$1+2),0))+2,50),OFFSET('New Material Input'!$G380,-(F$1+2),0),OFFSET('New Material Input'!$H380,-(F$1+2),0))), ""),"----")</f>
        <v>MathematicsCalculus - Mathematics - Calculus</v>
      </c>
      <c r="G379" s="26" t="str">
        <f ca="1">IFERROR(IF('New Material Input'!$E379 &gt; $B$3+ G$1, HYPERLINK(OFFSET('New Material Input'!$F380,-(G$1+2),0), _xlfn.TEXTJOIN(" - ",,MID(OFFSET('New Material Input'!$F380,-(G$1+2),0),FIND("w\",OFFSET('New Material Input'!$F380,-(G$1+2),0))+2,50),OFFSET('New Material Input'!$G380,-(G$1+2),0),OFFSET('New Material Input'!$H380,-(G$1+2),0))), ""),"----")</f>
        <v>SociologySocial Stratification - Sociology - Social Stratification</v>
      </c>
      <c r="H379" s="26" t="str">
        <f ca="1">IFERROR(IF('New Material Input'!$E379 &gt; $B$3+ H$1, HYPERLINK(OFFSET('New Material Input'!$F380,-(H$1+2),0), _xlfn.TEXTJOIN(" - ",,MID(OFFSET('New Material Input'!$F380,-(H$1+2),0),FIND("w\",OFFSET('New Material Input'!$F380,-(H$1+2),0))+2,50),OFFSET('New Material Input'!$G380,-(H$1+2),0),OFFSET('New Material Input'!$H380,-(H$1+2),0))), ""),"----")</f>
        <v>GeographyPhysical Geography - Geography - Physical Geography</v>
      </c>
      <c r="I379" s="31" t="str">
        <f ca="1">IFERROR(IF('New Material Input'!$E379 &gt; $B$3+ I$1, HYPERLINK(OFFSET('New Material Input'!$F380,-(I$1+2),0), _xlfn.TEXTJOIN(" - ",,MID(OFFSET('New Material Input'!$F380,-(I$1+2),0),FIND("w\",OFFSET('New Material Input'!$F380,-(I$1+2),0))+2,50),OFFSET('New Material Input'!$G380,-(I$1+2),0),OFFSET('New Material Input'!$H380,-(I$1+2),0))), ""),"----")</f>
        <v/>
      </c>
      <c r="J379" s="14"/>
    </row>
    <row r="380" spans="2:10" ht="24.95" customHeight="1" x14ac:dyDescent="0.25">
      <c r="B380" s="36">
        <f t="shared" si="5"/>
        <v>46078</v>
      </c>
      <c r="C380" s="25" t="str">
        <f>IF(ISBLANK('New Material Input'!F380),"----",HYPERLINK('New Material Input'!F380, _xlfn.TEXTJOIN(" - ",,MID('New Material Input'!F380,FIND("w\",'New Material Input'!F380)+2,50),'New Material Input'!G380,'New Material Input'!H380)))</f>
        <v>ScienceChemistry - Science - Chemistry</v>
      </c>
      <c r="D380" s="26" t="str">
        <f ca="1">IFERROR(IF('New Material Input'!$E380 &gt; $B$3+ D$1, HYPERLINK(OFFSET('New Material Input'!$F381,-(D$1+2),0), _xlfn.TEXTJOIN(" - ",,MID(OFFSET('New Material Input'!$F381,-(D$1+2),0),FIND("w\",OFFSET('New Material Input'!$F381,-(D$1+2),0))+2,50),OFFSET('New Material Input'!$G381,-(D$1+2),0),OFFSET('New Material Input'!$H381,-(D$1+2),0))), ""),"----")</f>
        <v>LawEnvironmental Law - Law - Environmental Law</v>
      </c>
      <c r="E380" s="26" t="str">
        <f ca="1">IFERROR(IF('New Material Input'!$E380 &gt; $B$3+ E$1, HYPERLINK(OFFSET('New Material Input'!$F381,-(E$1+2),0), _xlfn.TEXTJOIN(" - ",,MID(OFFSET('New Material Input'!$F381,-(E$1+2),0),FIND("w\",OFFSET('New Material Input'!$F381,-(E$1+2),0))+2,50),OFFSET('New Material Input'!$G381,-(E$1+2),0),OFFSET('New Material Input'!$H381,-(E$1+2),0))), ""),"----")</f>
        <v>LawLegal Writing - Law - Legal Writing</v>
      </c>
      <c r="F380" s="26" t="str">
        <f ca="1">IFERROR(IF('New Material Input'!$E380 &gt; $B$3+ F$1, HYPERLINK(OFFSET('New Material Input'!$F381,-(F$1+2),0), _xlfn.TEXTJOIN(" - ",,MID(OFFSET('New Material Input'!$F381,-(F$1+2),0),FIND("w\",OFFSET('New Material Input'!$F381,-(F$1+2),0))+2,50),OFFSET('New Material Input'!$G381,-(F$1+2),0),OFFSET('New Material Input'!$H381,-(F$1+2),0))), ""),"----")</f>
        <v>SciencePaleontology - Science - Paleontology</v>
      </c>
      <c r="G380" s="26" t="str">
        <f ca="1">IFERROR(IF('New Material Input'!$E380 &gt; $B$3+ G$1, HYPERLINK(OFFSET('New Material Input'!$F381,-(G$1+2),0), _xlfn.TEXTJOIN(" - ",,MID(OFFSET('New Material Input'!$F381,-(G$1+2),0),FIND("w\",OFFSET('New Material Input'!$F381,-(G$1+2),0))+2,50),OFFSET('New Material Input'!$G381,-(G$1+2),0),OFFSET('New Material Input'!$H381,-(G$1+2),0))), ""),"----")</f>
        <v>MathematicsLinear Algebra - Mathematics - Linear Algebra</v>
      </c>
      <c r="H380" s="26" t="str">
        <f ca="1">IFERROR(IF('New Material Input'!$E380 &gt; $B$3+ H$1, HYPERLINK(OFFSET('New Material Input'!$F381,-(H$1+2),0), _xlfn.TEXTJOIN(" - ",,MID(OFFSET('New Material Input'!$F381,-(H$1+2),0),FIND("w\",OFFSET('New Material Input'!$F381,-(H$1+2),0))+2,50),OFFSET('New Material Input'!$G381,-(H$1+2),0),OFFSET('New Material Input'!$H381,-(H$1+2),0))), ""),"----")</f>
        <v>MusicComposition - Music - Composition</v>
      </c>
      <c r="I380" s="31" t="str">
        <f ca="1">IFERROR(IF('New Material Input'!$E380 &gt; $B$3+ I$1, HYPERLINK(OFFSET('New Material Input'!$F381,-(I$1+2),0), _xlfn.TEXTJOIN(" - ",,MID(OFFSET('New Material Input'!$F381,-(I$1+2),0),FIND("w\",OFFSET('New Material Input'!$F381,-(I$1+2),0))+2,50),OFFSET('New Material Input'!$G381,-(I$1+2),0),OFFSET('New Material Input'!$H381,-(I$1+2),0))), ""),"----")</f>
        <v/>
      </c>
      <c r="J380" s="14"/>
    </row>
    <row r="381" spans="2:10" ht="24.95" customHeight="1" x14ac:dyDescent="0.25">
      <c r="B381" s="36">
        <f t="shared" si="5"/>
        <v>46079</v>
      </c>
      <c r="C381" s="25" t="str">
        <f>IF(ISBLANK('New Material Input'!F381),"----",HYPERLINK('New Material Input'!F381, _xlfn.TEXTJOIN(" - ",,MID('New Material Input'!F381,FIND("w\",'New Material Input'!F381)+2,50),'New Material Input'!G381,'New Material Input'!H381)))</f>
        <v>HistoryColonialism - History - Colonialism</v>
      </c>
      <c r="D381" s="26" t="str">
        <f ca="1">IFERROR(IF('New Material Input'!$E381 &gt; $B$3+ D$1, HYPERLINK(OFFSET('New Material Input'!$F382,-(D$1+2),0), _xlfn.TEXTJOIN(" - ",,MID(OFFSET('New Material Input'!$F382,-(D$1+2),0),FIND("w\",OFFSET('New Material Input'!$F382,-(D$1+2),0))+2,50),OFFSET('New Material Input'!$G382,-(D$1+2),0),OFFSET('New Material Input'!$H382,-(D$1+2),0))), ""),"----")</f>
        <v>ScienceChemistry - Science - Chemistry</v>
      </c>
      <c r="E381" s="26" t="str">
        <f ca="1">IFERROR(IF('New Material Input'!$E381 &gt; $B$3+ E$1, HYPERLINK(OFFSET('New Material Input'!$F382,-(E$1+2),0), _xlfn.TEXTJOIN(" - ",,MID(OFFSET('New Material Input'!$F382,-(E$1+2),0),FIND("w\",OFFSET('New Material Input'!$F382,-(E$1+2),0))+2,50),OFFSET('New Material Input'!$G382,-(E$1+2),0),OFFSET('New Material Input'!$H382,-(E$1+2),0))), ""),"----")</f>
        <v>Health &amp; MedicineNursing - Health &amp; Medicine - Nursing</v>
      </c>
      <c r="F381" s="26" t="str">
        <f ca="1">IFERROR(IF('New Material Input'!$E381 &gt; $B$3+ F$1, HYPERLINK(OFFSET('New Material Input'!$F382,-(F$1+2),0), _xlfn.TEXTJOIN(" - ",,MID(OFFSET('New Material Input'!$F382,-(F$1+2),0),FIND("w\",OFFSET('New Material Input'!$F382,-(F$1+2),0))+2,50),OFFSET('New Material Input'!$G382,-(F$1+2),0),OFFSET('New Material Input'!$H382,-(F$1+2),0))), ""),"----")</f>
        <v>Computer ScienceSoftware Engineering - Computer Science - Software Engineering</v>
      </c>
      <c r="G381" s="26" t="str">
        <f ca="1">IFERROR(IF('New Material Input'!$E381 &gt; $B$3+ G$1, HYPERLINK(OFFSET('New Material Input'!$F382,-(G$1+2),0), _xlfn.TEXTJOIN(" - ",,MID(OFFSET('New Material Input'!$F382,-(G$1+2),0),FIND("w\",OFFSET('New Material Input'!$F382,-(G$1+2),0))+2,50),OFFSET('New Material Input'!$G382,-(G$1+2),0),OFFSET('New Material Input'!$H382,-(G$1+2),0))), ""),"----")</f>
        <v>ScienceGenetics - Science - Genetics</v>
      </c>
      <c r="H381" s="26" t="str">
        <f ca="1">IFERROR(IF('New Material Input'!$E381 &gt; $B$3+ H$1, HYPERLINK(OFFSET('New Material Input'!$F382,-(H$1+2),0), _xlfn.TEXTJOIN(" - ",,MID(OFFSET('New Material Input'!$F382,-(H$1+2),0),FIND("w\",OFFSET('New Material Input'!$F382,-(H$1+2),0))+2,50),OFFSET('New Material Input'!$G382,-(H$1+2),0),OFFSET('New Material Input'!$H382,-(H$1+2),0))), ""),"----")</f>
        <v>PhilosophyPolitical Philosophy - Philosophy - Political Philosophy</v>
      </c>
      <c r="I381" s="31" t="str">
        <f ca="1">IFERROR(IF('New Material Input'!$E381 &gt; $B$3+ I$1, HYPERLINK(OFFSET('New Material Input'!$F382,-(I$1+2),0), _xlfn.TEXTJOIN(" - ",,MID(OFFSET('New Material Input'!$F382,-(I$1+2),0),FIND("w\",OFFSET('New Material Input'!$F382,-(I$1+2),0))+2,50),OFFSET('New Material Input'!$G382,-(I$1+2),0),OFFSET('New Material Input'!$H382,-(I$1+2),0))), ""),"----")</f>
        <v/>
      </c>
      <c r="J381" s="14"/>
    </row>
    <row r="382" spans="2:10" ht="24.95" customHeight="1" x14ac:dyDescent="0.25">
      <c r="B382" s="36">
        <f t="shared" si="5"/>
        <v>46080</v>
      </c>
      <c r="C382" s="25" t="str">
        <f>IF(ISBLANK('New Material Input'!F382),"----",HYPERLINK('New Material Input'!F382, _xlfn.TEXTJOIN(" - ",,MID('New Material Input'!F382,FIND("w\",'New Material Input'!F382)+2,50),'New Material Input'!G382,'New Material Input'!H382)))</f>
        <v>LiteratureMythology - Literature - Mythology</v>
      </c>
      <c r="D382" s="26" t="str">
        <f ca="1">IFERROR(IF('New Material Input'!$E382 &gt; $B$3+ D$1, HYPERLINK(OFFSET('New Material Input'!$F383,-(D$1+2),0), _xlfn.TEXTJOIN(" - ",,MID(OFFSET('New Material Input'!$F383,-(D$1+2),0),FIND("w\",OFFSET('New Material Input'!$F383,-(D$1+2),0))+2,50),OFFSET('New Material Input'!$G383,-(D$1+2),0),OFFSET('New Material Input'!$H383,-(D$1+2),0))), ""),"----")</f>
        <v>HistoryColonialism - History - Colonialism</v>
      </c>
      <c r="E382" s="26" t="str">
        <f ca="1">IFERROR(IF('New Material Input'!$E382 &gt; $B$3+ E$1, HYPERLINK(OFFSET('New Material Input'!$F383,-(E$1+2),0), _xlfn.TEXTJOIN(" - ",,MID(OFFSET('New Material Input'!$F383,-(E$1+2),0),FIND("w\",OFFSET('New Material Input'!$F383,-(E$1+2),0))+2,50),OFFSET('New Material Input'!$G383,-(E$1+2),0),OFFSET('New Material Input'!$H383,-(E$1+2),0))), ""),"----")</f>
        <v>ScienceNuclear Physics - Science - Nuclear Physics</v>
      </c>
      <c r="F382" s="26" t="str">
        <f ca="1">IFERROR(IF('New Material Input'!$E382 &gt; $B$3+ F$1, HYPERLINK(OFFSET('New Material Input'!$F383,-(F$1+2),0), _xlfn.TEXTJOIN(" - ",,MID(OFFSET('New Material Input'!$F383,-(F$1+2),0),FIND("w\",OFFSET('New Material Input'!$F383,-(F$1+2),0))+2,50),OFFSET('New Material Input'!$G383,-(F$1+2),0),OFFSET('New Material Input'!$H383,-(F$1+2),0))), ""),"----")</f>
        <v>PhilosophyLogic - Philosophy - Logic</v>
      </c>
      <c r="G382" s="26" t="str">
        <f ca="1">IFERROR(IF('New Material Input'!$E382 &gt; $B$3+ G$1, HYPERLINK(OFFSET('New Material Input'!$F383,-(G$1+2),0), _xlfn.TEXTJOIN(" - ",,MID(OFFSET('New Material Input'!$F383,-(G$1+2),0),FIND("w\",OFFSET('New Material Input'!$F383,-(G$1+2),0))+2,50),OFFSET('New Material Input'!$G383,-(G$1+2),0),OFFSET('New Material Input'!$H383,-(G$1+2),0))), ""),"----")</f>
        <v>EducationAssessment and Evaluation - Education - Assessment and Evaluation</v>
      </c>
      <c r="H382" s="26" t="str">
        <f ca="1">IFERROR(IF('New Material Input'!$E382 &gt; $B$3+ H$1, HYPERLINK(OFFSET('New Material Input'!$F383,-(H$1+2),0), _xlfn.TEXTJOIN(" - ",,MID(OFFSET('New Material Input'!$F383,-(H$1+2),0),FIND("w\",OFFSET('New Material Input'!$F383,-(H$1+2),0))+2,50),OFFSET('New Material Input'!$G383,-(H$1+2),0),OFFSET('New Material Input'!$H383,-(H$1+2),0))), ""),"----")</f>
        <v>LiteratureLiterary Analysis - Literature - Literary Analysis</v>
      </c>
      <c r="I382" s="31" t="str">
        <f ca="1">IFERROR(IF('New Material Input'!$E382 &gt; $B$3+ I$1, HYPERLINK(OFFSET('New Material Input'!$F383,-(I$1+2),0), _xlfn.TEXTJOIN(" - ",,MID(OFFSET('New Material Input'!$F383,-(I$1+2),0),FIND("w\",OFFSET('New Material Input'!$F383,-(I$1+2),0))+2,50),OFFSET('New Material Input'!$G383,-(I$1+2),0),OFFSET('New Material Input'!$H383,-(I$1+2),0))), ""),"----")</f>
        <v/>
      </c>
      <c r="J382" s="14"/>
    </row>
    <row r="383" spans="2:10" ht="24.95" customHeight="1" x14ac:dyDescent="0.25">
      <c r="B383" s="36">
        <f t="shared" si="5"/>
        <v>46081</v>
      </c>
      <c r="C383" s="25" t="str">
        <f>IF(ISBLANK('New Material Input'!F383),"----",HYPERLINK('New Material Input'!F383, _xlfn.TEXTJOIN(" - ",,MID('New Material Input'!F383,FIND("w\",'New Material Input'!F383)+2,50),'New Material Input'!G383,'New Material Input'!H383)))</f>
        <v>GeographyClimate Change - Geography - Climate Change</v>
      </c>
      <c r="D383" s="26" t="str">
        <f ca="1">IFERROR(IF('New Material Input'!$E383 &gt; $B$3+ D$1, HYPERLINK(OFFSET('New Material Input'!$F384,-(D$1+2),0), _xlfn.TEXTJOIN(" - ",,MID(OFFSET('New Material Input'!$F384,-(D$1+2),0),FIND("w\",OFFSET('New Material Input'!$F384,-(D$1+2),0))+2,50),OFFSET('New Material Input'!$G384,-(D$1+2),0),OFFSET('New Material Input'!$H384,-(D$1+2),0))), ""),"----")</f>
        <v>LiteratureMythology - Literature - Mythology</v>
      </c>
      <c r="E383" s="26" t="str">
        <f ca="1">IFERROR(IF('New Material Input'!$E383 &gt; $B$3+ E$1, HYPERLINK(OFFSET('New Material Input'!$F384,-(E$1+2),0), _xlfn.TEXTJOIN(" - ",,MID(OFFSET('New Material Input'!$F384,-(E$1+2),0),FIND("w\",OFFSET('New Material Input'!$F384,-(E$1+2),0))+2,50),OFFSET('New Material Input'!$G384,-(E$1+2),0),OFFSET('New Material Input'!$H384,-(E$1+2),0))), ""),"----")</f>
        <v>LanguagesPhonetics and Phonology - Languages - Phonetics and Phonology</v>
      </c>
      <c r="F383" s="26" t="str">
        <f ca="1">IFERROR(IF('New Material Input'!$E383 &gt; $B$3+ F$1, HYPERLINK(OFFSET('New Material Input'!$F384,-(F$1+2),0), _xlfn.TEXTJOIN(" - ",,MID(OFFSET('New Material Input'!$F384,-(F$1+2),0),FIND("w\",OFFSET('New Material Input'!$F384,-(F$1+2),0))+2,50),OFFSET('New Material Input'!$G384,-(F$1+2),0),OFFSET('New Material Input'!$H384,-(F$1+2),0))), ""),"----")</f>
        <v>PsychologyDevelopmental Psychology - Psychology - Developmental Psychology</v>
      </c>
      <c r="G383" s="26" t="str">
        <f ca="1">IFERROR(IF('New Material Input'!$E383 &gt; $B$3+ G$1, HYPERLINK(OFFSET('New Material Input'!$F384,-(G$1+2),0), _xlfn.TEXTJOIN(" - ",,MID(OFFSET('New Material Input'!$F384,-(G$1+2),0),FIND("w\",OFFSET('New Material Input'!$F384,-(G$1+2),0))+2,50),OFFSET('New Material Input'!$G384,-(G$1+2),0),OFFSET('New Material Input'!$H384,-(G$1+2),0))), ""),"----")</f>
        <v>LawEnvironmental Law - Law - Environmental Law</v>
      </c>
      <c r="H383" s="26" t="str">
        <f ca="1">IFERROR(IF('New Material Input'!$E383 &gt; $B$3+ H$1, HYPERLINK(OFFSET('New Material Input'!$F384,-(H$1+2),0), _xlfn.TEXTJOIN(" - ",,MID(OFFSET('New Material Input'!$F384,-(H$1+2),0),FIND("w\",OFFSET('New Material Input'!$F384,-(H$1+2),0))+2,50),OFFSET('New Material Input'!$G384,-(H$1+2),0),OFFSET('New Material Input'!$H384,-(H$1+2),0))), ""),"----")</f>
        <v>LawEnvironmental Law - Law - Environmental Law</v>
      </c>
      <c r="I383" s="31" t="str">
        <f ca="1">IFERROR(IF('New Material Input'!$E383 &gt; $B$3+ I$1, HYPERLINK(OFFSET('New Material Input'!$F384,-(I$1+2),0), _xlfn.TEXTJOIN(" - ",,MID(OFFSET('New Material Input'!$F384,-(I$1+2),0),FIND("w\",OFFSET('New Material Input'!$F384,-(I$1+2),0))+2,50),OFFSET('New Material Input'!$G384,-(I$1+2),0),OFFSET('New Material Input'!$H384,-(I$1+2),0))), ""),"----")</f>
        <v/>
      </c>
      <c r="J383" s="14"/>
    </row>
    <row r="384" spans="2:10" ht="24.95" customHeight="1" x14ac:dyDescent="0.25">
      <c r="B384" s="36">
        <f t="shared" si="5"/>
        <v>46082</v>
      </c>
      <c r="C384" s="25" t="str">
        <f>IF(ISBLANK('New Material Input'!F384),"----",HYPERLINK('New Material Input'!F384, _xlfn.TEXTJOIN(" - ",,MID('New Material Input'!F384,FIND("w\",'New Material Input'!F384)+2,50),'New Material Input'!G384,'New Material Input'!H384)))</f>
        <v>PsychologyPsychological Testing - Psychology - Psychological Testing</v>
      </c>
      <c r="D384" s="26" t="str">
        <f ca="1">IFERROR(IF('New Material Input'!$E384 &gt; $B$3+ D$1, HYPERLINK(OFFSET('New Material Input'!$F385,-(D$1+2),0), _xlfn.TEXTJOIN(" - ",,MID(OFFSET('New Material Input'!$F385,-(D$1+2),0),FIND("w\",OFFSET('New Material Input'!$F385,-(D$1+2),0))+2,50),OFFSET('New Material Input'!$G385,-(D$1+2),0),OFFSET('New Material Input'!$H385,-(D$1+2),0))), ""),"----")</f>
        <v>GeographyClimate Change - Geography - Climate Change</v>
      </c>
      <c r="E384" s="26" t="str">
        <f ca="1">IFERROR(IF('New Material Input'!$E384 &gt; $B$3+ E$1, HYPERLINK(OFFSET('New Material Input'!$F385,-(E$1+2),0), _xlfn.TEXTJOIN(" - ",,MID(OFFSET('New Material Input'!$F385,-(E$1+2),0),FIND("w\",OFFSET('New Material Input'!$F385,-(E$1+2),0))+2,50),OFFSET('New Material Input'!$G385,-(E$1+2),0),OFFSET('New Material Input'!$H385,-(E$1+2),0))), ""),"----")</f>
        <v>Business &amp; EconomicsFinance - Business &amp; Economics - Finance</v>
      </c>
      <c r="F384" s="26" t="str">
        <f ca="1">IFERROR(IF('New Material Input'!$E384 &gt; $B$3+ F$1, HYPERLINK(OFFSET('New Material Input'!$F385,-(F$1+2),0), _xlfn.TEXTJOIN(" - ",,MID(OFFSET('New Material Input'!$F385,-(F$1+2),0),FIND("w\",OFFSET('New Material Input'!$F385,-(F$1+2),0))+2,50),OFFSET('New Material Input'!$G385,-(F$1+2),0),OFFSET('New Material Input'!$H385,-(F$1+2),0))), ""),"----")</f>
        <v>GeographyEnvironmental Geography - Geography - Environmental Geography</v>
      </c>
      <c r="G384" s="26" t="str">
        <f ca="1">IFERROR(IF('New Material Input'!$E384 &gt; $B$3+ G$1, HYPERLINK(OFFSET('New Material Input'!$F385,-(G$1+2),0), _xlfn.TEXTJOIN(" - ",,MID(OFFSET('New Material Input'!$F385,-(G$1+2),0),FIND("w\",OFFSET('New Material Input'!$F385,-(G$1+2),0))+2,50),OFFSET('New Material Input'!$G385,-(G$1+2),0),OFFSET('New Material Input'!$H385,-(G$1+2),0))), ""),"----")</f>
        <v>Political SciencePolitical Theory - Political Science - Political Theory</v>
      </c>
      <c r="H384" s="26" t="str">
        <f ca="1">IFERROR(IF('New Material Input'!$E384 &gt; $B$3+ H$1, HYPERLINK(OFFSET('New Material Input'!$F385,-(H$1+2),0), _xlfn.TEXTJOIN(" - ",,MID(OFFSET('New Material Input'!$F385,-(H$1+2),0),FIND("w\",OFFSET('New Material Input'!$F385,-(H$1+2),0))+2,50),OFFSET('New Material Input'!$G385,-(H$1+2),0),OFFSET('New Material Input'!$H385,-(H$1+2),0))), ""),"----")</f>
        <v>HistoryModern History - History - Modern History</v>
      </c>
      <c r="I384" s="31" t="str">
        <f ca="1">IFERROR(IF('New Material Input'!$E384 &gt; $B$3+ I$1, HYPERLINK(OFFSET('New Material Input'!$F385,-(I$1+2),0), _xlfn.TEXTJOIN(" - ",,MID(OFFSET('New Material Input'!$F385,-(I$1+2),0),FIND("w\",OFFSET('New Material Input'!$F385,-(I$1+2),0))+2,50),OFFSET('New Material Input'!$G385,-(I$1+2),0),OFFSET('New Material Input'!$H385,-(I$1+2),0))), ""),"----")</f>
        <v/>
      </c>
      <c r="J384" s="14"/>
    </row>
    <row r="385" spans="2:10" ht="24.95" customHeight="1" x14ac:dyDescent="0.25">
      <c r="B385" s="36">
        <f t="shared" si="5"/>
        <v>46083</v>
      </c>
      <c r="C385" s="25" t="str">
        <f>IF(ISBLANK('New Material Input'!F385),"----",HYPERLINK('New Material Input'!F385, _xlfn.TEXTJOIN(" - ",,MID('New Material Input'!F385,FIND("w\",'New Material Input'!F385)+2,50),'New Material Input'!G385,'New Material Input'!H385)))</f>
        <v>SociologyFamily and Relationships - Sociology - Family and Relationships</v>
      </c>
      <c r="D385" s="26" t="str">
        <f ca="1">IFERROR(IF('New Material Input'!$E385 &gt; $B$3+ D$1, HYPERLINK(OFFSET('New Material Input'!$F386,-(D$1+2),0), _xlfn.TEXTJOIN(" - ",,MID(OFFSET('New Material Input'!$F386,-(D$1+2),0),FIND("w\",OFFSET('New Material Input'!$F386,-(D$1+2),0))+2,50),OFFSET('New Material Input'!$G386,-(D$1+2),0),OFFSET('New Material Input'!$H386,-(D$1+2),0))), ""),"----")</f>
        <v>PsychologyPsychological Testing - Psychology - Psychological Testing</v>
      </c>
      <c r="E385" s="26" t="str">
        <f ca="1">IFERROR(IF('New Material Input'!$E385 &gt; $B$3+ E$1, HYPERLINK(OFFSET('New Material Input'!$F386,-(E$1+2),0), _xlfn.TEXTJOIN(" - ",,MID(OFFSET('New Material Input'!$F386,-(E$1+2),0),FIND("w\",OFFSET('New Material Input'!$F386,-(E$1+2),0))+2,50),OFFSET('New Material Input'!$G386,-(E$1+2),0),OFFSET('New Material Input'!$H386,-(E$1+2),0))), ""),"----")</f>
        <v>PhilosophyPolitical Philosophy - Philosophy - Political Philosophy</v>
      </c>
      <c r="F385" s="26" t="str">
        <f ca="1">IFERROR(IF('New Material Input'!$E385 &gt; $B$3+ F$1, HYPERLINK(OFFSET('New Material Input'!$F386,-(F$1+2),0), _xlfn.TEXTJOIN(" - ",,MID(OFFSET('New Material Input'!$F386,-(F$1+2),0),FIND("w\",OFFSET('New Material Input'!$F386,-(F$1+2),0))+2,50),OFFSET('New Material Input'!$G386,-(F$1+2),0),OFFSET('New Material Input'!$H386,-(F$1+2),0))), ""),"----")</f>
        <v>LawCivil Law - Law - Civil Law</v>
      </c>
      <c r="G385" s="26" t="str">
        <f ca="1">IFERROR(IF('New Material Input'!$E385 &gt; $B$3+ G$1, HYPERLINK(OFFSET('New Material Input'!$F386,-(G$1+2),0), _xlfn.TEXTJOIN(" - ",,MID(OFFSET('New Material Input'!$F386,-(G$1+2),0),FIND("w\",OFFSET('New Material Input'!$F386,-(G$1+2),0))+2,50),OFFSET('New Material Input'!$G386,-(G$1+2),0),OFFSET('New Material Input'!$H386,-(G$1+2),0))), ""),"----")</f>
        <v>EducationEducational Leadership - Education - Educational Leadership</v>
      </c>
      <c r="H385" s="26" t="str">
        <f ca="1">IFERROR(IF('New Material Input'!$E385 &gt; $B$3+ H$1, HYPERLINK(OFFSET('New Material Input'!$F386,-(H$1+2),0), _xlfn.TEXTJOIN(" - ",,MID(OFFSET('New Material Input'!$F386,-(H$1+2),0),FIND("w\",OFFSET('New Material Input'!$F386,-(H$1+2),0))+2,50),OFFSET('New Material Input'!$G386,-(H$1+2),0),OFFSET('New Material Input'!$H386,-(H$1+2),0))), ""),"----")</f>
        <v>SociologySocial Movements - Sociology - Social Movements</v>
      </c>
      <c r="I385" s="31" t="str">
        <f ca="1">IFERROR(IF('New Material Input'!$E385 &gt; $B$3+ I$1, HYPERLINK(OFFSET('New Material Input'!$F386,-(I$1+2),0), _xlfn.TEXTJOIN(" - ",,MID(OFFSET('New Material Input'!$F386,-(I$1+2),0),FIND("w\",OFFSET('New Material Input'!$F386,-(I$1+2),0))+2,50),OFFSET('New Material Input'!$G386,-(I$1+2),0),OFFSET('New Material Input'!$H386,-(I$1+2),0))), ""),"----")</f>
        <v/>
      </c>
      <c r="J385" s="14"/>
    </row>
    <row r="386" spans="2:10" ht="24.95" customHeight="1" x14ac:dyDescent="0.25">
      <c r="B386" s="36">
        <f t="shared" si="5"/>
        <v>46084</v>
      </c>
      <c r="C386" s="25" t="str">
        <f>IF(ISBLANK('New Material Input'!F386),"----",HYPERLINK('New Material Input'!F386, _xlfn.TEXTJOIN(" - ",,MID('New Material Input'!F386,FIND("w\",'New Material Input'!F386)+2,50),'New Material Input'!G386,'New Material Input'!H386)))</f>
        <v>PhilosophyHistory of Philosophy - Philosophy - History of Philosophy</v>
      </c>
      <c r="D386" s="26" t="str">
        <f ca="1">IFERROR(IF('New Material Input'!$E386 &gt; $B$3+ D$1, HYPERLINK(OFFSET('New Material Input'!$F387,-(D$1+2),0), _xlfn.TEXTJOIN(" - ",,MID(OFFSET('New Material Input'!$F387,-(D$1+2),0),FIND("w\",OFFSET('New Material Input'!$F387,-(D$1+2),0))+2,50),OFFSET('New Material Input'!$G387,-(D$1+2),0),OFFSET('New Material Input'!$H387,-(D$1+2),0))), ""),"----")</f>
        <v>SociologyFamily and Relationships - Sociology - Family and Relationships</v>
      </c>
      <c r="E386" s="26" t="str">
        <f ca="1">IFERROR(IF('New Material Input'!$E386 &gt; $B$3+ E$1, HYPERLINK(OFFSET('New Material Input'!$F387,-(E$1+2),0), _xlfn.TEXTJOIN(" - ",,MID(OFFSET('New Material Input'!$F387,-(E$1+2),0),FIND("w\",OFFSET('New Material Input'!$F387,-(E$1+2),0))+2,50),OFFSET('New Material Input'!$G387,-(E$1+2),0),OFFSET('New Material Input'!$H387,-(E$1+2),0))), ""),"----")</f>
        <v>LawEnvironmental Law - Law - Environmental Law</v>
      </c>
      <c r="F386" s="26" t="str">
        <f ca="1">IFERROR(IF('New Material Input'!$E386 &gt; $B$3+ F$1, HYPERLINK(OFFSET('New Material Input'!$F387,-(F$1+2),0), _xlfn.TEXTJOIN(" - ",,MID(OFFSET('New Material Input'!$F387,-(F$1+2),0),FIND("w\",OFFSET('New Material Input'!$F387,-(F$1+2),0))+2,50),OFFSET('New Material Input'!$G387,-(F$1+2),0),OFFSET('New Material Input'!$H387,-(F$1+2),0))), ""),"----")</f>
        <v>ScienceOptics - Science - Optics</v>
      </c>
      <c r="G386" s="26" t="str">
        <f ca="1">IFERROR(IF('New Material Input'!$E386 &gt; $B$3+ G$1, HYPERLINK(OFFSET('New Material Input'!$F387,-(G$1+2),0), _xlfn.TEXTJOIN(" - ",,MID(OFFSET('New Material Input'!$F387,-(G$1+2),0),FIND("w\",OFFSET('New Material Input'!$F387,-(G$1+2),0))+2,50),OFFSET('New Material Input'!$G387,-(G$1+2),0),OFFSET('New Material Input'!$H387,-(G$1+2),0))), ""),"----")</f>
        <v>Environmental StudiesGreen Technologies - Environmental Studies - Green Technologies</v>
      </c>
      <c r="H386" s="26" t="str">
        <f ca="1">IFERROR(IF('New Material Input'!$E386 &gt; $B$3+ H$1, HYPERLINK(OFFSET('New Material Input'!$F387,-(H$1+2),0), _xlfn.TEXTJOIN(" - ",,MID(OFFSET('New Material Input'!$F387,-(H$1+2),0),FIND("w\",OFFSET('New Material Input'!$F387,-(H$1+2),0))+2,50),OFFSET('New Material Input'!$G387,-(H$1+2),0),OFFSET('New Material Input'!$H387,-(H$1+2),0))), ""),"----")</f>
        <v>SciencePaleontology - Science - Paleontology</v>
      </c>
      <c r="I386" s="31" t="str">
        <f ca="1">IFERROR(IF('New Material Input'!$E386 &gt; $B$3+ I$1, HYPERLINK(OFFSET('New Material Input'!$F387,-(I$1+2),0), _xlfn.TEXTJOIN(" - ",,MID(OFFSET('New Material Input'!$F387,-(I$1+2),0),FIND("w\",OFFSET('New Material Input'!$F387,-(I$1+2),0))+2,50),OFFSET('New Material Input'!$G387,-(I$1+2),0),OFFSET('New Material Input'!$H387,-(I$1+2),0))), ""),"----")</f>
        <v/>
      </c>
      <c r="J386" s="14"/>
    </row>
    <row r="387" spans="2:10" ht="24.95" customHeight="1" x14ac:dyDescent="0.25">
      <c r="B387" s="36">
        <f t="shared" si="5"/>
        <v>46085</v>
      </c>
      <c r="C387" s="25" t="str">
        <f>IF(ISBLANK('New Material Input'!F387),"----",HYPERLINK('New Material Input'!F387, _xlfn.TEXTJOIN(" - ",,MID('New Material Input'!F387,FIND("w\",'New Material Input'!F387)+2,50),'New Material Input'!G387,'New Material Input'!H387)))</f>
        <v>ScienceEcology - Science - Ecology</v>
      </c>
      <c r="D387" s="26" t="str">
        <f ca="1">IFERROR(IF('New Material Input'!$E387 &gt; $B$3+ D$1, HYPERLINK(OFFSET('New Material Input'!$F388,-(D$1+2),0), _xlfn.TEXTJOIN(" - ",,MID(OFFSET('New Material Input'!$F388,-(D$1+2),0),FIND("w\",OFFSET('New Material Input'!$F388,-(D$1+2),0))+2,50),OFFSET('New Material Input'!$G388,-(D$1+2),0),OFFSET('New Material Input'!$H388,-(D$1+2),0))), ""),"----")</f>
        <v>PhilosophyHistory of Philosophy - Philosophy - History of Philosophy</v>
      </c>
      <c r="E387" s="26" t="str">
        <f ca="1">IFERROR(IF('New Material Input'!$E387 &gt; $B$3+ E$1, HYPERLINK(OFFSET('New Material Input'!$F388,-(E$1+2),0), _xlfn.TEXTJOIN(" - ",,MID(OFFSET('New Material Input'!$F388,-(E$1+2),0),FIND("w\",OFFSET('New Material Input'!$F388,-(E$1+2),0))+2,50),OFFSET('New Material Input'!$G388,-(E$1+2),0),OFFSET('New Material Input'!$H388,-(E$1+2),0))), ""),"----")</f>
        <v>ScienceChemistry - Science - Chemistry</v>
      </c>
      <c r="F387" s="26" t="str">
        <f ca="1">IFERROR(IF('New Material Input'!$E387 &gt; $B$3+ F$1, HYPERLINK(OFFSET('New Material Input'!$F388,-(F$1+2),0), _xlfn.TEXTJOIN(" - ",,MID(OFFSET('New Material Input'!$F388,-(F$1+2),0),FIND("w\",OFFSET('New Material Input'!$F388,-(F$1+2),0))+2,50),OFFSET('New Material Input'!$G388,-(F$1+2),0),OFFSET('New Material Input'!$H388,-(F$1+2),0))), ""),"----")</f>
        <v>Computer ScienceHuman-Computer Interaction - Computer Science - Human-Computer Interaction</v>
      </c>
      <c r="G387" s="26" t="str">
        <f ca="1">IFERROR(IF('New Material Input'!$E387 &gt; $B$3+ G$1, HYPERLINK(OFFSET('New Material Input'!$F388,-(G$1+2),0), _xlfn.TEXTJOIN(" - ",,MID(OFFSET('New Material Input'!$F388,-(G$1+2),0),FIND("w\",OFFSET('New Material Input'!$F388,-(G$1+2),0))+2,50),OFFSET('New Material Input'!$G388,-(G$1+2),0),OFFSET('New Material Input'!$H388,-(G$1+2),0))), ""),"----")</f>
        <v>Environmental StudiesClimate Change Mitigation - Environmental Studies - Climate Change Mitigation</v>
      </c>
      <c r="H387" s="26" t="str">
        <f ca="1">IFERROR(IF('New Material Input'!$E387 &gt; $B$3+ H$1, HYPERLINK(OFFSET('New Material Input'!$F388,-(H$1+2),0), _xlfn.TEXTJOIN(" - ",,MID(OFFSET('New Material Input'!$F388,-(H$1+2),0),FIND("w\",OFFSET('New Material Input'!$F388,-(H$1+2),0))+2,50),OFFSET('New Material Input'!$G388,-(H$1+2),0),OFFSET('New Material Input'!$H388,-(H$1+2),0))), ""),"----")</f>
        <v>ScienceEarth Science - Science - Earth Science</v>
      </c>
      <c r="I387" s="31" t="str">
        <f ca="1">IFERROR(IF('New Material Input'!$E387 &gt; $B$3+ I$1, HYPERLINK(OFFSET('New Material Input'!$F388,-(I$1+2),0), _xlfn.TEXTJOIN(" - ",,MID(OFFSET('New Material Input'!$F388,-(I$1+2),0),FIND("w\",OFFSET('New Material Input'!$F388,-(I$1+2),0))+2,50),OFFSET('New Material Input'!$G388,-(I$1+2),0),OFFSET('New Material Input'!$H388,-(I$1+2),0))), ""),"----")</f>
        <v/>
      </c>
      <c r="J387" s="14"/>
    </row>
    <row r="388" spans="2:10" ht="24.95" customHeight="1" x14ac:dyDescent="0.25">
      <c r="B388" s="36">
        <f t="shared" si="5"/>
        <v>46086</v>
      </c>
      <c r="C388" s="25" t="str">
        <f>IF(ISBLANK('New Material Input'!F388),"----",HYPERLINK('New Material Input'!F388, _xlfn.TEXTJOIN(" - ",,MID('New Material Input'!F388,FIND("w\",'New Material Input'!F388)+2,50),'New Material Input'!G388,'New Material Input'!H388)))</f>
        <v>GeographyCartography - Geography - Cartography</v>
      </c>
      <c r="D388" s="26" t="str">
        <f ca="1">IFERROR(IF('New Material Input'!$E388 &gt; $B$3+ D$1, HYPERLINK(OFFSET('New Material Input'!$F389,-(D$1+2),0), _xlfn.TEXTJOIN(" - ",,MID(OFFSET('New Material Input'!$F389,-(D$1+2),0),FIND("w\",OFFSET('New Material Input'!$F389,-(D$1+2),0))+2,50),OFFSET('New Material Input'!$G389,-(D$1+2),0),OFFSET('New Material Input'!$H389,-(D$1+2),0))), ""),"----")</f>
        <v>ScienceEcology - Science - Ecology</v>
      </c>
      <c r="E388" s="26" t="str">
        <f ca="1">IFERROR(IF('New Material Input'!$E388 &gt; $B$3+ E$1, HYPERLINK(OFFSET('New Material Input'!$F389,-(E$1+2),0), _xlfn.TEXTJOIN(" - ",,MID(OFFSET('New Material Input'!$F389,-(E$1+2),0),FIND("w\",OFFSET('New Material Input'!$F389,-(E$1+2),0))+2,50),OFFSET('New Material Input'!$G389,-(E$1+2),0),OFFSET('New Material Input'!$H389,-(E$1+2),0))), ""),"----")</f>
        <v>HistoryColonialism - History - Colonialism</v>
      </c>
      <c r="F388" s="26" t="str">
        <f ca="1">IFERROR(IF('New Material Input'!$E388 &gt; $B$3+ F$1, HYPERLINK(OFFSET('New Material Input'!$F389,-(F$1+2),0), _xlfn.TEXTJOIN(" - ",,MID(OFFSET('New Material Input'!$F389,-(F$1+2),0),FIND("w\",OFFSET('New Material Input'!$F389,-(F$1+2),0))+2,50),OFFSET('New Material Input'!$G389,-(F$1+2),0),OFFSET('New Material Input'!$H389,-(F$1+2),0))), ""),"----")</f>
        <v>MathematicsNumber Theory - Mathematics - Number Theory</v>
      </c>
      <c r="G388" s="26" t="str">
        <f ca="1">IFERROR(IF('New Material Input'!$E388 &gt; $B$3+ G$1, HYPERLINK(OFFSET('New Material Input'!$F389,-(G$1+2),0), _xlfn.TEXTJOIN(" - ",,MID(OFFSET('New Material Input'!$F389,-(G$1+2),0),FIND("w\",OFFSET('New Material Input'!$F389,-(G$1+2),0))+2,50),OFFSET('New Material Input'!$G389,-(G$1+2),0),OFFSET('New Material Input'!$H389,-(G$1+2),0))), ""),"----")</f>
        <v>LanguagesPhonetics and Phonology - Languages - Phonetics and Phonology</v>
      </c>
      <c r="H388" s="26" t="str">
        <f ca="1">IFERROR(IF('New Material Input'!$E388 &gt; $B$3+ H$1, HYPERLINK(OFFSET('New Material Input'!$F389,-(H$1+2),0), _xlfn.TEXTJOIN(" - ",,MID(OFFSET('New Material Input'!$F389,-(H$1+2),0),FIND("w\",OFFSET('New Material Input'!$F389,-(H$1+2),0))+2,50),OFFSET('New Material Input'!$G389,-(H$1+2),0),OFFSET('New Material Input'!$H389,-(H$1+2),0))), ""),"----")</f>
        <v>LanguagesPhonetics and Phonology - Languages - Phonetics and Phonology</v>
      </c>
      <c r="I388" s="31" t="str">
        <f ca="1">IFERROR(IF('New Material Input'!$E388 &gt; $B$3+ I$1, HYPERLINK(OFFSET('New Material Input'!$F389,-(I$1+2),0), _xlfn.TEXTJOIN(" - ",,MID(OFFSET('New Material Input'!$F389,-(I$1+2),0),FIND("w\",OFFSET('New Material Input'!$F389,-(I$1+2),0))+2,50),OFFSET('New Material Input'!$G389,-(I$1+2),0),OFFSET('New Material Input'!$H389,-(I$1+2),0))), ""),"----")</f>
        <v/>
      </c>
      <c r="J388" s="14"/>
    </row>
    <row r="389" spans="2:10" ht="24.95" customHeight="1" x14ac:dyDescent="0.25">
      <c r="B389" s="36">
        <f t="shared" ref="B389:B452" si="6">B388+1</f>
        <v>46087</v>
      </c>
      <c r="C389" s="25" t="str">
        <f>IF(ISBLANK('New Material Input'!F389),"----",HYPERLINK('New Material Input'!F389, _xlfn.TEXTJOIN(" - ",,MID('New Material Input'!F389,FIND("w\",'New Material Input'!F389)+2,50),'New Material Input'!G389,'New Material Input'!H389)))</f>
        <v>ScienceInorganic Chemistry - Science - Inorganic Chemistry</v>
      </c>
      <c r="D389" s="26" t="str">
        <f ca="1">IFERROR(IF('New Material Input'!$E389 &gt; $B$3+ D$1, HYPERLINK(OFFSET('New Material Input'!$F390,-(D$1+2),0), _xlfn.TEXTJOIN(" - ",,MID(OFFSET('New Material Input'!$F390,-(D$1+2),0),FIND("w\",OFFSET('New Material Input'!$F390,-(D$1+2),0))+2,50),OFFSET('New Material Input'!$G390,-(D$1+2),0),OFFSET('New Material Input'!$H390,-(D$1+2),0))), ""),"----")</f>
        <v>GeographyCartography - Geography - Cartography</v>
      </c>
      <c r="E389" s="26" t="str">
        <f ca="1">IFERROR(IF('New Material Input'!$E389 &gt; $B$3+ E$1, HYPERLINK(OFFSET('New Material Input'!$F390,-(E$1+2),0), _xlfn.TEXTJOIN(" - ",,MID(OFFSET('New Material Input'!$F390,-(E$1+2),0),FIND("w\",OFFSET('New Material Input'!$F390,-(E$1+2),0))+2,50),OFFSET('New Material Input'!$G390,-(E$1+2),0),OFFSET('New Material Input'!$H390,-(E$1+2),0))), ""),"----")</f>
        <v>LiteratureMythology - Literature - Mythology</v>
      </c>
      <c r="F389" s="26" t="str">
        <f ca="1">IFERROR(IF('New Material Input'!$E389 &gt; $B$3+ F$1, HYPERLINK(OFFSET('New Material Input'!$F390,-(F$1+2),0), _xlfn.TEXTJOIN(" - ",,MID(OFFSET('New Material Input'!$F390,-(F$1+2),0),FIND("w\",OFFSET('New Material Input'!$F390,-(F$1+2),0))+2,50),OFFSET('New Material Input'!$G390,-(F$1+2),0),OFFSET('New Material Input'!$H390,-(F$1+2),0))), ""),"----")</f>
        <v>HistoryWorld War I - History - World War I</v>
      </c>
      <c r="G389" s="26" t="str">
        <f ca="1">IFERROR(IF('New Material Input'!$E389 &gt; $B$3+ G$1, HYPERLINK(OFFSET('New Material Input'!$F390,-(G$1+2),0), _xlfn.TEXTJOIN(" - ",,MID(OFFSET('New Material Input'!$F390,-(G$1+2),0),FIND("w\",OFFSET('New Material Input'!$F390,-(G$1+2),0))+2,50),OFFSET('New Material Input'!$G390,-(G$1+2),0),OFFSET('New Material Input'!$H390,-(G$1+2),0))), ""),"----")</f>
        <v>PhilosophyLogic - Philosophy - Logic</v>
      </c>
      <c r="H389" s="26" t="str">
        <f ca="1">IFERROR(IF('New Material Input'!$E389 &gt; $B$3+ H$1, HYPERLINK(OFFSET('New Material Input'!$F390,-(H$1+2),0), _xlfn.TEXTJOIN(" - ",,MID(OFFSET('New Material Input'!$F390,-(H$1+2),0),FIND("w\",OFFSET('New Material Input'!$F390,-(H$1+2),0))+2,50),OFFSET('New Material Input'!$G390,-(H$1+2),0),OFFSET('New Material Input'!$H390,-(H$1+2),0))), ""),"----")</f>
        <v>ScienceElectromagnetism - Science - Electromagnetism</v>
      </c>
      <c r="I389" s="31" t="str">
        <f ca="1">IFERROR(IF('New Material Input'!$E389 &gt; $B$3+ I$1, HYPERLINK(OFFSET('New Material Input'!$F390,-(I$1+2),0), _xlfn.TEXTJOIN(" - ",,MID(OFFSET('New Material Input'!$F390,-(I$1+2),0),FIND("w\",OFFSET('New Material Input'!$F390,-(I$1+2),0))+2,50),OFFSET('New Material Input'!$G390,-(I$1+2),0),OFFSET('New Material Input'!$H390,-(I$1+2),0))), ""),"----")</f>
        <v/>
      </c>
      <c r="J389" s="14"/>
    </row>
    <row r="390" spans="2:10" ht="24.95" customHeight="1" x14ac:dyDescent="0.25">
      <c r="B390" s="36">
        <f t="shared" si="6"/>
        <v>46088</v>
      </c>
      <c r="C390" s="25" t="str">
        <f>IF(ISBLANK('New Material Input'!F390),"----",HYPERLINK('New Material Input'!F390, _xlfn.TEXTJOIN(" - ",,MID('New Material Input'!F390,FIND("w\",'New Material Input'!F390)+2,50),'New Material Input'!G390,'New Material Input'!H390)))</f>
        <v>ScienceChemistry - Science - Chemistry</v>
      </c>
      <c r="D390" s="26" t="str">
        <f ca="1">IFERROR(IF('New Material Input'!$E390 &gt; $B$3+ D$1, HYPERLINK(OFFSET('New Material Input'!$F391,-(D$1+2),0), _xlfn.TEXTJOIN(" - ",,MID(OFFSET('New Material Input'!$F391,-(D$1+2),0),FIND("w\",OFFSET('New Material Input'!$F391,-(D$1+2),0))+2,50),OFFSET('New Material Input'!$G391,-(D$1+2),0),OFFSET('New Material Input'!$H391,-(D$1+2),0))), ""),"----")</f>
        <v>ScienceInorganic Chemistry - Science - Inorganic Chemistry</v>
      </c>
      <c r="E390" s="26" t="str">
        <f ca="1">IFERROR(IF('New Material Input'!$E390 &gt; $B$3+ E$1, HYPERLINK(OFFSET('New Material Input'!$F391,-(E$1+2),0), _xlfn.TEXTJOIN(" - ",,MID(OFFSET('New Material Input'!$F391,-(E$1+2),0),FIND("w\",OFFSET('New Material Input'!$F391,-(E$1+2),0))+2,50),OFFSET('New Material Input'!$G391,-(E$1+2),0),OFFSET('New Material Input'!$H391,-(E$1+2),0))), ""),"----")</f>
        <v>GeographyClimate Change - Geography - Climate Change</v>
      </c>
      <c r="F390" s="26" t="str">
        <f ca="1">IFERROR(IF('New Material Input'!$E390 &gt; $B$3+ F$1, HYPERLINK(OFFSET('New Material Input'!$F391,-(F$1+2),0), _xlfn.TEXTJOIN(" - ",,MID(OFFSET('New Material Input'!$F391,-(F$1+2),0),FIND("w\",OFFSET('New Material Input'!$F391,-(F$1+2),0))+2,50),OFFSET('New Material Input'!$G391,-(F$1+2),0),OFFSET('New Material Input'!$H391,-(F$1+2),0))), ""),"----")</f>
        <v>LanguagesPhonetics and Phonology - Languages - Phonetics and Phonology</v>
      </c>
      <c r="G390" s="26" t="str">
        <f ca="1">IFERROR(IF('New Material Input'!$E390 &gt; $B$3+ G$1, HYPERLINK(OFFSET('New Material Input'!$F391,-(G$1+2),0), _xlfn.TEXTJOIN(" - ",,MID(OFFSET('New Material Input'!$F391,-(G$1+2),0),FIND("w\",OFFSET('New Material Input'!$F391,-(G$1+2),0))+2,50),OFFSET('New Material Input'!$G391,-(G$1+2),0),OFFSET('New Material Input'!$H391,-(G$1+2),0))), ""),"----")</f>
        <v>Business &amp; EconomicsFinance - Business &amp; Economics - Finance</v>
      </c>
      <c r="H390" s="26" t="str">
        <f ca="1">IFERROR(IF('New Material Input'!$E390 &gt; $B$3+ H$1, HYPERLINK(OFFSET('New Material Input'!$F391,-(H$1+2),0), _xlfn.TEXTJOIN(" - ",,MID(OFFSET('New Material Input'!$F391,-(H$1+2),0),FIND("w\",OFFSET('New Material Input'!$F391,-(H$1+2),0))+2,50),OFFSET('New Material Input'!$G391,-(H$1+2),0),OFFSET('New Material Input'!$H391,-(H$1+2),0))), ""),"----")</f>
        <v>Business &amp; EconomicsAccounting - Business &amp; Economics - Accounting</v>
      </c>
      <c r="I390" s="31" t="str">
        <f ca="1">IFERROR(IF('New Material Input'!$E390 &gt; $B$3+ I$1, HYPERLINK(OFFSET('New Material Input'!$F391,-(I$1+2),0), _xlfn.TEXTJOIN(" - ",,MID(OFFSET('New Material Input'!$F391,-(I$1+2),0),FIND("w\",OFFSET('New Material Input'!$F391,-(I$1+2),0))+2,50),OFFSET('New Material Input'!$G391,-(I$1+2),0),OFFSET('New Material Input'!$H391,-(I$1+2),0))), ""),"----")</f>
        <v/>
      </c>
      <c r="J390" s="14"/>
    </row>
    <row r="391" spans="2:10" ht="24.95" customHeight="1" x14ac:dyDescent="0.25">
      <c r="B391" s="36">
        <f t="shared" si="6"/>
        <v>46089</v>
      </c>
      <c r="C391" s="25" t="str">
        <f>IF(ISBLANK('New Material Input'!F391),"----",HYPERLINK('New Material Input'!F391, _xlfn.TEXTJOIN(" - ",,MID('New Material Input'!F391,FIND("w\",'New Material Input'!F391)+2,50),'New Material Input'!G391,'New Material Input'!H391)))</f>
        <v>Business &amp; EconomicsInternational Business - Business &amp; Economics - International Business</v>
      </c>
      <c r="D391" s="26" t="str">
        <f ca="1">IFERROR(IF('New Material Input'!$E391 &gt; $B$3+ D$1, HYPERLINK(OFFSET('New Material Input'!$F392,-(D$1+2),0), _xlfn.TEXTJOIN(" - ",,MID(OFFSET('New Material Input'!$F392,-(D$1+2),0),FIND("w\",OFFSET('New Material Input'!$F392,-(D$1+2),0))+2,50),OFFSET('New Material Input'!$G392,-(D$1+2),0),OFFSET('New Material Input'!$H392,-(D$1+2),0))), ""),"----")</f>
        <v>ScienceChemistry - Science - Chemistry</v>
      </c>
      <c r="E391" s="26" t="str">
        <f ca="1">IFERROR(IF('New Material Input'!$E391 &gt; $B$3+ E$1, HYPERLINK(OFFSET('New Material Input'!$F392,-(E$1+2),0), _xlfn.TEXTJOIN(" - ",,MID(OFFSET('New Material Input'!$F392,-(E$1+2),0),FIND("w\",OFFSET('New Material Input'!$F392,-(E$1+2),0))+2,50),OFFSET('New Material Input'!$G392,-(E$1+2),0),OFFSET('New Material Input'!$H392,-(E$1+2),0))), ""),"----")</f>
        <v>PsychologyPsychological Testing - Psychology - Psychological Testing</v>
      </c>
      <c r="F391" s="26" t="str">
        <f ca="1">IFERROR(IF('New Material Input'!$E391 &gt; $B$3+ F$1, HYPERLINK(OFFSET('New Material Input'!$F392,-(F$1+2),0), _xlfn.TEXTJOIN(" - ",,MID(OFFSET('New Material Input'!$F392,-(F$1+2),0),FIND("w\",OFFSET('New Material Input'!$F392,-(F$1+2),0))+2,50),OFFSET('New Material Input'!$G392,-(F$1+2),0),OFFSET('New Material Input'!$H392,-(F$1+2),0))), ""),"----")</f>
        <v>SciencePhysical Chemistry - Science - Physical Chemistry</v>
      </c>
      <c r="G391" s="26" t="str">
        <f ca="1">IFERROR(IF('New Material Input'!$E391 &gt; $B$3+ G$1, HYPERLINK(OFFSET('New Material Input'!$F392,-(G$1+2),0), _xlfn.TEXTJOIN(" - ",,MID(OFFSET('New Material Input'!$F392,-(G$1+2),0),FIND("w\",OFFSET('New Material Input'!$F392,-(G$1+2),0))+2,50),OFFSET('New Material Input'!$G392,-(G$1+2),0),OFFSET('New Material Input'!$H392,-(G$1+2),0))), ""),"----")</f>
        <v>SciencePhysics - Science - Physics</v>
      </c>
      <c r="H391" s="26" t="str">
        <f ca="1">IFERROR(IF('New Material Input'!$E391 &gt; $B$3+ H$1, HYPERLINK(OFFSET('New Material Input'!$F392,-(H$1+2),0), _xlfn.TEXTJOIN(" - ",,MID(OFFSET('New Material Input'!$F392,-(H$1+2),0),FIND("w\",OFFSET('New Material Input'!$F392,-(H$1+2),0))+2,50),OFFSET('New Material Input'!$G392,-(H$1+2),0),OFFSET('New Material Input'!$H392,-(H$1+2),0))), ""),"----")</f>
        <v>PsychologyNeuropsychology - Psychology - Neuropsychology</v>
      </c>
      <c r="I391" s="31" t="str">
        <f ca="1">IFERROR(IF('New Material Input'!$E391 &gt; $B$3+ I$1, HYPERLINK(OFFSET('New Material Input'!$F392,-(I$1+2),0), _xlfn.TEXTJOIN(" - ",,MID(OFFSET('New Material Input'!$F392,-(I$1+2),0),FIND("w\",OFFSET('New Material Input'!$F392,-(I$1+2),0))+2,50),OFFSET('New Material Input'!$G392,-(I$1+2),0),OFFSET('New Material Input'!$H392,-(I$1+2),0))), ""),"----")</f>
        <v/>
      </c>
      <c r="J391" s="14"/>
    </row>
    <row r="392" spans="2:10" ht="24.95" customHeight="1" x14ac:dyDescent="0.25">
      <c r="B392" s="36">
        <f t="shared" si="6"/>
        <v>46090</v>
      </c>
      <c r="C392" s="25" t="str">
        <f>IF(ISBLANK('New Material Input'!F392),"----",HYPERLINK('New Material Input'!F392, _xlfn.TEXTJOIN(" - ",,MID('New Material Input'!F392,FIND("w\",'New Material Input'!F392)+2,50),'New Material Input'!G392,'New Material Input'!H392)))</f>
        <v>Computer ScienceProgramming Languages (Python, Jav - Computer Science - Programming Languages (Python, Java)</v>
      </c>
      <c r="D392" s="26" t="str">
        <f ca="1">IFERROR(IF('New Material Input'!$E392 &gt; $B$3+ D$1, HYPERLINK(OFFSET('New Material Input'!$F393,-(D$1+2),0), _xlfn.TEXTJOIN(" - ",,MID(OFFSET('New Material Input'!$F393,-(D$1+2),0),FIND("w\",OFFSET('New Material Input'!$F393,-(D$1+2),0))+2,50),OFFSET('New Material Input'!$G393,-(D$1+2),0),OFFSET('New Material Input'!$H393,-(D$1+2),0))), ""),"----")</f>
        <v>Business &amp; EconomicsInternational Business - Business &amp; Economics - International Business</v>
      </c>
      <c r="E392" s="26" t="str">
        <f ca="1">IFERROR(IF('New Material Input'!$E392 &gt; $B$3+ E$1, HYPERLINK(OFFSET('New Material Input'!$F393,-(E$1+2),0), _xlfn.TEXTJOIN(" - ",,MID(OFFSET('New Material Input'!$F393,-(E$1+2),0),FIND("w\",OFFSET('New Material Input'!$F393,-(E$1+2),0))+2,50),OFFSET('New Material Input'!$G393,-(E$1+2),0),OFFSET('New Material Input'!$H393,-(E$1+2),0))), ""),"----")</f>
        <v>SociologyFamily and Relationships - Sociology - Family and Relationships</v>
      </c>
      <c r="F392" s="26" t="str">
        <f ca="1">IFERROR(IF('New Material Input'!$E392 &gt; $B$3+ F$1, HYPERLINK(OFFSET('New Material Input'!$F393,-(F$1+2),0), _xlfn.TEXTJOIN(" - ",,MID(OFFSET('New Material Input'!$F393,-(F$1+2),0),FIND("w\",OFFSET('New Material Input'!$F393,-(F$1+2),0))+2,50),OFFSET('New Material Input'!$G393,-(F$1+2),0),OFFSET('New Material Input'!$H393,-(F$1+2),0))), ""),"----")</f>
        <v>MusicMusic History - Music - Music History</v>
      </c>
      <c r="G392" s="26" t="str">
        <f ca="1">IFERROR(IF('New Material Input'!$E392 &gt; $B$3+ G$1, HYPERLINK(OFFSET('New Material Input'!$F393,-(G$1+2),0), _xlfn.TEXTJOIN(" - ",,MID(OFFSET('New Material Input'!$F393,-(G$1+2),0),FIND("w\",OFFSET('New Material Input'!$F393,-(G$1+2),0))+2,50),OFFSET('New Material Input'!$G393,-(G$1+2),0),OFFSET('New Material Input'!$H393,-(G$1+2),0))), ""),"----")</f>
        <v>ScienceGeology - Science - Geology</v>
      </c>
      <c r="H392" s="26" t="str">
        <f ca="1">IFERROR(IF('New Material Input'!$E392 &gt; $B$3+ H$1, HYPERLINK(OFFSET('New Material Input'!$F393,-(H$1+2),0), _xlfn.TEXTJOIN(" - ",,MID(OFFSET('New Material Input'!$F393,-(H$1+2),0),FIND("w\",OFFSET('New Material Input'!$F393,-(H$1+2),0))+2,50),OFFSET('New Material Input'!$G393,-(H$1+2),0),OFFSET('New Material Input'!$H393,-(H$1+2),0))), ""),"----")</f>
        <v>ScienceStellar Evolution - Science - Stellar Evolution</v>
      </c>
      <c r="I392" s="31" t="str">
        <f ca="1">IFERROR(IF('New Material Input'!$E392 &gt; $B$3+ I$1, HYPERLINK(OFFSET('New Material Input'!$F393,-(I$1+2),0), _xlfn.TEXTJOIN(" - ",,MID(OFFSET('New Material Input'!$F393,-(I$1+2),0),FIND("w\",OFFSET('New Material Input'!$F393,-(I$1+2),0))+2,50),OFFSET('New Material Input'!$G393,-(I$1+2),0),OFFSET('New Material Input'!$H393,-(I$1+2),0))), ""),"----")</f>
        <v/>
      </c>
      <c r="J392" s="14"/>
    </row>
    <row r="393" spans="2:10" ht="24.95" customHeight="1" x14ac:dyDescent="0.25">
      <c r="B393" s="36">
        <f t="shared" si="6"/>
        <v>46091</v>
      </c>
      <c r="C393" s="25" t="str">
        <f>IF(ISBLANK('New Material Input'!F393),"----",HYPERLINK('New Material Input'!F393, _xlfn.TEXTJOIN(" - ",,MID('New Material Input'!F393,FIND("w\",'New Material Input'!F393)+2,50),'New Material Input'!G393,'New Material Input'!H393)))</f>
        <v>ScienceGenetics - Science - Genetics</v>
      </c>
      <c r="D393" s="26" t="str">
        <f ca="1">IFERROR(IF('New Material Input'!$E393 &gt; $B$3+ D$1, HYPERLINK(OFFSET('New Material Input'!$F394,-(D$1+2),0), _xlfn.TEXTJOIN(" - ",,MID(OFFSET('New Material Input'!$F394,-(D$1+2),0),FIND("w\",OFFSET('New Material Input'!$F394,-(D$1+2),0))+2,50),OFFSET('New Material Input'!$G394,-(D$1+2),0),OFFSET('New Material Input'!$H394,-(D$1+2),0))), ""),"----")</f>
        <v>Computer ScienceProgramming Languages (Python, Jav - Computer Science - Programming Languages (Python, Java)</v>
      </c>
      <c r="E393" s="26" t="str">
        <f ca="1">IFERROR(IF('New Material Input'!$E393 &gt; $B$3+ E$1, HYPERLINK(OFFSET('New Material Input'!$F394,-(E$1+2),0), _xlfn.TEXTJOIN(" - ",,MID(OFFSET('New Material Input'!$F394,-(E$1+2),0),FIND("w\",OFFSET('New Material Input'!$F394,-(E$1+2),0))+2,50),OFFSET('New Material Input'!$G394,-(E$1+2),0),OFFSET('New Material Input'!$H394,-(E$1+2),0))), ""),"----")</f>
        <v>PhilosophyHistory of Philosophy - Philosophy - History of Philosophy</v>
      </c>
      <c r="F393" s="26" t="str">
        <f ca="1">IFERROR(IF('New Material Input'!$E393 &gt; $B$3+ F$1, HYPERLINK(OFFSET('New Material Input'!$F394,-(F$1+2),0), _xlfn.TEXTJOIN(" - ",,MID(OFFSET('New Material Input'!$F394,-(F$1+2),0),FIND("w\",OFFSET('New Material Input'!$F394,-(F$1+2),0))+2,50),OFFSET('New Material Input'!$G394,-(F$1+2),0),OFFSET('New Material Input'!$H394,-(F$1+2),0))), ""),"----")</f>
        <v>MathematicsDifferential Equations - Mathematics - Differential Equations</v>
      </c>
      <c r="G393" s="26" t="str">
        <f ca="1">IFERROR(IF('New Material Input'!$E393 &gt; $B$3+ G$1, HYPERLINK(OFFSET('New Material Input'!$F394,-(G$1+2),0), _xlfn.TEXTJOIN(" - ",,MID(OFFSET('New Material Input'!$F394,-(G$1+2),0),FIND("w\",OFFSET('New Material Input'!$F394,-(G$1+2),0))+2,50),OFFSET('New Material Input'!$G394,-(G$1+2),0),OFFSET('New Material Input'!$H394,-(G$1+2),0))), ""),"----")</f>
        <v>LanguagesLanguage Acquisition - Languages - Language Acquisition</v>
      </c>
      <c r="H393" s="26" t="str">
        <f ca="1">IFERROR(IF('New Material Input'!$E393 &gt; $B$3+ H$1, HYPERLINK(OFFSET('New Material Input'!$F394,-(H$1+2),0), _xlfn.TEXTJOIN(" - ",,MID(OFFSET('New Material Input'!$F394,-(H$1+2),0),FIND("w\",OFFSET('New Material Input'!$F394,-(H$1+2),0))+2,50),OFFSET('New Material Input'!$G394,-(H$1+2),0),OFFSET('New Material Input'!$H394,-(H$1+2),0))), ""),"----")</f>
        <v>Computer ScienceSoftware Engineering - Computer Science - Software Engineering</v>
      </c>
      <c r="I393" s="31" t="str">
        <f ca="1">IFERROR(IF('New Material Input'!$E393 &gt; $B$3+ I$1, HYPERLINK(OFFSET('New Material Input'!$F394,-(I$1+2),0), _xlfn.TEXTJOIN(" - ",,MID(OFFSET('New Material Input'!$F394,-(I$1+2),0),FIND("w\",OFFSET('New Material Input'!$F394,-(I$1+2),0))+2,50),OFFSET('New Material Input'!$G394,-(I$1+2),0),OFFSET('New Material Input'!$H394,-(I$1+2),0))), ""),"----")</f>
        <v/>
      </c>
      <c r="J393" s="14"/>
    </row>
    <row r="394" spans="2:10" ht="24.95" customHeight="1" x14ac:dyDescent="0.25">
      <c r="B394" s="36">
        <f t="shared" si="6"/>
        <v>46092</v>
      </c>
      <c r="C394" s="25" t="str">
        <f>IF(ISBLANK('New Material Input'!F394),"----",HYPERLINK('New Material Input'!F394, _xlfn.TEXTJOIN(" - ",,MID('New Material Input'!F394,FIND("w\",'New Material Input'!F394)+2,50),'New Material Input'!G394,'New Material Input'!H394)))</f>
        <v>ScienceEarth Science - Science - Earth Science</v>
      </c>
      <c r="D394" s="26" t="str">
        <f ca="1">IFERROR(IF('New Material Input'!$E394 &gt; $B$3+ D$1, HYPERLINK(OFFSET('New Material Input'!$F395,-(D$1+2),0), _xlfn.TEXTJOIN(" - ",,MID(OFFSET('New Material Input'!$F395,-(D$1+2),0),FIND("w\",OFFSET('New Material Input'!$F395,-(D$1+2),0))+2,50),OFFSET('New Material Input'!$G395,-(D$1+2),0),OFFSET('New Material Input'!$H395,-(D$1+2),0))), ""),"----")</f>
        <v>ScienceGenetics - Science - Genetics</v>
      </c>
      <c r="E394" s="26" t="str">
        <f ca="1">IFERROR(IF('New Material Input'!$E394 &gt; $B$3+ E$1, HYPERLINK(OFFSET('New Material Input'!$F395,-(E$1+2),0), _xlfn.TEXTJOIN(" - ",,MID(OFFSET('New Material Input'!$F395,-(E$1+2),0),FIND("w\",OFFSET('New Material Input'!$F395,-(E$1+2),0))+2,50),OFFSET('New Material Input'!$G395,-(E$1+2),0),OFFSET('New Material Input'!$H395,-(E$1+2),0))), ""),"----")</f>
        <v>ScienceEcology - Science - Ecology</v>
      </c>
      <c r="F394" s="26" t="str">
        <f ca="1">IFERROR(IF('New Material Input'!$E394 &gt; $B$3+ F$1, HYPERLINK(OFFSET('New Material Input'!$F395,-(F$1+2),0), _xlfn.TEXTJOIN(" - ",,MID(OFFSET('New Material Input'!$F395,-(F$1+2),0),FIND("w\",OFFSET('New Material Input'!$F395,-(F$1+2),0))+2,50),OFFSET('New Material Input'!$G395,-(F$1+2),0),OFFSET('New Material Input'!$H395,-(F$1+2),0))), ""),"----")</f>
        <v>EducationLearning Theories - Education - Learning Theories</v>
      </c>
      <c r="G394" s="26" t="str">
        <f ca="1">IFERROR(IF('New Material Input'!$E394 &gt; $B$3+ G$1, HYPERLINK(OFFSET('New Material Input'!$F395,-(G$1+2),0), _xlfn.TEXTJOIN(" - ",,MID(OFFSET('New Material Input'!$F395,-(G$1+2),0),FIND("w\",OFFSET('New Material Input'!$F395,-(G$1+2),0))+2,50),OFFSET('New Material Input'!$G395,-(G$1+2),0),OFFSET('New Material Input'!$H395,-(G$1+2),0))), ""),"----")</f>
        <v>SociologyGlobalization - Sociology - Globalization</v>
      </c>
      <c r="H394" s="26" t="str">
        <f ca="1">IFERROR(IF('New Material Input'!$E394 &gt; $B$3+ H$1, HYPERLINK(OFFSET('New Material Input'!$F395,-(H$1+2),0), _xlfn.TEXTJOIN(" - ",,MID(OFFSET('New Material Input'!$F395,-(H$1+2),0),FIND("w\",OFFSET('New Material Input'!$F395,-(H$1+2),0))+2,50),OFFSET('New Material Input'!$G395,-(H$1+2),0),OFFSET('New Material Input'!$H395,-(H$1+2),0))), ""),"----")</f>
        <v>GeographyPhysical Geography - Geography - Physical Geography</v>
      </c>
      <c r="I394" s="31" t="str">
        <f ca="1">IFERROR(IF('New Material Input'!$E394 &gt; $B$3+ I$1, HYPERLINK(OFFSET('New Material Input'!$F395,-(I$1+2),0), _xlfn.TEXTJOIN(" - ",,MID(OFFSET('New Material Input'!$F395,-(I$1+2),0),FIND("w\",OFFSET('New Material Input'!$F395,-(I$1+2),0))+2,50),OFFSET('New Material Input'!$G395,-(I$1+2),0),OFFSET('New Material Input'!$H395,-(I$1+2),0))), ""),"----")</f>
        <v/>
      </c>
      <c r="J394" s="14"/>
    </row>
    <row r="395" spans="2:10" ht="24.95" customHeight="1" x14ac:dyDescent="0.25">
      <c r="B395" s="36">
        <f t="shared" si="6"/>
        <v>46093</v>
      </c>
      <c r="C395" s="25" t="str">
        <f>IF(ISBLANK('New Material Input'!F395),"----",HYPERLINK('New Material Input'!F395, _xlfn.TEXTJOIN(" - ",,MID('New Material Input'!F395,FIND("w\",'New Material Input'!F395)+2,50),'New Material Input'!G395,'New Material Input'!H395)))</f>
        <v>Sports &amp; Physical EducationSports Science - Sports &amp; Physical Education - Sports Science</v>
      </c>
      <c r="D395" s="26" t="str">
        <f ca="1">IFERROR(IF('New Material Input'!$E395 &gt; $B$3+ D$1, HYPERLINK(OFFSET('New Material Input'!$F396,-(D$1+2),0), _xlfn.TEXTJOIN(" - ",,MID(OFFSET('New Material Input'!$F396,-(D$1+2),0),FIND("w\",OFFSET('New Material Input'!$F396,-(D$1+2),0))+2,50),OFFSET('New Material Input'!$G396,-(D$1+2),0),OFFSET('New Material Input'!$H396,-(D$1+2),0))), ""),"----")</f>
        <v>ScienceEarth Science - Science - Earth Science</v>
      </c>
      <c r="E395" s="26" t="str">
        <f ca="1">IFERROR(IF('New Material Input'!$E395 &gt; $B$3+ E$1, HYPERLINK(OFFSET('New Material Input'!$F396,-(E$1+2),0), _xlfn.TEXTJOIN(" - ",,MID(OFFSET('New Material Input'!$F396,-(E$1+2),0),FIND("w\",OFFSET('New Material Input'!$F396,-(E$1+2),0))+2,50),OFFSET('New Material Input'!$G396,-(E$1+2),0),OFFSET('New Material Input'!$H396,-(E$1+2),0))), ""),"----")</f>
        <v>GeographyCartography - Geography - Cartography</v>
      </c>
      <c r="F395" s="26" t="str">
        <f ca="1">IFERROR(IF('New Material Input'!$E395 &gt; $B$3+ F$1, HYPERLINK(OFFSET('New Material Input'!$F396,-(F$1+2),0), _xlfn.TEXTJOIN(" - ",,MID(OFFSET('New Material Input'!$F396,-(F$1+2),0),FIND("w\",OFFSET('New Material Input'!$F396,-(F$1+2),0))+2,50),OFFSET('New Material Input'!$G396,-(F$1+2),0),OFFSET('New Material Input'!$H396,-(F$1+2),0))), ""),"----")</f>
        <v>ArtPhotography - Art - Photography</v>
      </c>
      <c r="G395" s="26" t="str">
        <f ca="1">IFERROR(IF('New Material Input'!$E395 &gt; $B$3+ G$1, HYPERLINK(OFFSET('New Material Input'!$F396,-(G$1+2),0), _xlfn.TEXTJOIN(" - ",,MID(OFFSET('New Material Input'!$F396,-(G$1+2),0),FIND("w\",OFFSET('New Material Input'!$F396,-(G$1+2),0))+2,50),OFFSET('New Material Input'!$G396,-(G$1+2),0),OFFSET('New Material Input'!$H396,-(G$1+2),0))), ""),"----")</f>
        <v>ScienceCell Biology - Science - Cell Biology</v>
      </c>
      <c r="H395" s="26" t="str">
        <f ca="1">IFERROR(IF('New Material Input'!$E395 &gt; $B$3+ H$1, HYPERLINK(OFFSET('New Material Input'!$F396,-(H$1+2),0), _xlfn.TEXTJOIN(" - ",,MID(OFFSET('New Material Input'!$F396,-(H$1+2),0),FIND("w\",OFFSET('New Material Input'!$F396,-(H$1+2),0))+2,50),OFFSET('New Material Input'!$G396,-(H$1+2),0),OFFSET('New Material Input'!$H396,-(H$1+2),0))), ""),"----")</f>
        <v>ScienceEarth Science - Science - Earth Science</v>
      </c>
      <c r="I395" s="31" t="str">
        <f ca="1">IFERROR(IF('New Material Input'!$E395 &gt; $B$3+ I$1, HYPERLINK(OFFSET('New Material Input'!$F396,-(I$1+2),0), _xlfn.TEXTJOIN(" - ",,MID(OFFSET('New Material Input'!$F396,-(I$1+2),0),FIND("w\",OFFSET('New Material Input'!$F396,-(I$1+2),0))+2,50),OFFSET('New Material Input'!$G396,-(I$1+2),0),OFFSET('New Material Input'!$H396,-(I$1+2),0))), ""),"----")</f>
        <v/>
      </c>
      <c r="J395" s="14"/>
    </row>
    <row r="396" spans="2:10" ht="24.95" customHeight="1" x14ac:dyDescent="0.25">
      <c r="B396" s="36">
        <f t="shared" si="6"/>
        <v>46094</v>
      </c>
      <c r="C396" s="25" t="str">
        <f>IF(ISBLANK('New Material Input'!F396),"----",HYPERLINK('New Material Input'!F396, _xlfn.TEXTJOIN(" - ",,MID('New Material Input'!F396,FIND("w\",'New Material Input'!F396)+2,50),'New Material Input'!G396,'New Material Input'!H396)))</f>
        <v>Political ScienceDemocracy and Governance - Political Science - Democracy and Governance</v>
      </c>
      <c r="D396" s="26" t="str">
        <f ca="1">IFERROR(IF('New Material Input'!$E396 &gt; $B$3+ D$1, HYPERLINK(OFFSET('New Material Input'!$F397,-(D$1+2),0), _xlfn.TEXTJOIN(" - ",,MID(OFFSET('New Material Input'!$F397,-(D$1+2),0),FIND("w\",OFFSET('New Material Input'!$F397,-(D$1+2),0))+2,50),OFFSET('New Material Input'!$G397,-(D$1+2),0),OFFSET('New Material Input'!$H397,-(D$1+2),0))), ""),"----")</f>
        <v>Sports &amp; Physical EducationSports Science - Sports &amp; Physical Education - Sports Science</v>
      </c>
      <c r="E396" s="26" t="str">
        <f ca="1">IFERROR(IF('New Material Input'!$E396 &gt; $B$3+ E$1, HYPERLINK(OFFSET('New Material Input'!$F397,-(E$1+2),0), _xlfn.TEXTJOIN(" - ",,MID(OFFSET('New Material Input'!$F397,-(E$1+2),0),FIND("w\",OFFSET('New Material Input'!$F397,-(E$1+2),0))+2,50),OFFSET('New Material Input'!$G397,-(E$1+2),0),OFFSET('New Material Input'!$H397,-(E$1+2),0))), ""),"----")</f>
        <v>ScienceInorganic Chemistry - Science - Inorganic Chemistry</v>
      </c>
      <c r="F396" s="26" t="str">
        <f ca="1">IFERROR(IF('New Material Input'!$E396 &gt; $B$3+ F$1, HYPERLINK(OFFSET('New Material Input'!$F397,-(F$1+2),0), _xlfn.TEXTJOIN(" - ",,MID(OFFSET('New Material Input'!$F397,-(F$1+2),0),FIND("w\",OFFSET('New Material Input'!$F397,-(F$1+2),0))+2,50),OFFSET('New Material Input'!$G397,-(F$1+2),0),OFFSET('New Material Input'!$H397,-(F$1+2),0))), ""),"----")</f>
        <v>GeographyUrban Geography - Geography - Urban Geography</v>
      </c>
      <c r="G396" s="26" t="str">
        <f ca="1">IFERROR(IF('New Material Input'!$E396 &gt; $B$3+ G$1, HYPERLINK(OFFSET('New Material Input'!$F397,-(G$1+2),0), _xlfn.TEXTJOIN(" - ",,MID(OFFSET('New Material Input'!$F397,-(G$1+2),0),FIND("w\",OFFSET('New Material Input'!$F397,-(G$1+2),0))+2,50),OFFSET('New Material Input'!$G397,-(G$1+2),0),OFFSET('New Material Input'!$H397,-(G$1+2),0))), ""),"----")</f>
        <v>PsychologyDevelopmental Psychology - Psychology - Developmental Psychology</v>
      </c>
      <c r="H396" s="26" t="str">
        <f ca="1">IFERROR(IF('New Material Input'!$E396 &gt; $B$3+ H$1, HYPERLINK(OFFSET('New Material Input'!$F397,-(H$1+2),0), _xlfn.TEXTJOIN(" - ",,MID(OFFSET('New Material Input'!$F397,-(H$1+2),0),FIND("w\",OFFSET('New Material Input'!$F397,-(H$1+2),0))+2,50),OFFSET('New Material Input'!$G397,-(H$1+2),0),OFFSET('New Material Input'!$H397,-(H$1+2),0))), ""),"----")</f>
        <v>Environmental StudiesUrban Sustainability - Environmental Studies - Urban Sustainability</v>
      </c>
      <c r="I396" s="31" t="str">
        <f ca="1">IFERROR(IF('New Material Input'!$E396 &gt; $B$3+ I$1, HYPERLINK(OFFSET('New Material Input'!$F397,-(I$1+2),0), _xlfn.TEXTJOIN(" - ",,MID(OFFSET('New Material Input'!$F397,-(I$1+2),0),FIND("w\",OFFSET('New Material Input'!$F397,-(I$1+2),0))+2,50),OFFSET('New Material Input'!$G397,-(I$1+2),0),OFFSET('New Material Input'!$H397,-(I$1+2),0))), ""),"----")</f>
        <v/>
      </c>
      <c r="J396" s="14"/>
    </row>
    <row r="397" spans="2:10" ht="24.95" customHeight="1" x14ac:dyDescent="0.25">
      <c r="B397" s="36">
        <f t="shared" si="6"/>
        <v>46095</v>
      </c>
      <c r="C397" s="25" t="str">
        <f>IF(ISBLANK('New Material Input'!F397),"----",HYPERLINK('New Material Input'!F397, _xlfn.TEXTJOIN(" - ",,MID('New Material Input'!F397,FIND("w\",'New Material Input'!F397)+2,50),'New Material Input'!G397,'New Material Input'!H397)))</f>
        <v>HistoryWorld War II - History - World War II</v>
      </c>
      <c r="D397" s="26" t="str">
        <f ca="1">IFERROR(IF('New Material Input'!$E397 &gt; $B$3+ D$1, HYPERLINK(OFFSET('New Material Input'!$F398,-(D$1+2),0), _xlfn.TEXTJOIN(" - ",,MID(OFFSET('New Material Input'!$F398,-(D$1+2),0),FIND("w\",OFFSET('New Material Input'!$F398,-(D$1+2),0))+2,50),OFFSET('New Material Input'!$G398,-(D$1+2),0),OFFSET('New Material Input'!$H398,-(D$1+2),0))), ""),"----")</f>
        <v>Political ScienceDemocracy and Governance - Political Science - Democracy and Governance</v>
      </c>
      <c r="E397" s="26" t="str">
        <f ca="1">IFERROR(IF('New Material Input'!$E397 &gt; $B$3+ E$1, HYPERLINK(OFFSET('New Material Input'!$F398,-(E$1+2),0), _xlfn.TEXTJOIN(" - ",,MID(OFFSET('New Material Input'!$F398,-(E$1+2),0),FIND("w\",OFFSET('New Material Input'!$F398,-(E$1+2),0))+2,50),OFFSET('New Material Input'!$G398,-(E$1+2),0),OFFSET('New Material Input'!$H398,-(E$1+2),0))), ""),"----")</f>
        <v>ScienceChemistry - Science - Chemistry</v>
      </c>
      <c r="F397" s="26" t="str">
        <f ca="1">IFERROR(IF('New Material Input'!$E397 &gt; $B$3+ F$1, HYPERLINK(OFFSET('New Material Input'!$F398,-(F$1+2),0), _xlfn.TEXTJOIN(" - ",,MID(OFFSET('New Material Input'!$F398,-(F$1+2),0),FIND("w\",OFFSET('New Material Input'!$F398,-(F$1+2),0))+2,50),OFFSET('New Material Input'!$G398,-(F$1+2),0),OFFSET('New Material Input'!$H398,-(F$1+2),0))), ""),"----")</f>
        <v>Computer ScienceDatabase Management - Computer Science - Database Management</v>
      </c>
      <c r="G397" s="26" t="str">
        <f ca="1">IFERROR(IF('New Material Input'!$E397 &gt; $B$3+ G$1, HYPERLINK(OFFSET('New Material Input'!$F398,-(G$1+2),0), _xlfn.TEXTJOIN(" - ",,MID(OFFSET('New Material Input'!$F398,-(G$1+2),0),FIND("w\",OFFSET('New Material Input'!$F398,-(G$1+2),0))+2,50),OFFSET('New Material Input'!$G398,-(G$1+2),0),OFFSET('New Material Input'!$H398,-(G$1+2),0))), ""),"----")</f>
        <v>Business &amp; EconomicsManagement - Business &amp; Economics - Management</v>
      </c>
      <c r="H397" s="26" t="str">
        <f ca="1">IFERROR(IF('New Material Input'!$E397 &gt; $B$3+ H$1, HYPERLINK(OFFSET('New Material Input'!$F398,-(H$1+2),0), _xlfn.TEXTJOIN(" - ",,MID(OFFSET('New Material Input'!$F398,-(H$1+2),0),FIND("w\",OFFSET('New Material Input'!$F398,-(H$1+2),0))+2,50),OFFSET('New Material Input'!$G398,-(H$1+2),0),OFFSET('New Material Input'!$H398,-(H$1+2),0))), ""),"----")</f>
        <v>Health &amp; MedicineMedical Ethics - Health &amp; Medicine - Medical Ethics</v>
      </c>
      <c r="I397" s="31" t="str">
        <f ca="1">IFERROR(IF('New Material Input'!$E397 &gt; $B$3+ I$1, HYPERLINK(OFFSET('New Material Input'!$F398,-(I$1+2),0), _xlfn.TEXTJOIN(" - ",,MID(OFFSET('New Material Input'!$F398,-(I$1+2),0),FIND("w\",OFFSET('New Material Input'!$F398,-(I$1+2),0))+2,50),OFFSET('New Material Input'!$G398,-(I$1+2),0),OFFSET('New Material Input'!$H398,-(I$1+2),0))), ""),"----")</f>
        <v/>
      </c>
      <c r="J397" s="14"/>
    </row>
    <row r="398" spans="2:10" ht="24.95" customHeight="1" x14ac:dyDescent="0.25">
      <c r="B398" s="36">
        <f t="shared" si="6"/>
        <v>46096</v>
      </c>
      <c r="C398" s="25" t="str">
        <f>IF(ISBLANK('New Material Input'!F398),"----",HYPERLINK('New Material Input'!F398, _xlfn.TEXTJOIN(" - ",,MID('New Material Input'!F398,FIND("w\",'New Material Input'!F398)+2,50),'New Material Input'!G398,'New Material Input'!H398)))</f>
        <v>HistoryWorld War II - History - World War II</v>
      </c>
      <c r="D398" s="26" t="str">
        <f ca="1">IFERROR(IF('New Material Input'!$E398 &gt; $B$3+ D$1, HYPERLINK(OFFSET('New Material Input'!$F399,-(D$1+2),0), _xlfn.TEXTJOIN(" - ",,MID(OFFSET('New Material Input'!$F399,-(D$1+2),0),FIND("w\",OFFSET('New Material Input'!$F399,-(D$1+2),0))+2,50),OFFSET('New Material Input'!$G399,-(D$1+2),0),OFFSET('New Material Input'!$H399,-(D$1+2),0))), ""),"----")</f>
        <v>HistoryWorld War II - History - World War II</v>
      </c>
      <c r="E398" s="26" t="str">
        <f ca="1">IFERROR(IF('New Material Input'!$E398 &gt; $B$3+ E$1, HYPERLINK(OFFSET('New Material Input'!$F399,-(E$1+2),0), _xlfn.TEXTJOIN(" - ",,MID(OFFSET('New Material Input'!$F399,-(E$1+2),0),FIND("w\",OFFSET('New Material Input'!$F399,-(E$1+2),0))+2,50),OFFSET('New Material Input'!$G399,-(E$1+2),0),OFFSET('New Material Input'!$H399,-(E$1+2),0))), ""),"----")</f>
        <v>Business &amp; EconomicsInternational Business - Business &amp; Economics - International Business</v>
      </c>
      <c r="F398" s="26" t="str">
        <f ca="1">IFERROR(IF('New Material Input'!$E398 &gt; $B$3+ F$1, HYPERLINK(OFFSET('New Material Input'!$F399,-(F$1+2),0), _xlfn.TEXTJOIN(" - ",,MID(OFFSET('New Material Input'!$F399,-(F$1+2),0),FIND("w\",OFFSET('New Material Input'!$F399,-(F$1+2),0))+2,50),OFFSET('New Material Input'!$G399,-(F$1+2),0),OFFSET('New Material Input'!$H399,-(F$1+2),0))), ""),"----")</f>
        <v>HistoryEuropean History - History - European History</v>
      </c>
      <c r="G398" s="26" t="str">
        <f ca="1">IFERROR(IF('New Material Input'!$E398 &gt; $B$3+ G$1, HYPERLINK(OFFSET('New Material Input'!$F399,-(G$1+2),0), _xlfn.TEXTJOIN(" - ",,MID(OFFSET('New Material Input'!$F399,-(G$1+2),0),FIND("w\",OFFSET('New Material Input'!$F399,-(G$1+2),0))+2,50),OFFSET('New Material Input'!$G399,-(G$1+2),0),OFFSET('New Material Input'!$H399,-(G$1+2),0))), ""),"----")</f>
        <v>PsychologyClinical Psychology - Psychology - Clinical Psychology</v>
      </c>
      <c r="H398" s="26" t="str">
        <f ca="1">IFERROR(IF('New Material Input'!$E398 &gt; $B$3+ H$1, HYPERLINK(OFFSET('New Material Input'!$F399,-(H$1+2),0), _xlfn.TEXTJOIN(" - ",,MID(OFFSET('New Material Input'!$F399,-(H$1+2),0),FIND("w\",OFFSET('New Material Input'!$F399,-(H$1+2),0))+2,50),OFFSET('New Material Input'!$G399,-(H$1+2),0),OFFSET('New Material Input'!$H399,-(H$1+2),0))), ""),"----")</f>
        <v>Political SciencePolitical Economy - Political Science - Political Economy</v>
      </c>
      <c r="I398" s="31" t="str">
        <f ca="1">IFERROR(IF('New Material Input'!$E398 &gt; $B$3+ I$1, HYPERLINK(OFFSET('New Material Input'!$F399,-(I$1+2),0), _xlfn.TEXTJOIN(" - ",,MID(OFFSET('New Material Input'!$F399,-(I$1+2),0),FIND("w\",OFFSET('New Material Input'!$F399,-(I$1+2),0))+2,50),OFFSET('New Material Input'!$G399,-(I$1+2),0),OFFSET('New Material Input'!$H399,-(I$1+2),0))), ""),"----")</f>
        <v/>
      </c>
      <c r="J398" s="14"/>
    </row>
    <row r="399" spans="2:10" ht="24.95" customHeight="1" x14ac:dyDescent="0.25">
      <c r="B399" s="36">
        <f t="shared" si="6"/>
        <v>46097</v>
      </c>
      <c r="C399" s="25" t="str">
        <f>IF(ISBLANK('New Material Input'!F399),"----",HYPERLINK('New Material Input'!F399, _xlfn.TEXTJOIN(" - ",,MID('New Material Input'!F399,FIND("w\",'New Material Input'!F399)+2,50),'New Material Input'!G399,'New Material Input'!H399)))</f>
        <v>Sports &amp; Physical EducationSports Medicine - Sports &amp; Physical Education - Sports Medicine</v>
      </c>
      <c r="D399" s="26" t="str">
        <f ca="1">IFERROR(IF('New Material Input'!$E399 &gt; $B$3+ D$1, HYPERLINK(OFFSET('New Material Input'!$F400,-(D$1+2),0), _xlfn.TEXTJOIN(" - ",,MID(OFFSET('New Material Input'!$F400,-(D$1+2),0),FIND("w\",OFFSET('New Material Input'!$F400,-(D$1+2),0))+2,50),OFFSET('New Material Input'!$G400,-(D$1+2),0),OFFSET('New Material Input'!$H400,-(D$1+2),0))), ""),"----")</f>
        <v>HistoryWorld War II - History - World War II</v>
      </c>
      <c r="E399" s="26" t="str">
        <f ca="1">IFERROR(IF('New Material Input'!$E399 &gt; $B$3+ E$1, HYPERLINK(OFFSET('New Material Input'!$F400,-(E$1+2),0), _xlfn.TEXTJOIN(" - ",,MID(OFFSET('New Material Input'!$F400,-(E$1+2),0),FIND("w\",OFFSET('New Material Input'!$F400,-(E$1+2),0))+2,50),OFFSET('New Material Input'!$G400,-(E$1+2),0),OFFSET('New Material Input'!$H400,-(E$1+2),0))), ""),"----")</f>
        <v>Computer ScienceProgramming Languages (Python, Jav - Computer Science - Programming Languages (Python, Java)</v>
      </c>
      <c r="F399" s="26" t="str">
        <f ca="1">IFERROR(IF('New Material Input'!$E399 &gt; $B$3+ F$1, HYPERLINK(OFFSET('New Material Input'!$F400,-(F$1+2),0), _xlfn.TEXTJOIN(" - ",,MID(OFFSET('New Material Input'!$F400,-(F$1+2),0),FIND("w\",OFFSET('New Material Input'!$F400,-(F$1+2),0))+2,50),OFFSET('New Material Input'!$G400,-(F$1+2),0),OFFSET('New Material Input'!$H400,-(F$1+2),0))), ""),"----")</f>
        <v>Political SciencePolitical Economy - Political Science - Political Economy</v>
      </c>
      <c r="G399" s="26" t="str">
        <f ca="1">IFERROR(IF('New Material Input'!$E399 &gt; $B$3+ G$1, HYPERLINK(OFFSET('New Material Input'!$F400,-(G$1+2),0), _xlfn.TEXTJOIN(" - ",,MID(OFFSET('New Material Input'!$F400,-(G$1+2),0),FIND("w\",OFFSET('New Material Input'!$F400,-(G$1+2),0))+2,50),OFFSET('New Material Input'!$G400,-(G$1+2),0),OFFSET('New Material Input'!$H400,-(G$1+2),0))), ""),"----")</f>
        <v>PhilosophyEthics - Philosophy - Ethics</v>
      </c>
      <c r="H399" s="26" t="str">
        <f ca="1">IFERROR(IF('New Material Input'!$E399 &gt; $B$3+ H$1, HYPERLINK(OFFSET('New Material Input'!$F400,-(H$1+2),0), _xlfn.TEXTJOIN(" - ",,MID(OFFSET('New Material Input'!$F400,-(H$1+2),0),FIND("w\",OFFSET('New Material Input'!$F400,-(H$1+2),0))+2,50),OFFSET('New Material Input'!$G400,-(H$1+2),0),OFFSET('New Material Input'!$H400,-(H$1+2),0))), ""),"----")</f>
        <v>Political ScienceConflict Resolution - Political Science - Conflict Resolution</v>
      </c>
      <c r="I399" s="31" t="str">
        <f ca="1">IFERROR(IF('New Material Input'!$E399 &gt; $B$3+ I$1, HYPERLINK(OFFSET('New Material Input'!$F400,-(I$1+2),0), _xlfn.TEXTJOIN(" - ",,MID(OFFSET('New Material Input'!$F400,-(I$1+2),0),FIND("w\",OFFSET('New Material Input'!$F400,-(I$1+2),0))+2,50),OFFSET('New Material Input'!$G400,-(I$1+2),0),OFFSET('New Material Input'!$H400,-(I$1+2),0))), ""),"----")</f>
        <v/>
      </c>
      <c r="J399" s="14"/>
    </row>
    <row r="400" spans="2:10" ht="24.95" customHeight="1" x14ac:dyDescent="0.25">
      <c r="B400" s="36">
        <f t="shared" si="6"/>
        <v>46098</v>
      </c>
      <c r="C400" s="25" t="str">
        <f>IF(ISBLANK('New Material Input'!F400),"----",HYPERLINK('New Material Input'!F400, _xlfn.TEXTJOIN(" - ",,MID('New Material Input'!F400,FIND("w\",'New Material Input'!F400)+2,50),'New Material Input'!G400,'New Material Input'!H400)))</f>
        <v>LawConstitutional Law - Law - Constitutional Law</v>
      </c>
      <c r="D400" s="26" t="str">
        <f ca="1">IFERROR(IF('New Material Input'!$E400 &gt; $B$3+ D$1, HYPERLINK(OFFSET('New Material Input'!$F401,-(D$1+2),0), _xlfn.TEXTJOIN(" - ",,MID(OFFSET('New Material Input'!$F401,-(D$1+2),0),FIND("w\",OFFSET('New Material Input'!$F401,-(D$1+2),0))+2,50),OFFSET('New Material Input'!$G401,-(D$1+2),0),OFFSET('New Material Input'!$H401,-(D$1+2),0))), ""),"----")</f>
        <v>Sports &amp; Physical EducationSports Medicine - Sports &amp; Physical Education - Sports Medicine</v>
      </c>
      <c r="E400" s="26" t="str">
        <f ca="1">IFERROR(IF('New Material Input'!$E400 &gt; $B$3+ E$1, HYPERLINK(OFFSET('New Material Input'!$F401,-(E$1+2),0), _xlfn.TEXTJOIN(" - ",,MID(OFFSET('New Material Input'!$F401,-(E$1+2),0),FIND("w\",OFFSET('New Material Input'!$F401,-(E$1+2),0))+2,50),OFFSET('New Material Input'!$G401,-(E$1+2),0),OFFSET('New Material Input'!$H401,-(E$1+2),0))), ""),"----")</f>
        <v>ScienceGenetics - Science - Genetics</v>
      </c>
      <c r="F400" s="26" t="str">
        <f ca="1">IFERROR(IF('New Material Input'!$E400 &gt; $B$3+ F$1, HYPERLINK(OFFSET('New Material Input'!$F401,-(F$1+2),0), _xlfn.TEXTJOIN(" - ",,MID(OFFSET('New Material Input'!$F401,-(F$1+2),0),FIND("w\",OFFSET('New Material Input'!$F401,-(F$1+2),0))+2,50),OFFSET('New Material Input'!$G401,-(F$1+2),0),OFFSET('New Material Input'!$H401,-(F$1+2),0))), ""),"----")</f>
        <v>Health &amp; MedicineMedical Research - Health &amp; Medicine - Medical Research</v>
      </c>
      <c r="G400" s="26" t="str">
        <f ca="1">IFERROR(IF('New Material Input'!$E400 &gt; $B$3+ G$1, HYPERLINK(OFFSET('New Material Input'!$F401,-(G$1+2),0), _xlfn.TEXTJOIN(" - ",,MID(OFFSET('New Material Input'!$F401,-(G$1+2),0),FIND("w\",OFFSET('New Material Input'!$F401,-(G$1+2),0))+2,50),OFFSET('New Material Input'!$G401,-(G$1+2),0),OFFSET('New Material Input'!$H401,-(G$1+2),0))), ""),"----")</f>
        <v>Political SciencePolitical Economy - Political Science - Political Economy</v>
      </c>
      <c r="H400" s="26" t="str">
        <f ca="1">IFERROR(IF('New Material Input'!$E400 &gt; $B$3+ H$1, HYPERLINK(OFFSET('New Material Input'!$F401,-(H$1+2),0), _xlfn.TEXTJOIN(" - ",,MID(OFFSET('New Material Input'!$F401,-(H$1+2),0),FIND("w\",OFFSET('New Material Input'!$F401,-(H$1+2),0))+2,50),OFFSET('New Material Input'!$G401,-(H$1+2),0),OFFSET('New Material Input'!$H401,-(H$1+2),0))), ""),"----")</f>
        <v>SciencePhysical Chemistry - Science - Physical Chemistry</v>
      </c>
      <c r="I400" s="31" t="str">
        <f ca="1">IFERROR(IF('New Material Input'!$E400 &gt; $B$3+ I$1, HYPERLINK(OFFSET('New Material Input'!$F401,-(I$1+2),0), _xlfn.TEXTJOIN(" - ",,MID(OFFSET('New Material Input'!$F401,-(I$1+2),0),FIND("w\",OFFSET('New Material Input'!$F401,-(I$1+2),0))+2,50),OFFSET('New Material Input'!$G401,-(I$1+2),0),OFFSET('New Material Input'!$H401,-(I$1+2),0))), ""),"----")</f>
        <v/>
      </c>
      <c r="J400" s="14"/>
    </row>
    <row r="401" spans="2:10" ht="24.95" customHeight="1" x14ac:dyDescent="0.25">
      <c r="B401" s="36">
        <f t="shared" si="6"/>
        <v>46099</v>
      </c>
      <c r="C401" s="25" t="str">
        <f>IF(ISBLANK('New Material Input'!F401),"----",HYPERLINK('New Material Input'!F401, _xlfn.TEXTJOIN(" - ",,MID('New Material Input'!F401,FIND("w\",'New Material Input'!F401)+2,50),'New Material Input'!G401,'New Material Input'!H401)))</f>
        <v>EducationLearning Theories - Education - Learning Theories</v>
      </c>
      <c r="D401" s="26" t="str">
        <f ca="1">IFERROR(IF('New Material Input'!$E401 &gt; $B$3+ D$1, HYPERLINK(OFFSET('New Material Input'!$F402,-(D$1+2),0), _xlfn.TEXTJOIN(" - ",,MID(OFFSET('New Material Input'!$F402,-(D$1+2),0),FIND("w\",OFFSET('New Material Input'!$F402,-(D$1+2),0))+2,50),OFFSET('New Material Input'!$G402,-(D$1+2),0),OFFSET('New Material Input'!$H402,-(D$1+2),0))), ""),"----")</f>
        <v>LawConstitutional Law - Law - Constitutional Law</v>
      </c>
      <c r="E401" s="26" t="str">
        <f ca="1">IFERROR(IF('New Material Input'!$E401 &gt; $B$3+ E$1, HYPERLINK(OFFSET('New Material Input'!$F402,-(E$1+2),0), _xlfn.TEXTJOIN(" - ",,MID(OFFSET('New Material Input'!$F402,-(E$1+2),0),FIND("w\",OFFSET('New Material Input'!$F402,-(E$1+2),0))+2,50),OFFSET('New Material Input'!$G402,-(E$1+2),0),OFFSET('New Material Input'!$H402,-(E$1+2),0))), ""),"----")</f>
        <v>ScienceEarth Science - Science - Earth Science</v>
      </c>
      <c r="F401" s="26" t="str">
        <f ca="1">IFERROR(IF('New Material Input'!$E401 &gt; $B$3+ F$1, HYPERLINK(OFFSET('New Material Input'!$F402,-(F$1+2),0), _xlfn.TEXTJOIN(" - ",,MID(OFFSET('New Material Input'!$F402,-(F$1+2),0),FIND("w\",OFFSET('New Material Input'!$F402,-(F$1+2),0))+2,50),OFFSET('New Material Input'!$G402,-(F$1+2),0),OFFSET('New Material Input'!$H402,-(F$1+2),0))), ""),"----")</f>
        <v>ScienceChemistry - Science - Chemistry</v>
      </c>
      <c r="G401" s="26" t="str">
        <f ca="1">IFERROR(IF('New Material Input'!$E401 &gt; $B$3+ G$1, HYPERLINK(OFFSET('New Material Input'!$F402,-(G$1+2),0), _xlfn.TEXTJOIN(" - ",,MID(OFFSET('New Material Input'!$F402,-(G$1+2),0),FIND("w\",OFFSET('New Material Input'!$F402,-(G$1+2),0))+2,50),OFFSET('New Material Input'!$G402,-(G$1+2),0),OFFSET('New Material Input'!$H402,-(G$1+2),0))), ""),"----")</f>
        <v>Sports &amp; Physical EducationSports Management - Sports &amp; Physical Education - Sports Management</v>
      </c>
      <c r="H401" s="26" t="str">
        <f ca="1">IFERROR(IF('New Material Input'!$E401 &gt; $B$3+ H$1, HYPERLINK(OFFSET('New Material Input'!$F402,-(H$1+2),0), _xlfn.TEXTJOIN(" - ",,MID(OFFSET('New Material Input'!$F402,-(H$1+2),0),FIND("w\",OFFSET('New Material Input'!$F402,-(H$1+2),0))+2,50),OFFSET('New Material Input'!$G402,-(H$1+2),0),OFFSET('New Material Input'!$H402,-(H$1+2),0))), ""),"----")</f>
        <v>ScienceElectromagnetism - Science - Electromagnetism</v>
      </c>
      <c r="I401" s="31" t="str">
        <f ca="1">IFERROR(IF('New Material Input'!$E401 &gt; $B$3+ I$1, HYPERLINK(OFFSET('New Material Input'!$F402,-(I$1+2),0), _xlfn.TEXTJOIN(" - ",,MID(OFFSET('New Material Input'!$F402,-(I$1+2),0),FIND("w\",OFFSET('New Material Input'!$F402,-(I$1+2),0))+2,50),OFFSET('New Material Input'!$G402,-(I$1+2),0),OFFSET('New Material Input'!$H402,-(I$1+2),0))), ""),"----")</f>
        <v/>
      </c>
      <c r="J401" s="14"/>
    </row>
    <row r="402" spans="2:10" ht="24.95" customHeight="1" x14ac:dyDescent="0.25">
      <c r="B402" s="36">
        <f t="shared" si="6"/>
        <v>46100</v>
      </c>
      <c r="C402" s="25" t="str">
        <f>IF(ISBLANK('New Material Input'!F402),"----",HYPERLINK('New Material Input'!F402, _xlfn.TEXTJOIN(" - ",,MID('New Material Input'!F402,FIND("w\",'New Material Input'!F402)+2,50),'New Material Input'!G402,'New Material Input'!H402)))</f>
        <v>LanguagesTranslation Studies - Languages - Translation Studies</v>
      </c>
      <c r="D402" s="26" t="str">
        <f ca="1">IFERROR(IF('New Material Input'!$E402 &gt; $B$3+ D$1, HYPERLINK(OFFSET('New Material Input'!$F403,-(D$1+2),0), _xlfn.TEXTJOIN(" - ",,MID(OFFSET('New Material Input'!$F403,-(D$1+2),0),FIND("w\",OFFSET('New Material Input'!$F403,-(D$1+2),0))+2,50),OFFSET('New Material Input'!$G403,-(D$1+2),0),OFFSET('New Material Input'!$H403,-(D$1+2),0))), ""),"----")</f>
        <v>EducationLearning Theories - Education - Learning Theories</v>
      </c>
      <c r="E402" s="26" t="str">
        <f ca="1">IFERROR(IF('New Material Input'!$E402 &gt; $B$3+ E$1, HYPERLINK(OFFSET('New Material Input'!$F403,-(E$1+2),0), _xlfn.TEXTJOIN(" - ",,MID(OFFSET('New Material Input'!$F403,-(E$1+2),0),FIND("w\",OFFSET('New Material Input'!$F403,-(E$1+2),0))+2,50),OFFSET('New Material Input'!$G403,-(E$1+2),0),OFFSET('New Material Input'!$H403,-(E$1+2),0))), ""),"----")</f>
        <v>Sports &amp; Physical EducationSports Science - Sports &amp; Physical Education - Sports Science</v>
      </c>
      <c r="F402" s="26" t="str">
        <f ca="1">IFERROR(IF('New Material Input'!$E402 &gt; $B$3+ F$1, HYPERLINK(OFFSET('New Material Input'!$F403,-(F$1+2),0), _xlfn.TEXTJOIN(" - ",,MID(OFFSET('New Material Input'!$F403,-(F$1+2),0),FIND("w\",OFFSET('New Material Input'!$F403,-(F$1+2),0))+2,50),OFFSET('New Material Input'!$G403,-(F$1+2),0),OFFSET('New Material Input'!$H403,-(F$1+2),0))), ""),"----")</f>
        <v>ScienceBiochemistry - Science - Biochemistry</v>
      </c>
      <c r="G402" s="26" t="str">
        <f ca="1">IFERROR(IF('New Material Input'!$E402 &gt; $B$3+ G$1, HYPERLINK(OFFSET('New Material Input'!$F403,-(G$1+2),0), _xlfn.TEXTJOIN(" - ",,MID(OFFSET('New Material Input'!$F403,-(G$1+2),0),FIND("w\",OFFSET('New Material Input'!$F403,-(G$1+2),0))+2,50),OFFSET('New Material Input'!$G403,-(G$1+2),0),OFFSET('New Material Input'!$H403,-(G$1+2),0))), ""),"----")</f>
        <v>SociologyCrime and Deviance - Sociology - Crime and Deviance</v>
      </c>
      <c r="H402" s="26" t="str">
        <f ca="1">IFERROR(IF('New Material Input'!$E402 &gt; $B$3+ H$1, HYPERLINK(OFFSET('New Material Input'!$F403,-(H$1+2),0), _xlfn.TEXTJOIN(" - ",,MID(OFFSET('New Material Input'!$F403,-(H$1+2),0),FIND("w\",OFFSET('New Material Input'!$F403,-(H$1+2),0))+2,50),OFFSET('New Material Input'!$G403,-(H$1+2),0),OFFSET('New Material Input'!$H403,-(H$1+2),0))), ""),"----")</f>
        <v>Computer ScienceProgramming Languages (Python, Jav - Computer Science - Programming Languages (Python, Java)</v>
      </c>
      <c r="I402" s="31" t="str">
        <f ca="1">IFERROR(IF('New Material Input'!$E402 &gt; $B$3+ I$1, HYPERLINK(OFFSET('New Material Input'!$F403,-(I$1+2),0), _xlfn.TEXTJOIN(" - ",,MID(OFFSET('New Material Input'!$F403,-(I$1+2),0),FIND("w\",OFFSET('New Material Input'!$F403,-(I$1+2),0))+2,50),OFFSET('New Material Input'!$G403,-(I$1+2),0),OFFSET('New Material Input'!$H403,-(I$1+2),0))), ""),"----")</f>
        <v/>
      </c>
      <c r="J402" s="14"/>
    </row>
    <row r="403" spans="2:10" ht="24.95" customHeight="1" x14ac:dyDescent="0.25">
      <c r="B403" s="36">
        <f t="shared" si="6"/>
        <v>46101</v>
      </c>
      <c r="C403" s="25" t="str">
        <f>IF(ISBLANK('New Material Input'!F403),"----",HYPERLINK('New Material Input'!F403, _xlfn.TEXTJOIN(" - ",,MID('New Material Input'!F403,FIND("w\",'New Material Input'!F403)+2,50),'New Material Input'!G403,'New Material Input'!H403)))</f>
        <v>SociologyCrime and Deviance - Sociology - Crime and Deviance</v>
      </c>
      <c r="D403" s="26" t="str">
        <f ca="1">IFERROR(IF('New Material Input'!$E403 &gt; $B$3+ D$1, HYPERLINK(OFFSET('New Material Input'!$F404,-(D$1+2),0), _xlfn.TEXTJOIN(" - ",,MID(OFFSET('New Material Input'!$F404,-(D$1+2),0),FIND("w\",OFFSET('New Material Input'!$F404,-(D$1+2),0))+2,50),OFFSET('New Material Input'!$G404,-(D$1+2),0),OFFSET('New Material Input'!$H404,-(D$1+2),0))), ""),"----")</f>
        <v>LanguagesTranslation Studies - Languages - Translation Studies</v>
      </c>
      <c r="E403" s="26" t="str">
        <f ca="1">IFERROR(IF('New Material Input'!$E403 &gt; $B$3+ E$1, HYPERLINK(OFFSET('New Material Input'!$F404,-(E$1+2),0), _xlfn.TEXTJOIN(" - ",,MID(OFFSET('New Material Input'!$F404,-(E$1+2),0),FIND("w\",OFFSET('New Material Input'!$F404,-(E$1+2),0))+2,50),OFFSET('New Material Input'!$G404,-(E$1+2),0),OFFSET('New Material Input'!$H404,-(E$1+2),0))), ""),"----")</f>
        <v>Political ScienceDemocracy and Governance - Political Science - Democracy and Governance</v>
      </c>
      <c r="F403" s="26" t="str">
        <f ca="1">IFERROR(IF('New Material Input'!$E403 &gt; $B$3+ F$1, HYPERLINK(OFFSET('New Material Input'!$F404,-(F$1+2),0), _xlfn.TEXTJOIN(" - ",,MID(OFFSET('New Material Input'!$F404,-(F$1+2),0),FIND("w\",OFFSET('New Material Input'!$F404,-(F$1+2),0))+2,50),OFFSET('New Material Input'!$G404,-(F$1+2),0),OFFSET('New Material Input'!$H404,-(F$1+2),0))), ""),"----")</f>
        <v>LawLegal Writing - Law - Legal Writing</v>
      </c>
      <c r="G403" s="26" t="str">
        <f ca="1">IFERROR(IF('New Material Input'!$E403 &gt; $B$3+ G$1, HYPERLINK(OFFSET('New Material Input'!$F404,-(G$1+2),0), _xlfn.TEXTJOIN(" - ",,MID(OFFSET('New Material Input'!$F404,-(G$1+2),0),FIND("w\",OFFSET('New Material Input'!$F404,-(G$1+2),0))+2,50),OFFSET('New Material Input'!$G404,-(G$1+2),0),OFFSET('New Material Input'!$H404,-(G$1+2),0))), ""),"----")</f>
        <v>SciencePhysical Chemistry - Science - Physical Chemistry</v>
      </c>
      <c r="H403" s="26" t="str">
        <f ca="1">IFERROR(IF('New Material Input'!$E403 &gt; $B$3+ H$1, HYPERLINK(OFFSET('New Material Input'!$F404,-(H$1+2),0), _xlfn.TEXTJOIN(" - ",,MID(OFFSET('New Material Input'!$F404,-(H$1+2),0),FIND("w\",OFFSET('New Material Input'!$F404,-(H$1+2),0))+2,50),OFFSET('New Material Input'!$G404,-(H$1+2),0),OFFSET('New Material Input'!$H404,-(H$1+2),0))), ""),"----")</f>
        <v>MusicComposition - Music - Composition</v>
      </c>
      <c r="I403" s="31" t="str">
        <f ca="1">IFERROR(IF('New Material Input'!$E403 &gt; $B$3+ I$1, HYPERLINK(OFFSET('New Material Input'!$F404,-(I$1+2),0), _xlfn.TEXTJOIN(" - ",,MID(OFFSET('New Material Input'!$F404,-(I$1+2),0),FIND("w\",OFFSET('New Material Input'!$F404,-(I$1+2),0))+2,50),OFFSET('New Material Input'!$G404,-(I$1+2),0),OFFSET('New Material Input'!$H404,-(I$1+2),0))), ""),"----")</f>
        <v/>
      </c>
      <c r="J403" s="14"/>
    </row>
    <row r="404" spans="2:10" ht="24.95" customHeight="1" x14ac:dyDescent="0.25">
      <c r="B404" s="36">
        <f t="shared" si="6"/>
        <v>46102</v>
      </c>
      <c r="C404" s="25" t="str">
        <f>IF(ISBLANK('New Material Input'!F404),"----",HYPERLINK('New Material Input'!F404, _xlfn.TEXTJOIN(" - ",,MID('New Material Input'!F404,FIND("w\",'New Material Input'!F404)+2,50),'New Material Input'!G404,'New Material Input'!H404)))</f>
        <v>EducationEducational Psychology - Education - Educational Psychology</v>
      </c>
      <c r="D404" s="26" t="str">
        <f ca="1">IFERROR(IF('New Material Input'!$E404 &gt; $B$3+ D$1, HYPERLINK(OFFSET('New Material Input'!$F405,-(D$1+2),0), _xlfn.TEXTJOIN(" - ",,MID(OFFSET('New Material Input'!$F405,-(D$1+2),0),FIND("w\",OFFSET('New Material Input'!$F405,-(D$1+2),0))+2,50),OFFSET('New Material Input'!$G405,-(D$1+2),0),OFFSET('New Material Input'!$H405,-(D$1+2),0))), ""),"----")</f>
        <v>SociologyCrime and Deviance - Sociology - Crime and Deviance</v>
      </c>
      <c r="E404" s="26" t="str">
        <f ca="1">IFERROR(IF('New Material Input'!$E404 &gt; $B$3+ E$1, HYPERLINK(OFFSET('New Material Input'!$F405,-(E$1+2),0), _xlfn.TEXTJOIN(" - ",,MID(OFFSET('New Material Input'!$F405,-(E$1+2),0),FIND("w\",OFFSET('New Material Input'!$F405,-(E$1+2),0))+2,50),OFFSET('New Material Input'!$G405,-(E$1+2),0),OFFSET('New Material Input'!$H405,-(E$1+2),0))), ""),"----")</f>
        <v>HistoryWorld War II - History - World War II</v>
      </c>
      <c r="F404" s="26" t="str">
        <f ca="1">IFERROR(IF('New Material Input'!$E404 &gt; $B$3+ F$1, HYPERLINK(OFFSET('New Material Input'!$F405,-(F$1+2),0), _xlfn.TEXTJOIN(" - ",,MID(OFFSET('New Material Input'!$F405,-(F$1+2),0),FIND("w\",OFFSET('New Material Input'!$F405,-(F$1+2),0))+2,50),OFFSET('New Material Input'!$G405,-(F$1+2),0),OFFSET('New Material Input'!$H405,-(F$1+2),0))), ""),"----")</f>
        <v>Health &amp; MedicineNursing - Health &amp; Medicine - Nursing</v>
      </c>
      <c r="G404" s="26" t="str">
        <f ca="1">IFERROR(IF('New Material Input'!$E404 &gt; $B$3+ G$1, HYPERLINK(OFFSET('New Material Input'!$F405,-(G$1+2),0), _xlfn.TEXTJOIN(" - ",,MID(OFFSET('New Material Input'!$F405,-(G$1+2),0),FIND("w\",OFFSET('New Material Input'!$F405,-(G$1+2),0))+2,50),OFFSET('New Material Input'!$G405,-(G$1+2),0),OFFSET('New Material Input'!$H405,-(G$1+2),0))), ""),"----")</f>
        <v>MusicConducting - Music - Conducting</v>
      </c>
      <c r="H404" s="26" t="str">
        <f ca="1">IFERROR(IF('New Material Input'!$E404 &gt; $B$3+ H$1, HYPERLINK(OFFSET('New Material Input'!$F405,-(H$1+2),0), _xlfn.TEXTJOIN(" - ",,MID(OFFSET('New Material Input'!$F405,-(H$1+2),0),FIND("w\",OFFSET('New Material Input'!$F405,-(H$1+2),0))+2,50),OFFSET('New Material Input'!$G405,-(H$1+2),0),OFFSET('New Material Input'!$H405,-(H$1+2),0))), ""),"----")</f>
        <v>PsychologyIndustrial-Organizational Psychology - Psychology - Industrial-Organizational Psychology</v>
      </c>
      <c r="I404" s="31" t="str">
        <f ca="1">IFERROR(IF('New Material Input'!$E404 &gt; $B$3+ I$1, HYPERLINK(OFFSET('New Material Input'!$F405,-(I$1+2),0), _xlfn.TEXTJOIN(" - ",,MID(OFFSET('New Material Input'!$F405,-(I$1+2),0),FIND("w\",OFFSET('New Material Input'!$F405,-(I$1+2),0))+2,50),OFFSET('New Material Input'!$G405,-(I$1+2),0),OFFSET('New Material Input'!$H405,-(I$1+2),0))), ""),"----")</f>
        <v/>
      </c>
      <c r="J404" s="14"/>
    </row>
    <row r="405" spans="2:10" ht="24.95" customHeight="1" x14ac:dyDescent="0.25">
      <c r="B405" s="36">
        <f t="shared" si="6"/>
        <v>46103</v>
      </c>
      <c r="C405" s="25" t="str">
        <f>IF(ISBLANK('New Material Input'!F405),"----",HYPERLINK('New Material Input'!F405, _xlfn.TEXTJOIN(" - ",,MID('New Material Input'!F405,FIND("w\",'New Material Input'!F405)+2,50),'New Material Input'!G405,'New Material Input'!H405)))</f>
        <v>LiteratureLiterary Analysis - Literature - Literary Analysis</v>
      </c>
      <c r="D405" s="26" t="str">
        <f ca="1">IFERROR(IF('New Material Input'!$E405 &gt; $B$3+ D$1, HYPERLINK(OFFSET('New Material Input'!$F406,-(D$1+2),0), _xlfn.TEXTJOIN(" - ",,MID(OFFSET('New Material Input'!$F406,-(D$1+2),0),FIND("w\",OFFSET('New Material Input'!$F406,-(D$1+2),0))+2,50),OFFSET('New Material Input'!$G406,-(D$1+2),0),OFFSET('New Material Input'!$H406,-(D$1+2),0))), ""),"----")</f>
        <v>EducationEducational Psychology - Education - Educational Psychology</v>
      </c>
      <c r="E405" s="26" t="str">
        <f ca="1">IFERROR(IF('New Material Input'!$E405 &gt; $B$3+ E$1, HYPERLINK(OFFSET('New Material Input'!$F406,-(E$1+2),0), _xlfn.TEXTJOIN(" - ",,MID(OFFSET('New Material Input'!$F406,-(E$1+2),0),FIND("w\",OFFSET('New Material Input'!$F406,-(E$1+2),0))+2,50),OFFSET('New Material Input'!$G406,-(E$1+2),0),OFFSET('New Material Input'!$H406,-(E$1+2),0))), ""),"----")</f>
        <v>HistoryWorld War II - History - World War II</v>
      </c>
      <c r="F405" s="26" t="str">
        <f ca="1">IFERROR(IF('New Material Input'!$E405 &gt; $B$3+ F$1, HYPERLINK(OFFSET('New Material Input'!$F406,-(F$1+2),0), _xlfn.TEXTJOIN(" - ",,MID(OFFSET('New Material Input'!$F406,-(F$1+2),0),FIND("w\",OFFSET('New Material Input'!$F406,-(F$1+2),0))+2,50),OFFSET('New Material Input'!$G406,-(F$1+2),0),OFFSET('New Material Input'!$H406,-(F$1+2),0))), ""),"----")</f>
        <v>ScienceNuclear Physics - Science - Nuclear Physics</v>
      </c>
      <c r="G405" s="26" t="str">
        <f ca="1">IFERROR(IF('New Material Input'!$E405 &gt; $B$3+ G$1, HYPERLINK(OFFSET('New Material Input'!$F406,-(G$1+2),0), _xlfn.TEXTJOIN(" - ",,MID(OFFSET('New Material Input'!$F406,-(G$1+2),0),FIND("w\",OFFSET('New Material Input'!$F406,-(G$1+2),0))+2,50),OFFSET('New Material Input'!$G406,-(G$1+2),0),OFFSET('New Material Input'!$H406,-(G$1+2),0))), ""),"----")</f>
        <v>ScienceBiology - Science - Biology</v>
      </c>
      <c r="H405" s="26" t="str">
        <f ca="1">IFERROR(IF('New Material Input'!$E405 &gt; $B$3+ H$1, HYPERLINK(OFFSET('New Material Input'!$F406,-(H$1+2),0), _xlfn.TEXTJOIN(" - ",,MID(OFFSET('New Material Input'!$F406,-(H$1+2),0),FIND("w\",OFFSET('New Material Input'!$F406,-(H$1+2),0))+2,50),OFFSET('New Material Input'!$G406,-(H$1+2),0),OFFSET('New Material Input'!$H406,-(H$1+2),0))), ""),"----")</f>
        <v>PhilosophyLogic - Philosophy - Logic</v>
      </c>
      <c r="I405" s="31" t="str">
        <f ca="1">IFERROR(IF('New Material Input'!$E405 &gt; $B$3+ I$1, HYPERLINK(OFFSET('New Material Input'!$F406,-(I$1+2),0), _xlfn.TEXTJOIN(" - ",,MID(OFFSET('New Material Input'!$F406,-(I$1+2),0),FIND("w\",OFFSET('New Material Input'!$F406,-(I$1+2),0))+2,50),OFFSET('New Material Input'!$G406,-(I$1+2),0),OFFSET('New Material Input'!$H406,-(I$1+2),0))), ""),"----")</f>
        <v/>
      </c>
      <c r="J405" s="14"/>
    </row>
    <row r="406" spans="2:10" ht="24.95" customHeight="1" x14ac:dyDescent="0.25">
      <c r="B406" s="36">
        <f t="shared" si="6"/>
        <v>46104</v>
      </c>
      <c r="C406" s="25" t="str">
        <f>IF(ISBLANK('New Material Input'!F406),"----",HYPERLINK('New Material Input'!F406, _xlfn.TEXTJOIN(" - ",,MID('New Material Input'!F406,FIND("w\",'New Material Input'!F406)+2,50),'New Material Input'!G406,'New Material Input'!H406)))</f>
        <v>PsychologyClinical Psychology - Psychology - Clinical Psychology</v>
      </c>
      <c r="D406" s="26" t="str">
        <f ca="1">IFERROR(IF('New Material Input'!$E406 &gt; $B$3+ D$1, HYPERLINK(OFFSET('New Material Input'!$F407,-(D$1+2),0), _xlfn.TEXTJOIN(" - ",,MID(OFFSET('New Material Input'!$F407,-(D$1+2),0),FIND("w\",OFFSET('New Material Input'!$F407,-(D$1+2),0))+2,50),OFFSET('New Material Input'!$G407,-(D$1+2),0),OFFSET('New Material Input'!$H407,-(D$1+2),0))), ""),"----")</f>
        <v>LiteratureLiterary Analysis - Literature - Literary Analysis</v>
      </c>
      <c r="E406" s="26" t="str">
        <f ca="1">IFERROR(IF('New Material Input'!$E406 &gt; $B$3+ E$1, HYPERLINK(OFFSET('New Material Input'!$F407,-(E$1+2),0), _xlfn.TEXTJOIN(" - ",,MID(OFFSET('New Material Input'!$F407,-(E$1+2),0),FIND("w\",OFFSET('New Material Input'!$F407,-(E$1+2),0))+2,50),OFFSET('New Material Input'!$G407,-(E$1+2),0),OFFSET('New Material Input'!$H407,-(E$1+2),0))), ""),"----")</f>
        <v>Sports &amp; Physical EducationSports Medicine - Sports &amp; Physical Education - Sports Medicine</v>
      </c>
      <c r="F406" s="26" t="str">
        <f ca="1">IFERROR(IF('New Material Input'!$E406 &gt; $B$3+ F$1, HYPERLINK(OFFSET('New Material Input'!$F407,-(F$1+2),0), _xlfn.TEXTJOIN(" - ",,MID(OFFSET('New Material Input'!$F407,-(F$1+2),0),FIND("w\",OFFSET('New Material Input'!$F407,-(F$1+2),0))+2,50),OFFSET('New Material Input'!$G407,-(F$1+2),0),OFFSET('New Material Input'!$H407,-(F$1+2),0))), ""),"----")</f>
        <v>LanguagesPhonetics and Phonology - Languages - Phonetics and Phonology</v>
      </c>
      <c r="G406" s="26" t="str">
        <f ca="1">IFERROR(IF('New Material Input'!$E406 &gt; $B$3+ G$1, HYPERLINK(OFFSET('New Material Input'!$F407,-(G$1+2),0), _xlfn.TEXTJOIN(" - ",,MID(OFFSET('New Material Input'!$F407,-(G$1+2),0),FIND("w\",OFFSET('New Material Input'!$F407,-(G$1+2),0))+2,50),OFFSET('New Material Input'!$G407,-(G$1+2),0),OFFSET('New Material Input'!$H407,-(G$1+2),0))), ""),"----")</f>
        <v>EngineeringElectrical Engineering - Engineering - Electrical Engineering</v>
      </c>
      <c r="H406" s="26" t="str">
        <f ca="1">IFERROR(IF('New Material Input'!$E406 &gt; $B$3+ H$1, HYPERLINK(OFFSET('New Material Input'!$F407,-(H$1+2),0), _xlfn.TEXTJOIN(" - ",,MID(OFFSET('New Material Input'!$F407,-(H$1+2),0),FIND("w\",OFFSET('New Material Input'!$F407,-(H$1+2),0))+2,50),OFFSET('New Material Input'!$G407,-(H$1+2),0),OFFSET('New Material Input'!$H407,-(H$1+2),0))), ""),"----")</f>
        <v>Computer ScienceData Structures and Algorithms - Computer Science - Data Structures and Algorithms</v>
      </c>
      <c r="I406" s="31" t="str">
        <f ca="1">IFERROR(IF('New Material Input'!$E406 &gt; $B$3+ I$1, HYPERLINK(OFFSET('New Material Input'!$F407,-(I$1+2),0), _xlfn.TEXTJOIN(" - ",,MID(OFFSET('New Material Input'!$F407,-(I$1+2),0),FIND("w\",OFFSET('New Material Input'!$F407,-(I$1+2),0))+2,50),OFFSET('New Material Input'!$G407,-(I$1+2),0),OFFSET('New Material Input'!$H407,-(I$1+2),0))), ""),"----")</f>
        <v/>
      </c>
      <c r="J406" s="14"/>
    </row>
    <row r="407" spans="2:10" ht="24.95" customHeight="1" x14ac:dyDescent="0.25">
      <c r="B407" s="36">
        <f t="shared" si="6"/>
        <v>46105</v>
      </c>
      <c r="C407" s="25" t="str">
        <f>IF(ISBLANK('New Material Input'!F407),"----",HYPERLINK('New Material Input'!F407, _xlfn.TEXTJOIN(" - ",,MID('New Material Input'!F407,FIND("w\",'New Material Input'!F407)+2,50),'New Material Input'!G407,'New Material Input'!H407)))</f>
        <v>Computer ScienceDatabase Management - Computer Science - Database Management</v>
      </c>
      <c r="D407" s="26" t="str">
        <f ca="1">IFERROR(IF('New Material Input'!$E407 &gt; $B$3+ D$1, HYPERLINK(OFFSET('New Material Input'!$F408,-(D$1+2),0), _xlfn.TEXTJOIN(" - ",,MID(OFFSET('New Material Input'!$F408,-(D$1+2),0),FIND("w\",OFFSET('New Material Input'!$F408,-(D$1+2),0))+2,50),OFFSET('New Material Input'!$G408,-(D$1+2),0),OFFSET('New Material Input'!$H408,-(D$1+2),0))), ""),"----")</f>
        <v>PsychologyClinical Psychology - Psychology - Clinical Psychology</v>
      </c>
      <c r="E407" s="26" t="str">
        <f ca="1">IFERROR(IF('New Material Input'!$E407 &gt; $B$3+ E$1, HYPERLINK(OFFSET('New Material Input'!$F408,-(E$1+2),0), _xlfn.TEXTJOIN(" - ",,MID(OFFSET('New Material Input'!$F408,-(E$1+2),0),FIND("w\",OFFSET('New Material Input'!$F408,-(E$1+2),0))+2,50),OFFSET('New Material Input'!$G408,-(E$1+2),0),OFFSET('New Material Input'!$H408,-(E$1+2),0))), ""),"----")</f>
        <v>LawConstitutional Law - Law - Constitutional Law</v>
      </c>
      <c r="F407" s="26" t="str">
        <f ca="1">IFERROR(IF('New Material Input'!$E407 &gt; $B$3+ F$1, HYPERLINK(OFFSET('New Material Input'!$F408,-(F$1+2),0), _xlfn.TEXTJOIN(" - ",,MID(OFFSET('New Material Input'!$F408,-(F$1+2),0),FIND("w\",OFFSET('New Material Input'!$F408,-(F$1+2),0))+2,50),OFFSET('New Material Input'!$G408,-(F$1+2),0),OFFSET('New Material Input'!$H408,-(F$1+2),0))), ""),"----")</f>
        <v>Business &amp; EconomicsFinance - Business &amp; Economics - Finance</v>
      </c>
      <c r="G407" s="26" t="str">
        <f ca="1">IFERROR(IF('New Material Input'!$E407 &gt; $B$3+ G$1, HYPERLINK(OFFSET('New Material Input'!$F408,-(G$1+2),0), _xlfn.TEXTJOIN(" - ",,MID(OFFSET('New Material Input'!$F408,-(G$1+2),0),FIND("w\",OFFSET('New Material Input'!$F408,-(G$1+2),0))+2,50),OFFSET('New Material Input'!$G408,-(G$1+2),0),OFFSET('New Material Input'!$H408,-(G$1+2),0))), ""),"----")</f>
        <v>ArtArt Movements - Art - Art Movements</v>
      </c>
      <c r="H407" s="26" t="str">
        <f ca="1">IFERROR(IF('New Material Input'!$E407 &gt; $B$3+ H$1, HYPERLINK(OFFSET('New Material Input'!$F408,-(H$1+2),0), _xlfn.TEXTJOIN(" - ",,MID(OFFSET('New Material Input'!$F408,-(H$1+2),0),FIND("w\",OFFSET('New Material Input'!$F408,-(H$1+2),0))+2,50),OFFSET('New Material Input'!$G408,-(H$1+2),0),OFFSET('New Material Input'!$H408,-(H$1+2),0))), ""),"----")</f>
        <v>Business &amp; EconomicsInternational Business - Business &amp; Economics - International Business</v>
      </c>
      <c r="I407" s="31" t="str">
        <f ca="1">IFERROR(IF('New Material Input'!$E407 &gt; $B$3+ I$1, HYPERLINK(OFFSET('New Material Input'!$F408,-(I$1+2),0), _xlfn.TEXTJOIN(" - ",,MID(OFFSET('New Material Input'!$F408,-(I$1+2),0),FIND("w\",OFFSET('New Material Input'!$F408,-(I$1+2),0))+2,50),OFFSET('New Material Input'!$G408,-(I$1+2),0),OFFSET('New Material Input'!$H408,-(I$1+2),0))), ""),"----")</f>
        <v/>
      </c>
      <c r="J407" s="14"/>
    </row>
    <row r="408" spans="2:10" ht="24.95" customHeight="1" x14ac:dyDescent="0.25">
      <c r="B408" s="36">
        <f t="shared" si="6"/>
        <v>46106</v>
      </c>
      <c r="C408" s="25" t="str">
        <f>IF(ISBLANK('New Material Input'!F408),"----",HYPERLINK('New Material Input'!F408, _xlfn.TEXTJOIN(" - ",,MID('New Material Input'!F408,FIND("w\",'New Material Input'!F408)+2,50),'New Material Input'!G408,'New Material Input'!H408)))</f>
        <v>SociologySocial Movements - Sociology - Social Movements</v>
      </c>
      <c r="D408" s="26" t="str">
        <f ca="1">IFERROR(IF('New Material Input'!$E408 &gt; $B$3+ D$1, HYPERLINK(OFFSET('New Material Input'!$F409,-(D$1+2),0), _xlfn.TEXTJOIN(" - ",,MID(OFFSET('New Material Input'!$F409,-(D$1+2),0),FIND("w\",OFFSET('New Material Input'!$F409,-(D$1+2),0))+2,50),OFFSET('New Material Input'!$G409,-(D$1+2),0),OFFSET('New Material Input'!$H409,-(D$1+2),0))), ""),"----")</f>
        <v>Computer ScienceDatabase Management - Computer Science - Database Management</v>
      </c>
      <c r="E408" s="26" t="str">
        <f ca="1">IFERROR(IF('New Material Input'!$E408 &gt; $B$3+ E$1, HYPERLINK(OFFSET('New Material Input'!$F409,-(E$1+2),0), _xlfn.TEXTJOIN(" - ",,MID(OFFSET('New Material Input'!$F409,-(E$1+2),0),FIND("w\",OFFSET('New Material Input'!$F409,-(E$1+2),0))+2,50),OFFSET('New Material Input'!$G409,-(E$1+2),0),OFFSET('New Material Input'!$H409,-(E$1+2),0))), ""),"----")</f>
        <v>EducationLearning Theories - Education - Learning Theories</v>
      </c>
      <c r="F408" s="26" t="str">
        <f ca="1">IFERROR(IF('New Material Input'!$E408 &gt; $B$3+ F$1, HYPERLINK(OFFSET('New Material Input'!$F409,-(F$1+2),0), _xlfn.TEXTJOIN(" - ",,MID(OFFSET('New Material Input'!$F409,-(F$1+2),0),FIND("w\",OFFSET('New Material Input'!$F409,-(F$1+2),0))+2,50),OFFSET('New Material Input'!$G409,-(F$1+2),0),OFFSET('New Material Input'!$H409,-(F$1+2),0))), ""),"----")</f>
        <v>PhilosophyPolitical Philosophy - Philosophy - Political Philosophy</v>
      </c>
      <c r="G408" s="26" t="str">
        <f ca="1">IFERROR(IF('New Material Input'!$E408 &gt; $B$3+ G$1, HYPERLINK(OFFSET('New Material Input'!$F409,-(G$1+2),0), _xlfn.TEXTJOIN(" - ",,MID(OFFSET('New Material Input'!$F409,-(G$1+2),0),FIND("w\",OFFSET('New Material Input'!$F409,-(G$1+2),0))+2,50),OFFSET('New Material Input'!$G409,-(G$1+2),0),OFFSET('New Material Input'!$H409,-(G$1+2),0))), ""),"----")</f>
        <v>PhilosophyMetaphysics - Philosophy - Metaphysics</v>
      </c>
      <c r="H408" s="26" t="str">
        <f ca="1">IFERROR(IF('New Material Input'!$E408 &gt; $B$3+ H$1, HYPERLINK(OFFSET('New Material Input'!$F409,-(H$1+2),0), _xlfn.TEXTJOIN(" - ",,MID(OFFSET('New Material Input'!$F409,-(H$1+2),0),FIND("w\",OFFSET('New Material Input'!$F409,-(H$1+2),0))+2,50),OFFSET('New Material Input'!$G409,-(H$1+2),0),OFFSET('New Material Input'!$H409,-(H$1+2),0))), ""),"----")</f>
        <v>SociologyGlobalization - Sociology - Globalization</v>
      </c>
      <c r="I408" s="31" t="str">
        <f ca="1">IFERROR(IF('New Material Input'!$E408 &gt; $B$3+ I$1, HYPERLINK(OFFSET('New Material Input'!$F409,-(I$1+2),0), _xlfn.TEXTJOIN(" - ",,MID(OFFSET('New Material Input'!$F409,-(I$1+2),0),FIND("w\",OFFSET('New Material Input'!$F409,-(I$1+2),0))+2,50),OFFSET('New Material Input'!$G409,-(I$1+2),0),OFFSET('New Material Input'!$H409,-(I$1+2),0))), ""),"----")</f>
        <v/>
      </c>
      <c r="J408" s="14"/>
    </row>
    <row r="409" spans="2:10" ht="24.95" customHeight="1" x14ac:dyDescent="0.25">
      <c r="B409" s="36">
        <f t="shared" si="6"/>
        <v>46107</v>
      </c>
      <c r="C409" s="25" t="str">
        <f>IF(ISBLANK('New Material Input'!F409),"----",HYPERLINK('New Material Input'!F409, _xlfn.TEXTJOIN(" - ",,MID('New Material Input'!F409,FIND("w\",'New Material Input'!F409)+2,50),'New Material Input'!G409,'New Material Input'!H409)))</f>
        <v>MathematicsGeometry - Mathematics - Geometry</v>
      </c>
      <c r="D409" s="26" t="str">
        <f ca="1">IFERROR(IF('New Material Input'!$E409 &gt; $B$3+ D$1, HYPERLINK(OFFSET('New Material Input'!$F410,-(D$1+2),0), _xlfn.TEXTJOIN(" - ",,MID(OFFSET('New Material Input'!$F410,-(D$1+2),0),FIND("w\",OFFSET('New Material Input'!$F410,-(D$1+2),0))+2,50),OFFSET('New Material Input'!$G410,-(D$1+2),0),OFFSET('New Material Input'!$H410,-(D$1+2),0))), ""),"----")</f>
        <v>SociologySocial Movements - Sociology - Social Movements</v>
      </c>
      <c r="E409" s="26" t="str">
        <f ca="1">IFERROR(IF('New Material Input'!$E409 &gt; $B$3+ E$1, HYPERLINK(OFFSET('New Material Input'!$F410,-(E$1+2),0), _xlfn.TEXTJOIN(" - ",,MID(OFFSET('New Material Input'!$F410,-(E$1+2),0),FIND("w\",OFFSET('New Material Input'!$F410,-(E$1+2),0))+2,50),OFFSET('New Material Input'!$G410,-(E$1+2),0),OFFSET('New Material Input'!$H410,-(E$1+2),0))), ""),"----")</f>
        <v>LanguagesTranslation Studies - Languages - Translation Studies</v>
      </c>
      <c r="F409" s="26" t="str">
        <f ca="1">IFERROR(IF('New Material Input'!$E409 &gt; $B$3+ F$1, HYPERLINK(OFFSET('New Material Input'!$F410,-(F$1+2),0), _xlfn.TEXTJOIN(" - ",,MID(OFFSET('New Material Input'!$F410,-(F$1+2),0),FIND("w\",OFFSET('New Material Input'!$F410,-(F$1+2),0))+2,50),OFFSET('New Material Input'!$G410,-(F$1+2),0),OFFSET('New Material Input'!$H410,-(F$1+2),0))), ""),"----")</f>
        <v>LawEnvironmental Law - Law - Environmental Law</v>
      </c>
      <c r="G409" s="26" t="str">
        <f ca="1">IFERROR(IF('New Material Input'!$E409 &gt; $B$3+ G$1, HYPERLINK(OFFSET('New Material Input'!$F410,-(G$1+2),0), _xlfn.TEXTJOIN(" - ",,MID(OFFSET('New Material Input'!$F410,-(G$1+2),0),FIND("w\",OFFSET('New Material Input'!$F410,-(G$1+2),0))+2,50),OFFSET('New Material Input'!$G410,-(G$1+2),0),OFFSET('New Material Input'!$H410,-(G$1+2),0))), ""),"----")</f>
        <v>MusicClassical Music - Music - Classical Music</v>
      </c>
      <c r="H409" s="26" t="str">
        <f ca="1">IFERROR(IF('New Material Input'!$E409 &gt; $B$3+ H$1, HYPERLINK(OFFSET('New Material Input'!$F410,-(H$1+2),0), _xlfn.TEXTJOIN(" - ",,MID(OFFSET('New Material Input'!$F410,-(H$1+2),0),FIND("w\",OFFSET('New Material Input'!$F410,-(H$1+2),0))+2,50),OFFSET('New Material Input'!$G410,-(H$1+2),0),OFFSET('New Material Input'!$H410,-(H$1+2),0))), ""),"----")</f>
        <v>LawInternational Law - Law - International Law</v>
      </c>
      <c r="I409" s="31" t="str">
        <f ca="1">IFERROR(IF('New Material Input'!$E409 &gt; $B$3+ I$1, HYPERLINK(OFFSET('New Material Input'!$F410,-(I$1+2),0), _xlfn.TEXTJOIN(" - ",,MID(OFFSET('New Material Input'!$F410,-(I$1+2),0),FIND("w\",OFFSET('New Material Input'!$F410,-(I$1+2),0))+2,50),OFFSET('New Material Input'!$G410,-(I$1+2),0),OFFSET('New Material Input'!$H410,-(I$1+2),0))), ""),"----")</f>
        <v/>
      </c>
      <c r="J409" s="14"/>
    </row>
    <row r="410" spans="2:10" ht="24.95" customHeight="1" x14ac:dyDescent="0.25">
      <c r="B410" s="36">
        <f t="shared" si="6"/>
        <v>46108</v>
      </c>
      <c r="C410" s="25" t="str">
        <f>IF(ISBLANK('New Material Input'!F410),"----",HYPERLINK('New Material Input'!F410, _xlfn.TEXTJOIN(" - ",,MID('New Material Input'!F410,FIND("w\",'New Material Input'!F410)+2,50),'New Material Input'!G410,'New Material Input'!H410)))</f>
        <v>ScienceStellar Evolution - Science - Stellar Evolution</v>
      </c>
      <c r="D410" s="26" t="str">
        <f ca="1">IFERROR(IF('New Material Input'!$E410 &gt; $B$3+ D$1, HYPERLINK(OFFSET('New Material Input'!$F411,-(D$1+2),0), _xlfn.TEXTJOIN(" - ",,MID(OFFSET('New Material Input'!$F411,-(D$1+2),0),FIND("w\",OFFSET('New Material Input'!$F411,-(D$1+2),0))+2,50),OFFSET('New Material Input'!$G411,-(D$1+2),0),OFFSET('New Material Input'!$H411,-(D$1+2),0))), ""),"----")</f>
        <v>MathematicsGeometry - Mathematics - Geometry</v>
      </c>
      <c r="E410" s="26" t="str">
        <f ca="1">IFERROR(IF('New Material Input'!$E410 &gt; $B$3+ E$1, HYPERLINK(OFFSET('New Material Input'!$F411,-(E$1+2),0), _xlfn.TEXTJOIN(" - ",,MID(OFFSET('New Material Input'!$F411,-(E$1+2),0),FIND("w\",OFFSET('New Material Input'!$F411,-(E$1+2),0))+2,50),OFFSET('New Material Input'!$G411,-(E$1+2),0),OFFSET('New Material Input'!$H411,-(E$1+2),0))), ""),"----")</f>
        <v>SociologyCrime and Deviance - Sociology - Crime and Deviance</v>
      </c>
      <c r="F410" s="26" t="str">
        <f ca="1">IFERROR(IF('New Material Input'!$E410 &gt; $B$3+ F$1, HYPERLINK(OFFSET('New Material Input'!$F411,-(F$1+2),0), _xlfn.TEXTJOIN(" - ",,MID(OFFSET('New Material Input'!$F411,-(F$1+2),0),FIND("w\",OFFSET('New Material Input'!$F411,-(F$1+2),0))+2,50),OFFSET('New Material Input'!$G411,-(F$1+2),0),OFFSET('New Material Input'!$H411,-(F$1+2),0))), ""),"----")</f>
        <v>ScienceChemistry - Science - Chemistry</v>
      </c>
      <c r="G410" s="26" t="str">
        <f ca="1">IFERROR(IF('New Material Input'!$E410 &gt; $B$3+ G$1, HYPERLINK(OFFSET('New Material Input'!$F411,-(G$1+2),0), _xlfn.TEXTJOIN(" - ",,MID(OFFSET('New Material Input'!$F411,-(G$1+2),0),FIND("w\",OFFSET('New Material Input'!$F411,-(G$1+2),0))+2,50),OFFSET('New Material Input'!$G411,-(G$1+2),0),OFFSET('New Material Input'!$H411,-(G$1+2),0))), ""),"----")</f>
        <v>ScienceBiochemistry - Science - Biochemistry</v>
      </c>
      <c r="H410" s="26" t="str">
        <f ca="1">IFERROR(IF('New Material Input'!$E410 &gt; $B$3+ H$1, HYPERLINK(OFFSET('New Material Input'!$F411,-(H$1+2),0), _xlfn.TEXTJOIN(" - ",,MID(OFFSET('New Material Input'!$F411,-(H$1+2),0),FIND("w\",OFFSET('New Material Input'!$F411,-(H$1+2),0))+2,50),OFFSET('New Material Input'!$G411,-(H$1+2),0),OFFSET('New Material Input'!$H411,-(H$1+2),0))), ""),"----")</f>
        <v>Political SciencePolitical Ideologies - Political Science - Political Ideologies</v>
      </c>
      <c r="I410" s="31" t="str">
        <f ca="1">IFERROR(IF('New Material Input'!$E410 &gt; $B$3+ I$1, HYPERLINK(OFFSET('New Material Input'!$F411,-(I$1+2),0), _xlfn.TEXTJOIN(" - ",,MID(OFFSET('New Material Input'!$F411,-(I$1+2),0),FIND("w\",OFFSET('New Material Input'!$F411,-(I$1+2),0))+2,50),OFFSET('New Material Input'!$G411,-(I$1+2),0),OFFSET('New Material Input'!$H411,-(I$1+2),0))), ""),"----")</f>
        <v/>
      </c>
      <c r="J410" s="14"/>
    </row>
    <row r="411" spans="2:10" ht="24.95" customHeight="1" x14ac:dyDescent="0.25">
      <c r="B411" s="36">
        <f t="shared" si="6"/>
        <v>46109</v>
      </c>
      <c r="C411" s="25" t="str">
        <f>IF(ISBLANK('New Material Input'!F411),"----",HYPERLINK('New Material Input'!F411, _xlfn.TEXTJOIN(" - ",,MID('New Material Input'!F411,FIND("w\",'New Material Input'!F411)+2,50),'New Material Input'!G411,'New Material Input'!H411)))</f>
        <v>Environmental StudiesSustainability - Environmental Studies - Sustainability</v>
      </c>
      <c r="D411" s="26" t="str">
        <f ca="1">IFERROR(IF('New Material Input'!$E411 &gt; $B$3+ D$1, HYPERLINK(OFFSET('New Material Input'!$F412,-(D$1+2),0), _xlfn.TEXTJOIN(" - ",,MID(OFFSET('New Material Input'!$F412,-(D$1+2),0),FIND("w\",OFFSET('New Material Input'!$F412,-(D$1+2),0))+2,50),OFFSET('New Material Input'!$G412,-(D$1+2),0),OFFSET('New Material Input'!$H412,-(D$1+2),0))), ""),"----")</f>
        <v>ScienceStellar Evolution - Science - Stellar Evolution</v>
      </c>
      <c r="E411" s="26" t="str">
        <f ca="1">IFERROR(IF('New Material Input'!$E411 &gt; $B$3+ E$1, HYPERLINK(OFFSET('New Material Input'!$F412,-(E$1+2),0), _xlfn.TEXTJOIN(" - ",,MID(OFFSET('New Material Input'!$F412,-(E$1+2),0),FIND("w\",OFFSET('New Material Input'!$F412,-(E$1+2),0))+2,50),OFFSET('New Material Input'!$G412,-(E$1+2),0),OFFSET('New Material Input'!$H412,-(E$1+2),0))), ""),"----")</f>
        <v>EducationEducational Psychology - Education - Educational Psychology</v>
      </c>
      <c r="F411" s="26" t="str">
        <f ca="1">IFERROR(IF('New Material Input'!$E411 &gt; $B$3+ F$1, HYPERLINK(OFFSET('New Material Input'!$F412,-(F$1+2),0), _xlfn.TEXTJOIN(" - ",,MID(OFFSET('New Material Input'!$F412,-(F$1+2),0),FIND("w\",OFFSET('New Material Input'!$F412,-(F$1+2),0))+2,50),OFFSET('New Material Input'!$G412,-(F$1+2),0),OFFSET('New Material Input'!$H412,-(F$1+2),0))), ""),"----")</f>
        <v>HistoryColonialism - History - Colonialism</v>
      </c>
      <c r="G411" s="26" t="str">
        <f ca="1">IFERROR(IF('New Material Input'!$E411 &gt; $B$3+ G$1, HYPERLINK(OFFSET('New Material Input'!$F412,-(G$1+2),0), _xlfn.TEXTJOIN(" - ",,MID(OFFSET('New Material Input'!$F412,-(G$1+2),0),FIND("w\",OFFSET('New Material Input'!$F412,-(G$1+2),0))+2,50),OFFSET('New Material Input'!$G412,-(G$1+2),0),OFFSET('New Material Input'!$H412,-(G$1+2),0))), ""),"----")</f>
        <v>ScienceHuman Anatomy and Physiology - Science - Human Anatomy and Physiology</v>
      </c>
      <c r="H411" s="26" t="str">
        <f ca="1">IFERROR(IF('New Material Input'!$E411 &gt; $B$3+ H$1, HYPERLINK(OFFSET('New Material Input'!$F412,-(H$1+2),0), _xlfn.TEXTJOIN(" - ",,MID(OFFSET('New Material Input'!$F412,-(H$1+2),0),FIND("w\",OFFSET('New Material Input'!$F412,-(H$1+2),0))+2,50),OFFSET('New Material Input'!$G412,-(H$1+2),0),OFFSET('New Material Input'!$H412,-(H$1+2),0))), ""),"----")</f>
        <v>EducationEducational Psychology - Education - Educational Psychology</v>
      </c>
      <c r="I411" s="31" t="str">
        <f ca="1">IFERROR(IF('New Material Input'!$E411 &gt; $B$3+ I$1, HYPERLINK(OFFSET('New Material Input'!$F412,-(I$1+2),0), _xlfn.TEXTJOIN(" - ",,MID(OFFSET('New Material Input'!$F412,-(I$1+2),0),FIND("w\",OFFSET('New Material Input'!$F412,-(I$1+2),0))+2,50),OFFSET('New Material Input'!$G412,-(I$1+2),0),OFFSET('New Material Input'!$H412,-(I$1+2),0))), ""),"----")</f>
        <v/>
      </c>
      <c r="J411" s="14"/>
    </row>
    <row r="412" spans="2:10" ht="24.95" customHeight="1" x14ac:dyDescent="0.25">
      <c r="B412" s="36">
        <f t="shared" si="6"/>
        <v>46110</v>
      </c>
      <c r="C412" s="25" t="str">
        <f>IF(ISBLANK('New Material Input'!F412),"----",HYPERLINK('New Material Input'!F412, _xlfn.TEXTJOIN(" - ",,MID('New Material Input'!F412,FIND("w\",'New Material Input'!F412)+2,50),'New Material Input'!G412,'New Material Input'!H412)))</f>
        <v>ScienceBiology - Science - Biology</v>
      </c>
      <c r="D412" s="26" t="str">
        <f ca="1">IFERROR(IF('New Material Input'!$E412 &gt; $B$3+ D$1, HYPERLINK(OFFSET('New Material Input'!$F413,-(D$1+2),0), _xlfn.TEXTJOIN(" - ",,MID(OFFSET('New Material Input'!$F413,-(D$1+2),0),FIND("w\",OFFSET('New Material Input'!$F413,-(D$1+2),0))+2,50),OFFSET('New Material Input'!$G413,-(D$1+2),0),OFFSET('New Material Input'!$H413,-(D$1+2),0))), ""),"----")</f>
        <v>Environmental StudiesSustainability - Environmental Studies - Sustainability</v>
      </c>
      <c r="E412" s="26" t="str">
        <f ca="1">IFERROR(IF('New Material Input'!$E412 &gt; $B$3+ E$1, HYPERLINK(OFFSET('New Material Input'!$F413,-(E$1+2),0), _xlfn.TEXTJOIN(" - ",,MID(OFFSET('New Material Input'!$F413,-(E$1+2),0),FIND("w\",OFFSET('New Material Input'!$F413,-(E$1+2),0))+2,50),OFFSET('New Material Input'!$G413,-(E$1+2),0),OFFSET('New Material Input'!$H413,-(E$1+2),0))), ""),"----")</f>
        <v>LiteratureLiterary Analysis - Literature - Literary Analysis</v>
      </c>
      <c r="F412" s="26" t="str">
        <f ca="1">IFERROR(IF('New Material Input'!$E412 &gt; $B$3+ F$1, HYPERLINK(OFFSET('New Material Input'!$F413,-(F$1+2),0), _xlfn.TEXTJOIN(" - ",,MID(OFFSET('New Material Input'!$F413,-(F$1+2),0),FIND("w\",OFFSET('New Material Input'!$F413,-(F$1+2),0))+2,50),OFFSET('New Material Input'!$G413,-(F$1+2),0),OFFSET('New Material Input'!$H413,-(F$1+2),0))), ""),"----")</f>
        <v>LiteratureMythology - Literature - Mythology</v>
      </c>
      <c r="G412" s="26" t="str">
        <f ca="1">IFERROR(IF('New Material Input'!$E412 &gt; $B$3+ G$1, HYPERLINK(OFFSET('New Material Input'!$F413,-(G$1+2),0), _xlfn.TEXTJOIN(" - ",,MID(OFFSET('New Material Input'!$F413,-(G$1+2),0),FIND("w\",OFFSET('New Material Input'!$F413,-(G$1+2),0))+2,50),OFFSET('New Material Input'!$G413,-(G$1+2),0),OFFSET('New Material Input'!$H413,-(G$1+2),0))), ""),"----")</f>
        <v>PsychologyTheories of Personality - Psychology - Theories of Personality</v>
      </c>
      <c r="H412" s="26" t="str">
        <f ca="1">IFERROR(IF('New Material Input'!$E412 &gt; $B$3+ H$1, HYPERLINK(OFFSET('New Material Input'!$F413,-(H$1+2),0), _xlfn.TEXTJOIN(" - ",,MID(OFFSET('New Material Input'!$F413,-(H$1+2),0),FIND("w\",OFFSET('New Material Input'!$F413,-(H$1+2),0))+2,50),OFFSET('New Material Input'!$G413,-(H$1+2),0),OFFSET('New Material Input'!$H413,-(H$1+2),0))), ""),"----")</f>
        <v>Business &amp; EconomicsInternational Business - Business &amp; Economics - International Business</v>
      </c>
      <c r="I412" s="31" t="str">
        <f ca="1">IFERROR(IF('New Material Input'!$E412 &gt; $B$3+ I$1, HYPERLINK(OFFSET('New Material Input'!$F413,-(I$1+2),0), _xlfn.TEXTJOIN(" - ",,MID(OFFSET('New Material Input'!$F413,-(I$1+2),0),FIND("w\",OFFSET('New Material Input'!$F413,-(I$1+2),0))+2,50),OFFSET('New Material Input'!$G413,-(I$1+2),0),OFFSET('New Material Input'!$H413,-(I$1+2),0))), ""),"----")</f>
        <v/>
      </c>
      <c r="J412" s="14"/>
    </row>
    <row r="413" spans="2:10" ht="24.95" customHeight="1" x14ac:dyDescent="0.25">
      <c r="B413" s="36">
        <f t="shared" si="6"/>
        <v>46111</v>
      </c>
      <c r="C413" s="25" t="str">
        <f>IF(ISBLANK('New Material Input'!F413),"----",HYPERLINK('New Material Input'!F413, _xlfn.TEXTJOIN(" - ",,MID('New Material Input'!F413,FIND("w\",'New Material Input'!F413)+2,50),'New Material Input'!G413,'New Material Input'!H413)))</f>
        <v>Political ScienceInternational Relations - Political Science - International Relations</v>
      </c>
      <c r="D413" s="26" t="str">
        <f ca="1">IFERROR(IF('New Material Input'!$E413 &gt; $B$3+ D$1, HYPERLINK(OFFSET('New Material Input'!$F414,-(D$1+2),0), _xlfn.TEXTJOIN(" - ",,MID(OFFSET('New Material Input'!$F414,-(D$1+2),0),FIND("w\",OFFSET('New Material Input'!$F414,-(D$1+2),0))+2,50),OFFSET('New Material Input'!$G414,-(D$1+2),0),OFFSET('New Material Input'!$H414,-(D$1+2),0))), ""),"----")</f>
        <v>ScienceBiology - Science - Biology</v>
      </c>
      <c r="E413" s="26" t="str">
        <f ca="1">IFERROR(IF('New Material Input'!$E413 &gt; $B$3+ E$1, HYPERLINK(OFFSET('New Material Input'!$F414,-(E$1+2),0), _xlfn.TEXTJOIN(" - ",,MID(OFFSET('New Material Input'!$F414,-(E$1+2),0),FIND("w\",OFFSET('New Material Input'!$F414,-(E$1+2),0))+2,50),OFFSET('New Material Input'!$G414,-(E$1+2),0),OFFSET('New Material Input'!$H414,-(E$1+2),0))), ""),"----")</f>
        <v>PsychologyClinical Psychology - Psychology - Clinical Psychology</v>
      </c>
      <c r="F413" s="26" t="str">
        <f ca="1">IFERROR(IF('New Material Input'!$E413 &gt; $B$3+ F$1, HYPERLINK(OFFSET('New Material Input'!$F414,-(F$1+2),0), _xlfn.TEXTJOIN(" - ",,MID(OFFSET('New Material Input'!$F414,-(F$1+2),0),FIND("w\",OFFSET('New Material Input'!$F414,-(F$1+2),0))+2,50),OFFSET('New Material Input'!$G414,-(F$1+2),0),OFFSET('New Material Input'!$H414,-(F$1+2),0))), ""),"----")</f>
        <v>GeographyClimate Change - Geography - Climate Change</v>
      </c>
      <c r="G413" s="26" t="str">
        <f ca="1">IFERROR(IF('New Material Input'!$E413 &gt; $B$3+ G$1, HYPERLINK(OFFSET('New Material Input'!$F414,-(G$1+2),0), _xlfn.TEXTJOIN(" - ",,MID(OFFSET('New Material Input'!$F414,-(G$1+2),0),FIND("w\",OFFSET('New Material Input'!$F414,-(G$1+2),0))+2,50),OFFSET('New Material Input'!$G414,-(G$1+2),0),OFFSET('New Material Input'!$H414,-(G$1+2),0))), ""),"----")</f>
        <v>ScienceThermodynamics - Science - Thermodynamics</v>
      </c>
      <c r="H413" s="26" t="str">
        <f ca="1">IFERROR(IF('New Material Input'!$E413 &gt; $B$3+ H$1, HYPERLINK(OFFSET('New Material Input'!$F414,-(H$1+2),0), _xlfn.TEXTJOIN(" - ",,MID(OFFSET('New Material Input'!$F414,-(H$1+2),0),FIND("w\",OFFSET('New Material Input'!$F414,-(H$1+2),0))+2,50),OFFSET('New Material Input'!$G414,-(H$1+2),0),OFFSET('New Material Input'!$H414,-(H$1+2),0))), ""),"----")</f>
        <v>ArtArt History - Art - Art History</v>
      </c>
      <c r="I413" s="31" t="str">
        <f ca="1">IFERROR(IF('New Material Input'!$E413 &gt; $B$3+ I$1, HYPERLINK(OFFSET('New Material Input'!$F414,-(I$1+2),0), _xlfn.TEXTJOIN(" - ",,MID(OFFSET('New Material Input'!$F414,-(I$1+2),0),FIND("w\",OFFSET('New Material Input'!$F414,-(I$1+2),0))+2,50),OFFSET('New Material Input'!$G414,-(I$1+2),0),OFFSET('New Material Input'!$H414,-(I$1+2),0))), ""),"----")</f>
        <v/>
      </c>
      <c r="J413" s="14"/>
    </row>
    <row r="414" spans="2:10" ht="24.95" customHeight="1" x14ac:dyDescent="0.25">
      <c r="B414" s="36">
        <f t="shared" si="6"/>
        <v>46112</v>
      </c>
      <c r="C414" s="25" t="str">
        <f>IF(ISBLANK('New Material Input'!F414),"----",HYPERLINK('New Material Input'!F414, _xlfn.TEXTJOIN(" - ",,MID('New Material Input'!F414,FIND("w\",'New Material Input'!F414)+2,50),'New Material Input'!G414,'New Material Input'!H414)))</f>
        <v>Computer ScienceHuman-Computer Interaction - Computer Science - Human-Computer Interaction</v>
      </c>
      <c r="D414" s="26" t="str">
        <f ca="1">IFERROR(IF('New Material Input'!$E414 &gt; $B$3+ D$1, HYPERLINK(OFFSET('New Material Input'!$F415,-(D$1+2),0), _xlfn.TEXTJOIN(" - ",,MID(OFFSET('New Material Input'!$F415,-(D$1+2),0),FIND("w\",OFFSET('New Material Input'!$F415,-(D$1+2),0))+2,50),OFFSET('New Material Input'!$G415,-(D$1+2),0),OFFSET('New Material Input'!$H415,-(D$1+2),0))), ""),"----")</f>
        <v>Political ScienceInternational Relations - Political Science - International Relations</v>
      </c>
      <c r="E414" s="26" t="str">
        <f ca="1">IFERROR(IF('New Material Input'!$E414 &gt; $B$3+ E$1, HYPERLINK(OFFSET('New Material Input'!$F415,-(E$1+2),0), _xlfn.TEXTJOIN(" - ",,MID(OFFSET('New Material Input'!$F415,-(E$1+2),0),FIND("w\",OFFSET('New Material Input'!$F415,-(E$1+2),0))+2,50),OFFSET('New Material Input'!$G415,-(E$1+2),0),OFFSET('New Material Input'!$H415,-(E$1+2),0))), ""),"----")</f>
        <v>Computer ScienceDatabase Management - Computer Science - Database Management</v>
      </c>
      <c r="F414" s="26" t="str">
        <f ca="1">IFERROR(IF('New Material Input'!$E414 &gt; $B$3+ F$1, HYPERLINK(OFFSET('New Material Input'!$F415,-(F$1+2),0), _xlfn.TEXTJOIN(" - ",,MID(OFFSET('New Material Input'!$F415,-(F$1+2),0),FIND("w\",OFFSET('New Material Input'!$F415,-(F$1+2),0))+2,50),OFFSET('New Material Input'!$G415,-(F$1+2),0),OFFSET('New Material Input'!$H415,-(F$1+2),0))), ""),"----")</f>
        <v>PsychologyPsychological Testing - Psychology - Psychological Testing</v>
      </c>
      <c r="G414" s="26" t="str">
        <f ca="1">IFERROR(IF('New Material Input'!$E414 &gt; $B$3+ G$1, HYPERLINK(OFFSET('New Material Input'!$F415,-(G$1+2),0), _xlfn.TEXTJOIN(" - ",,MID(OFFSET('New Material Input'!$F415,-(G$1+2),0),FIND("w\",OFFSET('New Material Input'!$F415,-(G$1+2),0))+2,50),OFFSET('New Material Input'!$G415,-(G$1+2),0),OFFSET('New Material Input'!$H415,-(G$1+2),0))), ""),"----")</f>
        <v>ScienceEcology - Science - Ecology</v>
      </c>
      <c r="H414" s="26" t="str">
        <f ca="1">IFERROR(IF('New Material Input'!$E414 &gt; $B$3+ H$1, HYPERLINK(OFFSET('New Material Input'!$F415,-(H$1+2),0), _xlfn.TEXTJOIN(" - ",,MID(OFFSET('New Material Input'!$F415,-(H$1+2),0),FIND("w\",OFFSET('New Material Input'!$F415,-(H$1+2),0))+2,50),OFFSET('New Material Input'!$G415,-(H$1+2),0),OFFSET('New Material Input'!$H415,-(H$1+2),0))), ""),"----")</f>
        <v>Sports &amp; Physical EducationCoaching Techniques - Sports &amp; Physical Education - Coaching Techniques</v>
      </c>
      <c r="I414" s="31" t="str">
        <f ca="1">IFERROR(IF('New Material Input'!$E414 &gt; $B$3+ I$1, HYPERLINK(OFFSET('New Material Input'!$F415,-(I$1+2),0), _xlfn.TEXTJOIN(" - ",,MID(OFFSET('New Material Input'!$F415,-(I$1+2),0),FIND("w\",OFFSET('New Material Input'!$F415,-(I$1+2),0))+2,50),OFFSET('New Material Input'!$G415,-(I$1+2),0),OFFSET('New Material Input'!$H415,-(I$1+2),0))), ""),"----")</f>
        <v/>
      </c>
      <c r="J414" s="14"/>
    </row>
    <row r="415" spans="2:10" ht="24.95" customHeight="1" x14ac:dyDescent="0.25">
      <c r="B415" s="36">
        <f t="shared" si="6"/>
        <v>46113</v>
      </c>
      <c r="C415" s="25" t="str">
        <f>IF(ISBLANK('New Material Input'!F415),"----",HYPERLINK('New Material Input'!F415, _xlfn.TEXTJOIN(" - ",,MID('New Material Input'!F415,FIND("w\",'New Material Input'!F415)+2,50),'New Material Input'!G415,'New Material Input'!H415)))</f>
        <v>LanguagesTranslation Studies - Languages - Translation Studies</v>
      </c>
      <c r="D415" s="26" t="str">
        <f ca="1">IFERROR(IF('New Material Input'!$E415 &gt; $B$3+ D$1, HYPERLINK(OFFSET('New Material Input'!$F416,-(D$1+2),0), _xlfn.TEXTJOIN(" - ",,MID(OFFSET('New Material Input'!$F416,-(D$1+2),0),FIND("w\",OFFSET('New Material Input'!$F416,-(D$1+2),0))+2,50),OFFSET('New Material Input'!$G416,-(D$1+2),0),OFFSET('New Material Input'!$H416,-(D$1+2),0))), ""),"----")</f>
        <v>Computer ScienceHuman-Computer Interaction - Computer Science - Human-Computer Interaction</v>
      </c>
      <c r="E415" s="26" t="str">
        <f ca="1">IFERROR(IF('New Material Input'!$E415 &gt; $B$3+ E$1, HYPERLINK(OFFSET('New Material Input'!$F416,-(E$1+2),0), _xlfn.TEXTJOIN(" - ",,MID(OFFSET('New Material Input'!$F416,-(E$1+2),0),FIND("w\",OFFSET('New Material Input'!$F416,-(E$1+2),0))+2,50),OFFSET('New Material Input'!$G416,-(E$1+2),0),OFFSET('New Material Input'!$H416,-(E$1+2),0))), ""),"----")</f>
        <v>SociologySocial Movements - Sociology - Social Movements</v>
      </c>
      <c r="F415" s="26" t="str">
        <f ca="1">IFERROR(IF('New Material Input'!$E415 &gt; $B$3+ F$1, HYPERLINK(OFFSET('New Material Input'!$F416,-(F$1+2),0), _xlfn.TEXTJOIN(" - ",,MID(OFFSET('New Material Input'!$F416,-(F$1+2),0),FIND("w\",OFFSET('New Material Input'!$F416,-(F$1+2),0))+2,50),OFFSET('New Material Input'!$G416,-(F$1+2),0),OFFSET('New Material Input'!$H416,-(F$1+2),0))), ""),"----")</f>
        <v>SociologyFamily and Relationships - Sociology - Family and Relationships</v>
      </c>
      <c r="G415" s="26" t="str">
        <f ca="1">IFERROR(IF('New Material Input'!$E415 &gt; $B$3+ G$1, HYPERLINK(OFFSET('New Material Input'!$F416,-(G$1+2),0), _xlfn.TEXTJOIN(" - ",,MID(OFFSET('New Material Input'!$F416,-(G$1+2),0),FIND("w\",OFFSET('New Material Input'!$F416,-(G$1+2),0))+2,50),OFFSET('New Material Input'!$G416,-(G$1+2),0),OFFSET('New Material Input'!$H416,-(G$1+2),0))), ""),"----")</f>
        <v>GeographyUrban Geography - Geography - Urban Geography</v>
      </c>
      <c r="H415" s="26" t="str">
        <f ca="1">IFERROR(IF('New Material Input'!$E415 &gt; $B$3+ H$1, HYPERLINK(OFFSET('New Material Input'!$F416,-(H$1+2),0), _xlfn.TEXTJOIN(" - ",,MID(OFFSET('New Material Input'!$F416,-(H$1+2),0),FIND("w\",OFFSET('New Material Input'!$F416,-(H$1+2),0))+2,50),OFFSET('New Material Input'!$G416,-(H$1+2),0),OFFSET('New Material Input'!$H416,-(H$1+2),0))), ""),"----")</f>
        <v>LanguagesPhonetics and Phonology - Languages - Phonetics and Phonology</v>
      </c>
      <c r="I415" s="31" t="str">
        <f ca="1">IFERROR(IF('New Material Input'!$E415 &gt; $B$3+ I$1, HYPERLINK(OFFSET('New Material Input'!$F416,-(I$1+2),0), _xlfn.TEXTJOIN(" - ",,MID(OFFSET('New Material Input'!$F416,-(I$1+2),0),FIND("w\",OFFSET('New Material Input'!$F416,-(I$1+2),0))+2,50),OFFSET('New Material Input'!$G416,-(I$1+2),0),OFFSET('New Material Input'!$H416,-(I$1+2),0))), ""),"----")</f>
        <v/>
      </c>
      <c r="J415" s="14"/>
    </row>
    <row r="416" spans="2:10" ht="24.95" customHeight="1" x14ac:dyDescent="0.25">
      <c r="B416" s="36">
        <f t="shared" si="6"/>
        <v>46114</v>
      </c>
      <c r="C416" s="25" t="str">
        <f>IF(ISBLANK('New Material Input'!F416),"----",HYPERLINK('New Material Input'!F416, _xlfn.TEXTJOIN(" - ",,MID('New Material Input'!F416,FIND("w\",'New Material Input'!F416)+2,50),'New Material Input'!G416,'New Material Input'!H416)))</f>
        <v>ScienceHuman Anatomy and Physiology - Science - Human Anatomy and Physiology</v>
      </c>
      <c r="D416" s="26" t="str">
        <f ca="1">IFERROR(IF('New Material Input'!$E416 &gt; $B$3+ D$1, HYPERLINK(OFFSET('New Material Input'!$F417,-(D$1+2),0), _xlfn.TEXTJOIN(" - ",,MID(OFFSET('New Material Input'!$F417,-(D$1+2),0),FIND("w\",OFFSET('New Material Input'!$F417,-(D$1+2),0))+2,50),OFFSET('New Material Input'!$G417,-(D$1+2),0),OFFSET('New Material Input'!$H417,-(D$1+2),0))), ""),"----")</f>
        <v>LanguagesTranslation Studies - Languages - Translation Studies</v>
      </c>
      <c r="E416" s="26" t="str">
        <f ca="1">IFERROR(IF('New Material Input'!$E416 &gt; $B$3+ E$1, HYPERLINK(OFFSET('New Material Input'!$F417,-(E$1+2),0), _xlfn.TEXTJOIN(" - ",,MID(OFFSET('New Material Input'!$F417,-(E$1+2),0),FIND("w\",OFFSET('New Material Input'!$F417,-(E$1+2),0))+2,50),OFFSET('New Material Input'!$G417,-(E$1+2),0),OFFSET('New Material Input'!$H417,-(E$1+2),0))), ""),"----")</f>
        <v>MathematicsGeometry - Mathematics - Geometry</v>
      </c>
      <c r="F416" s="26" t="str">
        <f ca="1">IFERROR(IF('New Material Input'!$E416 &gt; $B$3+ F$1, HYPERLINK(OFFSET('New Material Input'!$F417,-(F$1+2),0), _xlfn.TEXTJOIN(" - ",,MID(OFFSET('New Material Input'!$F417,-(F$1+2),0),FIND("w\",OFFSET('New Material Input'!$F417,-(F$1+2),0))+2,50),OFFSET('New Material Input'!$G417,-(F$1+2),0),OFFSET('New Material Input'!$H417,-(F$1+2),0))), ""),"----")</f>
        <v>PhilosophyHistory of Philosophy - Philosophy - History of Philosophy</v>
      </c>
      <c r="G416" s="26" t="str">
        <f ca="1">IFERROR(IF('New Material Input'!$E416 &gt; $B$3+ G$1, HYPERLINK(OFFSET('New Material Input'!$F417,-(G$1+2),0), _xlfn.TEXTJOIN(" - ",,MID(OFFSET('New Material Input'!$F417,-(G$1+2),0),FIND("w\",OFFSET('New Material Input'!$F417,-(G$1+2),0))+2,50),OFFSET('New Material Input'!$G417,-(G$1+2),0),OFFSET('New Material Input'!$H417,-(G$1+2),0))), ""),"----")</f>
        <v>LawLegal Writing - Law - Legal Writing</v>
      </c>
      <c r="H416" s="26" t="str">
        <f ca="1">IFERROR(IF('New Material Input'!$E416 &gt; $B$3+ H$1, HYPERLINK(OFFSET('New Material Input'!$F417,-(H$1+2),0), _xlfn.TEXTJOIN(" - ",,MID(OFFSET('New Material Input'!$F417,-(H$1+2),0),FIND("w\",OFFSET('New Material Input'!$F417,-(H$1+2),0))+2,50),OFFSET('New Material Input'!$G417,-(H$1+2),0),OFFSET('New Material Input'!$H417,-(H$1+2),0))), ""),"----")</f>
        <v>HistoryColonialism - History - Colonialism</v>
      </c>
      <c r="I416" s="31" t="str">
        <f ca="1">IFERROR(IF('New Material Input'!$E416 &gt; $B$3+ I$1, HYPERLINK(OFFSET('New Material Input'!$F417,-(I$1+2),0), _xlfn.TEXTJOIN(" - ",,MID(OFFSET('New Material Input'!$F417,-(I$1+2),0),FIND("w\",OFFSET('New Material Input'!$F417,-(I$1+2),0))+2,50),OFFSET('New Material Input'!$G417,-(I$1+2),0),OFFSET('New Material Input'!$H417,-(I$1+2),0))), ""),"----")</f>
        <v/>
      </c>
      <c r="J416" s="14"/>
    </row>
    <row r="417" spans="2:10" ht="24.95" customHeight="1" x14ac:dyDescent="0.25">
      <c r="B417" s="36">
        <f t="shared" si="6"/>
        <v>46115</v>
      </c>
      <c r="C417" s="25" t="str">
        <f>IF(ISBLANK('New Material Input'!F417),"----",HYPERLINK('New Material Input'!F417, _xlfn.TEXTJOIN(" - ",,MID('New Material Input'!F417,FIND("w\",'New Material Input'!F417)+2,50),'New Material Input'!G417,'New Material Input'!H417)))</f>
        <v>ScienceThermodynamics - Science - Thermodynamics</v>
      </c>
      <c r="D417" s="26" t="str">
        <f ca="1">IFERROR(IF('New Material Input'!$E417 &gt; $B$3+ D$1, HYPERLINK(OFFSET('New Material Input'!$F418,-(D$1+2),0), _xlfn.TEXTJOIN(" - ",,MID(OFFSET('New Material Input'!$F418,-(D$1+2),0),FIND("w\",OFFSET('New Material Input'!$F418,-(D$1+2),0))+2,50),OFFSET('New Material Input'!$G418,-(D$1+2),0),OFFSET('New Material Input'!$H418,-(D$1+2),0))), ""),"----")</f>
        <v>ScienceHuman Anatomy and Physiology - Science - Human Anatomy and Physiology</v>
      </c>
      <c r="E417" s="26" t="str">
        <f ca="1">IFERROR(IF('New Material Input'!$E417 &gt; $B$3+ E$1, HYPERLINK(OFFSET('New Material Input'!$F418,-(E$1+2),0), _xlfn.TEXTJOIN(" - ",,MID(OFFSET('New Material Input'!$F418,-(E$1+2),0),FIND("w\",OFFSET('New Material Input'!$F418,-(E$1+2),0))+2,50),OFFSET('New Material Input'!$G418,-(E$1+2),0),OFFSET('New Material Input'!$H418,-(E$1+2),0))), ""),"----")</f>
        <v>ScienceStellar Evolution - Science - Stellar Evolution</v>
      </c>
      <c r="F417" s="26" t="str">
        <f ca="1">IFERROR(IF('New Material Input'!$E417 &gt; $B$3+ F$1, HYPERLINK(OFFSET('New Material Input'!$F418,-(F$1+2),0), _xlfn.TEXTJOIN(" - ",,MID(OFFSET('New Material Input'!$F418,-(F$1+2),0),FIND("w\",OFFSET('New Material Input'!$F418,-(F$1+2),0))+2,50),OFFSET('New Material Input'!$G418,-(F$1+2),0),OFFSET('New Material Input'!$H418,-(F$1+2),0))), ""),"----")</f>
        <v>ScienceEcology - Science - Ecology</v>
      </c>
      <c r="G417" s="26" t="str">
        <f ca="1">IFERROR(IF('New Material Input'!$E417 &gt; $B$3+ G$1, HYPERLINK(OFFSET('New Material Input'!$F418,-(G$1+2),0), _xlfn.TEXTJOIN(" - ",,MID(OFFSET('New Material Input'!$F418,-(G$1+2),0),FIND("w\",OFFSET('New Material Input'!$F418,-(G$1+2),0))+2,50),OFFSET('New Material Input'!$G418,-(G$1+2),0),OFFSET('New Material Input'!$H418,-(G$1+2),0))), ""),"----")</f>
        <v>EducationClassroom Management - Education - Classroom Management</v>
      </c>
      <c r="H417" s="26" t="str">
        <f ca="1">IFERROR(IF('New Material Input'!$E417 &gt; $B$3+ H$1, HYPERLINK(OFFSET('New Material Input'!$F418,-(H$1+2),0), _xlfn.TEXTJOIN(" - ",,MID(OFFSET('New Material Input'!$F418,-(H$1+2),0),FIND("w\",OFFSET('New Material Input'!$F418,-(H$1+2),0))+2,50),OFFSET('New Material Input'!$G418,-(H$1+2),0),OFFSET('New Material Input'!$H418,-(H$1+2),0))), ""),"----")</f>
        <v>LanguagesPhonetics and Phonology - Languages - Phonetics and Phonology</v>
      </c>
      <c r="I417" s="31" t="str">
        <f ca="1">IFERROR(IF('New Material Input'!$E417 &gt; $B$3+ I$1, HYPERLINK(OFFSET('New Material Input'!$F418,-(I$1+2),0), _xlfn.TEXTJOIN(" - ",,MID(OFFSET('New Material Input'!$F418,-(I$1+2),0),FIND("w\",OFFSET('New Material Input'!$F418,-(I$1+2),0))+2,50),OFFSET('New Material Input'!$G418,-(I$1+2),0),OFFSET('New Material Input'!$H418,-(I$1+2),0))), ""),"----")</f>
        <v/>
      </c>
      <c r="J417" s="14"/>
    </row>
    <row r="418" spans="2:10" ht="24.95" customHeight="1" x14ac:dyDescent="0.25">
      <c r="B418" s="36">
        <f t="shared" si="6"/>
        <v>46116</v>
      </c>
      <c r="C418" s="25" t="str">
        <f>IF(ISBLANK('New Material Input'!F418),"----",HYPERLINK('New Material Input'!F418, _xlfn.TEXTJOIN(" - ",,MID('New Material Input'!F418,FIND("w\",'New Material Input'!F418)+2,50),'New Material Input'!G418,'New Material Input'!H418)))</f>
        <v>LiteratureCreative Writing - Literature - Creative Writing</v>
      </c>
      <c r="D418" s="26" t="str">
        <f ca="1">IFERROR(IF('New Material Input'!$E418 &gt; $B$3+ D$1, HYPERLINK(OFFSET('New Material Input'!$F419,-(D$1+2),0), _xlfn.TEXTJOIN(" - ",,MID(OFFSET('New Material Input'!$F419,-(D$1+2),0),FIND("w\",OFFSET('New Material Input'!$F419,-(D$1+2),0))+2,50),OFFSET('New Material Input'!$G419,-(D$1+2),0),OFFSET('New Material Input'!$H419,-(D$1+2),0))), ""),"----")</f>
        <v>ScienceThermodynamics - Science - Thermodynamics</v>
      </c>
      <c r="E418" s="26" t="str">
        <f ca="1">IFERROR(IF('New Material Input'!$E418 &gt; $B$3+ E$1, HYPERLINK(OFFSET('New Material Input'!$F419,-(E$1+2),0), _xlfn.TEXTJOIN(" - ",,MID(OFFSET('New Material Input'!$F419,-(E$1+2),0),FIND("w\",OFFSET('New Material Input'!$F419,-(E$1+2),0))+2,50),OFFSET('New Material Input'!$G419,-(E$1+2),0),OFFSET('New Material Input'!$H419,-(E$1+2),0))), ""),"----")</f>
        <v>Environmental StudiesSustainability - Environmental Studies - Sustainability</v>
      </c>
      <c r="F418" s="26" t="str">
        <f ca="1">IFERROR(IF('New Material Input'!$E418 &gt; $B$3+ F$1, HYPERLINK(OFFSET('New Material Input'!$F419,-(F$1+2),0), _xlfn.TEXTJOIN(" - ",,MID(OFFSET('New Material Input'!$F419,-(F$1+2),0),FIND("w\",OFFSET('New Material Input'!$F419,-(F$1+2),0))+2,50),OFFSET('New Material Input'!$G419,-(F$1+2),0),OFFSET('New Material Input'!$H419,-(F$1+2),0))), ""),"----")</f>
        <v>GeographyCartography - Geography - Cartography</v>
      </c>
      <c r="G418" s="26" t="str">
        <f ca="1">IFERROR(IF('New Material Input'!$E418 &gt; $B$3+ G$1, HYPERLINK(OFFSET('New Material Input'!$F419,-(G$1+2),0), _xlfn.TEXTJOIN(" - ",,MID(OFFSET('New Material Input'!$F419,-(G$1+2),0),FIND("w\",OFFSET('New Material Input'!$F419,-(G$1+2),0))+2,50),OFFSET('New Material Input'!$G419,-(G$1+2),0),OFFSET('New Material Input'!$H419,-(G$1+2),0))), ""),"----")</f>
        <v>EngineeringSoftware Engineering - Engineering - Software Engineering</v>
      </c>
      <c r="H418" s="26" t="str">
        <f ca="1">IFERROR(IF('New Material Input'!$E418 &gt; $B$3+ H$1, HYPERLINK(OFFSET('New Material Input'!$F419,-(H$1+2),0), _xlfn.TEXTJOIN(" - ",,MID(OFFSET('New Material Input'!$F419,-(H$1+2),0),FIND("w\",OFFSET('New Material Input'!$F419,-(H$1+2),0))+2,50),OFFSET('New Material Input'!$G419,-(H$1+2),0),OFFSET('New Material Input'!$H419,-(H$1+2),0))), ""),"----")</f>
        <v>LanguagesLanguage Acquisition - Languages - Language Acquisition</v>
      </c>
      <c r="I418" s="31" t="str">
        <f ca="1">IFERROR(IF('New Material Input'!$E418 &gt; $B$3+ I$1, HYPERLINK(OFFSET('New Material Input'!$F419,-(I$1+2),0), _xlfn.TEXTJOIN(" - ",,MID(OFFSET('New Material Input'!$F419,-(I$1+2),0),FIND("w\",OFFSET('New Material Input'!$F419,-(I$1+2),0))+2,50),OFFSET('New Material Input'!$G419,-(I$1+2),0),OFFSET('New Material Input'!$H419,-(I$1+2),0))), ""),"----")</f>
        <v/>
      </c>
      <c r="J418" s="14"/>
    </row>
    <row r="419" spans="2:10" ht="24.95" customHeight="1" x14ac:dyDescent="0.25">
      <c r="B419" s="36">
        <f t="shared" si="6"/>
        <v>46117</v>
      </c>
      <c r="C419" s="25" t="str">
        <f>IF(ISBLANK('New Material Input'!F419),"----",HYPERLINK('New Material Input'!F419, _xlfn.TEXTJOIN(" - ",,MID('New Material Input'!F419,FIND("w\",'New Material Input'!F419)+2,50),'New Material Input'!G419,'New Material Input'!H419)))</f>
        <v>Health &amp; MedicineSurgery - Health &amp; Medicine - Surgery</v>
      </c>
      <c r="D419" s="26" t="str">
        <f ca="1">IFERROR(IF('New Material Input'!$E419 &gt; $B$3+ D$1, HYPERLINK(OFFSET('New Material Input'!$F420,-(D$1+2),0), _xlfn.TEXTJOIN(" - ",,MID(OFFSET('New Material Input'!$F420,-(D$1+2),0),FIND("w\",OFFSET('New Material Input'!$F420,-(D$1+2),0))+2,50),OFFSET('New Material Input'!$G420,-(D$1+2),0),OFFSET('New Material Input'!$H420,-(D$1+2),0))), ""),"----")</f>
        <v>LiteratureCreative Writing - Literature - Creative Writing</v>
      </c>
      <c r="E419" s="26" t="str">
        <f ca="1">IFERROR(IF('New Material Input'!$E419 &gt; $B$3+ E$1, HYPERLINK(OFFSET('New Material Input'!$F420,-(E$1+2),0), _xlfn.TEXTJOIN(" - ",,MID(OFFSET('New Material Input'!$F420,-(E$1+2),0),FIND("w\",OFFSET('New Material Input'!$F420,-(E$1+2),0))+2,50),OFFSET('New Material Input'!$G420,-(E$1+2),0),OFFSET('New Material Input'!$H420,-(E$1+2),0))), ""),"----")</f>
        <v>ScienceBiology - Science - Biology</v>
      </c>
      <c r="F419" s="26" t="str">
        <f ca="1">IFERROR(IF('New Material Input'!$E419 &gt; $B$3+ F$1, HYPERLINK(OFFSET('New Material Input'!$F420,-(F$1+2),0), _xlfn.TEXTJOIN(" - ",,MID(OFFSET('New Material Input'!$F420,-(F$1+2),0),FIND("w\",OFFSET('New Material Input'!$F420,-(F$1+2),0))+2,50),OFFSET('New Material Input'!$G420,-(F$1+2),0),OFFSET('New Material Input'!$H420,-(F$1+2),0))), ""),"----")</f>
        <v>ScienceInorganic Chemistry - Science - Inorganic Chemistry</v>
      </c>
      <c r="G419" s="26" t="str">
        <f ca="1">IFERROR(IF('New Material Input'!$E419 &gt; $B$3+ G$1, HYPERLINK(OFFSET('New Material Input'!$F420,-(G$1+2),0), _xlfn.TEXTJOIN(" - ",,MID(OFFSET('New Material Input'!$F420,-(G$1+2),0),FIND("w\",OFFSET('New Material Input'!$F420,-(G$1+2),0))+2,50),OFFSET('New Material Input'!$G420,-(G$1+2),0),OFFSET('New Material Input'!$H420,-(G$1+2),0))), ""),"----")</f>
        <v>LiteratureShakespeare - Literature - Shakespeare</v>
      </c>
      <c r="H419" s="26" t="str">
        <f ca="1">IFERROR(IF('New Material Input'!$E419 &gt; $B$3+ H$1, HYPERLINK(OFFSET('New Material Input'!$F420,-(H$1+2),0), _xlfn.TEXTJOIN(" - ",,MID(OFFSET('New Material Input'!$F420,-(H$1+2),0),FIND("w\",OFFSET('New Material Input'!$F420,-(H$1+2),0))+2,50),OFFSET('New Material Input'!$G420,-(H$1+2),0),OFFSET('New Material Input'!$H420,-(H$1+2),0))), ""),"----")</f>
        <v>Computer ScienceHuman-Computer Interaction - Computer Science - Human-Computer Interaction</v>
      </c>
      <c r="I419" s="31" t="str">
        <f ca="1">IFERROR(IF('New Material Input'!$E419 &gt; $B$3+ I$1, HYPERLINK(OFFSET('New Material Input'!$F420,-(I$1+2),0), _xlfn.TEXTJOIN(" - ",,MID(OFFSET('New Material Input'!$F420,-(I$1+2),0),FIND("w\",OFFSET('New Material Input'!$F420,-(I$1+2),0))+2,50),OFFSET('New Material Input'!$G420,-(I$1+2),0),OFFSET('New Material Input'!$H420,-(I$1+2),0))), ""),"----")</f>
        <v/>
      </c>
      <c r="J419" s="14"/>
    </row>
    <row r="420" spans="2:10" ht="24.95" customHeight="1" x14ac:dyDescent="0.25">
      <c r="B420" s="36">
        <f t="shared" si="6"/>
        <v>46118</v>
      </c>
      <c r="C420" s="25" t="str">
        <f>IF(ISBLANK('New Material Input'!F420),"----",HYPERLINK('New Material Input'!F420, _xlfn.TEXTJOIN(" - ",,MID('New Material Input'!F420,FIND("w\",'New Material Input'!F420)+2,50),'New Material Input'!G420,'New Material Input'!H420)))</f>
        <v>ScienceMeteorology - Science - Meteorology</v>
      </c>
      <c r="D420" s="26" t="str">
        <f ca="1">IFERROR(IF('New Material Input'!$E420 &gt; $B$3+ D$1, HYPERLINK(OFFSET('New Material Input'!$F421,-(D$1+2),0), _xlfn.TEXTJOIN(" - ",,MID(OFFSET('New Material Input'!$F421,-(D$1+2),0),FIND("w\",OFFSET('New Material Input'!$F421,-(D$1+2),0))+2,50),OFFSET('New Material Input'!$G421,-(D$1+2),0),OFFSET('New Material Input'!$H421,-(D$1+2),0))), ""),"----")</f>
        <v>Health &amp; MedicineSurgery - Health &amp; Medicine - Surgery</v>
      </c>
      <c r="E420" s="26" t="str">
        <f ca="1">IFERROR(IF('New Material Input'!$E420 &gt; $B$3+ E$1, HYPERLINK(OFFSET('New Material Input'!$F421,-(E$1+2),0), _xlfn.TEXTJOIN(" - ",,MID(OFFSET('New Material Input'!$F421,-(E$1+2),0),FIND("w\",OFFSET('New Material Input'!$F421,-(E$1+2),0))+2,50),OFFSET('New Material Input'!$G421,-(E$1+2),0),OFFSET('New Material Input'!$H421,-(E$1+2),0))), ""),"----")</f>
        <v>Political ScienceInternational Relations - Political Science - International Relations</v>
      </c>
      <c r="F420" s="26" t="str">
        <f ca="1">IFERROR(IF('New Material Input'!$E420 &gt; $B$3+ F$1, HYPERLINK(OFFSET('New Material Input'!$F421,-(F$1+2),0), _xlfn.TEXTJOIN(" - ",,MID(OFFSET('New Material Input'!$F421,-(F$1+2),0),FIND("w\",OFFSET('New Material Input'!$F421,-(F$1+2),0))+2,50),OFFSET('New Material Input'!$G421,-(F$1+2),0),OFFSET('New Material Input'!$H421,-(F$1+2),0))), ""),"----")</f>
        <v>ScienceChemistry - Science - Chemistry</v>
      </c>
      <c r="G420" s="26" t="str">
        <f ca="1">IFERROR(IF('New Material Input'!$E420 &gt; $B$3+ G$1, HYPERLINK(OFFSET('New Material Input'!$F421,-(G$1+2),0), _xlfn.TEXTJOIN(" - ",,MID(OFFSET('New Material Input'!$F421,-(G$1+2),0),FIND("w\",OFFSET('New Material Input'!$F421,-(G$1+2),0))+2,50),OFFSET('New Material Input'!$G421,-(G$1+2),0),OFFSET('New Material Input'!$H421,-(G$1+2),0))), ""),"----")</f>
        <v>SociologyFamily and Relationships - Sociology - Family and Relationships</v>
      </c>
      <c r="H420" s="26" t="str">
        <f ca="1">IFERROR(IF('New Material Input'!$E420 &gt; $B$3+ H$1, HYPERLINK(OFFSET('New Material Input'!$F421,-(H$1+2),0), _xlfn.TEXTJOIN(" - ",,MID(OFFSET('New Material Input'!$F421,-(H$1+2),0),FIND("w\",OFFSET('New Material Input'!$F421,-(H$1+2),0))+2,50),OFFSET('New Material Input'!$G421,-(H$1+2),0),OFFSET('New Material Input'!$H421,-(H$1+2),0))), ""),"----")</f>
        <v>HistoryMedieval History - History - Medieval History</v>
      </c>
      <c r="I420" s="31" t="str">
        <f ca="1">IFERROR(IF('New Material Input'!$E420 &gt; $B$3+ I$1, HYPERLINK(OFFSET('New Material Input'!$F421,-(I$1+2),0), _xlfn.TEXTJOIN(" - ",,MID(OFFSET('New Material Input'!$F421,-(I$1+2),0),FIND("w\",OFFSET('New Material Input'!$F421,-(I$1+2),0))+2,50),OFFSET('New Material Input'!$G421,-(I$1+2),0),OFFSET('New Material Input'!$H421,-(I$1+2),0))), ""),"----")</f>
        <v/>
      </c>
      <c r="J420" s="14"/>
    </row>
    <row r="421" spans="2:10" ht="24.95" customHeight="1" x14ac:dyDescent="0.25">
      <c r="B421" s="36">
        <f t="shared" si="6"/>
        <v>46119</v>
      </c>
      <c r="C421" s="25" t="str">
        <f>IF(ISBLANK('New Material Input'!F421),"----",HYPERLINK('New Material Input'!F421, _xlfn.TEXTJOIN(" - ",,MID('New Material Input'!F421,FIND("w\",'New Material Input'!F421)+2,50),'New Material Input'!G421,'New Material Input'!H421)))</f>
        <v>PhilosophyEthics - Philosophy - Ethics</v>
      </c>
      <c r="D421" s="26" t="str">
        <f ca="1">IFERROR(IF('New Material Input'!$E421 &gt; $B$3+ D$1, HYPERLINK(OFFSET('New Material Input'!$F422,-(D$1+2),0), _xlfn.TEXTJOIN(" - ",,MID(OFFSET('New Material Input'!$F422,-(D$1+2),0),FIND("w\",OFFSET('New Material Input'!$F422,-(D$1+2),0))+2,50),OFFSET('New Material Input'!$G422,-(D$1+2),0),OFFSET('New Material Input'!$H422,-(D$1+2),0))), ""),"----")</f>
        <v>ScienceMeteorology - Science - Meteorology</v>
      </c>
      <c r="E421" s="26" t="str">
        <f ca="1">IFERROR(IF('New Material Input'!$E421 &gt; $B$3+ E$1, HYPERLINK(OFFSET('New Material Input'!$F422,-(E$1+2),0), _xlfn.TEXTJOIN(" - ",,MID(OFFSET('New Material Input'!$F422,-(E$1+2),0),FIND("w\",OFFSET('New Material Input'!$F422,-(E$1+2),0))+2,50),OFFSET('New Material Input'!$G422,-(E$1+2),0),OFFSET('New Material Input'!$H422,-(E$1+2),0))), ""),"----")</f>
        <v>Computer ScienceHuman-Computer Interaction - Computer Science - Human-Computer Interaction</v>
      </c>
      <c r="F421" s="26" t="str">
        <f ca="1">IFERROR(IF('New Material Input'!$E421 &gt; $B$3+ F$1, HYPERLINK(OFFSET('New Material Input'!$F422,-(F$1+2),0), _xlfn.TEXTJOIN(" - ",,MID(OFFSET('New Material Input'!$F422,-(F$1+2),0),FIND("w\",OFFSET('New Material Input'!$F422,-(F$1+2),0))+2,50),OFFSET('New Material Input'!$G422,-(F$1+2),0),OFFSET('New Material Input'!$H422,-(F$1+2),0))), ""),"----")</f>
        <v>Business &amp; EconomicsInternational Business - Business &amp; Economics - International Business</v>
      </c>
      <c r="G421" s="26" t="str">
        <f ca="1">IFERROR(IF('New Material Input'!$E421 &gt; $B$3+ G$1, HYPERLINK(OFFSET('New Material Input'!$F422,-(G$1+2),0), _xlfn.TEXTJOIN(" - ",,MID(OFFSET('New Material Input'!$F422,-(G$1+2),0),FIND("w\",OFFSET('New Material Input'!$F422,-(G$1+2),0))+2,50),OFFSET('New Material Input'!$G422,-(G$1+2),0),OFFSET('New Material Input'!$H422,-(G$1+2),0))), ""),"----")</f>
        <v>MathematicsTrigonometry - Mathematics - Trigonometry</v>
      </c>
      <c r="H421" s="26" t="str">
        <f ca="1">IFERROR(IF('New Material Input'!$E421 &gt; $B$3+ H$1, HYPERLINK(OFFSET('New Material Input'!$F422,-(H$1+2),0), _xlfn.TEXTJOIN(" - ",,MID(OFFSET('New Material Input'!$F422,-(H$1+2),0),FIND("w\",OFFSET('New Material Input'!$F422,-(H$1+2),0))+2,50),OFFSET('New Material Input'!$G422,-(H$1+2),0),OFFSET('New Material Input'!$H422,-(H$1+2),0))), ""),"----")</f>
        <v>Computer ScienceWeb Development - Computer Science - Web Development</v>
      </c>
      <c r="I421" s="31" t="str">
        <f ca="1">IFERROR(IF('New Material Input'!$E421 &gt; $B$3+ I$1, HYPERLINK(OFFSET('New Material Input'!$F422,-(I$1+2),0), _xlfn.TEXTJOIN(" - ",,MID(OFFSET('New Material Input'!$F422,-(I$1+2),0),FIND("w\",OFFSET('New Material Input'!$F422,-(I$1+2),0))+2,50),OFFSET('New Material Input'!$G422,-(I$1+2),0),OFFSET('New Material Input'!$H422,-(I$1+2),0))), ""),"----")</f>
        <v/>
      </c>
      <c r="J421" s="14"/>
    </row>
    <row r="422" spans="2:10" ht="24.95" customHeight="1" x14ac:dyDescent="0.25">
      <c r="B422" s="36">
        <f t="shared" si="6"/>
        <v>46120</v>
      </c>
      <c r="C422" s="25" t="str">
        <f>IF(ISBLANK('New Material Input'!F422),"----",HYPERLINK('New Material Input'!F422, _xlfn.TEXTJOIN(" - ",,MID('New Material Input'!F422,FIND("w\",'New Material Input'!F422)+2,50),'New Material Input'!G422,'New Material Input'!H422)))</f>
        <v>ArtPainting Techniques - Art - Painting Techniques</v>
      </c>
      <c r="D422" s="26" t="str">
        <f ca="1">IFERROR(IF('New Material Input'!$E422 &gt; $B$3+ D$1, HYPERLINK(OFFSET('New Material Input'!$F423,-(D$1+2),0), _xlfn.TEXTJOIN(" - ",,MID(OFFSET('New Material Input'!$F423,-(D$1+2),0),FIND("w\",OFFSET('New Material Input'!$F423,-(D$1+2),0))+2,50),OFFSET('New Material Input'!$G423,-(D$1+2),0),OFFSET('New Material Input'!$H423,-(D$1+2),0))), ""),"----")</f>
        <v>PhilosophyEthics - Philosophy - Ethics</v>
      </c>
      <c r="E422" s="26" t="str">
        <f ca="1">IFERROR(IF('New Material Input'!$E422 &gt; $B$3+ E$1, HYPERLINK(OFFSET('New Material Input'!$F423,-(E$1+2),0), _xlfn.TEXTJOIN(" - ",,MID(OFFSET('New Material Input'!$F423,-(E$1+2),0),FIND("w\",OFFSET('New Material Input'!$F423,-(E$1+2),0))+2,50),OFFSET('New Material Input'!$G423,-(E$1+2),0),OFFSET('New Material Input'!$H423,-(E$1+2),0))), ""),"----")</f>
        <v>LanguagesTranslation Studies - Languages - Translation Studies</v>
      </c>
      <c r="F422" s="26" t="str">
        <f ca="1">IFERROR(IF('New Material Input'!$E422 &gt; $B$3+ F$1, HYPERLINK(OFFSET('New Material Input'!$F423,-(F$1+2),0), _xlfn.TEXTJOIN(" - ",,MID(OFFSET('New Material Input'!$F423,-(F$1+2),0),FIND("w\",OFFSET('New Material Input'!$F423,-(F$1+2),0))+2,50),OFFSET('New Material Input'!$G423,-(F$1+2),0),OFFSET('New Material Input'!$H423,-(F$1+2),0))), ""),"----")</f>
        <v>Computer ScienceProgramming Languages (Python, Jav - Computer Science - Programming Languages (Python, Java)</v>
      </c>
      <c r="G422" s="26" t="str">
        <f ca="1">IFERROR(IF('New Material Input'!$E422 &gt; $B$3+ G$1, HYPERLINK(OFFSET('New Material Input'!$F423,-(G$1+2),0), _xlfn.TEXTJOIN(" - ",,MID(OFFSET('New Material Input'!$F423,-(G$1+2),0),FIND("w\",OFFSET('New Material Input'!$F423,-(G$1+2),0))+2,50),OFFSET('New Material Input'!$G423,-(G$1+2),0),OFFSET('New Material Input'!$H423,-(G$1+2),0))), ""),"----")</f>
        <v>MusicMusic Production - Music - Music Production</v>
      </c>
      <c r="H422" s="26" t="str">
        <f ca="1">IFERROR(IF('New Material Input'!$E422 &gt; $B$3+ H$1, HYPERLINK(OFFSET('New Material Input'!$F423,-(H$1+2),0), _xlfn.TEXTJOIN(" - ",,MID(OFFSET('New Material Input'!$F423,-(H$1+2),0),FIND("w\",OFFSET('New Material Input'!$F423,-(H$1+2),0))+2,50),OFFSET('New Material Input'!$G423,-(H$1+2),0),OFFSET('New Material Input'!$H423,-(H$1+2),0))), ""),"----")</f>
        <v>SciencePhysical Chemistry - Science - Physical Chemistry</v>
      </c>
      <c r="I422" s="31" t="str">
        <f ca="1">IFERROR(IF('New Material Input'!$E422 &gt; $B$3+ I$1, HYPERLINK(OFFSET('New Material Input'!$F423,-(I$1+2),0), _xlfn.TEXTJOIN(" - ",,MID(OFFSET('New Material Input'!$F423,-(I$1+2),0),FIND("w\",OFFSET('New Material Input'!$F423,-(I$1+2),0))+2,50),OFFSET('New Material Input'!$G423,-(I$1+2),0),OFFSET('New Material Input'!$H423,-(I$1+2),0))), ""),"----")</f>
        <v/>
      </c>
      <c r="J422" s="14"/>
    </row>
    <row r="423" spans="2:10" ht="24.95" customHeight="1" x14ac:dyDescent="0.25">
      <c r="B423" s="36">
        <f t="shared" si="6"/>
        <v>46121</v>
      </c>
      <c r="C423" s="25" t="str">
        <f>IF(ISBLANK('New Material Input'!F423),"----",HYPERLINK('New Material Input'!F423, _xlfn.TEXTJOIN(" - ",,MID('New Material Input'!F423,FIND("w\",'New Material Input'!F423)+2,50),'New Material Input'!G423,'New Material Input'!H423)))</f>
        <v>ArtDigital Art - Art - Digital Art</v>
      </c>
      <c r="D423" s="26" t="str">
        <f ca="1">IFERROR(IF('New Material Input'!$E423 &gt; $B$3+ D$1, HYPERLINK(OFFSET('New Material Input'!$F424,-(D$1+2),0), _xlfn.TEXTJOIN(" - ",,MID(OFFSET('New Material Input'!$F424,-(D$1+2),0),FIND("w\",OFFSET('New Material Input'!$F424,-(D$1+2),0))+2,50),OFFSET('New Material Input'!$G424,-(D$1+2),0),OFFSET('New Material Input'!$H424,-(D$1+2),0))), ""),"----")</f>
        <v>ArtPainting Techniques - Art - Painting Techniques</v>
      </c>
      <c r="E423" s="26" t="str">
        <f ca="1">IFERROR(IF('New Material Input'!$E423 &gt; $B$3+ E$1, HYPERLINK(OFFSET('New Material Input'!$F424,-(E$1+2),0), _xlfn.TEXTJOIN(" - ",,MID(OFFSET('New Material Input'!$F424,-(E$1+2),0),FIND("w\",OFFSET('New Material Input'!$F424,-(E$1+2),0))+2,50),OFFSET('New Material Input'!$G424,-(E$1+2),0),OFFSET('New Material Input'!$H424,-(E$1+2),0))), ""),"----")</f>
        <v>ScienceHuman Anatomy and Physiology - Science - Human Anatomy and Physiology</v>
      </c>
      <c r="F423" s="26" t="str">
        <f ca="1">IFERROR(IF('New Material Input'!$E423 &gt; $B$3+ F$1, HYPERLINK(OFFSET('New Material Input'!$F424,-(F$1+2),0), _xlfn.TEXTJOIN(" - ",,MID(OFFSET('New Material Input'!$F424,-(F$1+2),0),FIND("w\",OFFSET('New Material Input'!$F424,-(F$1+2),0))+2,50),OFFSET('New Material Input'!$G424,-(F$1+2),0),OFFSET('New Material Input'!$H424,-(F$1+2),0))), ""),"----")</f>
        <v>ScienceGenetics - Science - Genetics</v>
      </c>
      <c r="G423" s="26" t="str">
        <f ca="1">IFERROR(IF('New Material Input'!$E423 &gt; $B$3+ G$1, HYPERLINK(OFFSET('New Material Input'!$F424,-(G$1+2),0), _xlfn.TEXTJOIN(" - ",,MID(OFFSET('New Material Input'!$F424,-(G$1+2),0),FIND("w\",OFFSET('New Material Input'!$F424,-(G$1+2),0))+2,50),OFFSET('New Material Input'!$G424,-(G$1+2),0),OFFSET('New Material Input'!$H424,-(G$1+2),0))), ""),"----")</f>
        <v>Environmental StudiesUrban Sustainability - Environmental Studies - Urban Sustainability</v>
      </c>
      <c r="H423" s="26" t="str">
        <f ca="1">IFERROR(IF('New Material Input'!$E423 &gt; $B$3+ H$1, HYPERLINK(OFFSET('New Material Input'!$F424,-(H$1+2),0), _xlfn.TEXTJOIN(" - ",,MID(OFFSET('New Material Input'!$F424,-(H$1+2),0),FIND("w\",OFFSET('New Material Input'!$F424,-(H$1+2),0))+2,50),OFFSET('New Material Input'!$G424,-(H$1+2),0),OFFSET('New Material Input'!$H424,-(H$1+2),0))), ""),"----")</f>
        <v>GeographyClimate Change - Geography - Climate Change</v>
      </c>
      <c r="I423" s="31" t="str">
        <f ca="1">IFERROR(IF('New Material Input'!$E423 &gt; $B$3+ I$1, HYPERLINK(OFFSET('New Material Input'!$F424,-(I$1+2),0), _xlfn.TEXTJOIN(" - ",,MID(OFFSET('New Material Input'!$F424,-(I$1+2),0),FIND("w\",OFFSET('New Material Input'!$F424,-(I$1+2),0))+2,50),OFFSET('New Material Input'!$G424,-(I$1+2),0),OFFSET('New Material Input'!$H424,-(I$1+2),0))), ""),"----")</f>
        <v/>
      </c>
      <c r="J423" s="14"/>
    </row>
    <row r="424" spans="2:10" ht="24.95" customHeight="1" x14ac:dyDescent="0.25">
      <c r="B424" s="36">
        <f t="shared" si="6"/>
        <v>46122</v>
      </c>
      <c r="C424" s="25" t="str">
        <f>IF(ISBLANK('New Material Input'!F424),"----",HYPERLINK('New Material Input'!F424, _xlfn.TEXTJOIN(" - ",,MID('New Material Input'!F424,FIND("w\",'New Material Input'!F424)+2,50),'New Material Input'!G424,'New Material Input'!H424)))</f>
        <v>ArtArt History - Art - Art History</v>
      </c>
      <c r="D424" s="26" t="str">
        <f ca="1">IFERROR(IF('New Material Input'!$E424 &gt; $B$3+ D$1, HYPERLINK(OFFSET('New Material Input'!$F425,-(D$1+2),0), _xlfn.TEXTJOIN(" - ",,MID(OFFSET('New Material Input'!$F425,-(D$1+2),0),FIND("w\",OFFSET('New Material Input'!$F425,-(D$1+2),0))+2,50),OFFSET('New Material Input'!$G425,-(D$1+2),0),OFFSET('New Material Input'!$H425,-(D$1+2),0))), ""),"----")</f>
        <v>ArtDigital Art - Art - Digital Art</v>
      </c>
      <c r="E424" s="26" t="str">
        <f ca="1">IFERROR(IF('New Material Input'!$E424 &gt; $B$3+ E$1, HYPERLINK(OFFSET('New Material Input'!$F425,-(E$1+2),0), _xlfn.TEXTJOIN(" - ",,MID(OFFSET('New Material Input'!$F425,-(E$1+2),0),FIND("w\",OFFSET('New Material Input'!$F425,-(E$1+2),0))+2,50),OFFSET('New Material Input'!$G425,-(E$1+2),0),OFFSET('New Material Input'!$H425,-(E$1+2),0))), ""),"----")</f>
        <v>ScienceThermodynamics - Science - Thermodynamics</v>
      </c>
      <c r="F424" s="26" t="str">
        <f ca="1">IFERROR(IF('New Material Input'!$E424 &gt; $B$3+ F$1, HYPERLINK(OFFSET('New Material Input'!$F425,-(F$1+2),0), _xlfn.TEXTJOIN(" - ",,MID(OFFSET('New Material Input'!$F425,-(F$1+2),0),FIND("w\",OFFSET('New Material Input'!$F425,-(F$1+2),0))+2,50),OFFSET('New Material Input'!$G425,-(F$1+2),0),OFFSET('New Material Input'!$H425,-(F$1+2),0))), ""),"----")</f>
        <v>ScienceEarth Science - Science - Earth Science</v>
      </c>
      <c r="G424" s="26" t="str">
        <f ca="1">IFERROR(IF('New Material Input'!$E424 &gt; $B$3+ G$1, HYPERLINK(OFFSET('New Material Input'!$F425,-(G$1+2),0), _xlfn.TEXTJOIN(" - ",,MID(OFFSET('New Material Input'!$F425,-(G$1+2),0),FIND("w\",OFFSET('New Material Input'!$F425,-(G$1+2),0))+2,50),OFFSET('New Material Input'!$G425,-(G$1+2),0),OFFSET('New Material Input'!$H425,-(G$1+2),0))), ""),"----")</f>
        <v>Environmental StudiesUrban Sustainability - Environmental Studies - Urban Sustainability</v>
      </c>
      <c r="H424" s="26" t="str">
        <f ca="1">IFERROR(IF('New Material Input'!$E424 &gt; $B$3+ H$1, HYPERLINK(OFFSET('New Material Input'!$F425,-(H$1+2),0), _xlfn.TEXTJOIN(" - ",,MID(OFFSET('New Material Input'!$F425,-(H$1+2),0),FIND("w\",OFFSET('New Material Input'!$F425,-(H$1+2),0))+2,50),OFFSET('New Material Input'!$G425,-(H$1+2),0),OFFSET('New Material Input'!$H425,-(H$1+2),0))), ""),"----")</f>
        <v>HistoryRenaissance Period - History - Renaissance Period</v>
      </c>
      <c r="I424" s="31" t="str">
        <f ca="1">IFERROR(IF('New Material Input'!$E424 &gt; $B$3+ I$1, HYPERLINK(OFFSET('New Material Input'!$F425,-(I$1+2),0), _xlfn.TEXTJOIN(" - ",,MID(OFFSET('New Material Input'!$F425,-(I$1+2),0),FIND("w\",OFFSET('New Material Input'!$F425,-(I$1+2),0))+2,50),OFFSET('New Material Input'!$G425,-(I$1+2),0),OFFSET('New Material Input'!$H425,-(I$1+2),0))), ""),"----")</f>
        <v/>
      </c>
      <c r="J424" s="14"/>
    </row>
    <row r="425" spans="2:10" ht="24.95" customHeight="1" x14ac:dyDescent="0.25">
      <c r="B425" s="36">
        <f t="shared" si="6"/>
        <v>46123</v>
      </c>
      <c r="C425" s="25" t="str">
        <f>IF(ISBLANK('New Material Input'!F425),"----",HYPERLINK('New Material Input'!F425, _xlfn.TEXTJOIN(" - ",,MID('New Material Input'!F425,FIND("w\",'New Material Input'!F425)+2,50),'New Material Input'!G425,'New Material Input'!H425)))</f>
        <v>MathematicsTrigonometry - Mathematics - Trigonometry</v>
      </c>
      <c r="D425" s="26" t="str">
        <f ca="1">IFERROR(IF('New Material Input'!$E425 &gt; $B$3+ D$1, HYPERLINK(OFFSET('New Material Input'!$F426,-(D$1+2),0), _xlfn.TEXTJOIN(" - ",,MID(OFFSET('New Material Input'!$F426,-(D$1+2),0),FIND("w\",OFFSET('New Material Input'!$F426,-(D$1+2),0))+2,50),OFFSET('New Material Input'!$G426,-(D$1+2),0),OFFSET('New Material Input'!$H426,-(D$1+2),0))), ""),"----")</f>
        <v>ArtArt History - Art - Art History</v>
      </c>
      <c r="E425" s="26" t="str">
        <f ca="1">IFERROR(IF('New Material Input'!$E425 &gt; $B$3+ E$1, HYPERLINK(OFFSET('New Material Input'!$F426,-(E$1+2),0), _xlfn.TEXTJOIN(" - ",,MID(OFFSET('New Material Input'!$F426,-(E$1+2),0),FIND("w\",OFFSET('New Material Input'!$F426,-(E$1+2),0))+2,50),OFFSET('New Material Input'!$G426,-(E$1+2),0),OFFSET('New Material Input'!$H426,-(E$1+2),0))), ""),"----")</f>
        <v>LiteratureCreative Writing - Literature - Creative Writing</v>
      </c>
      <c r="F425" s="26" t="str">
        <f ca="1">IFERROR(IF('New Material Input'!$E425 &gt; $B$3+ F$1, HYPERLINK(OFFSET('New Material Input'!$F426,-(F$1+2),0), _xlfn.TEXTJOIN(" - ",,MID(OFFSET('New Material Input'!$F426,-(F$1+2),0),FIND("w\",OFFSET('New Material Input'!$F426,-(F$1+2),0))+2,50),OFFSET('New Material Input'!$G426,-(F$1+2),0),OFFSET('New Material Input'!$H426,-(F$1+2),0))), ""),"----")</f>
        <v>Sports &amp; Physical EducationSports Science - Sports &amp; Physical Education - Sports Science</v>
      </c>
      <c r="G425" s="26" t="str">
        <f ca="1">IFERROR(IF('New Material Input'!$E425 &gt; $B$3+ G$1, HYPERLINK(OFFSET('New Material Input'!$F426,-(G$1+2),0), _xlfn.TEXTJOIN(" - ",,MID(OFFSET('New Material Input'!$F426,-(G$1+2),0),FIND("w\",OFFSET('New Material Input'!$F426,-(G$1+2),0))+2,50),OFFSET('New Material Input'!$G426,-(G$1+2),0),OFFSET('New Material Input'!$H426,-(G$1+2),0))), ""),"----")</f>
        <v>Environmental StudiesClimate Change Mitigation - Environmental Studies - Climate Change Mitigation</v>
      </c>
      <c r="H425" s="26" t="str">
        <f ca="1">IFERROR(IF('New Material Input'!$E425 &gt; $B$3+ H$1, HYPERLINK(OFFSET('New Material Input'!$F426,-(H$1+2),0), _xlfn.TEXTJOIN(" - ",,MID(OFFSET('New Material Input'!$F426,-(H$1+2),0),FIND("w\",OFFSET('New Material Input'!$F426,-(H$1+2),0))+2,50),OFFSET('New Material Input'!$G426,-(H$1+2),0),OFFSET('New Material Input'!$H426,-(H$1+2),0))), ""),"----")</f>
        <v>GeographyPhysical Geography - Geography - Physical Geography</v>
      </c>
      <c r="I425" s="31" t="str">
        <f ca="1">IFERROR(IF('New Material Input'!$E425 &gt; $B$3+ I$1, HYPERLINK(OFFSET('New Material Input'!$F426,-(I$1+2),0), _xlfn.TEXTJOIN(" - ",,MID(OFFSET('New Material Input'!$F426,-(I$1+2),0),FIND("w\",OFFSET('New Material Input'!$F426,-(I$1+2),0))+2,50),OFFSET('New Material Input'!$G426,-(I$1+2),0),OFFSET('New Material Input'!$H426,-(I$1+2),0))), ""),"----")</f>
        <v/>
      </c>
      <c r="J425" s="14"/>
    </row>
    <row r="426" spans="2:10" ht="24.95" customHeight="1" x14ac:dyDescent="0.25">
      <c r="B426" s="36">
        <f t="shared" si="6"/>
        <v>46124</v>
      </c>
      <c r="C426" s="25" t="str">
        <f>IF(ISBLANK('New Material Input'!F426),"----",HYPERLINK('New Material Input'!F426, _xlfn.TEXTJOIN(" - ",,MID('New Material Input'!F426,FIND("w\",'New Material Input'!F426)+2,50),'New Material Input'!G426,'New Material Input'!H426)))</f>
        <v>HistoryWorld War I - History - World War I</v>
      </c>
      <c r="D426" s="26" t="str">
        <f ca="1">IFERROR(IF('New Material Input'!$E426 &gt; $B$3+ D$1, HYPERLINK(OFFSET('New Material Input'!$F427,-(D$1+2),0), _xlfn.TEXTJOIN(" - ",,MID(OFFSET('New Material Input'!$F427,-(D$1+2),0),FIND("w\",OFFSET('New Material Input'!$F427,-(D$1+2),0))+2,50),OFFSET('New Material Input'!$G427,-(D$1+2),0),OFFSET('New Material Input'!$H427,-(D$1+2),0))), ""),"----")</f>
        <v>MathematicsTrigonometry - Mathematics - Trigonometry</v>
      </c>
      <c r="E426" s="26" t="str">
        <f ca="1">IFERROR(IF('New Material Input'!$E426 &gt; $B$3+ E$1, HYPERLINK(OFFSET('New Material Input'!$F427,-(E$1+2),0), _xlfn.TEXTJOIN(" - ",,MID(OFFSET('New Material Input'!$F427,-(E$1+2),0),FIND("w\",OFFSET('New Material Input'!$F427,-(E$1+2),0))+2,50),OFFSET('New Material Input'!$G427,-(E$1+2),0),OFFSET('New Material Input'!$H427,-(E$1+2),0))), ""),"----")</f>
        <v>Health &amp; MedicineSurgery - Health &amp; Medicine - Surgery</v>
      </c>
      <c r="F426" s="26" t="str">
        <f ca="1">IFERROR(IF('New Material Input'!$E426 &gt; $B$3+ F$1, HYPERLINK(OFFSET('New Material Input'!$F427,-(F$1+2),0), _xlfn.TEXTJOIN(" - ",,MID(OFFSET('New Material Input'!$F427,-(F$1+2),0),FIND("w\",OFFSET('New Material Input'!$F427,-(F$1+2),0))+2,50),OFFSET('New Material Input'!$G427,-(F$1+2),0),OFFSET('New Material Input'!$H427,-(F$1+2),0))), ""),"----")</f>
        <v>Political ScienceDemocracy and Governance - Political Science - Democracy and Governance</v>
      </c>
      <c r="G426" s="26" t="str">
        <f ca="1">IFERROR(IF('New Material Input'!$E426 &gt; $B$3+ G$1, HYPERLINK(OFFSET('New Material Input'!$F427,-(G$1+2),0), _xlfn.TEXTJOIN(" - ",,MID(OFFSET('New Material Input'!$F427,-(G$1+2),0),FIND("w\",OFFSET('New Material Input'!$F427,-(G$1+2),0))+2,50),OFFSET('New Material Input'!$G427,-(G$1+2),0),OFFSET('New Material Input'!$H427,-(G$1+2),0))), ""),"----")</f>
        <v>PhilosophyEastern Philosophy (Buddhism, Taoism) - Philosophy - Eastern Philosophy (Buddhism, Taoism)</v>
      </c>
      <c r="H426" s="26" t="str">
        <f ca="1">IFERROR(IF('New Material Input'!$E426 &gt; $B$3+ H$1, HYPERLINK(OFFSET('New Material Input'!$F427,-(H$1+2),0), _xlfn.TEXTJOIN(" - ",,MID(OFFSET('New Material Input'!$F427,-(H$1+2),0),FIND("w\",OFFSET('New Material Input'!$F427,-(H$1+2),0))+2,50),OFFSET('New Material Input'!$G427,-(H$1+2),0),OFFSET('New Material Input'!$H427,-(H$1+2),0))), ""),"----")</f>
        <v>ArtSculpture - Art - Sculpture</v>
      </c>
      <c r="I426" s="31" t="str">
        <f ca="1">IFERROR(IF('New Material Input'!$E426 &gt; $B$3+ I$1, HYPERLINK(OFFSET('New Material Input'!$F427,-(I$1+2),0), _xlfn.TEXTJOIN(" - ",,MID(OFFSET('New Material Input'!$F427,-(I$1+2),0),FIND("w\",OFFSET('New Material Input'!$F427,-(I$1+2),0))+2,50),OFFSET('New Material Input'!$G427,-(I$1+2),0),OFFSET('New Material Input'!$H427,-(I$1+2),0))), ""),"----")</f>
        <v/>
      </c>
      <c r="J426" s="14"/>
    </row>
    <row r="427" spans="2:10" ht="24.95" customHeight="1" x14ac:dyDescent="0.25">
      <c r="B427" s="36">
        <f t="shared" si="6"/>
        <v>46125</v>
      </c>
      <c r="C427" s="25" t="str">
        <f>IF(ISBLANK('New Material Input'!F427),"----",HYPERLINK('New Material Input'!F427, _xlfn.TEXTJOIN(" - ",,MID('New Material Input'!F427,FIND("w\",'New Material Input'!F427)+2,50),'New Material Input'!G427,'New Material Input'!H427)))</f>
        <v>Business &amp; EconomicsEntrepreneurship - Business &amp; Economics - Entrepreneurship</v>
      </c>
      <c r="D427" s="26" t="str">
        <f ca="1">IFERROR(IF('New Material Input'!$E427 &gt; $B$3+ D$1, HYPERLINK(OFFSET('New Material Input'!$F428,-(D$1+2),0), _xlfn.TEXTJOIN(" - ",,MID(OFFSET('New Material Input'!$F428,-(D$1+2),0),FIND("w\",OFFSET('New Material Input'!$F428,-(D$1+2),0))+2,50),OFFSET('New Material Input'!$G428,-(D$1+2),0),OFFSET('New Material Input'!$H428,-(D$1+2),0))), ""),"----")</f>
        <v>HistoryWorld War I - History - World War I</v>
      </c>
      <c r="E427" s="26" t="str">
        <f ca="1">IFERROR(IF('New Material Input'!$E427 &gt; $B$3+ E$1, HYPERLINK(OFFSET('New Material Input'!$F428,-(E$1+2),0), _xlfn.TEXTJOIN(" - ",,MID(OFFSET('New Material Input'!$F428,-(E$1+2),0),FIND("w\",OFFSET('New Material Input'!$F428,-(E$1+2),0))+2,50),OFFSET('New Material Input'!$G428,-(E$1+2),0),OFFSET('New Material Input'!$H428,-(E$1+2),0))), ""),"----")</f>
        <v>ScienceMeteorology - Science - Meteorology</v>
      </c>
      <c r="F427" s="26" t="str">
        <f ca="1">IFERROR(IF('New Material Input'!$E427 &gt; $B$3+ F$1, HYPERLINK(OFFSET('New Material Input'!$F428,-(F$1+2),0), _xlfn.TEXTJOIN(" - ",,MID(OFFSET('New Material Input'!$F428,-(F$1+2),0),FIND("w\",OFFSET('New Material Input'!$F428,-(F$1+2),0))+2,50),OFFSET('New Material Input'!$G428,-(F$1+2),0),OFFSET('New Material Input'!$H428,-(F$1+2),0))), ""),"----")</f>
        <v>HistoryWorld War II - History - World War II</v>
      </c>
      <c r="G427" s="26" t="str">
        <f ca="1">IFERROR(IF('New Material Input'!$E427 &gt; $B$3+ G$1, HYPERLINK(OFFSET('New Material Input'!$F428,-(G$1+2),0), _xlfn.TEXTJOIN(" - ",,MID(OFFSET('New Material Input'!$F428,-(G$1+2),0),FIND("w\",OFFSET('New Material Input'!$F428,-(G$1+2),0))+2,50),OFFSET('New Material Input'!$G428,-(G$1+2),0),OFFSET('New Material Input'!$H428,-(G$1+2),0))), ""),"----")</f>
        <v>Business &amp; EconomicsAccounting - Business &amp; Economics - Accounting</v>
      </c>
      <c r="H427" s="26" t="str">
        <f ca="1">IFERROR(IF('New Material Input'!$E427 &gt; $B$3+ H$1, HYPERLINK(OFFSET('New Material Input'!$F428,-(H$1+2),0), _xlfn.TEXTJOIN(" - ",,MID(OFFSET('New Material Input'!$F428,-(H$1+2),0),FIND("w\",OFFSET('New Material Input'!$F428,-(H$1+2),0))+2,50),OFFSET('New Material Input'!$G428,-(H$1+2),0),OFFSET('New Material Input'!$H428,-(H$1+2),0))), ""),"----")</f>
        <v>MusicMusic Production - Music - Music Production</v>
      </c>
      <c r="I427" s="31" t="str">
        <f ca="1">IFERROR(IF('New Material Input'!$E427 &gt; $B$3+ I$1, HYPERLINK(OFFSET('New Material Input'!$F428,-(I$1+2),0), _xlfn.TEXTJOIN(" - ",,MID(OFFSET('New Material Input'!$F428,-(I$1+2),0),FIND("w\",OFFSET('New Material Input'!$F428,-(I$1+2),0))+2,50),OFFSET('New Material Input'!$G428,-(I$1+2),0),OFFSET('New Material Input'!$H428,-(I$1+2),0))), ""),"----")</f>
        <v/>
      </c>
      <c r="J427" s="14"/>
    </row>
    <row r="428" spans="2:10" ht="24.95" customHeight="1" x14ac:dyDescent="0.25">
      <c r="B428" s="36">
        <f t="shared" si="6"/>
        <v>46126</v>
      </c>
      <c r="C428" s="25" t="str">
        <f>IF(ISBLANK('New Material Input'!F428),"----",HYPERLINK('New Material Input'!F428, _xlfn.TEXTJOIN(" - ",,MID('New Material Input'!F428,FIND("w\",'New Material Input'!F428)+2,50),'New Material Input'!G428,'New Material Input'!H428)))</f>
        <v>PhilosophyEthics - Philosophy - Ethics</v>
      </c>
      <c r="D428" s="26" t="str">
        <f ca="1">IFERROR(IF('New Material Input'!$E428 &gt; $B$3+ D$1, HYPERLINK(OFFSET('New Material Input'!$F429,-(D$1+2),0), _xlfn.TEXTJOIN(" - ",,MID(OFFSET('New Material Input'!$F429,-(D$1+2),0),FIND("w\",OFFSET('New Material Input'!$F429,-(D$1+2),0))+2,50),OFFSET('New Material Input'!$G429,-(D$1+2),0),OFFSET('New Material Input'!$H429,-(D$1+2),0))), ""),"----")</f>
        <v>Business &amp; EconomicsEntrepreneurship - Business &amp; Economics - Entrepreneurship</v>
      </c>
      <c r="E428" s="26" t="str">
        <f ca="1">IFERROR(IF('New Material Input'!$E428 &gt; $B$3+ E$1, HYPERLINK(OFFSET('New Material Input'!$F429,-(E$1+2),0), _xlfn.TEXTJOIN(" - ",,MID(OFFSET('New Material Input'!$F429,-(E$1+2),0),FIND("w\",OFFSET('New Material Input'!$F429,-(E$1+2),0))+2,50),OFFSET('New Material Input'!$G429,-(E$1+2),0),OFFSET('New Material Input'!$H429,-(E$1+2),0))), ""),"----")</f>
        <v>PhilosophyEthics - Philosophy - Ethics</v>
      </c>
      <c r="F428" s="26" t="str">
        <f ca="1">IFERROR(IF('New Material Input'!$E428 &gt; $B$3+ F$1, HYPERLINK(OFFSET('New Material Input'!$F429,-(F$1+2),0), _xlfn.TEXTJOIN(" - ",,MID(OFFSET('New Material Input'!$F429,-(F$1+2),0),FIND("w\",OFFSET('New Material Input'!$F429,-(F$1+2),0))+2,50),OFFSET('New Material Input'!$G429,-(F$1+2),0),OFFSET('New Material Input'!$H429,-(F$1+2),0))), ""),"----")</f>
        <v>HistoryWorld War II - History - World War II</v>
      </c>
      <c r="G428" s="26" t="str">
        <f ca="1">IFERROR(IF('New Material Input'!$E428 &gt; $B$3+ G$1, HYPERLINK(OFFSET('New Material Input'!$F429,-(G$1+2),0), _xlfn.TEXTJOIN(" - ",,MID(OFFSET('New Material Input'!$F429,-(G$1+2),0),FIND("w\",OFFSET('New Material Input'!$F429,-(G$1+2),0))+2,50),OFFSET('New Material Input'!$G429,-(G$1+2),0),OFFSET('New Material Input'!$H429,-(G$1+2),0))), ""),"----")</f>
        <v>EducationEducational Psychology - Education - Educational Psychology</v>
      </c>
      <c r="H428" s="26" t="str">
        <f ca="1">IFERROR(IF('New Material Input'!$E428 &gt; $B$3+ H$1, HYPERLINK(OFFSET('New Material Input'!$F429,-(H$1+2),0), _xlfn.TEXTJOIN(" - ",,MID(OFFSET('New Material Input'!$F429,-(H$1+2),0),FIND("w\",OFFSET('New Material Input'!$F429,-(H$1+2),0))+2,50),OFFSET('New Material Input'!$G429,-(H$1+2),0),OFFSET('New Material Input'!$H429,-(H$1+2),0))), ""),"----")</f>
        <v>Political ScienceInternational Relations - Political Science - International Relations</v>
      </c>
      <c r="I428" s="31" t="str">
        <f ca="1">IFERROR(IF('New Material Input'!$E428 &gt; $B$3+ I$1, HYPERLINK(OFFSET('New Material Input'!$F429,-(I$1+2),0), _xlfn.TEXTJOIN(" - ",,MID(OFFSET('New Material Input'!$F429,-(I$1+2),0),FIND("w\",OFFSET('New Material Input'!$F429,-(I$1+2),0))+2,50),OFFSET('New Material Input'!$G429,-(I$1+2),0),OFFSET('New Material Input'!$H429,-(I$1+2),0))), ""),"----")</f>
        <v/>
      </c>
      <c r="J428" s="14"/>
    </row>
    <row r="429" spans="2:10" ht="24.95" customHeight="1" x14ac:dyDescent="0.25">
      <c r="B429" s="36">
        <f t="shared" si="6"/>
        <v>46127</v>
      </c>
      <c r="C429" s="25" t="str">
        <f>IF(ISBLANK('New Material Input'!F429),"----",HYPERLINK('New Material Input'!F429, _xlfn.TEXTJOIN(" - ",,MID('New Material Input'!F429,FIND("w\",'New Material Input'!F429)+2,50),'New Material Input'!G429,'New Material Input'!H429)))</f>
        <v>PsychologyHealth Psychology - Psychology - Health Psychology</v>
      </c>
      <c r="D429" s="26" t="str">
        <f ca="1">IFERROR(IF('New Material Input'!$E429 &gt; $B$3+ D$1, HYPERLINK(OFFSET('New Material Input'!$F430,-(D$1+2),0), _xlfn.TEXTJOIN(" - ",,MID(OFFSET('New Material Input'!$F430,-(D$1+2),0),FIND("w\",OFFSET('New Material Input'!$F430,-(D$1+2),0))+2,50),OFFSET('New Material Input'!$G430,-(D$1+2),0),OFFSET('New Material Input'!$H430,-(D$1+2),0))), ""),"----")</f>
        <v>PhilosophyEthics - Philosophy - Ethics</v>
      </c>
      <c r="E429" s="26" t="str">
        <f ca="1">IFERROR(IF('New Material Input'!$E429 &gt; $B$3+ E$1, HYPERLINK(OFFSET('New Material Input'!$F430,-(E$1+2),0), _xlfn.TEXTJOIN(" - ",,MID(OFFSET('New Material Input'!$F430,-(E$1+2),0),FIND("w\",OFFSET('New Material Input'!$F430,-(E$1+2),0))+2,50),OFFSET('New Material Input'!$G430,-(E$1+2),0),OFFSET('New Material Input'!$H430,-(E$1+2),0))), ""),"----")</f>
        <v>ArtPainting Techniques - Art - Painting Techniques</v>
      </c>
      <c r="F429" s="26" t="str">
        <f ca="1">IFERROR(IF('New Material Input'!$E429 &gt; $B$3+ F$1, HYPERLINK(OFFSET('New Material Input'!$F430,-(F$1+2),0), _xlfn.TEXTJOIN(" - ",,MID(OFFSET('New Material Input'!$F430,-(F$1+2),0),FIND("w\",OFFSET('New Material Input'!$F430,-(F$1+2),0))+2,50),OFFSET('New Material Input'!$G430,-(F$1+2),0),OFFSET('New Material Input'!$H430,-(F$1+2),0))), ""),"----")</f>
        <v>Sports &amp; Physical EducationSports Medicine - Sports &amp; Physical Education - Sports Medicine</v>
      </c>
      <c r="G429" s="26" t="str">
        <f ca="1">IFERROR(IF('New Material Input'!$E429 &gt; $B$3+ G$1, HYPERLINK(OFFSET('New Material Input'!$F430,-(G$1+2),0), _xlfn.TEXTJOIN(" - ",,MID(OFFSET('New Material Input'!$F430,-(G$1+2),0),FIND("w\",OFFSET('New Material Input'!$F430,-(G$1+2),0))+2,50),OFFSET('New Material Input'!$G430,-(G$1+2),0),OFFSET('New Material Input'!$H430,-(G$1+2),0))), ""),"----")</f>
        <v>LawEnvironmental Law - Law - Environmental Law</v>
      </c>
      <c r="H429" s="26" t="str">
        <f ca="1">IFERROR(IF('New Material Input'!$E429 &gt; $B$3+ H$1, HYPERLINK(OFFSET('New Material Input'!$F430,-(H$1+2),0), _xlfn.TEXTJOIN(" - ",,MID(OFFSET('New Material Input'!$F430,-(H$1+2),0),FIND("w\",OFFSET('New Material Input'!$F430,-(H$1+2),0))+2,50),OFFSET('New Material Input'!$G430,-(H$1+2),0),OFFSET('New Material Input'!$H430,-(H$1+2),0))), ""),"----")</f>
        <v>Health &amp; MedicineGenetics and Biotechnology - Health &amp; Medicine - Genetics and Biotechnology</v>
      </c>
      <c r="I429" s="31" t="str">
        <f ca="1">IFERROR(IF('New Material Input'!$E429 &gt; $B$3+ I$1, HYPERLINK(OFFSET('New Material Input'!$F430,-(I$1+2),0), _xlfn.TEXTJOIN(" - ",,MID(OFFSET('New Material Input'!$F430,-(I$1+2),0),FIND("w\",OFFSET('New Material Input'!$F430,-(I$1+2),0))+2,50),OFFSET('New Material Input'!$G430,-(I$1+2),0),OFFSET('New Material Input'!$H430,-(I$1+2),0))), ""),"----")</f>
        <v/>
      </c>
      <c r="J429" s="14"/>
    </row>
    <row r="430" spans="2:10" ht="24.95" customHeight="1" x14ac:dyDescent="0.25">
      <c r="B430" s="36">
        <f t="shared" si="6"/>
        <v>46128</v>
      </c>
      <c r="C430" s="25" t="str">
        <f>IF(ISBLANK('New Material Input'!F430),"----",HYPERLINK('New Material Input'!F430, _xlfn.TEXTJOIN(" - ",,MID('New Material Input'!F430,FIND("w\",'New Material Input'!F430)+2,50),'New Material Input'!G430,'New Material Input'!H430)))</f>
        <v>Sports &amp; Physical EducationCoaching Techniques - Sports &amp; Physical Education - Coaching Techniques</v>
      </c>
      <c r="D430" s="26" t="str">
        <f ca="1">IFERROR(IF('New Material Input'!$E430 &gt; $B$3+ D$1, HYPERLINK(OFFSET('New Material Input'!$F431,-(D$1+2),0), _xlfn.TEXTJOIN(" - ",,MID(OFFSET('New Material Input'!$F431,-(D$1+2),0),FIND("w\",OFFSET('New Material Input'!$F431,-(D$1+2),0))+2,50),OFFSET('New Material Input'!$G431,-(D$1+2),0),OFFSET('New Material Input'!$H431,-(D$1+2),0))), ""),"----")</f>
        <v>PsychologyHealth Psychology - Psychology - Health Psychology</v>
      </c>
      <c r="E430" s="26" t="str">
        <f ca="1">IFERROR(IF('New Material Input'!$E430 &gt; $B$3+ E$1, HYPERLINK(OFFSET('New Material Input'!$F431,-(E$1+2),0), _xlfn.TEXTJOIN(" - ",,MID(OFFSET('New Material Input'!$F431,-(E$1+2),0),FIND("w\",OFFSET('New Material Input'!$F431,-(E$1+2),0))+2,50),OFFSET('New Material Input'!$G431,-(E$1+2),0),OFFSET('New Material Input'!$H431,-(E$1+2),0))), ""),"----")</f>
        <v>ArtDigital Art - Art - Digital Art</v>
      </c>
      <c r="F430" s="26" t="str">
        <f ca="1">IFERROR(IF('New Material Input'!$E430 &gt; $B$3+ F$1, HYPERLINK(OFFSET('New Material Input'!$F431,-(F$1+2),0), _xlfn.TEXTJOIN(" - ",,MID(OFFSET('New Material Input'!$F431,-(F$1+2),0),FIND("w\",OFFSET('New Material Input'!$F431,-(F$1+2),0))+2,50),OFFSET('New Material Input'!$G431,-(F$1+2),0),OFFSET('New Material Input'!$H431,-(F$1+2),0))), ""),"----")</f>
        <v>LawConstitutional Law - Law - Constitutional Law</v>
      </c>
      <c r="G430" s="26" t="str">
        <f ca="1">IFERROR(IF('New Material Input'!$E430 &gt; $B$3+ G$1, HYPERLINK(OFFSET('New Material Input'!$F431,-(G$1+2),0), _xlfn.TEXTJOIN(" - ",,MID(OFFSET('New Material Input'!$F431,-(G$1+2),0),FIND("w\",OFFSET('New Material Input'!$F431,-(G$1+2),0))+2,50),OFFSET('New Material Input'!$G431,-(G$1+2),0),OFFSET('New Material Input'!$H431,-(G$1+2),0))), ""),"----")</f>
        <v>ScienceThermodynamics - Science - Thermodynamics</v>
      </c>
      <c r="H430" s="26" t="str">
        <f ca="1">IFERROR(IF('New Material Input'!$E430 &gt; $B$3+ H$1, HYPERLINK(OFFSET('New Material Input'!$F431,-(H$1+2),0), _xlfn.TEXTJOIN(" - ",,MID(OFFSET('New Material Input'!$F431,-(H$1+2),0),FIND("w\",OFFSET('New Material Input'!$F431,-(H$1+2),0))+2,50),OFFSET('New Material Input'!$G431,-(H$1+2),0),OFFSET('New Material Input'!$H431,-(H$1+2),0))), ""),"----")</f>
        <v>Sports &amp; Physical EducationKinesiology - Sports &amp; Physical Education - Kinesiology</v>
      </c>
      <c r="I430" s="31" t="str">
        <f ca="1">IFERROR(IF('New Material Input'!$E430 &gt; $B$3+ I$1, HYPERLINK(OFFSET('New Material Input'!$F431,-(I$1+2),0), _xlfn.TEXTJOIN(" - ",,MID(OFFSET('New Material Input'!$F431,-(I$1+2),0),FIND("w\",OFFSET('New Material Input'!$F431,-(I$1+2),0))+2,50),OFFSET('New Material Input'!$G431,-(I$1+2),0),OFFSET('New Material Input'!$H431,-(I$1+2),0))), ""),"----")</f>
        <v/>
      </c>
      <c r="J430" s="14"/>
    </row>
    <row r="431" spans="2:10" ht="24.95" customHeight="1" x14ac:dyDescent="0.25">
      <c r="B431" s="36">
        <f t="shared" si="6"/>
        <v>46129</v>
      </c>
      <c r="C431" s="25" t="str">
        <f>IF(ISBLANK('New Material Input'!F431),"----",HYPERLINK('New Material Input'!F431, _xlfn.TEXTJOIN(" - ",,MID('New Material Input'!F431,FIND("w\",'New Material Input'!F431)+2,50),'New Material Input'!G431,'New Material Input'!H431)))</f>
        <v>SociologyFamily and Relationships - Sociology - Family and Relationships</v>
      </c>
      <c r="D431" s="26" t="str">
        <f ca="1">IFERROR(IF('New Material Input'!$E431 &gt; $B$3+ D$1, HYPERLINK(OFFSET('New Material Input'!$F432,-(D$1+2),0), _xlfn.TEXTJOIN(" - ",,MID(OFFSET('New Material Input'!$F432,-(D$1+2),0),FIND("w\",OFFSET('New Material Input'!$F432,-(D$1+2),0))+2,50),OFFSET('New Material Input'!$G432,-(D$1+2),0),OFFSET('New Material Input'!$H432,-(D$1+2),0))), ""),"----")</f>
        <v>Sports &amp; Physical EducationCoaching Techniques - Sports &amp; Physical Education - Coaching Techniques</v>
      </c>
      <c r="E431" s="26" t="str">
        <f ca="1">IFERROR(IF('New Material Input'!$E431 &gt; $B$3+ E$1, HYPERLINK(OFFSET('New Material Input'!$F432,-(E$1+2),0), _xlfn.TEXTJOIN(" - ",,MID(OFFSET('New Material Input'!$F432,-(E$1+2),0),FIND("w\",OFFSET('New Material Input'!$F432,-(E$1+2),0))+2,50),OFFSET('New Material Input'!$G432,-(E$1+2),0),OFFSET('New Material Input'!$H432,-(E$1+2),0))), ""),"----")</f>
        <v>ArtArt History - Art - Art History</v>
      </c>
      <c r="F431" s="26" t="str">
        <f ca="1">IFERROR(IF('New Material Input'!$E431 &gt; $B$3+ F$1, HYPERLINK(OFFSET('New Material Input'!$F432,-(F$1+2),0), _xlfn.TEXTJOIN(" - ",,MID(OFFSET('New Material Input'!$F432,-(F$1+2),0),FIND("w\",OFFSET('New Material Input'!$F432,-(F$1+2),0))+2,50),OFFSET('New Material Input'!$G432,-(F$1+2),0),OFFSET('New Material Input'!$H432,-(F$1+2),0))), ""),"----")</f>
        <v>EducationLearning Theories - Education - Learning Theories</v>
      </c>
      <c r="G431" s="26" t="str">
        <f ca="1">IFERROR(IF('New Material Input'!$E431 &gt; $B$3+ G$1, HYPERLINK(OFFSET('New Material Input'!$F432,-(G$1+2),0), _xlfn.TEXTJOIN(" - ",,MID(OFFSET('New Material Input'!$F432,-(G$1+2),0),FIND("w\",OFFSET('New Material Input'!$F432,-(G$1+2),0))+2,50),OFFSET('New Material Input'!$G432,-(G$1+2),0),OFFSET('New Material Input'!$H432,-(G$1+2),0))), ""),"----")</f>
        <v>ArtDigital Art - Art - Digital Art</v>
      </c>
      <c r="H431" s="26" t="str">
        <f ca="1">IFERROR(IF('New Material Input'!$E431 &gt; $B$3+ H$1, HYPERLINK(OFFSET('New Material Input'!$F432,-(H$1+2),0), _xlfn.TEXTJOIN(" - ",,MID(OFFSET('New Material Input'!$F432,-(H$1+2),0),FIND("w\",OFFSET('New Material Input'!$F432,-(H$1+2),0))+2,50),OFFSET('New Material Input'!$G432,-(H$1+2),0),OFFSET('New Material Input'!$H432,-(H$1+2),0))), ""),"----")</f>
        <v>LawCriminal Law - Law - Criminal Law</v>
      </c>
      <c r="I431" s="31" t="str">
        <f ca="1">IFERROR(IF('New Material Input'!$E431 &gt; $B$3+ I$1, HYPERLINK(OFFSET('New Material Input'!$F432,-(I$1+2),0), _xlfn.TEXTJOIN(" - ",,MID(OFFSET('New Material Input'!$F432,-(I$1+2),0),FIND("w\",OFFSET('New Material Input'!$F432,-(I$1+2),0))+2,50),OFFSET('New Material Input'!$G432,-(I$1+2),0),OFFSET('New Material Input'!$H432,-(I$1+2),0))), ""),"----")</f>
        <v/>
      </c>
      <c r="J431" s="14"/>
    </row>
    <row r="432" spans="2:10" ht="24.95" customHeight="1" x14ac:dyDescent="0.25">
      <c r="B432" s="36">
        <f t="shared" si="6"/>
        <v>46130</v>
      </c>
      <c r="C432" s="25" t="str">
        <f>IF(ISBLANK('New Material Input'!F432),"----",HYPERLINK('New Material Input'!F432, _xlfn.TEXTJOIN(" - ",,MID('New Material Input'!F432,FIND("w\",'New Material Input'!F432)+2,50),'New Material Input'!G432,'New Material Input'!H432)))</f>
        <v>Political SciencePolitical Theory - Political Science - Political Theory</v>
      </c>
      <c r="D432" s="26" t="str">
        <f ca="1">IFERROR(IF('New Material Input'!$E432 &gt; $B$3+ D$1, HYPERLINK(OFFSET('New Material Input'!$F433,-(D$1+2),0), _xlfn.TEXTJOIN(" - ",,MID(OFFSET('New Material Input'!$F433,-(D$1+2),0),FIND("w\",OFFSET('New Material Input'!$F433,-(D$1+2),0))+2,50),OFFSET('New Material Input'!$G433,-(D$1+2),0),OFFSET('New Material Input'!$H433,-(D$1+2),0))), ""),"----")</f>
        <v>SociologyFamily and Relationships - Sociology - Family and Relationships</v>
      </c>
      <c r="E432" s="26" t="str">
        <f ca="1">IFERROR(IF('New Material Input'!$E432 &gt; $B$3+ E$1, HYPERLINK(OFFSET('New Material Input'!$F433,-(E$1+2),0), _xlfn.TEXTJOIN(" - ",,MID(OFFSET('New Material Input'!$F433,-(E$1+2),0),FIND("w\",OFFSET('New Material Input'!$F433,-(E$1+2),0))+2,50),OFFSET('New Material Input'!$G433,-(E$1+2),0),OFFSET('New Material Input'!$H433,-(E$1+2),0))), ""),"----")</f>
        <v>MathematicsTrigonometry - Mathematics - Trigonometry</v>
      </c>
      <c r="F432" s="26" t="str">
        <f ca="1">IFERROR(IF('New Material Input'!$E432 &gt; $B$3+ F$1, HYPERLINK(OFFSET('New Material Input'!$F433,-(F$1+2),0), _xlfn.TEXTJOIN(" - ",,MID(OFFSET('New Material Input'!$F433,-(F$1+2),0),FIND("w\",OFFSET('New Material Input'!$F433,-(F$1+2),0))+2,50),OFFSET('New Material Input'!$G433,-(F$1+2),0),OFFSET('New Material Input'!$H433,-(F$1+2),0))), ""),"----")</f>
        <v>LanguagesTranslation Studies - Languages - Translation Studies</v>
      </c>
      <c r="G432" s="26" t="str">
        <f ca="1">IFERROR(IF('New Material Input'!$E432 &gt; $B$3+ G$1, HYPERLINK(OFFSET('New Material Input'!$F433,-(G$1+2),0), _xlfn.TEXTJOIN(" - ",,MID(OFFSET('New Material Input'!$F433,-(G$1+2),0),FIND("w\",OFFSET('New Material Input'!$F433,-(G$1+2),0))+2,50),OFFSET('New Material Input'!$G433,-(G$1+2),0),OFFSET('New Material Input'!$H433,-(G$1+2),0))), ""),"----")</f>
        <v>ScienceGenetics - Science - Genetics</v>
      </c>
      <c r="H432" s="26" t="str">
        <f ca="1">IFERROR(IF('New Material Input'!$E432 &gt; $B$3+ H$1, HYPERLINK(OFFSET('New Material Input'!$F433,-(H$1+2),0), _xlfn.TEXTJOIN(" - ",,MID(OFFSET('New Material Input'!$F433,-(H$1+2),0),FIND("w\",OFFSET('New Material Input'!$F433,-(H$1+2),0))+2,50),OFFSET('New Material Input'!$G433,-(H$1+2),0),OFFSET('New Material Input'!$H433,-(H$1+2),0))), ""),"----")</f>
        <v>SociologyRace and Ethnicity - Sociology - Race and Ethnicity</v>
      </c>
      <c r="I432" s="31" t="str">
        <f ca="1">IFERROR(IF('New Material Input'!$E432 &gt; $B$3+ I$1, HYPERLINK(OFFSET('New Material Input'!$F433,-(I$1+2),0), _xlfn.TEXTJOIN(" - ",,MID(OFFSET('New Material Input'!$F433,-(I$1+2),0),FIND("w\",OFFSET('New Material Input'!$F433,-(I$1+2),0))+2,50),OFFSET('New Material Input'!$G433,-(I$1+2),0),OFFSET('New Material Input'!$H433,-(I$1+2),0))), ""),"----")</f>
        <v/>
      </c>
      <c r="J432" s="14"/>
    </row>
    <row r="433" spans="2:10" ht="24.95" customHeight="1" x14ac:dyDescent="0.25">
      <c r="B433" s="36">
        <f t="shared" si="6"/>
        <v>46131</v>
      </c>
      <c r="C433" s="25" t="str">
        <f>IF(ISBLANK('New Material Input'!F433),"----",HYPERLINK('New Material Input'!F433, _xlfn.TEXTJOIN(" - ",,MID('New Material Input'!F433,FIND("w\",'New Material Input'!F433)+2,50),'New Material Input'!G433,'New Material Input'!H433)))</f>
        <v>GeographyHuman Geography - Geography - Human Geography</v>
      </c>
      <c r="D433" s="26" t="str">
        <f ca="1">IFERROR(IF('New Material Input'!$E433 &gt; $B$3+ D$1, HYPERLINK(OFFSET('New Material Input'!$F434,-(D$1+2),0), _xlfn.TEXTJOIN(" - ",,MID(OFFSET('New Material Input'!$F434,-(D$1+2),0),FIND("w\",OFFSET('New Material Input'!$F434,-(D$1+2),0))+2,50),OFFSET('New Material Input'!$G434,-(D$1+2),0),OFFSET('New Material Input'!$H434,-(D$1+2),0))), ""),"----")</f>
        <v>Political SciencePolitical Theory - Political Science - Political Theory</v>
      </c>
      <c r="E433" s="26" t="str">
        <f ca="1">IFERROR(IF('New Material Input'!$E433 &gt; $B$3+ E$1, HYPERLINK(OFFSET('New Material Input'!$F434,-(E$1+2),0), _xlfn.TEXTJOIN(" - ",,MID(OFFSET('New Material Input'!$F434,-(E$1+2),0),FIND("w\",OFFSET('New Material Input'!$F434,-(E$1+2),0))+2,50),OFFSET('New Material Input'!$G434,-(E$1+2),0),OFFSET('New Material Input'!$H434,-(E$1+2),0))), ""),"----")</f>
        <v>HistoryWorld War I - History - World War I</v>
      </c>
      <c r="F433" s="26" t="str">
        <f ca="1">IFERROR(IF('New Material Input'!$E433 &gt; $B$3+ F$1, HYPERLINK(OFFSET('New Material Input'!$F434,-(F$1+2),0), _xlfn.TEXTJOIN(" - ",,MID(OFFSET('New Material Input'!$F434,-(F$1+2),0),FIND("w\",OFFSET('New Material Input'!$F434,-(F$1+2),0))+2,50),OFFSET('New Material Input'!$G434,-(F$1+2),0),OFFSET('New Material Input'!$H434,-(F$1+2),0))), ""),"----")</f>
        <v>SociologyCrime and Deviance - Sociology - Crime and Deviance</v>
      </c>
      <c r="G433" s="26" t="str">
        <f ca="1">IFERROR(IF('New Material Input'!$E433 &gt; $B$3+ G$1, HYPERLINK(OFFSET('New Material Input'!$F434,-(G$1+2),0), _xlfn.TEXTJOIN(" - ",,MID(OFFSET('New Material Input'!$F434,-(G$1+2),0),FIND("w\",OFFSET('New Material Input'!$F434,-(G$1+2),0))+2,50),OFFSET('New Material Input'!$G434,-(G$1+2),0),OFFSET('New Material Input'!$H434,-(G$1+2),0))), ""),"----")</f>
        <v>PhilosophyEthics - Philosophy - Ethics</v>
      </c>
      <c r="H433" s="26" t="str">
        <f ca="1">IFERROR(IF('New Material Input'!$E433 &gt; $B$3+ H$1, HYPERLINK(OFFSET('New Material Input'!$F434,-(H$1+2),0), _xlfn.TEXTJOIN(" - ",,MID(OFFSET('New Material Input'!$F434,-(H$1+2),0),FIND("w\",OFFSET('New Material Input'!$F434,-(H$1+2),0))+2,50),OFFSET('New Material Input'!$G434,-(H$1+2),0),OFFSET('New Material Input'!$H434,-(H$1+2),0))), ""),"----")</f>
        <v>SciencePaleontology - Science - Paleontology</v>
      </c>
      <c r="I433" s="31" t="str">
        <f ca="1">IFERROR(IF('New Material Input'!$E433 &gt; $B$3+ I$1, HYPERLINK(OFFSET('New Material Input'!$F434,-(I$1+2),0), _xlfn.TEXTJOIN(" - ",,MID(OFFSET('New Material Input'!$F434,-(I$1+2),0),FIND("w\",OFFSET('New Material Input'!$F434,-(I$1+2),0))+2,50),OFFSET('New Material Input'!$G434,-(I$1+2),0),OFFSET('New Material Input'!$H434,-(I$1+2),0))), ""),"----")</f>
        <v/>
      </c>
      <c r="J433" s="14"/>
    </row>
    <row r="434" spans="2:10" ht="24.95" customHeight="1" x14ac:dyDescent="0.25">
      <c r="B434" s="36">
        <f t="shared" si="6"/>
        <v>46132</v>
      </c>
      <c r="C434" s="25" t="str">
        <f>IF(ISBLANK('New Material Input'!F434),"----",HYPERLINK('New Material Input'!F434, _xlfn.TEXTJOIN(" - ",,MID('New Material Input'!F434,FIND("w\",'New Material Input'!F434)+2,50),'New Material Input'!G434,'New Material Input'!H434)))</f>
        <v>PhilosophyHistory of Philosophy - Philosophy - History of Philosophy</v>
      </c>
      <c r="D434" s="26" t="str">
        <f ca="1">IFERROR(IF('New Material Input'!$E434 &gt; $B$3+ D$1, HYPERLINK(OFFSET('New Material Input'!$F435,-(D$1+2),0), _xlfn.TEXTJOIN(" - ",,MID(OFFSET('New Material Input'!$F435,-(D$1+2),0),FIND("w\",OFFSET('New Material Input'!$F435,-(D$1+2),0))+2,50),OFFSET('New Material Input'!$G435,-(D$1+2),0),OFFSET('New Material Input'!$H435,-(D$1+2),0))), ""),"----")</f>
        <v>GeographyHuman Geography - Geography - Human Geography</v>
      </c>
      <c r="E434" s="26" t="str">
        <f ca="1">IFERROR(IF('New Material Input'!$E434 &gt; $B$3+ E$1, HYPERLINK(OFFSET('New Material Input'!$F435,-(E$1+2),0), _xlfn.TEXTJOIN(" - ",,MID(OFFSET('New Material Input'!$F435,-(E$1+2),0),FIND("w\",OFFSET('New Material Input'!$F435,-(E$1+2),0))+2,50),OFFSET('New Material Input'!$G435,-(E$1+2),0),OFFSET('New Material Input'!$H435,-(E$1+2),0))), ""),"----")</f>
        <v>Business &amp; EconomicsEntrepreneurship - Business &amp; Economics - Entrepreneurship</v>
      </c>
      <c r="F434" s="26" t="str">
        <f ca="1">IFERROR(IF('New Material Input'!$E434 &gt; $B$3+ F$1, HYPERLINK(OFFSET('New Material Input'!$F435,-(F$1+2),0), _xlfn.TEXTJOIN(" - ",,MID(OFFSET('New Material Input'!$F435,-(F$1+2),0),FIND("w\",OFFSET('New Material Input'!$F435,-(F$1+2),0))+2,50),OFFSET('New Material Input'!$G435,-(F$1+2),0),OFFSET('New Material Input'!$H435,-(F$1+2),0))), ""),"----")</f>
        <v>EducationEducational Psychology - Education - Educational Psychology</v>
      </c>
      <c r="G434" s="26" t="str">
        <f ca="1">IFERROR(IF('New Material Input'!$E434 &gt; $B$3+ G$1, HYPERLINK(OFFSET('New Material Input'!$F435,-(G$1+2),0), _xlfn.TEXTJOIN(" - ",,MID(OFFSET('New Material Input'!$F435,-(G$1+2),0),FIND("w\",OFFSET('New Material Input'!$F435,-(G$1+2),0))+2,50),OFFSET('New Material Input'!$G435,-(G$1+2),0),OFFSET('New Material Input'!$H435,-(G$1+2),0))), ""),"----")</f>
        <v>ArtModern Art - Art - Modern Art</v>
      </c>
      <c r="H434" s="26" t="str">
        <f ca="1">IFERROR(IF('New Material Input'!$E434 &gt; $B$3+ H$1, HYPERLINK(OFFSET('New Material Input'!$F435,-(H$1+2),0), _xlfn.TEXTJOIN(" - ",,MID(OFFSET('New Material Input'!$F435,-(H$1+2),0),FIND("w\",OFFSET('New Material Input'!$F435,-(H$1+2),0))+2,50),OFFSET('New Material Input'!$G435,-(H$1+2),0),OFFSET('New Material Input'!$H435,-(H$1+2),0))), ""),"----")</f>
        <v>EducationTechnology in Education - Education - Technology in Education</v>
      </c>
      <c r="I434" s="31" t="str">
        <f ca="1">IFERROR(IF('New Material Input'!$E434 &gt; $B$3+ I$1, HYPERLINK(OFFSET('New Material Input'!$F435,-(I$1+2),0), _xlfn.TEXTJOIN(" - ",,MID(OFFSET('New Material Input'!$F435,-(I$1+2),0),FIND("w\",OFFSET('New Material Input'!$F435,-(I$1+2),0))+2,50),OFFSET('New Material Input'!$G435,-(I$1+2),0),OFFSET('New Material Input'!$H435,-(I$1+2),0))), ""),"----")</f>
        <v/>
      </c>
      <c r="J434" s="14"/>
    </row>
    <row r="435" spans="2:10" ht="24.95" customHeight="1" x14ac:dyDescent="0.25">
      <c r="B435" s="36">
        <f t="shared" si="6"/>
        <v>46133</v>
      </c>
      <c r="C435" s="25" t="str">
        <f>IF(ISBLANK('New Material Input'!F435),"----",HYPERLINK('New Material Input'!F435, _xlfn.TEXTJOIN(" - ",,MID('New Material Input'!F435,FIND("w\",'New Material Input'!F435)+2,50),'New Material Input'!G435,'New Material Input'!H435)))</f>
        <v>LiteratureShakespeare - Literature - Shakespeare</v>
      </c>
      <c r="D435" s="26" t="str">
        <f ca="1">IFERROR(IF('New Material Input'!$E435 &gt; $B$3+ D$1, HYPERLINK(OFFSET('New Material Input'!$F436,-(D$1+2),0), _xlfn.TEXTJOIN(" - ",,MID(OFFSET('New Material Input'!$F436,-(D$1+2),0),FIND("w\",OFFSET('New Material Input'!$F436,-(D$1+2),0))+2,50),OFFSET('New Material Input'!$G436,-(D$1+2),0),OFFSET('New Material Input'!$H436,-(D$1+2),0))), ""),"----")</f>
        <v>PhilosophyHistory of Philosophy - Philosophy - History of Philosophy</v>
      </c>
      <c r="E435" s="26" t="str">
        <f ca="1">IFERROR(IF('New Material Input'!$E435 &gt; $B$3+ E$1, HYPERLINK(OFFSET('New Material Input'!$F436,-(E$1+2),0), _xlfn.TEXTJOIN(" - ",,MID(OFFSET('New Material Input'!$F436,-(E$1+2),0),FIND("w\",OFFSET('New Material Input'!$F436,-(E$1+2),0))+2,50),OFFSET('New Material Input'!$G436,-(E$1+2),0),OFFSET('New Material Input'!$H436,-(E$1+2),0))), ""),"----")</f>
        <v>PhilosophyEthics - Philosophy - Ethics</v>
      </c>
      <c r="F435" s="26" t="str">
        <f ca="1">IFERROR(IF('New Material Input'!$E435 &gt; $B$3+ F$1, HYPERLINK(OFFSET('New Material Input'!$F436,-(F$1+2),0), _xlfn.TEXTJOIN(" - ",,MID(OFFSET('New Material Input'!$F436,-(F$1+2),0),FIND("w\",OFFSET('New Material Input'!$F436,-(F$1+2),0))+2,50),OFFSET('New Material Input'!$G436,-(F$1+2),0),OFFSET('New Material Input'!$H436,-(F$1+2),0))), ""),"----")</f>
        <v>LiteratureLiterary Analysis - Literature - Literary Analysis</v>
      </c>
      <c r="G435" s="26" t="str">
        <f ca="1">IFERROR(IF('New Material Input'!$E435 &gt; $B$3+ G$1, HYPERLINK(OFFSET('New Material Input'!$F436,-(G$1+2),0), _xlfn.TEXTJOIN(" - ",,MID(OFFSET('New Material Input'!$F436,-(G$1+2),0),FIND("w\",OFFSET('New Material Input'!$F436,-(G$1+2),0))+2,50),OFFSET('New Material Input'!$G436,-(G$1+2),0),OFFSET('New Material Input'!$H436,-(G$1+2),0))), ""),"----")</f>
        <v>HistoryWorld War II - History - World War II</v>
      </c>
      <c r="H435" s="26" t="str">
        <f ca="1">IFERROR(IF('New Material Input'!$E435 &gt; $B$3+ H$1, HYPERLINK(OFFSET('New Material Input'!$F436,-(H$1+2),0), _xlfn.TEXTJOIN(" - ",,MID(OFFSET('New Material Input'!$F436,-(H$1+2),0),FIND("w\",OFFSET('New Material Input'!$F436,-(H$1+2),0))+2,50),OFFSET('New Material Input'!$G436,-(H$1+2),0),OFFSET('New Material Input'!$H436,-(H$1+2),0))), ""),"----")</f>
        <v>ScienceGenetics - Science - Genetics</v>
      </c>
      <c r="I435" s="31" t="str">
        <f ca="1">IFERROR(IF('New Material Input'!$E435 &gt; $B$3+ I$1, HYPERLINK(OFFSET('New Material Input'!$F436,-(I$1+2),0), _xlfn.TEXTJOIN(" - ",,MID(OFFSET('New Material Input'!$F436,-(I$1+2),0),FIND("w\",OFFSET('New Material Input'!$F436,-(I$1+2),0))+2,50),OFFSET('New Material Input'!$G436,-(I$1+2),0),OFFSET('New Material Input'!$H436,-(I$1+2),0))), ""),"----")</f>
        <v/>
      </c>
      <c r="J435" s="14"/>
    </row>
    <row r="436" spans="2:10" ht="24.95" customHeight="1" x14ac:dyDescent="0.25">
      <c r="B436" s="36">
        <f t="shared" si="6"/>
        <v>46134</v>
      </c>
      <c r="C436" s="25" t="str">
        <f>IF(ISBLANK('New Material Input'!F436),"----",HYPERLINK('New Material Input'!F436, _xlfn.TEXTJOIN(" - ",,MID('New Material Input'!F436,FIND("w\",'New Material Input'!F436)+2,50),'New Material Input'!G436,'New Material Input'!H436)))</f>
        <v>ArtPainting Techniques - Art - Painting Techniques</v>
      </c>
      <c r="D436" s="26" t="str">
        <f ca="1">IFERROR(IF('New Material Input'!$E436 &gt; $B$3+ D$1, HYPERLINK(OFFSET('New Material Input'!$F437,-(D$1+2),0), _xlfn.TEXTJOIN(" - ",,MID(OFFSET('New Material Input'!$F437,-(D$1+2),0),FIND("w\",OFFSET('New Material Input'!$F437,-(D$1+2),0))+2,50),OFFSET('New Material Input'!$G437,-(D$1+2),0),OFFSET('New Material Input'!$H437,-(D$1+2),0))), ""),"----")</f>
        <v>LiteratureShakespeare - Literature - Shakespeare</v>
      </c>
      <c r="E436" s="26" t="str">
        <f ca="1">IFERROR(IF('New Material Input'!$E436 &gt; $B$3+ E$1, HYPERLINK(OFFSET('New Material Input'!$F437,-(E$1+2),0), _xlfn.TEXTJOIN(" - ",,MID(OFFSET('New Material Input'!$F437,-(E$1+2),0),FIND("w\",OFFSET('New Material Input'!$F437,-(E$1+2),0))+2,50),OFFSET('New Material Input'!$G437,-(E$1+2),0),OFFSET('New Material Input'!$H437,-(E$1+2),0))), ""),"----")</f>
        <v>PsychologyHealth Psychology - Psychology - Health Psychology</v>
      </c>
      <c r="F436" s="26" t="str">
        <f ca="1">IFERROR(IF('New Material Input'!$E436 &gt; $B$3+ F$1, HYPERLINK(OFFSET('New Material Input'!$F437,-(F$1+2),0), _xlfn.TEXTJOIN(" - ",,MID(OFFSET('New Material Input'!$F437,-(F$1+2),0),FIND("w\",OFFSET('New Material Input'!$F437,-(F$1+2),0))+2,50),OFFSET('New Material Input'!$G437,-(F$1+2),0),OFFSET('New Material Input'!$H437,-(F$1+2),0))), ""),"----")</f>
        <v>PsychologyClinical Psychology - Psychology - Clinical Psychology</v>
      </c>
      <c r="G436" s="26" t="str">
        <f ca="1">IFERROR(IF('New Material Input'!$E436 &gt; $B$3+ G$1, HYPERLINK(OFFSET('New Material Input'!$F437,-(G$1+2),0), _xlfn.TEXTJOIN(" - ",,MID(OFFSET('New Material Input'!$F437,-(G$1+2),0),FIND("w\",OFFSET('New Material Input'!$F437,-(G$1+2),0))+2,50),OFFSET('New Material Input'!$G437,-(G$1+2),0),OFFSET('New Material Input'!$H437,-(G$1+2),0))), ""),"----")</f>
        <v>Political SciencePolitical Institutions - Political Science - Political Institutions</v>
      </c>
      <c r="H436" s="26" t="str">
        <f ca="1">IFERROR(IF('New Material Input'!$E436 &gt; $B$3+ H$1, HYPERLINK(OFFSET('New Material Input'!$F437,-(H$1+2),0), _xlfn.TEXTJOIN(" - ",,MID(OFFSET('New Material Input'!$F437,-(H$1+2),0),FIND("w\",OFFSET('New Material Input'!$F437,-(H$1+2),0))+2,50),OFFSET('New Material Input'!$G437,-(H$1+2),0),OFFSET('New Material Input'!$H437,-(H$1+2),0))), ""),"----")</f>
        <v>EducationEducational Leadership - Education - Educational Leadership</v>
      </c>
      <c r="I436" s="31" t="str">
        <f ca="1">IFERROR(IF('New Material Input'!$E436 &gt; $B$3+ I$1, HYPERLINK(OFFSET('New Material Input'!$F437,-(I$1+2),0), _xlfn.TEXTJOIN(" - ",,MID(OFFSET('New Material Input'!$F437,-(I$1+2),0),FIND("w\",OFFSET('New Material Input'!$F437,-(I$1+2),0))+2,50),OFFSET('New Material Input'!$G437,-(I$1+2),0),OFFSET('New Material Input'!$H437,-(I$1+2),0))), ""),"----")</f>
        <v/>
      </c>
      <c r="J436" s="14"/>
    </row>
    <row r="437" spans="2:10" ht="24.95" customHeight="1" x14ac:dyDescent="0.25">
      <c r="B437" s="36">
        <f t="shared" si="6"/>
        <v>46135</v>
      </c>
      <c r="C437" s="25" t="str">
        <f>IF(ISBLANK('New Material Input'!F437),"----",HYPERLINK('New Material Input'!F437, _xlfn.TEXTJOIN(" - ",,MID('New Material Input'!F437,FIND("w\",'New Material Input'!F437)+2,50),'New Material Input'!G437,'New Material Input'!H437)))</f>
        <v>Health &amp; MedicineMedical Research - Health &amp; Medicine - Medical Research</v>
      </c>
      <c r="D437" s="26" t="str">
        <f ca="1">IFERROR(IF('New Material Input'!$E437 &gt; $B$3+ D$1, HYPERLINK(OFFSET('New Material Input'!$F438,-(D$1+2),0), _xlfn.TEXTJOIN(" - ",,MID(OFFSET('New Material Input'!$F438,-(D$1+2),0),FIND("w\",OFFSET('New Material Input'!$F438,-(D$1+2),0))+2,50),OFFSET('New Material Input'!$G438,-(D$1+2),0),OFFSET('New Material Input'!$H438,-(D$1+2),0))), ""),"----")</f>
        <v>ArtPainting Techniques - Art - Painting Techniques</v>
      </c>
      <c r="E437" s="26" t="str">
        <f ca="1">IFERROR(IF('New Material Input'!$E437 &gt; $B$3+ E$1, HYPERLINK(OFFSET('New Material Input'!$F438,-(E$1+2),0), _xlfn.TEXTJOIN(" - ",,MID(OFFSET('New Material Input'!$F438,-(E$1+2),0),FIND("w\",OFFSET('New Material Input'!$F438,-(E$1+2),0))+2,50),OFFSET('New Material Input'!$G438,-(E$1+2),0),OFFSET('New Material Input'!$H438,-(E$1+2),0))), ""),"----")</f>
        <v>Sports &amp; Physical EducationCoaching Techniques - Sports &amp; Physical Education - Coaching Techniques</v>
      </c>
      <c r="F437" s="26" t="str">
        <f ca="1">IFERROR(IF('New Material Input'!$E437 &gt; $B$3+ F$1, HYPERLINK(OFFSET('New Material Input'!$F438,-(F$1+2),0), _xlfn.TEXTJOIN(" - ",,MID(OFFSET('New Material Input'!$F438,-(F$1+2),0),FIND("w\",OFFSET('New Material Input'!$F438,-(F$1+2),0))+2,50),OFFSET('New Material Input'!$G438,-(F$1+2),0),OFFSET('New Material Input'!$H438,-(F$1+2),0))), ""),"----")</f>
        <v>Computer ScienceDatabase Management - Computer Science - Database Management</v>
      </c>
      <c r="G437" s="26" t="str">
        <f ca="1">IFERROR(IF('New Material Input'!$E437 &gt; $B$3+ G$1, HYPERLINK(OFFSET('New Material Input'!$F438,-(G$1+2),0), _xlfn.TEXTJOIN(" - ",,MID(OFFSET('New Material Input'!$F438,-(G$1+2),0),FIND("w\",OFFSET('New Material Input'!$F438,-(G$1+2),0))+2,50),OFFSET('New Material Input'!$G438,-(G$1+2),0),OFFSET('New Material Input'!$H438,-(G$1+2),0))), ""),"----")</f>
        <v>LanguagesPhonetics and Phonology - Languages - Phonetics and Phonology</v>
      </c>
      <c r="H437" s="26" t="str">
        <f ca="1">IFERROR(IF('New Material Input'!$E437 &gt; $B$3+ H$1, HYPERLINK(OFFSET('New Material Input'!$F438,-(H$1+2),0), _xlfn.TEXTJOIN(" - ",,MID(OFFSET('New Material Input'!$F438,-(H$1+2),0),FIND("w\",OFFSET('New Material Input'!$F438,-(H$1+2),0))+2,50),OFFSET('New Material Input'!$G438,-(H$1+2),0),OFFSET('New Material Input'!$H438,-(H$1+2),0))), ""),"----")</f>
        <v>PsychologyCognitive Psychology - Psychology - Cognitive Psychology</v>
      </c>
      <c r="I437" s="31" t="str">
        <f ca="1">IFERROR(IF('New Material Input'!$E437 &gt; $B$3+ I$1, HYPERLINK(OFFSET('New Material Input'!$F438,-(I$1+2),0), _xlfn.TEXTJOIN(" - ",,MID(OFFSET('New Material Input'!$F438,-(I$1+2),0),FIND("w\",OFFSET('New Material Input'!$F438,-(I$1+2),0))+2,50),OFFSET('New Material Input'!$G438,-(I$1+2),0),OFFSET('New Material Input'!$H438,-(I$1+2),0))), ""),"----")</f>
        <v/>
      </c>
      <c r="J437" s="14"/>
    </row>
    <row r="438" spans="2:10" ht="24.95" customHeight="1" x14ac:dyDescent="0.25">
      <c r="B438" s="36">
        <f t="shared" si="6"/>
        <v>46136</v>
      </c>
      <c r="C438" s="25" t="str">
        <f>IF(ISBLANK('New Material Input'!F438),"----",HYPERLINK('New Material Input'!F438, _xlfn.TEXTJOIN(" - ",,MID('New Material Input'!F438,FIND("w\",'New Material Input'!F438)+2,50),'New Material Input'!G438,'New Material Input'!H438)))</f>
        <v>MusicConducting - Music - Conducting</v>
      </c>
      <c r="D438" s="26" t="str">
        <f ca="1">IFERROR(IF('New Material Input'!$E438 &gt; $B$3+ D$1, HYPERLINK(OFFSET('New Material Input'!$F439,-(D$1+2),0), _xlfn.TEXTJOIN(" - ",,MID(OFFSET('New Material Input'!$F439,-(D$1+2),0),FIND("w\",OFFSET('New Material Input'!$F439,-(D$1+2),0))+2,50),OFFSET('New Material Input'!$G439,-(D$1+2),0),OFFSET('New Material Input'!$H439,-(D$1+2),0))), ""),"----")</f>
        <v>Health &amp; MedicineMedical Research - Health &amp; Medicine - Medical Research</v>
      </c>
      <c r="E438" s="26" t="str">
        <f ca="1">IFERROR(IF('New Material Input'!$E438 &gt; $B$3+ E$1, HYPERLINK(OFFSET('New Material Input'!$F439,-(E$1+2),0), _xlfn.TEXTJOIN(" - ",,MID(OFFSET('New Material Input'!$F439,-(E$1+2),0),FIND("w\",OFFSET('New Material Input'!$F439,-(E$1+2),0))+2,50),OFFSET('New Material Input'!$G439,-(E$1+2),0),OFFSET('New Material Input'!$H439,-(E$1+2),0))), ""),"----")</f>
        <v>SociologyFamily and Relationships - Sociology - Family and Relationships</v>
      </c>
      <c r="F438" s="26" t="str">
        <f ca="1">IFERROR(IF('New Material Input'!$E438 &gt; $B$3+ F$1, HYPERLINK(OFFSET('New Material Input'!$F439,-(F$1+2),0), _xlfn.TEXTJOIN(" - ",,MID(OFFSET('New Material Input'!$F439,-(F$1+2),0),FIND("w\",OFFSET('New Material Input'!$F439,-(F$1+2),0))+2,50),OFFSET('New Material Input'!$G439,-(F$1+2),0),OFFSET('New Material Input'!$H439,-(F$1+2),0))), ""),"----")</f>
        <v>SociologySocial Movements - Sociology - Social Movements</v>
      </c>
      <c r="G438" s="26" t="str">
        <f ca="1">IFERROR(IF('New Material Input'!$E438 &gt; $B$3+ G$1, HYPERLINK(OFFSET('New Material Input'!$F439,-(G$1+2),0), _xlfn.TEXTJOIN(" - ",,MID(OFFSET('New Material Input'!$F439,-(G$1+2),0),FIND("w\",OFFSET('New Material Input'!$F439,-(G$1+2),0))+2,50),OFFSET('New Material Input'!$G439,-(G$1+2),0),OFFSET('New Material Input'!$H439,-(G$1+2),0))), ""),"----")</f>
        <v>LawHuman Rights Law - Law - Human Rights Law</v>
      </c>
      <c r="H438" s="26" t="str">
        <f ca="1">IFERROR(IF('New Material Input'!$E438 &gt; $B$3+ H$1, HYPERLINK(OFFSET('New Material Input'!$F439,-(H$1+2),0), _xlfn.TEXTJOIN(" - ",,MID(OFFSET('New Material Input'!$F439,-(H$1+2),0),FIND("w\",OFFSET('New Material Input'!$F439,-(H$1+2),0))+2,50),OFFSET('New Material Input'!$G439,-(H$1+2),0),OFFSET('New Material Input'!$H439,-(H$1+2),0))), ""),"----")</f>
        <v>PsychologyBehavioral Psychology - Psychology - Behavioral Psychology</v>
      </c>
      <c r="I438" s="31" t="str">
        <f ca="1">IFERROR(IF('New Material Input'!$E438 &gt; $B$3+ I$1, HYPERLINK(OFFSET('New Material Input'!$F439,-(I$1+2),0), _xlfn.TEXTJOIN(" - ",,MID(OFFSET('New Material Input'!$F439,-(I$1+2),0),FIND("w\",OFFSET('New Material Input'!$F439,-(I$1+2),0))+2,50),OFFSET('New Material Input'!$G439,-(I$1+2),0),OFFSET('New Material Input'!$H439,-(I$1+2),0))), ""),"----")</f>
        <v/>
      </c>
      <c r="J438" s="14"/>
    </row>
    <row r="439" spans="2:10" ht="24.95" customHeight="1" x14ac:dyDescent="0.25">
      <c r="B439" s="36">
        <f t="shared" si="6"/>
        <v>46137</v>
      </c>
      <c r="C439" s="25" t="str">
        <f>IF(ISBLANK('New Material Input'!F439),"----",HYPERLINK('New Material Input'!F439, _xlfn.TEXTJOIN(" - ",,MID('New Material Input'!F439,FIND("w\",'New Material Input'!F439)+2,50),'New Material Input'!G439,'New Material Input'!H439)))</f>
        <v>ArtDigital Art - Art - Digital Art</v>
      </c>
      <c r="D439" s="26" t="str">
        <f ca="1">IFERROR(IF('New Material Input'!$E439 &gt; $B$3+ D$1, HYPERLINK(OFFSET('New Material Input'!$F440,-(D$1+2),0), _xlfn.TEXTJOIN(" - ",,MID(OFFSET('New Material Input'!$F440,-(D$1+2),0),FIND("w\",OFFSET('New Material Input'!$F440,-(D$1+2),0))+2,50),OFFSET('New Material Input'!$G440,-(D$1+2),0),OFFSET('New Material Input'!$H440,-(D$1+2),0))), ""),"----")</f>
        <v>MusicConducting - Music - Conducting</v>
      </c>
      <c r="E439" s="26" t="str">
        <f ca="1">IFERROR(IF('New Material Input'!$E439 &gt; $B$3+ E$1, HYPERLINK(OFFSET('New Material Input'!$F440,-(E$1+2),0), _xlfn.TEXTJOIN(" - ",,MID(OFFSET('New Material Input'!$F440,-(E$1+2),0),FIND("w\",OFFSET('New Material Input'!$F440,-(E$1+2),0))+2,50),OFFSET('New Material Input'!$G440,-(E$1+2),0),OFFSET('New Material Input'!$H440,-(E$1+2),0))), ""),"----")</f>
        <v>Political SciencePolitical Theory - Political Science - Political Theory</v>
      </c>
      <c r="F439" s="26" t="str">
        <f ca="1">IFERROR(IF('New Material Input'!$E439 &gt; $B$3+ F$1, HYPERLINK(OFFSET('New Material Input'!$F440,-(F$1+2),0), _xlfn.TEXTJOIN(" - ",,MID(OFFSET('New Material Input'!$F440,-(F$1+2),0),FIND("w\",OFFSET('New Material Input'!$F440,-(F$1+2),0))+2,50),OFFSET('New Material Input'!$G440,-(F$1+2),0),OFFSET('New Material Input'!$H440,-(F$1+2),0))), ""),"----")</f>
        <v>MathematicsGeometry - Mathematics - Geometry</v>
      </c>
      <c r="G439" s="26" t="str">
        <f ca="1">IFERROR(IF('New Material Input'!$E439 &gt; $B$3+ G$1, HYPERLINK(OFFSET('New Material Input'!$F440,-(G$1+2),0), _xlfn.TEXTJOIN(" - ",,MID(OFFSET('New Material Input'!$F440,-(G$1+2),0),FIND("w\",OFFSET('New Material Input'!$F440,-(G$1+2),0))+2,50),OFFSET('New Material Input'!$G440,-(G$1+2),0),OFFSET('New Material Input'!$H440,-(G$1+2),0))), ""),"----")</f>
        <v>MathematicsCalculus - Mathematics - Calculus</v>
      </c>
      <c r="H439" s="26" t="str">
        <f ca="1">IFERROR(IF('New Material Input'!$E439 &gt; $B$3+ H$1, HYPERLINK(OFFSET('New Material Input'!$F440,-(H$1+2),0), _xlfn.TEXTJOIN(" - ",,MID(OFFSET('New Material Input'!$F440,-(H$1+2),0),FIND("w\",OFFSET('New Material Input'!$F440,-(H$1+2),0))+2,50),OFFSET('New Material Input'!$G440,-(H$1+2),0),OFFSET('New Material Input'!$H440,-(H$1+2),0))), ""),"----")</f>
        <v>ScienceAnalytical Chemistry - Science - Analytical Chemistry</v>
      </c>
      <c r="I439" s="31" t="str">
        <f ca="1">IFERROR(IF('New Material Input'!$E439 &gt; $B$3+ I$1, HYPERLINK(OFFSET('New Material Input'!$F440,-(I$1+2),0), _xlfn.TEXTJOIN(" - ",,MID(OFFSET('New Material Input'!$F440,-(I$1+2),0),FIND("w\",OFFSET('New Material Input'!$F440,-(I$1+2),0))+2,50),OFFSET('New Material Input'!$G440,-(I$1+2),0),OFFSET('New Material Input'!$H440,-(I$1+2),0))), ""),"----")</f>
        <v/>
      </c>
      <c r="J439" s="14"/>
    </row>
    <row r="440" spans="2:10" ht="24.95" customHeight="1" x14ac:dyDescent="0.25">
      <c r="B440" s="36">
        <f t="shared" si="6"/>
        <v>46138</v>
      </c>
      <c r="C440" s="25" t="str">
        <f>IF(ISBLANK('New Material Input'!F440),"----",HYPERLINK('New Material Input'!F440, _xlfn.TEXTJOIN(" - ",,MID('New Material Input'!F440,FIND("w\",'New Material Input'!F440)+2,50),'New Material Input'!G440,'New Material Input'!H440)))</f>
        <v>Environmental StudiesEcology - Environmental Studies - Ecology</v>
      </c>
      <c r="D440" s="26" t="str">
        <f ca="1">IFERROR(IF('New Material Input'!$E440 &gt; $B$3+ D$1, HYPERLINK(OFFSET('New Material Input'!$F441,-(D$1+2),0), _xlfn.TEXTJOIN(" - ",,MID(OFFSET('New Material Input'!$F441,-(D$1+2),0),FIND("w\",OFFSET('New Material Input'!$F441,-(D$1+2),0))+2,50),OFFSET('New Material Input'!$G441,-(D$1+2),0),OFFSET('New Material Input'!$H441,-(D$1+2),0))), ""),"----")</f>
        <v>ArtDigital Art - Art - Digital Art</v>
      </c>
      <c r="E440" s="26" t="str">
        <f ca="1">IFERROR(IF('New Material Input'!$E440 &gt; $B$3+ E$1, HYPERLINK(OFFSET('New Material Input'!$F441,-(E$1+2),0), _xlfn.TEXTJOIN(" - ",,MID(OFFSET('New Material Input'!$F441,-(E$1+2),0),FIND("w\",OFFSET('New Material Input'!$F441,-(E$1+2),0))+2,50),OFFSET('New Material Input'!$G441,-(E$1+2),0),OFFSET('New Material Input'!$H441,-(E$1+2),0))), ""),"----")</f>
        <v>GeographyHuman Geography - Geography - Human Geography</v>
      </c>
      <c r="F440" s="26" t="str">
        <f ca="1">IFERROR(IF('New Material Input'!$E440 &gt; $B$3+ F$1, HYPERLINK(OFFSET('New Material Input'!$F441,-(F$1+2),0), _xlfn.TEXTJOIN(" - ",,MID(OFFSET('New Material Input'!$F441,-(F$1+2),0),FIND("w\",OFFSET('New Material Input'!$F441,-(F$1+2),0))+2,50),OFFSET('New Material Input'!$G441,-(F$1+2),0),OFFSET('New Material Input'!$H441,-(F$1+2),0))), ""),"----")</f>
        <v>ScienceStellar Evolution - Science - Stellar Evolution</v>
      </c>
      <c r="G440" s="26" t="str">
        <f ca="1">IFERROR(IF('New Material Input'!$E440 &gt; $B$3+ G$1, HYPERLINK(OFFSET('New Material Input'!$F441,-(G$1+2),0), _xlfn.TEXTJOIN(" - ",,MID(OFFSET('New Material Input'!$F441,-(G$1+2),0),FIND("w\",OFFSET('New Material Input'!$F441,-(G$1+2),0))+2,50),OFFSET('New Material Input'!$G441,-(G$1+2),0),OFFSET('New Material Input'!$H441,-(G$1+2),0))), ""),"----")</f>
        <v>SciencePaleontology - Science - Paleontology</v>
      </c>
      <c r="H440" s="26" t="str">
        <f ca="1">IFERROR(IF('New Material Input'!$E440 &gt; $B$3+ H$1, HYPERLINK(OFFSET('New Material Input'!$F441,-(H$1+2),0), _xlfn.TEXTJOIN(" - ",,MID(OFFSET('New Material Input'!$F441,-(H$1+2),0),FIND("w\",OFFSET('New Material Input'!$F441,-(H$1+2),0))+2,50),OFFSET('New Material Input'!$G441,-(H$1+2),0),OFFSET('New Material Input'!$H441,-(H$1+2),0))), ""),"----")</f>
        <v>HistoryAmerican Revolution - History - American Revolution</v>
      </c>
      <c r="I440" s="31" t="str">
        <f ca="1">IFERROR(IF('New Material Input'!$E440 &gt; $B$3+ I$1, HYPERLINK(OFFSET('New Material Input'!$F441,-(I$1+2),0), _xlfn.TEXTJOIN(" - ",,MID(OFFSET('New Material Input'!$F441,-(I$1+2),0),FIND("w\",OFFSET('New Material Input'!$F441,-(I$1+2),0))+2,50),OFFSET('New Material Input'!$G441,-(I$1+2),0),OFFSET('New Material Input'!$H441,-(I$1+2),0))), ""),"----")</f>
        <v/>
      </c>
      <c r="J440" s="14"/>
    </row>
    <row r="441" spans="2:10" ht="24.95" customHeight="1" x14ac:dyDescent="0.25">
      <c r="B441" s="36">
        <f t="shared" si="6"/>
        <v>46139</v>
      </c>
      <c r="C441" s="25" t="str">
        <f>IF(ISBLANK('New Material Input'!F441),"----",HYPERLINK('New Material Input'!F441, _xlfn.TEXTJOIN(" - ",,MID('New Material Input'!F441,FIND("w\",'New Material Input'!F441)+2,50),'New Material Input'!G441,'New Material Input'!H441)))</f>
        <v>Health &amp; MedicinePublic Health - Health &amp; Medicine - Public Health</v>
      </c>
      <c r="D441" s="26" t="str">
        <f ca="1">IFERROR(IF('New Material Input'!$E441 &gt; $B$3+ D$1, HYPERLINK(OFFSET('New Material Input'!$F442,-(D$1+2),0), _xlfn.TEXTJOIN(" - ",,MID(OFFSET('New Material Input'!$F442,-(D$1+2),0),FIND("w\",OFFSET('New Material Input'!$F442,-(D$1+2),0))+2,50),OFFSET('New Material Input'!$G442,-(D$1+2),0),OFFSET('New Material Input'!$H442,-(D$1+2),0))), ""),"----")</f>
        <v>Environmental StudiesEcology - Environmental Studies - Ecology</v>
      </c>
      <c r="E441" s="26" t="str">
        <f ca="1">IFERROR(IF('New Material Input'!$E441 &gt; $B$3+ E$1, HYPERLINK(OFFSET('New Material Input'!$F442,-(E$1+2),0), _xlfn.TEXTJOIN(" - ",,MID(OFFSET('New Material Input'!$F442,-(E$1+2),0),FIND("w\",OFFSET('New Material Input'!$F442,-(E$1+2),0))+2,50),OFFSET('New Material Input'!$G442,-(E$1+2),0),OFFSET('New Material Input'!$H442,-(E$1+2),0))), ""),"----")</f>
        <v>PhilosophyHistory of Philosophy - Philosophy - History of Philosophy</v>
      </c>
      <c r="F441" s="26" t="str">
        <f ca="1">IFERROR(IF('New Material Input'!$E441 &gt; $B$3+ F$1, HYPERLINK(OFFSET('New Material Input'!$F442,-(F$1+2),0), _xlfn.TEXTJOIN(" - ",,MID(OFFSET('New Material Input'!$F442,-(F$1+2),0),FIND("w\",OFFSET('New Material Input'!$F442,-(F$1+2),0))+2,50),OFFSET('New Material Input'!$G442,-(F$1+2),0),OFFSET('New Material Input'!$H442,-(F$1+2),0))), ""),"----")</f>
        <v>Environmental StudiesSustainability - Environmental Studies - Sustainability</v>
      </c>
      <c r="G441" s="26" t="str">
        <f ca="1">IFERROR(IF('New Material Input'!$E441 &gt; $B$3+ G$1, HYPERLINK(OFFSET('New Material Input'!$F442,-(G$1+2),0), _xlfn.TEXTJOIN(" - ",,MID(OFFSET('New Material Input'!$F442,-(G$1+2),0),FIND("w\",OFFSET('New Material Input'!$F442,-(G$1+2),0))+2,50),OFFSET('New Material Input'!$G442,-(G$1+2),0),OFFSET('New Material Input'!$H442,-(G$1+2),0))), ""),"----")</f>
        <v>Computer ScienceSoftware Engineering - Computer Science - Software Engineering</v>
      </c>
      <c r="H441" s="26" t="str">
        <f ca="1">IFERROR(IF('New Material Input'!$E441 &gt; $B$3+ H$1, HYPERLINK(OFFSET('New Material Input'!$F442,-(H$1+2),0), _xlfn.TEXTJOIN(" - ",,MID(OFFSET('New Material Input'!$F442,-(H$1+2),0),FIND("w\",OFFSET('New Material Input'!$F442,-(H$1+2),0))+2,50),OFFSET('New Material Input'!$G442,-(H$1+2),0),OFFSET('New Material Input'!$H442,-(H$1+2),0))), ""),"----")</f>
        <v>ScienceOptics - Science - Optics</v>
      </c>
      <c r="I441" s="31" t="str">
        <f ca="1">IFERROR(IF('New Material Input'!$E441 &gt; $B$3+ I$1, HYPERLINK(OFFSET('New Material Input'!$F442,-(I$1+2),0), _xlfn.TEXTJOIN(" - ",,MID(OFFSET('New Material Input'!$F442,-(I$1+2),0),FIND("w\",OFFSET('New Material Input'!$F442,-(I$1+2),0))+2,50),OFFSET('New Material Input'!$G442,-(I$1+2),0),OFFSET('New Material Input'!$H442,-(I$1+2),0))), ""),"----")</f>
        <v/>
      </c>
      <c r="J441" s="14"/>
    </row>
    <row r="442" spans="2:10" ht="24.95" customHeight="1" x14ac:dyDescent="0.25">
      <c r="B442" s="36">
        <f t="shared" si="6"/>
        <v>46140</v>
      </c>
      <c r="C442" s="25" t="str">
        <f>IF(ISBLANK('New Material Input'!F442),"----",HYPERLINK('New Material Input'!F442, _xlfn.TEXTJOIN(" - ",,MID('New Material Input'!F442,FIND("w\",'New Material Input'!F442)+2,50),'New Material Input'!G442,'New Material Input'!H442)))</f>
        <v>PsychologyDevelopmental Psychology - Psychology - Developmental Psychology</v>
      </c>
      <c r="D442" s="26" t="str">
        <f ca="1">IFERROR(IF('New Material Input'!$E442 &gt; $B$3+ D$1, HYPERLINK(OFFSET('New Material Input'!$F443,-(D$1+2),0), _xlfn.TEXTJOIN(" - ",,MID(OFFSET('New Material Input'!$F443,-(D$1+2),0),FIND("w\",OFFSET('New Material Input'!$F443,-(D$1+2),0))+2,50),OFFSET('New Material Input'!$G443,-(D$1+2),0),OFFSET('New Material Input'!$H443,-(D$1+2),0))), ""),"----")</f>
        <v>Health &amp; MedicinePublic Health - Health &amp; Medicine - Public Health</v>
      </c>
      <c r="E442" s="26" t="str">
        <f ca="1">IFERROR(IF('New Material Input'!$E442 &gt; $B$3+ E$1, HYPERLINK(OFFSET('New Material Input'!$F443,-(E$1+2),0), _xlfn.TEXTJOIN(" - ",,MID(OFFSET('New Material Input'!$F443,-(E$1+2),0),FIND("w\",OFFSET('New Material Input'!$F443,-(E$1+2),0))+2,50),OFFSET('New Material Input'!$G443,-(E$1+2),0),OFFSET('New Material Input'!$H443,-(E$1+2),0))), ""),"----")</f>
        <v>LiteratureShakespeare - Literature - Shakespeare</v>
      </c>
      <c r="F442" s="26" t="str">
        <f ca="1">IFERROR(IF('New Material Input'!$E442 &gt; $B$3+ F$1, HYPERLINK(OFFSET('New Material Input'!$F443,-(F$1+2),0), _xlfn.TEXTJOIN(" - ",,MID(OFFSET('New Material Input'!$F443,-(F$1+2),0),FIND("w\",OFFSET('New Material Input'!$F443,-(F$1+2),0))+2,50),OFFSET('New Material Input'!$G443,-(F$1+2),0),OFFSET('New Material Input'!$H443,-(F$1+2),0))), ""),"----")</f>
        <v>ScienceBiology - Science - Biology</v>
      </c>
      <c r="G442" s="26" t="str">
        <f ca="1">IFERROR(IF('New Material Input'!$E442 &gt; $B$3+ G$1, HYPERLINK(OFFSET('New Material Input'!$F443,-(G$1+2),0), _xlfn.TEXTJOIN(" - ",,MID(OFFSET('New Material Input'!$F443,-(G$1+2),0),FIND("w\",OFFSET('New Material Input'!$F443,-(G$1+2),0))+2,50),OFFSET('New Material Input'!$G443,-(G$1+2),0),OFFSET('New Material Input'!$H443,-(G$1+2),0))), ""),"----")</f>
        <v>PhilosophyLogic - Philosophy - Logic</v>
      </c>
      <c r="H442" s="26" t="str">
        <f ca="1">IFERROR(IF('New Material Input'!$E442 &gt; $B$3+ H$1, HYPERLINK(OFFSET('New Material Input'!$F443,-(H$1+2),0), _xlfn.TEXTJOIN(" - ",,MID(OFFSET('New Material Input'!$F443,-(H$1+2),0),FIND("w\",OFFSET('New Material Input'!$F443,-(H$1+2),0))+2,50),OFFSET('New Material Input'!$G443,-(H$1+2),0),OFFSET('New Material Input'!$H443,-(H$1+2),0))), ""),"----")</f>
        <v>LanguagesSyntax and Semantics - Languages - Syntax and Semantics</v>
      </c>
      <c r="I442" s="31" t="str">
        <f ca="1">IFERROR(IF('New Material Input'!$E442 &gt; $B$3+ I$1, HYPERLINK(OFFSET('New Material Input'!$F443,-(I$1+2),0), _xlfn.TEXTJOIN(" - ",,MID(OFFSET('New Material Input'!$F443,-(I$1+2),0),FIND("w\",OFFSET('New Material Input'!$F443,-(I$1+2),0))+2,50),OFFSET('New Material Input'!$G443,-(I$1+2),0),OFFSET('New Material Input'!$H443,-(I$1+2),0))), ""),"----")</f>
        <v/>
      </c>
      <c r="J442" s="14"/>
    </row>
    <row r="443" spans="2:10" ht="24.95" customHeight="1" x14ac:dyDescent="0.25">
      <c r="B443" s="36">
        <f t="shared" si="6"/>
        <v>46141</v>
      </c>
      <c r="C443" s="25" t="str">
        <f>IF(ISBLANK('New Material Input'!F443),"----",HYPERLINK('New Material Input'!F443, _xlfn.TEXTJOIN(" - ",,MID('New Material Input'!F443,FIND("w\",'New Material Input'!F443)+2,50),'New Material Input'!G443,'New Material Input'!H443)))</f>
        <v>ArtSculpture - Art - Sculpture</v>
      </c>
      <c r="D443" s="26" t="str">
        <f ca="1">IFERROR(IF('New Material Input'!$E443 &gt; $B$3+ D$1, HYPERLINK(OFFSET('New Material Input'!$F444,-(D$1+2),0), _xlfn.TEXTJOIN(" - ",,MID(OFFSET('New Material Input'!$F444,-(D$1+2),0),FIND("w\",OFFSET('New Material Input'!$F444,-(D$1+2),0))+2,50),OFFSET('New Material Input'!$G444,-(D$1+2),0),OFFSET('New Material Input'!$H444,-(D$1+2),0))), ""),"----")</f>
        <v>PsychologyDevelopmental Psychology - Psychology - Developmental Psychology</v>
      </c>
      <c r="E443" s="26" t="str">
        <f ca="1">IFERROR(IF('New Material Input'!$E443 &gt; $B$3+ E$1, HYPERLINK(OFFSET('New Material Input'!$F444,-(E$1+2),0), _xlfn.TEXTJOIN(" - ",,MID(OFFSET('New Material Input'!$F444,-(E$1+2),0),FIND("w\",OFFSET('New Material Input'!$F444,-(E$1+2),0))+2,50),OFFSET('New Material Input'!$G444,-(E$1+2),0),OFFSET('New Material Input'!$H444,-(E$1+2),0))), ""),"----")</f>
        <v>ArtPainting Techniques - Art - Painting Techniques</v>
      </c>
      <c r="F443" s="26" t="str">
        <f ca="1">IFERROR(IF('New Material Input'!$E443 &gt; $B$3+ F$1, HYPERLINK(OFFSET('New Material Input'!$F444,-(F$1+2),0), _xlfn.TEXTJOIN(" - ",,MID(OFFSET('New Material Input'!$F444,-(F$1+2),0),FIND("w\",OFFSET('New Material Input'!$F444,-(F$1+2),0))+2,50),OFFSET('New Material Input'!$G444,-(F$1+2),0),OFFSET('New Material Input'!$H444,-(F$1+2),0))), ""),"----")</f>
        <v>Political ScienceInternational Relations - Political Science - International Relations</v>
      </c>
      <c r="G443" s="26" t="str">
        <f ca="1">IFERROR(IF('New Material Input'!$E443 &gt; $B$3+ G$1, HYPERLINK(OFFSET('New Material Input'!$F444,-(G$1+2),0), _xlfn.TEXTJOIN(" - ",,MID(OFFSET('New Material Input'!$F444,-(G$1+2),0),FIND("w\",OFFSET('New Material Input'!$F444,-(G$1+2),0))+2,50),OFFSET('New Material Input'!$G444,-(G$1+2),0),OFFSET('New Material Input'!$H444,-(G$1+2),0))), ""),"----")</f>
        <v>PsychologyDevelopmental Psychology - Psychology - Developmental Psychology</v>
      </c>
      <c r="H443" s="26" t="str">
        <f ca="1">IFERROR(IF('New Material Input'!$E443 &gt; $B$3+ H$1, HYPERLINK(OFFSET('New Material Input'!$F444,-(H$1+2),0), _xlfn.TEXTJOIN(" - ",,MID(OFFSET('New Material Input'!$F444,-(H$1+2),0),FIND("w\",OFFSET('New Material Input'!$F444,-(H$1+2),0))+2,50),OFFSET('New Material Input'!$G444,-(H$1+2),0),OFFSET('New Material Input'!$H444,-(H$1+2),0))), ""),"----")</f>
        <v>ScienceGenetics - Science - Genetics</v>
      </c>
      <c r="I443" s="31" t="str">
        <f ca="1">IFERROR(IF('New Material Input'!$E443 &gt; $B$3+ I$1, HYPERLINK(OFFSET('New Material Input'!$F444,-(I$1+2),0), _xlfn.TEXTJOIN(" - ",,MID(OFFSET('New Material Input'!$F444,-(I$1+2),0),FIND("w\",OFFSET('New Material Input'!$F444,-(I$1+2),0))+2,50),OFFSET('New Material Input'!$G444,-(I$1+2),0),OFFSET('New Material Input'!$H444,-(I$1+2),0))), ""),"----")</f>
        <v/>
      </c>
      <c r="J443" s="14"/>
    </row>
    <row r="444" spans="2:10" ht="24.95" customHeight="1" x14ac:dyDescent="0.25">
      <c r="B444" s="36">
        <f t="shared" si="6"/>
        <v>46142</v>
      </c>
      <c r="C444" s="25" t="str">
        <f>IF(ISBLANK('New Material Input'!F444),"----",HYPERLINK('New Material Input'!F444, _xlfn.TEXTJOIN(" - ",,MID('New Material Input'!F444,FIND("w\",'New Material Input'!F444)+2,50),'New Material Input'!G444,'New Material Input'!H444)))</f>
        <v>ScienceHuman Anatomy and Physiology - Science - Human Anatomy and Physiology</v>
      </c>
      <c r="D444" s="26" t="str">
        <f ca="1">IFERROR(IF('New Material Input'!$E444 &gt; $B$3+ D$1, HYPERLINK(OFFSET('New Material Input'!$F445,-(D$1+2),0), _xlfn.TEXTJOIN(" - ",,MID(OFFSET('New Material Input'!$F445,-(D$1+2),0),FIND("w\",OFFSET('New Material Input'!$F445,-(D$1+2),0))+2,50),OFFSET('New Material Input'!$G445,-(D$1+2),0),OFFSET('New Material Input'!$H445,-(D$1+2),0))), ""),"----")</f>
        <v>ArtSculpture - Art - Sculpture</v>
      </c>
      <c r="E444" s="26" t="str">
        <f ca="1">IFERROR(IF('New Material Input'!$E444 &gt; $B$3+ E$1, HYPERLINK(OFFSET('New Material Input'!$F445,-(E$1+2),0), _xlfn.TEXTJOIN(" - ",,MID(OFFSET('New Material Input'!$F445,-(E$1+2),0),FIND("w\",OFFSET('New Material Input'!$F445,-(E$1+2),0))+2,50),OFFSET('New Material Input'!$G445,-(E$1+2),0),OFFSET('New Material Input'!$H445,-(E$1+2),0))), ""),"----")</f>
        <v>Health &amp; MedicineMedical Research - Health &amp; Medicine - Medical Research</v>
      </c>
      <c r="F444" s="26" t="str">
        <f ca="1">IFERROR(IF('New Material Input'!$E444 &gt; $B$3+ F$1, HYPERLINK(OFFSET('New Material Input'!$F445,-(F$1+2),0), _xlfn.TEXTJOIN(" - ",,MID(OFFSET('New Material Input'!$F445,-(F$1+2),0),FIND("w\",OFFSET('New Material Input'!$F445,-(F$1+2),0))+2,50),OFFSET('New Material Input'!$G445,-(F$1+2),0),OFFSET('New Material Input'!$H445,-(F$1+2),0))), ""),"----")</f>
        <v>Computer ScienceHuman-Computer Interaction - Computer Science - Human-Computer Interaction</v>
      </c>
      <c r="G444" s="26" t="str">
        <f ca="1">IFERROR(IF('New Material Input'!$E444 &gt; $B$3+ G$1, HYPERLINK(OFFSET('New Material Input'!$F445,-(G$1+2),0), _xlfn.TEXTJOIN(" - ",,MID(OFFSET('New Material Input'!$F445,-(G$1+2),0),FIND("w\",OFFSET('New Material Input'!$F445,-(G$1+2),0))+2,50),OFFSET('New Material Input'!$G445,-(G$1+2),0),OFFSET('New Material Input'!$H445,-(G$1+2),0))), ""),"----")</f>
        <v>GeographyEnvironmental Geography - Geography - Environmental Geography</v>
      </c>
      <c r="H444" s="26" t="str">
        <f ca="1">IFERROR(IF('New Material Input'!$E444 &gt; $B$3+ H$1, HYPERLINK(OFFSET('New Material Input'!$F445,-(H$1+2),0), _xlfn.TEXTJOIN(" - ",,MID(OFFSET('New Material Input'!$F445,-(H$1+2),0),FIND("w\",OFFSET('New Material Input'!$F445,-(H$1+2),0))+2,50),OFFSET('New Material Input'!$G445,-(H$1+2),0),OFFSET('New Material Input'!$H445,-(H$1+2),0))), ""),"----")</f>
        <v>EducationAssessment and Evaluation - Education - Assessment and Evaluation</v>
      </c>
      <c r="I444" s="31" t="str">
        <f ca="1">IFERROR(IF('New Material Input'!$E444 &gt; $B$3+ I$1, HYPERLINK(OFFSET('New Material Input'!$F445,-(I$1+2),0), _xlfn.TEXTJOIN(" - ",,MID(OFFSET('New Material Input'!$F445,-(I$1+2),0),FIND("w\",OFFSET('New Material Input'!$F445,-(I$1+2),0))+2,50),OFFSET('New Material Input'!$G445,-(I$1+2),0),OFFSET('New Material Input'!$H445,-(I$1+2),0))), ""),"----")</f>
        <v/>
      </c>
      <c r="J444" s="14"/>
    </row>
    <row r="445" spans="2:10" ht="24.95" customHeight="1" x14ac:dyDescent="0.25">
      <c r="B445" s="36">
        <f t="shared" si="6"/>
        <v>46143</v>
      </c>
      <c r="C445" s="25" t="str">
        <f>IF(ISBLANK('New Material Input'!F445),"----",HYPERLINK('New Material Input'!F445, _xlfn.TEXTJOIN(" - ",,MID('New Material Input'!F445,FIND("w\",'New Material Input'!F445)+2,50),'New Material Input'!G445,'New Material Input'!H445)))</f>
        <v>EngineeringAerospace Engineering - Engineering - Aerospace Engineering</v>
      </c>
      <c r="D445" s="26" t="str">
        <f ca="1">IFERROR(IF('New Material Input'!$E445 &gt; $B$3+ D$1, HYPERLINK(OFFSET('New Material Input'!$F446,-(D$1+2),0), _xlfn.TEXTJOIN(" - ",,MID(OFFSET('New Material Input'!$F446,-(D$1+2),0),FIND("w\",OFFSET('New Material Input'!$F446,-(D$1+2),0))+2,50),OFFSET('New Material Input'!$G446,-(D$1+2),0),OFFSET('New Material Input'!$H446,-(D$1+2),0))), ""),"----")</f>
        <v>ScienceHuman Anatomy and Physiology - Science - Human Anatomy and Physiology</v>
      </c>
      <c r="E445" s="26" t="str">
        <f ca="1">IFERROR(IF('New Material Input'!$E445 &gt; $B$3+ E$1, HYPERLINK(OFFSET('New Material Input'!$F446,-(E$1+2),0), _xlfn.TEXTJOIN(" - ",,MID(OFFSET('New Material Input'!$F446,-(E$1+2),0),FIND("w\",OFFSET('New Material Input'!$F446,-(E$1+2),0))+2,50),OFFSET('New Material Input'!$G446,-(E$1+2),0),OFFSET('New Material Input'!$H446,-(E$1+2),0))), ""),"----")</f>
        <v>MusicConducting - Music - Conducting</v>
      </c>
      <c r="F445" s="26" t="str">
        <f ca="1">IFERROR(IF('New Material Input'!$E445 &gt; $B$3+ F$1, HYPERLINK(OFFSET('New Material Input'!$F446,-(F$1+2),0), _xlfn.TEXTJOIN(" - ",,MID(OFFSET('New Material Input'!$F446,-(F$1+2),0),FIND("w\",OFFSET('New Material Input'!$F446,-(F$1+2),0))+2,50),OFFSET('New Material Input'!$G446,-(F$1+2),0),OFFSET('New Material Input'!$H446,-(F$1+2),0))), ""),"----")</f>
        <v>LanguagesTranslation Studies - Languages - Translation Studies</v>
      </c>
      <c r="G445" s="26" t="str">
        <f ca="1">IFERROR(IF('New Material Input'!$E445 &gt; $B$3+ G$1, HYPERLINK(OFFSET('New Material Input'!$F446,-(G$1+2),0), _xlfn.TEXTJOIN(" - ",,MID(OFFSET('New Material Input'!$F446,-(G$1+2),0),FIND("w\",OFFSET('New Material Input'!$F446,-(G$1+2),0))+2,50),OFFSET('New Material Input'!$G446,-(G$1+2),0),OFFSET('New Material Input'!$H446,-(G$1+2),0))), ""),"----")</f>
        <v>LawCivil Law - Law - Civil Law</v>
      </c>
      <c r="H445" s="26" t="str">
        <f ca="1">IFERROR(IF('New Material Input'!$E445 &gt; $B$3+ H$1, HYPERLINK(OFFSET('New Material Input'!$F446,-(H$1+2),0), _xlfn.TEXTJOIN(" - ",,MID(OFFSET('New Material Input'!$F446,-(H$1+2),0),FIND("w\",OFFSET('New Material Input'!$F446,-(H$1+2),0))+2,50),OFFSET('New Material Input'!$G446,-(H$1+2),0),OFFSET('New Material Input'!$H446,-(H$1+2),0))), ""),"----")</f>
        <v>HistoryWorld War I - History - World War I</v>
      </c>
      <c r="I445" s="31" t="str">
        <f ca="1">IFERROR(IF('New Material Input'!$E445 &gt; $B$3+ I$1, HYPERLINK(OFFSET('New Material Input'!$F446,-(I$1+2),0), _xlfn.TEXTJOIN(" - ",,MID(OFFSET('New Material Input'!$F446,-(I$1+2),0),FIND("w\",OFFSET('New Material Input'!$F446,-(I$1+2),0))+2,50),OFFSET('New Material Input'!$G446,-(I$1+2),0),OFFSET('New Material Input'!$H446,-(I$1+2),0))), ""),"----")</f>
        <v/>
      </c>
      <c r="J445" s="14"/>
    </row>
    <row r="446" spans="2:10" ht="24.95" customHeight="1" x14ac:dyDescent="0.25">
      <c r="B446" s="36">
        <f t="shared" si="6"/>
        <v>46144</v>
      </c>
      <c r="C446" s="25" t="str">
        <f>IF(ISBLANK('New Material Input'!F446),"----",HYPERLINK('New Material Input'!F446, _xlfn.TEXTJOIN(" - ",,MID('New Material Input'!F446,FIND("w\",'New Material Input'!F446)+2,50),'New Material Input'!G446,'New Material Input'!H446)))</f>
        <v>PsychologyClinical Psychology - Psychology - Clinical Psychology</v>
      </c>
      <c r="D446" s="26" t="str">
        <f ca="1">IFERROR(IF('New Material Input'!$E446 &gt; $B$3+ D$1, HYPERLINK(OFFSET('New Material Input'!$F447,-(D$1+2),0), _xlfn.TEXTJOIN(" - ",,MID(OFFSET('New Material Input'!$F447,-(D$1+2),0),FIND("w\",OFFSET('New Material Input'!$F447,-(D$1+2),0))+2,50),OFFSET('New Material Input'!$G447,-(D$1+2),0),OFFSET('New Material Input'!$H447,-(D$1+2),0))), ""),"----")</f>
        <v>EngineeringAerospace Engineering - Engineering - Aerospace Engineering</v>
      </c>
      <c r="E446" s="26" t="str">
        <f ca="1">IFERROR(IF('New Material Input'!$E446 &gt; $B$3+ E$1, HYPERLINK(OFFSET('New Material Input'!$F447,-(E$1+2),0), _xlfn.TEXTJOIN(" - ",,MID(OFFSET('New Material Input'!$F447,-(E$1+2),0),FIND("w\",OFFSET('New Material Input'!$F447,-(E$1+2),0))+2,50),OFFSET('New Material Input'!$G447,-(E$1+2),0),OFFSET('New Material Input'!$H447,-(E$1+2),0))), ""),"----")</f>
        <v>ArtDigital Art - Art - Digital Art</v>
      </c>
      <c r="F446" s="26" t="str">
        <f ca="1">IFERROR(IF('New Material Input'!$E446 &gt; $B$3+ F$1, HYPERLINK(OFFSET('New Material Input'!$F447,-(F$1+2),0), _xlfn.TEXTJOIN(" - ",,MID(OFFSET('New Material Input'!$F447,-(F$1+2),0),FIND("w\",OFFSET('New Material Input'!$F447,-(F$1+2),0))+2,50),OFFSET('New Material Input'!$G447,-(F$1+2),0),OFFSET('New Material Input'!$H447,-(F$1+2),0))), ""),"----")</f>
        <v>ScienceHuman Anatomy and Physiology - Science - Human Anatomy and Physiology</v>
      </c>
      <c r="G446" s="26" t="str">
        <f ca="1">IFERROR(IF('New Material Input'!$E446 &gt; $B$3+ G$1, HYPERLINK(OFFSET('New Material Input'!$F447,-(G$1+2),0), _xlfn.TEXTJOIN(" - ",,MID(OFFSET('New Material Input'!$F447,-(G$1+2),0),FIND("w\",OFFSET('New Material Input'!$F447,-(G$1+2),0))+2,50),OFFSET('New Material Input'!$G447,-(G$1+2),0),OFFSET('New Material Input'!$H447,-(G$1+2),0))), ""),"----")</f>
        <v>ScienceOptics - Science - Optics</v>
      </c>
      <c r="H446" s="26" t="str">
        <f ca="1">IFERROR(IF('New Material Input'!$E446 &gt; $B$3+ H$1, HYPERLINK(OFFSET('New Material Input'!$F447,-(H$1+2),0), _xlfn.TEXTJOIN(" - ",,MID(OFFSET('New Material Input'!$F447,-(H$1+2),0),FIND("w\",OFFSET('New Material Input'!$F447,-(H$1+2),0))+2,50),OFFSET('New Material Input'!$G447,-(H$1+2),0),OFFSET('New Material Input'!$H447,-(H$1+2),0))), ""),"----")</f>
        <v>Sports &amp; Physical EducationSports Science - Sports &amp; Physical Education - Sports Science</v>
      </c>
      <c r="I446" s="31" t="str">
        <f ca="1">IFERROR(IF('New Material Input'!$E446 &gt; $B$3+ I$1, HYPERLINK(OFFSET('New Material Input'!$F447,-(I$1+2),0), _xlfn.TEXTJOIN(" - ",,MID(OFFSET('New Material Input'!$F447,-(I$1+2),0),FIND("w\",OFFSET('New Material Input'!$F447,-(I$1+2),0))+2,50),OFFSET('New Material Input'!$G447,-(I$1+2),0),OFFSET('New Material Input'!$H447,-(I$1+2),0))), ""),"----")</f>
        <v/>
      </c>
      <c r="J446" s="14"/>
    </row>
    <row r="447" spans="2:10" ht="24.95" customHeight="1" x14ac:dyDescent="0.25">
      <c r="B447" s="36">
        <f t="shared" si="6"/>
        <v>46145</v>
      </c>
      <c r="C447" s="25" t="str">
        <f>IF(ISBLANK('New Material Input'!F447),"----",HYPERLINK('New Material Input'!F447, _xlfn.TEXTJOIN(" - ",,MID('New Material Input'!F447,FIND("w\",'New Material Input'!F447)+2,50),'New Material Input'!G447,'New Material Input'!H447)))</f>
        <v>LanguagesLanguage Teaching - Languages - Language Teaching</v>
      </c>
      <c r="D447" s="26" t="str">
        <f ca="1">IFERROR(IF('New Material Input'!$E447 &gt; $B$3+ D$1, HYPERLINK(OFFSET('New Material Input'!$F448,-(D$1+2),0), _xlfn.TEXTJOIN(" - ",,MID(OFFSET('New Material Input'!$F448,-(D$1+2),0),FIND("w\",OFFSET('New Material Input'!$F448,-(D$1+2),0))+2,50),OFFSET('New Material Input'!$G448,-(D$1+2),0),OFFSET('New Material Input'!$H448,-(D$1+2),0))), ""),"----")</f>
        <v>PsychologyClinical Psychology - Psychology - Clinical Psychology</v>
      </c>
      <c r="E447" s="26" t="str">
        <f ca="1">IFERROR(IF('New Material Input'!$E447 &gt; $B$3+ E$1, HYPERLINK(OFFSET('New Material Input'!$F448,-(E$1+2),0), _xlfn.TEXTJOIN(" - ",,MID(OFFSET('New Material Input'!$F448,-(E$1+2),0),FIND("w\",OFFSET('New Material Input'!$F448,-(E$1+2),0))+2,50),OFFSET('New Material Input'!$G448,-(E$1+2),0),OFFSET('New Material Input'!$H448,-(E$1+2),0))), ""),"----")</f>
        <v>Environmental StudiesEcology - Environmental Studies - Ecology</v>
      </c>
      <c r="F447" s="26" t="str">
        <f ca="1">IFERROR(IF('New Material Input'!$E447 &gt; $B$3+ F$1, HYPERLINK(OFFSET('New Material Input'!$F448,-(F$1+2),0), _xlfn.TEXTJOIN(" - ",,MID(OFFSET('New Material Input'!$F448,-(F$1+2),0),FIND("w\",OFFSET('New Material Input'!$F448,-(F$1+2),0))+2,50),OFFSET('New Material Input'!$G448,-(F$1+2),0),OFFSET('New Material Input'!$H448,-(F$1+2),0))), ""),"----")</f>
        <v>ScienceThermodynamics - Science - Thermodynamics</v>
      </c>
      <c r="G447" s="26" t="str">
        <f ca="1">IFERROR(IF('New Material Input'!$E447 &gt; $B$3+ G$1, HYPERLINK(OFFSET('New Material Input'!$F448,-(G$1+2),0), _xlfn.TEXTJOIN(" - ",,MID(OFFSET('New Material Input'!$F448,-(G$1+2),0),FIND("w\",OFFSET('New Material Input'!$F448,-(G$1+2),0))+2,50),OFFSET('New Material Input'!$G448,-(G$1+2),0),OFFSET('New Material Input'!$H448,-(G$1+2),0))), ""),"----")</f>
        <v>Computer ScienceHuman-Computer Interaction - Computer Science - Human-Computer Interaction</v>
      </c>
      <c r="H447" s="26" t="str">
        <f ca="1">IFERROR(IF('New Material Input'!$E447 &gt; $B$3+ H$1, HYPERLINK(OFFSET('New Material Input'!$F448,-(H$1+2),0), _xlfn.TEXTJOIN(" - ",,MID(OFFSET('New Material Input'!$F448,-(H$1+2),0),FIND("w\",OFFSET('New Material Input'!$F448,-(H$1+2),0))+2,50),OFFSET('New Material Input'!$G448,-(H$1+2),0),OFFSET('New Material Input'!$H448,-(H$1+2),0))), ""),"----")</f>
        <v>SociologyGlobalization - Sociology - Globalization</v>
      </c>
      <c r="I447" s="31" t="str">
        <f ca="1">IFERROR(IF('New Material Input'!$E447 &gt; $B$3+ I$1, HYPERLINK(OFFSET('New Material Input'!$F448,-(I$1+2),0), _xlfn.TEXTJOIN(" - ",,MID(OFFSET('New Material Input'!$F448,-(I$1+2),0),FIND("w\",OFFSET('New Material Input'!$F448,-(I$1+2),0))+2,50),OFFSET('New Material Input'!$G448,-(I$1+2),0),OFFSET('New Material Input'!$H448,-(I$1+2),0))), ""),"----")</f>
        <v/>
      </c>
      <c r="J447" s="14"/>
    </row>
    <row r="448" spans="2:10" ht="24.95" customHeight="1" x14ac:dyDescent="0.25">
      <c r="B448" s="36">
        <f t="shared" si="6"/>
        <v>46146</v>
      </c>
      <c r="C448" s="25" t="str">
        <f>IF(ISBLANK('New Material Input'!F448),"----",HYPERLINK('New Material Input'!F448, _xlfn.TEXTJOIN(" - ",,MID('New Material Input'!F448,FIND("w\",'New Material Input'!F448)+2,50),'New Material Input'!G448,'New Material Input'!H448)))</f>
        <v>EducationClassroom Management - Education - Classroom Management</v>
      </c>
      <c r="D448" s="26" t="str">
        <f ca="1">IFERROR(IF('New Material Input'!$E448 &gt; $B$3+ D$1, HYPERLINK(OFFSET('New Material Input'!$F449,-(D$1+2),0), _xlfn.TEXTJOIN(" - ",,MID(OFFSET('New Material Input'!$F449,-(D$1+2),0),FIND("w\",OFFSET('New Material Input'!$F449,-(D$1+2),0))+2,50),OFFSET('New Material Input'!$G449,-(D$1+2),0),OFFSET('New Material Input'!$H449,-(D$1+2),0))), ""),"----")</f>
        <v>LanguagesLanguage Teaching - Languages - Language Teaching</v>
      </c>
      <c r="E448" s="26" t="str">
        <f ca="1">IFERROR(IF('New Material Input'!$E448 &gt; $B$3+ E$1, HYPERLINK(OFFSET('New Material Input'!$F449,-(E$1+2),0), _xlfn.TEXTJOIN(" - ",,MID(OFFSET('New Material Input'!$F449,-(E$1+2),0),FIND("w\",OFFSET('New Material Input'!$F449,-(E$1+2),0))+2,50),OFFSET('New Material Input'!$G449,-(E$1+2),0),OFFSET('New Material Input'!$H449,-(E$1+2),0))), ""),"----")</f>
        <v>Health &amp; MedicinePublic Health - Health &amp; Medicine - Public Health</v>
      </c>
      <c r="F448" s="26" t="str">
        <f ca="1">IFERROR(IF('New Material Input'!$E448 &gt; $B$3+ F$1, HYPERLINK(OFFSET('New Material Input'!$F449,-(F$1+2),0), _xlfn.TEXTJOIN(" - ",,MID(OFFSET('New Material Input'!$F449,-(F$1+2),0),FIND("w\",OFFSET('New Material Input'!$F449,-(F$1+2),0))+2,50),OFFSET('New Material Input'!$G449,-(F$1+2),0),OFFSET('New Material Input'!$H449,-(F$1+2),0))), ""),"----")</f>
        <v>LiteratureCreative Writing - Literature - Creative Writing</v>
      </c>
      <c r="G448" s="26" t="str">
        <f ca="1">IFERROR(IF('New Material Input'!$E448 &gt; $B$3+ G$1, HYPERLINK(OFFSET('New Material Input'!$F449,-(G$1+2),0), _xlfn.TEXTJOIN(" - ",,MID(OFFSET('New Material Input'!$F449,-(G$1+2),0),FIND("w\",OFFSET('New Material Input'!$F449,-(G$1+2),0))+2,50),OFFSET('New Material Input'!$G449,-(G$1+2),0),OFFSET('New Material Input'!$H449,-(G$1+2),0))), ""),"----")</f>
        <v>MathematicsNumber Theory - Mathematics - Number Theory</v>
      </c>
      <c r="H448" s="26" t="str">
        <f ca="1">IFERROR(IF('New Material Input'!$E448 &gt; $B$3+ H$1, HYPERLINK(OFFSET('New Material Input'!$F449,-(H$1+2),0), _xlfn.TEXTJOIN(" - ",,MID(OFFSET('New Material Input'!$F449,-(H$1+2),0),FIND("w\",OFFSET('New Material Input'!$F449,-(H$1+2),0))+2,50),OFFSET('New Material Input'!$G449,-(H$1+2),0),OFFSET('New Material Input'!$H449,-(H$1+2),0))), ""),"----")</f>
        <v>ScienceCosmology - Science - Cosmology</v>
      </c>
      <c r="I448" s="31" t="str">
        <f ca="1">IFERROR(IF('New Material Input'!$E448 &gt; $B$3+ I$1, HYPERLINK(OFFSET('New Material Input'!$F449,-(I$1+2),0), _xlfn.TEXTJOIN(" - ",,MID(OFFSET('New Material Input'!$F449,-(I$1+2),0),FIND("w\",OFFSET('New Material Input'!$F449,-(I$1+2),0))+2,50),OFFSET('New Material Input'!$G449,-(I$1+2),0),OFFSET('New Material Input'!$H449,-(I$1+2),0))), ""),"----")</f>
        <v/>
      </c>
      <c r="J448" s="14"/>
    </row>
    <row r="449" spans="2:10" ht="24.95" customHeight="1" x14ac:dyDescent="0.25">
      <c r="B449" s="36">
        <f t="shared" si="6"/>
        <v>46147</v>
      </c>
      <c r="C449" s="25" t="str">
        <f>IF(ISBLANK('New Material Input'!F449),"----",HYPERLINK('New Material Input'!F449, _xlfn.TEXTJOIN(" - ",,MID('New Material Input'!F449,FIND("w\",'New Material Input'!F449)+2,50),'New Material Input'!G449,'New Material Input'!H449)))</f>
        <v>EducationCurriculum Development - Education - Curriculum Development</v>
      </c>
      <c r="D449" s="26" t="str">
        <f ca="1">IFERROR(IF('New Material Input'!$E449 &gt; $B$3+ D$1, HYPERLINK(OFFSET('New Material Input'!$F450,-(D$1+2),0), _xlfn.TEXTJOIN(" - ",,MID(OFFSET('New Material Input'!$F450,-(D$1+2),0),FIND("w\",OFFSET('New Material Input'!$F450,-(D$1+2),0))+2,50),OFFSET('New Material Input'!$G450,-(D$1+2),0),OFFSET('New Material Input'!$H450,-(D$1+2),0))), ""),"----")</f>
        <v>EducationClassroom Management - Education - Classroom Management</v>
      </c>
      <c r="E449" s="26" t="str">
        <f ca="1">IFERROR(IF('New Material Input'!$E449 &gt; $B$3+ E$1, HYPERLINK(OFFSET('New Material Input'!$F450,-(E$1+2),0), _xlfn.TEXTJOIN(" - ",,MID(OFFSET('New Material Input'!$F450,-(E$1+2),0),FIND("w\",OFFSET('New Material Input'!$F450,-(E$1+2),0))+2,50),OFFSET('New Material Input'!$G450,-(E$1+2),0),OFFSET('New Material Input'!$H450,-(E$1+2),0))), ""),"----")</f>
        <v>PsychologyDevelopmental Psychology - Psychology - Developmental Psychology</v>
      </c>
      <c r="F449" s="26" t="str">
        <f ca="1">IFERROR(IF('New Material Input'!$E449 &gt; $B$3+ F$1, HYPERLINK(OFFSET('New Material Input'!$F450,-(F$1+2),0), _xlfn.TEXTJOIN(" - ",,MID(OFFSET('New Material Input'!$F450,-(F$1+2),0),FIND("w\",OFFSET('New Material Input'!$F450,-(F$1+2),0))+2,50),OFFSET('New Material Input'!$G450,-(F$1+2),0),OFFSET('New Material Input'!$H450,-(F$1+2),0))), ""),"----")</f>
        <v>Health &amp; MedicineSurgery - Health &amp; Medicine - Surgery</v>
      </c>
      <c r="G449" s="26" t="str">
        <f ca="1">IFERROR(IF('New Material Input'!$E449 &gt; $B$3+ G$1, HYPERLINK(OFFSET('New Material Input'!$F450,-(G$1+2),0), _xlfn.TEXTJOIN(" - ",,MID(OFFSET('New Material Input'!$F450,-(G$1+2),0),FIND("w\",OFFSET('New Material Input'!$F450,-(G$1+2),0))+2,50),OFFSET('New Material Input'!$G450,-(G$1+2),0),OFFSET('New Material Input'!$H450,-(G$1+2),0))), ""),"----")</f>
        <v>HistoryWorld War I - History - World War I</v>
      </c>
      <c r="H449" s="26" t="str">
        <f ca="1">IFERROR(IF('New Material Input'!$E449 &gt; $B$3+ H$1, HYPERLINK(OFFSET('New Material Input'!$F450,-(H$1+2),0), _xlfn.TEXTJOIN(" - ",,MID(OFFSET('New Material Input'!$F450,-(H$1+2),0),FIND("w\",OFFSET('New Material Input'!$F450,-(H$1+2),0))+2,50),OFFSET('New Material Input'!$G450,-(H$1+2),0),OFFSET('New Material Input'!$H450,-(H$1+2),0))), ""),"----")</f>
        <v>ScienceNuclear Physics - Science - Nuclear Physics</v>
      </c>
      <c r="I449" s="31" t="str">
        <f ca="1">IFERROR(IF('New Material Input'!$E449 &gt; $B$3+ I$1, HYPERLINK(OFFSET('New Material Input'!$F450,-(I$1+2),0), _xlfn.TEXTJOIN(" - ",,MID(OFFSET('New Material Input'!$F450,-(I$1+2),0),FIND("w\",OFFSET('New Material Input'!$F450,-(I$1+2),0))+2,50),OFFSET('New Material Input'!$G450,-(I$1+2),0),OFFSET('New Material Input'!$H450,-(I$1+2),0))), ""),"----")</f>
        <v/>
      </c>
      <c r="J449" s="14"/>
    </row>
    <row r="450" spans="2:10" ht="24.95" customHeight="1" x14ac:dyDescent="0.25">
      <c r="B450" s="36">
        <f t="shared" si="6"/>
        <v>46148</v>
      </c>
      <c r="C450" s="25" t="str">
        <f>IF(ISBLANK('New Material Input'!F450),"----",HYPERLINK('New Material Input'!F450, _xlfn.TEXTJOIN(" - ",,MID('New Material Input'!F450,FIND("w\",'New Material Input'!F450)+2,50),'New Material Input'!G450,'New Material Input'!H450)))</f>
        <v>EducationEducational Psychology - Education - Educational Psychology</v>
      </c>
      <c r="D450" s="26" t="str">
        <f ca="1">IFERROR(IF('New Material Input'!$E450 &gt; $B$3+ D$1, HYPERLINK(OFFSET('New Material Input'!$F451,-(D$1+2),0), _xlfn.TEXTJOIN(" - ",,MID(OFFSET('New Material Input'!$F451,-(D$1+2),0),FIND("w\",OFFSET('New Material Input'!$F451,-(D$1+2),0))+2,50),OFFSET('New Material Input'!$G451,-(D$1+2),0),OFFSET('New Material Input'!$H451,-(D$1+2),0))), ""),"----")</f>
        <v>EducationCurriculum Development - Education - Curriculum Development</v>
      </c>
      <c r="E450" s="26" t="str">
        <f ca="1">IFERROR(IF('New Material Input'!$E450 &gt; $B$3+ E$1, HYPERLINK(OFFSET('New Material Input'!$F451,-(E$1+2),0), _xlfn.TEXTJOIN(" - ",,MID(OFFSET('New Material Input'!$F451,-(E$1+2),0),FIND("w\",OFFSET('New Material Input'!$F451,-(E$1+2),0))+2,50),OFFSET('New Material Input'!$G451,-(E$1+2),0),OFFSET('New Material Input'!$H451,-(E$1+2),0))), ""),"----")</f>
        <v>ArtSculpture - Art - Sculpture</v>
      </c>
      <c r="F450" s="26" t="str">
        <f ca="1">IFERROR(IF('New Material Input'!$E450 &gt; $B$3+ F$1, HYPERLINK(OFFSET('New Material Input'!$F451,-(F$1+2),0), _xlfn.TEXTJOIN(" - ",,MID(OFFSET('New Material Input'!$F451,-(F$1+2),0),FIND("w\",OFFSET('New Material Input'!$F451,-(F$1+2),0))+2,50),OFFSET('New Material Input'!$G451,-(F$1+2),0),OFFSET('New Material Input'!$H451,-(F$1+2),0))), ""),"----")</f>
        <v>ScienceMeteorology - Science - Meteorology</v>
      </c>
      <c r="G450" s="26" t="str">
        <f ca="1">IFERROR(IF('New Material Input'!$E450 &gt; $B$3+ G$1, HYPERLINK(OFFSET('New Material Input'!$F451,-(G$1+2),0), _xlfn.TEXTJOIN(" - ",,MID(OFFSET('New Material Input'!$F451,-(G$1+2),0),FIND("w\",OFFSET('New Material Input'!$F451,-(G$1+2),0))+2,50),OFFSET('New Material Input'!$G451,-(G$1+2),0),OFFSET('New Material Input'!$H451,-(G$1+2),0))), ""),"----")</f>
        <v>LanguagesPhonetics and Phonology - Languages - Phonetics and Phonology</v>
      </c>
      <c r="H450" s="26" t="str">
        <f ca="1">IFERROR(IF('New Material Input'!$E450 &gt; $B$3+ H$1, HYPERLINK(OFFSET('New Material Input'!$F451,-(H$1+2),0), _xlfn.TEXTJOIN(" - ",,MID(OFFSET('New Material Input'!$F451,-(H$1+2),0),FIND("w\",OFFSET('New Material Input'!$F451,-(H$1+2),0))+2,50),OFFSET('New Material Input'!$G451,-(H$1+2),0),OFFSET('New Material Input'!$H451,-(H$1+2),0))), ""),"----")</f>
        <v>HistoryColonialism - History - Colonialism</v>
      </c>
      <c r="I450" s="31" t="str">
        <f ca="1">IFERROR(IF('New Material Input'!$E450 &gt; $B$3+ I$1, HYPERLINK(OFFSET('New Material Input'!$F451,-(I$1+2),0), _xlfn.TEXTJOIN(" - ",,MID(OFFSET('New Material Input'!$F451,-(I$1+2),0),FIND("w\",OFFSET('New Material Input'!$F451,-(I$1+2),0))+2,50),OFFSET('New Material Input'!$G451,-(I$1+2),0),OFFSET('New Material Input'!$H451,-(I$1+2),0))), ""),"----")</f>
        <v/>
      </c>
      <c r="J450" s="14"/>
    </row>
    <row r="451" spans="2:10" ht="24.95" customHeight="1" x14ac:dyDescent="0.25">
      <c r="B451" s="36">
        <f t="shared" si="6"/>
        <v>46149</v>
      </c>
      <c r="C451" s="25" t="str">
        <f>IF(ISBLANK('New Material Input'!F451),"----",HYPERLINK('New Material Input'!F451, _xlfn.TEXTJOIN(" - ",,MID('New Material Input'!F451,FIND("w\",'New Material Input'!F451)+2,50),'New Material Input'!G451,'New Material Input'!H451)))</f>
        <v>LawLegal Writing - Law - Legal Writing</v>
      </c>
      <c r="D451" s="26" t="str">
        <f ca="1">IFERROR(IF('New Material Input'!$E451 &gt; $B$3+ D$1, HYPERLINK(OFFSET('New Material Input'!$F452,-(D$1+2),0), _xlfn.TEXTJOIN(" - ",,MID(OFFSET('New Material Input'!$F452,-(D$1+2),0),FIND("w\",OFFSET('New Material Input'!$F452,-(D$1+2),0))+2,50),OFFSET('New Material Input'!$G452,-(D$1+2),0),OFFSET('New Material Input'!$H452,-(D$1+2),0))), ""),"----")</f>
        <v>EducationEducational Psychology - Education - Educational Psychology</v>
      </c>
      <c r="E451" s="26" t="str">
        <f ca="1">IFERROR(IF('New Material Input'!$E451 &gt; $B$3+ E$1, HYPERLINK(OFFSET('New Material Input'!$F452,-(E$1+2),0), _xlfn.TEXTJOIN(" - ",,MID(OFFSET('New Material Input'!$F452,-(E$1+2),0),FIND("w\",OFFSET('New Material Input'!$F452,-(E$1+2),0))+2,50),OFFSET('New Material Input'!$G452,-(E$1+2),0),OFFSET('New Material Input'!$H452,-(E$1+2),0))), ""),"----")</f>
        <v>ScienceHuman Anatomy and Physiology - Science - Human Anatomy and Physiology</v>
      </c>
      <c r="F451" s="26" t="str">
        <f ca="1">IFERROR(IF('New Material Input'!$E451 &gt; $B$3+ F$1, HYPERLINK(OFFSET('New Material Input'!$F452,-(F$1+2),0), _xlfn.TEXTJOIN(" - ",,MID(OFFSET('New Material Input'!$F452,-(F$1+2),0),FIND("w\",OFFSET('New Material Input'!$F452,-(F$1+2),0))+2,50),OFFSET('New Material Input'!$G452,-(F$1+2),0),OFFSET('New Material Input'!$H452,-(F$1+2),0))), ""),"----")</f>
        <v>PhilosophyEthics - Philosophy - Ethics</v>
      </c>
      <c r="G451" s="26" t="str">
        <f ca="1">IFERROR(IF('New Material Input'!$E451 &gt; $B$3+ G$1, HYPERLINK(OFFSET('New Material Input'!$F452,-(G$1+2),0), _xlfn.TEXTJOIN(" - ",,MID(OFFSET('New Material Input'!$F452,-(G$1+2),0),FIND("w\",OFFSET('New Material Input'!$F452,-(G$1+2),0))+2,50),OFFSET('New Material Input'!$G452,-(G$1+2),0),OFFSET('New Material Input'!$H452,-(G$1+2),0))), ""),"----")</f>
        <v>SciencePhysical Chemistry - Science - Physical Chemistry</v>
      </c>
      <c r="H451" s="26" t="str">
        <f ca="1">IFERROR(IF('New Material Input'!$E451 &gt; $B$3+ H$1, HYPERLINK(OFFSET('New Material Input'!$F452,-(H$1+2),0), _xlfn.TEXTJOIN(" - ",,MID(OFFSET('New Material Input'!$F452,-(H$1+2),0),FIND("w\",OFFSET('New Material Input'!$F452,-(H$1+2),0))+2,50),OFFSET('New Material Input'!$G452,-(H$1+2),0),OFFSET('New Material Input'!$H452,-(H$1+2),0))), ""),"----")</f>
        <v>ScienceAnalytical Chemistry - Science - Analytical Chemistry</v>
      </c>
      <c r="I451" s="31" t="str">
        <f ca="1">IFERROR(IF('New Material Input'!$E451 &gt; $B$3+ I$1, HYPERLINK(OFFSET('New Material Input'!$F452,-(I$1+2),0), _xlfn.TEXTJOIN(" - ",,MID(OFFSET('New Material Input'!$F452,-(I$1+2),0),FIND("w\",OFFSET('New Material Input'!$F452,-(I$1+2),0))+2,50),OFFSET('New Material Input'!$G452,-(I$1+2),0),OFFSET('New Material Input'!$H452,-(I$1+2),0))), ""),"----")</f>
        <v/>
      </c>
      <c r="J451" s="14"/>
    </row>
    <row r="452" spans="2:10" ht="24.95" customHeight="1" x14ac:dyDescent="0.25">
      <c r="B452" s="36">
        <f t="shared" si="6"/>
        <v>46150</v>
      </c>
      <c r="C452" s="25" t="str">
        <f>IF(ISBLANK('New Material Input'!F452),"----",HYPERLINK('New Material Input'!F452, _xlfn.TEXTJOIN(" - ",,MID('New Material Input'!F452,FIND("w\",'New Material Input'!F452)+2,50),'New Material Input'!G452,'New Material Input'!H452)))</f>
        <v>Political SciencePolitical Theory - Political Science - Political Theory</v>
      </c>
      <c r="D452" s="26" t="str">
        <f ca="1">IFERROR(IF('New Material Input'!$E452 &gt; $B$3+ D$1, HYPERLINK(OFFSET('New Material Input'!$F453,-(D$1+2),0), _xlfn.TEXTJOIN(" - ",,MID(OFFSET('New Material Input'!$F453,-(D$1+2),0),FIND("w\",OFFSET('New Material Input'!$F453,-(D$1+2),0))+2,50),OFFSET('New Material Input'!$G453,-(D$1+2),0),OFFSET('New Material Input'!$H453,-(D$1+2),0))), ""),"----")</f>
        <v>LawLegal Writing - Law - Legal Writing</v>
      </c>
      <c r="E452" s="26" t="str">
        <f ca="1">IFERROR(IF('New Material Input'!$E452 &gt; $B$3+ E$1, HYPERLINK(OFFSET('New Material Input'!$F453,-(E$1+2),0), _xlfn.TEXTJOIN(" - ",,MID(OFFSET('New Material Input'!$F453,-(E$1+2),0),FIND("w\",OFFSET('New Material Input'!$F453,-(E$1+2),0))+2,50),OFFSET('New Material Input'!$G453,-(E$1+2),0),OFFSET('New Material Input'!$H453,-(E$1+2),0))), ""),"----")</f>
        <v>EngineeringAerospace Engineering - Engineering - Aerospace Engineering</v>
      </c>
      <c r="F452" s="26" t="str">
        <f ca="1">IFERROR(IF('New Material Input'!$E452 &gt; $B$3+ F$1, HYPERLINK(OFFSET('New Material Input'!$F453,-(F$1+2),0), _xlfn.TEXTJOIN(" - ",,MID(OFFSET('New Material Input'!$F453,-(F$1+2),0),FIND("w\",OFFSET('New Material Input'!$F453,-(F$1+2),0))+2,50),OFFSET('New Material Input'!$G453,-(F$1+2),0),OFFSET('New Material Input'!$H453,-(F$1+2),0))), ""),"----")</f>
        <v>ArtPainting Techniques - Art - Painting Techniques</v>
      </c>
      <c r="G452" s="26" t="str">
        <f ca="1">IFERROR(IF('New Material Input'!$E452 &gt; $B$3+ G$1, HYPERLINK(OFFSET('New Material Input'!$F453,-(G$1+2),0), _xlfn.TEXTJOIN(" - ",,MID(OFFSET('New Material Input'!$F453,-(G$1+2),0),FIND("w\",OFFSET('New Material Input'!$F453,-(G$1+2),0))+2,50),OFFSET('New Material Input'!$G453,-(G$1+2),0),OFFSET('New Material Input'!$H453,-(G$1+2),0))), ""),"----")</f>
        <v>MusicMusic History - Music - Music History</v>
      </c>
      <c r="H452" s="26" t="str">
        <f ca="1">IFERROR(IF('New Material Input'!$E452 &gt; $B$3+ H$1, HYPERLINK(OFFSET('New Material Input'!$F453,-(H$1+2),0), _xlfn.TEXTJOIN(" - ",,MID(OFFSET('New Material Input'!$F453,-(H$1+2),0),FIND("w\",OFFSET('New Material Input'!$F453,-(H$1+2),0))+2,50),OFFSET('New Material Input'!$G453,-(H$1+2),0),OFFSET('New Material Input'!$H453,-(H$1+2),0))), ""),"----")</f>
        <v>Business &amp; EconomicsMicroeconomics - Business &amp; Economics - Microeconomics</v>
      </c>
      <c r="I452" s="31" t="str">
        <f ca="1">IFERROR(IF('New Material Input'!$E452 &gt; $B$3+ I$1, HYPERLINK(OFFSET('New Material Input'!$F453,-(I$1+2),0), _xlfn.TEXTJOIN(" - ",,MID(OFFSET('New Material Input'!$F453,-(I$1+2),0),FIND("w\",OFFSET('New Material Input'!$F453,-(I$1+2),0))+2,50),OFFSET('New Material Input'!$G453,-(I$1+2),0),OFFSET('New Material Input'!$H453,-(I$1+2),0))), ""),"----")</f>
        <v/>
      </c>
      <c r="J452" s="14"/>
    </row>
    <row r="453" spans="2:10" ht="24.95" customHeight="1" x14ac:dyDescent="0.25">
      <c r="B453" s="36">
        <f t="shared" ref="B453:B516" si="7">B452+1</f>
        <v>46151</v>
      </c>
      <c r="C453" s="25" t="str">
        <f>IF(ISBLANK('New Material Input'!F453),"----",HYPERLINK('New Material Input'!F453, _xlfn.TEXTJOIN(" - ",,MID('New Material Input'!F453,FIND("w\",'New Material Input'!F453)+2,50),'New Material Input'!G453,'New Material Input'!H453)))</f>
        <v>Sports &amp; Physical EducationSports Psychology - Sports &amp; Physical Education - Sports Psychology</v>
      </c>
      <c r="D453" s="26" t="str">
        <f ca="1">IFERROR(IF('New Material Input'!$E453 &gt; $B$3+ D$1, HYPERLINK(OFFSET('New Material Input'!$F454,-(D$1+2),0), _xlfn.TEXTJOIN(" - ",,MID(OFFSET('New Material Input'!$F454,-(D$1+2),0),FIND("w\",OFFSET('New Material Input'!$F454,-(D$1+2),0))+2,50),OFFSET('New Material Input'!$G454,-(D$1+2),0),OFFSET('New Material Input'!$H454,-(D$1+2),0))), ""),"----")</f>
        <v>Political SciencePolitical Theory - Political Science - Political Theory</v>
      </c>
      <c r="E453" s="26" t="str">
        <f ca="1">IFERROR(IF('New Material Input'!$E453 &gt; $B$3+ E$1, HYPERLINK(OFFSET('New Material Input'!$F454,-(E$1+2),0), _xlfn.TEXTJOIN(" - ",,MID(OFFSET('New Material Input'!$F454,-(E$1+2),0),FIND("w\",OFFSET('New Material Input'!$F454,-(E$1+2),0))+2,50),OFFSET('New Material Input'!$G454,-(E$1+2),0),OFFSET('New Material Input'!$H454,-(E$1+2),0))), ""),"----")</f>
        <v>PsychologyClinical Psychology - Psychology - Clinical Psychology</v>
      </c>
      <c r="F453" s="26" t="str">
        <f ca="1">IFERROR(IF('New Material Input'!$E453 &gt; $B$3+ F$1, HYPERLINK(OFFSET('New Material Input'!$F454,-(F$1+2),0), _xlfn.TEXTJOIN(" - ",,MID(OFFSET('New Material Input'!$F454,-(F$1+2),0),FIND("w\",OFFSET('New Material Input'!$F454,-(F$1+2),0))+2,50),OFFSET('New Material Input'!$G454,-(F$1+2),0),OFFSET('New Material Input'!$H454,-(F$1+2),0))), ""),"----")</f>
        <v>ArtDigital Art - Art - Digital Art</v>
      </c>
      <c r="G453" s="26" t="str">
        <f ca="1">IFERROR(IF('New Material Input'!$E453 &gt; $B$3+ G$1, HYPERLINK(OFFSET('New Material Input'!$F454,-(G$1+2),0), _xlfn.TEXTJOIN(" - ",,MID(OFFSET('New Material Input'!$F454,-(G$1+2),0),FIND("w\",OFFSET('New Material Input'!$F454,-(G$1+2),0))+2,50),OFFSET('New Material Input'!$G454,-(G$1+2),0),OFFSET('New Material Input'!$H454,-(G$1+2),0))), ""),"----")</f>
        <v>MathematicsDifferential Equations - Mathematics - Differential Equations</v>
      </c>
      <c r="H453" s="26" t="str">
        <f ca="1">IFERROR(IF('New Material Input'!$E453 &gt; $B$3+ H$1, HYPERLINK(OFFSET('New Material Input'!$F454,-(H$1+2),0), _xlfn.TEXTJOIN(" - ",,MID(OFFSET('New Material Input'!$F454,-(H$1+2),0),FIND("w\",OFFSET('New Material Input'!$F454,-(H$1+2),0))+2,50),OFFSET('New Material Input'!$G454,-(H$1+2),0),OFFSET('New Material Input'!$H454,-(H$1+2),0))), ""),"----")</f>
        <v>ArtPainting Techniques - Art - Painting Techniques</v>
      </c>
      <c r="I453" s="31" t="str">
        <f ca="1">IFERROR(IF('New Material Input'!$E453 &gt; $B$3+ I$1, HYPERLINK(OFFSET('New Material Input'!$F454,-(I$1+2),0), _xlfn.TEXTJOIN(" - ",,MID(OFFSET('New Material Input'!$F454,-(I$1+2),0),FIND("w\",OFFSET('New Material Input'!$F454,-(I$1+2),0))+2,50),OFFSET('New Material Input'!$G454,-(I$1+2),0),OFFSET('New Material Input'!$H454,-(I$1+2),0))), ""),"----")</f>
        <v/>
      </c>
      <c r="J453" s="14"/>
    </row>
    <row r="454" spans="2:10" ht="24.95" customHeight="1" x14ac:dyDescent="0.25">
      <c r="B454" s="36">
        <f t="shared" si="7"/>
        <v>46152</v>
      </c>
      <c r="C454" s="25" t="str">
        <f>IF(ISBLANK('New Material Input'!F454),"----",HYPERLINK('New Material Input'!F454, _xlfn.TEXTJOIN(" - ",,MID('New Material Input'!F454,FIND("w\",'New Material Input'!F454)+2,50),'New Material Input'!G454,'New Material Input'!H454)))</f>
        <v>GeographyHuman Geography - Geography - Human Geography</v>
      </c>
      <c r="D454" s="26" t="str">
        <f ca="1">IFERROR(IF('New Material Input'!$E454 &gt; $B$3+ D$1, HYPERLINK(OFFSET('New Material Input'!$F455,-(D$1+2),0), _xlfn.TEXTJOIN(" - ",,MID(OFFSET('New Material Input'!$F455,-(D$1+2),0),FIND("w\",OFFSET('New Material Input'!$F455,-(D$1+2),0))+2,50),OFFSET('New Material Input'!$G455,-(D$1+2),0),OFFSET('New Material Input'!$H455,-(D$1+2),0))), ""),"----")</f>
        <v>Sports &amp; Physical EducationSports Psychology - Sports &amp; Physical Education - Sports Psychology</v>
      </c>
      <c r="E454" s="26" t="str">
        <f ca="1">IFERROR(IF('New Material Input'!$E454 &gt; $B$3+ E$1, HYPERLINK(OFFSET('New Material Input'!$F455,-(E$1+2),0), _xlfn.TEXTJOIN(" - ",,MID(OFFSET('New Material Input'!$F455,-(E$1+2),0),FIND("w\",OFFSET('New Material Input'!$F455,-(E$1+2),0))+2,50),OFFSET('New Material Input'!$G455,-(E$1+2),0),OFFSET('New Material Input'!$H455,-(E$1+2),0))), ""),"----")</f>
        <v>LanguagesLanguage Teaching - Languages - Language Teaching</v>
      </c>
      <c r="F454" s="26" t="str">
        <f ca="1">IFERROR(IF('New Material Input'!$E454 &gt; $B$3+ F$1, HYPERLINK(OFFSET('New Material Input'!$F455,-(F$1+2),0), _xlfn.TEXTJOIN(" - ",,MID(OFFSET('New Material Input'!$F455,-(F$1+2),0),FIND("w\",OFFSET('New Material Input'!$F455,-(F$1+2),0))+2,50),OFFSET('New Material Input'!$G455,-(F$1+2),0),OFFSET('New Material Input'!$H455,-(F$1+2),0))), ""),"----")</f>
        <v>ArtArt History - Art - Art History</v>
      </c>
      <c r="G454" s="26" t="str">
        <f ca="1">IFERROR(IF('New Material Input'!$E454 &gt; $B$3+ G$1, HYPERLINK(OFFSET('New Material Input'!$F455,-(G$1+2),0), _xlfn.TEXTJOIN(" - ",,MID(OFFSET('New Material Input'!$F455,-(G$1+2),0),FIND("w\",OFFSET('New Material Input'!$F455,-(G$1+2),0))+2,50),OFFSET('New Material Input'!$G455,-(G$1+2),0),OFFSET('New Material Input'!$H455,-(G$1+2),0))), ""),"----")</f>
        <v>EducationLearning Theories - Education - Learning Theories</v>
      </c>
      <c r="H454" s="26" t="str">
        <f ca="1">IFERROR(IF('New Material Input'!$E454 &gt; $B$3+ H$1, HYPERLINK(OFFSET('New Material Input'!$F455,-(H$1+2),0), _xlfn.TEXTJOIN(" - ",,MID(OFFSET('New Material Input'!$F455,-(H$1+2),0),FIND("w\",OFFSET('New Material Input'!$F455,-(H$1+2),0))+2,50),OFFSET('New Material Input'!$G455,-(H$1+2),0),OFFSET('New Material Input'!$H455,-(H$1+2),0))), ""),"----")</f>
        <v>ArtArt Theory - Art - Art Theory</v>
      </c>
      <c r="I454" s="31" t="str">
        <f ca="1">IFERROR(IF('New Material Input'!$E454 &gt; $B$3+ I$1, HYPERLINK(OFFSET('New Material Input'!$F455,-(I$1+2),0), _xlfn.TEXTJOIN(" - ",,MID(OFFSET('New Material Input'!$F455,-(I$1+2),0),FIND("w\",OFFSET('New Material Input'!$F455,-(I$1+2),0))+2,50),OFFSET('New Material Input'!$G455,-(I$1+2),0),OFFSET('New Material Input'!$H455,-(I$1+2),0))), ""),"----")</f>
        <v/>
      </c>
      <c r="J454" s="14"/>
    </row>
    <row r="455" spans="2:10" ht="24.95" customHeight="1" x14ac:dyDescent="0.25">
      <c r="B455" s="36">
        <f t="shared" si="7"/>
        <v>46153</v>
      </c>
      <c r="C455" s="25" t="str">
        <f>IF(ISBLANK('New Material Input'!F455),"----",HYPERLINK('New Material Input'!F455, _xlfn.TEXTJOIN(" - ",,MID('New Material Input'!F455,FIND("w\",'New Material Input'!F455)+2,50),'New Material Input'!G455,'New Material Input'!H455)))</f>
        <v>Computer ScienceData Structures and Algorithms - Computer Science - Data Structures and Algorithms</v>
      </c>
      <c r="D455" s="26" t="str">
        <f ca="1">IFERROR(IF('New Material Input'!$E455 &gt; $B$3+ D$1, HYPERLINK(OFFSET('New Material Input'!$F456,-(D$1+2),0), _xlfn.TEXTJOIN(" - ",,MID(OFFSET('New Material Input'!$F456,-(D$1+2),0),FIND("w\",OFFSET('New Material Input'!$F456,-(D$1+2),0))+2,50),OFFSET('New Material Input'!$G456,-(D$1+2),0),OFFSET('New Material Input'!$H456,-(D$1+2),0))), ""),"----")</f>
        <v>GeographyHuman Geography - Geography - Human Geography</v>
      </c>
      <c r="E455" s="26" t="str">
        <f ca="1">IFERROR(IF('New Material Input'!$E455 &gt; $B$3+ E$1, HYPERLINK(OFFSET('New Material Input'!$F456,-(E$1+2),0), _xlfn.TEXTJOIN(" - ",,MID(OFFSET('New Material Input'!$F456,-(E$1+2),0),FIND("w\",OFFSET('New Material Input'!$F456,-(E$1+2),0))+2,50),OFFSET('New Material Input'!$G456,-(E$1+2),0),OFFSET('New Material Input'!$H456,-(E$1+2),0))), ""),"----")</f>
        <v>EducationClassroom Management - Education - Classroom Management</v>
      </c>
      <c r="F455" s="26" t="str">
        <f ca="1">IFERROR(IF('New Material Input'!$E455 &gt; $B$3+ F$1, HYPERLINK(OFFSET('New Material Input'!$F456,-(F$1+2),0), _xlfn.TEXTJOIN(" - ",,MID(OFFSET('New Material Input'!$F456,-(F$1+2),0),FIND("w\",OFFSET('New Material Input'!$F456,-(F$1+2),0))+2,50),OFFSET('New Material Input'!$G456,-(F$1+2),0),OFFSET('New Material Input'!$H456,-(F$1+2),0))), ""),"----")</f>
        <v>MathematicsTrigonometry - Mathematics - Trigonometry</v>
      </c>
      <c r="G455" s="26" t="str">
        <f ca="1">IFERROR(IF('New Material Input'!$E455 &gt; $B$3+ G$1, HYPERLINK(OFFSET('New Material Input'!$F456,-(G$1+2),0), _xlfn.TEXTJOIN(" - ",,MID(OFFSET('New Material Input'!$F456,-(G$1+2),0),FIND("w\",OFFSET('New Material Input'!$F456,-(G$1+2),0))+2,50),OFFSET('New Material Input'!$G456,-(G$1+2),0),OFFSET('New Material Input'!$H456,-(G$1+2),0))), ""),"----")</f>
        <v>ArtPhotography - Art - Photography</v>
      </c>
      <c r="H455" s="26" t="str">
        <f ca="1">IFERROR(IF('New Material Input'!$E455 &gt; $B$3+ H$1, HYPERLINK(OFFSET('New Material Input'!$F456,-(H$1+2),0), _xlfn.TEXTJOIN(" - ",,MID(OFFSET('New Material Input'!$F456,-(H$1+2),0),FIND("w\",OFFSET('New Material Input'!$F456,-(H$1+2),0))+2,50),OFFSET('New Material Input'!$G456,-(H$1+2),0),OFFSET('New Material Input'!$H456,-(H$1+2),0))), ""),"----")</f>
        <v>MathematicsNumber Theory - Mathematics - Number Theory</v>
      </c>
      <c r="I455" s="31" t="str">
        <f ca="1">IFERROR(IF('New Material Input'!$E455 &gt; $B$3+ I$1, HYPERLINK(OFFSET('New Material Input'!$F456,-(I$1+2),0), _xlfn.TEXTJOIN(" - ",,MID(OFFSET('New Material Input'!$F456,-(I$1+2),0),FIND("w\",OFFSET('New Material Input'!$F456,-(I$1+2),0))+2,50),OFFSET('New Material Input'!$G456,-(I$1+2),0),OFFSET('New Material Input'!$H456,-(I$1+2),0))), ""),"----")</f>
        <v/>
      </c>
      <c r="J455" s="14"/>
    </row>
    <row r="456" spans="2:10" ht="24.95" customHeight="1" x14ac:dyDescent="0.25">
      <c r="B456" s="36">
        <f t="shared" si="7"/>
        <v>46154</v>
      </c>
      <c r="C456" s="25" t="str">
        <f>IF(ISBLANK('New Material Input'!F456),"----",HYPERLINK('New Material Input'!F456, _xlfn.TEXTJOIN(" - ",,MID('New Material Input'!F456,FIND("w\",'New Material Input'!F456)+2,50),'New Material Input'!G456,'New Material Input'!H456)))</f>
        <v>Computer ScienceComputer Networks - Computer Science - Computer Networks</v>
      </c>
      <c r="D456" s="26" t="str">
        <f ca="1">IFERROR(IF('New Material Input'!$E456 &gt; $B$3+ D$1, HYPERLINK(OFFSET('New Material Input'!$F457,-(D$1+2),0), _xlfn.TEXTJOIN(" - ",,MID(OFFSET('New Material Input'!$F457,-(D$1+2),0),FIND("w\",OFFSET('New Material Input'!$F457,-(D$1+2),0))+2,50),OFFSET('New Material Input'!$G457,-(D$1+2),0),OFFSET('New Material Input'!$H457,-(D$1+2),0))), ""),"----")</f>
        <v>Computer ScienceData Structures and Algorithms - Computer Science - Data Structures and Algorithms</v>
      </c>
      <c r="E456" s="26" t="str">
        <f ca="1">IFERROR(IF('New Material Input'!$E456 &gt; $B$3+ E$1, HYPERLINK(OFFSET('New Material Input'!$F457,-(E$1+2),0), _xlfn.TEXTJOIN(" - ",,MID(OFFSET('New Material Input'!$F457,-(E$1+2),0),FIND("w\",OFFSET('New Material Input'!$F457,-(E$1+2),0))+2,50),OFFSET('New Material Input'!$G457,-(E$1+2),0),OFFSET('New Material Input'!$H457,-(E$1+2),0))), ""),"----")</f>
        <v>EducationCurriculum Development - Education - Curriculum Development</v>
      </c>
      <c r="F456" s="26" t="str">
        <f ca="1">IFERROR(IF('New Material Input'!$E456 &gt; $B$3+ F$1, HYPERLINK(OFFSET('New Material Input'!$F457,-(F$1+2),0), _xlfn.TEXTJOIN(" - ",,MID(OFFSET('New Material Input'!$F457,-(F$1+2),0),FIND("w\",OFFSET('New Material Input'!$F457,-(F$1+2),0))+2,50),OFFSET('New Material Input'!$G457,-(F$1+2),0),OFFSET('New Material Input'!$H457,-(F$1+2),0))), ""),"----")</f>
        <v>HistoryWorld War I - History - World War I</v>
      </c>
      <c r="G456" s="26" t="str">
        <f ca="1">IFERROR(IF('New Material Input'!$E456 &gt; $B$3+ G$1, HYPERLINK(OFFSET('New Material Input'!$F457,-(G$1+2),0), _xlfn.TEXTJOIN(" - ",,MID(OFFSET('New Material Input'!$F457,-(G$1+2),0),FIND("w\",OFFSET('New Material Input'!$F457,-(G$1+2),0))+2,50),OFFSET('New Material Input'!$G457,-(G$1+2),0),OFFSET('New Material Input'!$H457,-(G$1+2),0))), ""),"----")</f>
        <v>GeographyUrban Geography - Geography - Urban Geography</v>
      </c>
      <c r="H456" s="26" t="str">
        <f ca="1">IFERROR(IF('New Material Input'!$E456 &gt; $B$3+ H$1, HYPERLINK(OFFSET('New Material Input'!$F457,-(H$1+2),0), _xlfn.TEXTJOIN(" - ",,MID(OFFSET('New Material Input'!$F457,-(H$1+2),0),FIND("w\",OFFSET('New Material Input'!$F457,-(H$1+2),0))+2,50),OFFSET('New Material Input'!$G457,-(H$1+2),0),OFFSET('New Material Input'!$H457,-(H$1+2),0))), ""),"----")</f>
        <v>EngineeringElectrical Engineering - Engineering - Electrical Engineering</v>
      </c>
      <c r="I456" s="31" t="str">
        <f ca="1">IFERROR(IF('New Material Input'!$E456 &gt; $B$3+ I$1, HYPERLINK(OFFSET('New Material Input'!$F457,-(I$1+2),0), _xlfn.TEXTJOIN(" - ",,MID(OFFSET('New Material Input'!$F457,-(I$1+2),0),FIND("w\",OFFSET('New Material Input'!$F457,-(I$1+2),0))+2,50),OFFSET('New Material Input'!$G457,-(I$1+2),0),OFFSET('New Material Input'!$H457,-(I$1+2),0))), ""),"----")</f>
        <v/>
      </c>
      <c r="J456" s="14"/>
    </row>
    <row r="457" spans="2:10" ht="24.95" customHeight="1" x14ac:dyDescent="0.25">
      <c r="B457" s="36">
        <f t="shared" si="7"/>
        <v>46155</v>
      </c>
      <c r="C457" s="25" t="str">
        <f>IF(ISBLANK('New Material Input'!F457),"----",HYPERLINK('New Material Input'!F457, _xlfn.TEXTJOIN(" - ",,MID('New Material Input'!F457,FIND("w\",'New Material Input'!F457)+2,50),'New Material Input'!G457,'New Material Input'!H457)))</f>
        <v>MusicJazz - Music - Jazz</v>
      </c>
      <c r="D457" s="26" t="str">
        <f ca="1">IFERROR(IF('New Material Input'!$E457 &gt; $B$3+ D$1, HYPERLINK(OFFSET('New Material Input'!$F458,-(D$1+2),0), _xlfn.TEXTJOIN(" - ",,MID(OFFSET('New Material Input'!$F458,-(D$1+2),0),FIND("w\",OFFSET('New Material Input'!$F458,-(D$1+2),0))+2,50),OFFSET('New Material Input'!$G458,-(D$1+2),0),OFFSET('New Material Input'!$H458,-(D$1+2),0))), ""),"----")</f>
        <v>Computer ScienceComputer Networks - Computer Science - Computer Networks</v>
      </c>
      <c r="E457" s="26" t="str">
        <f ca="1">IFERROR(IF('New Material Input'!$E457 &gt; $B$3+ E$1, HYPERLINK(OFFSET('New Material Input'!$F458,-(E$1+2),0), _xlfn.TEXTJOIN(" - ",,MID(OFFSET('New Material Input'!$F458,-(E$1+2),0),FIND("w\",OFFSET('New Material Input'!$F458,-(E$1+2),0))+2,50),OFFSET('New Material Input'!$G458,-(E$1+2),0),OFFSET('New Material Input'!$H458,-(E$1+2),0))), ""),"----")</f>
        <v>EducationEducational Psychology - Education - Educational Psychology</v>
      </c>
      <c r="F457" s="26" t="str">
        <f ca="1">IFERROR(IF('New Material Input'!$E457 &gt; $B$3+ F$1, HYPERLINK(OFFSET('New Material Input'!$F458,-(F$1+2),0), _xlfn.TEXTJOIN(" - ",,MID(OFFSET('New Material Input'!$F458,-(F$1+2),0),FIND("w\",OFFSET('New Material Input'!$F458,-(F$1+2),0))+2,50),OFFSET('New Material Input'!$G458,-(F$1+2),0),OFFSET('New Material Input'!$H458,-(F$1+2),0))), ""),"----")</f>
        <v>Business &amp; EconomicsEntrepreneurship - Business &amp; Economics - Entrepreneurship</v>
      </c>
      <c r="G457" s="26" t="str">
        <f ca="1">IFERROR(IF('New Material Input'!$E457 &gt; $B$3+ G$1, HYPERLINK(OFFSET('New Material Input'!$F458,-(G$1+2),0), _xlfn.TEXTJOIN(" - ",,MID(OFFSET('New Material Input'!$F458,-(G$1+2),0),FIND("w\",OFFSET('New Material Input'!$F458,-(G$1+2),0))+2,50),OFFSET('New Material Input'!$G458,-(G$1+2),0),OFFSET('New Material Input'!$H458,-(G$1+2),0))), ""),"----")</f>
        <v>Computer ScienceDatabase Management - Computer Science - Database Management</v>
      </c>
      <c r="H457" s="26" t="str">
        <f ca="1">IFERROR(IF('New Material Input'!$E457 &gt; $B$3+ H$1, HYPERLINK(OFFSET('New Material Input'!$F458,-(H$1+2),0), _xlfn.TEXTJOIN(" - ",,MID(OFFSET('New Material Input'!$F458,-(H$1+2),0),FIND("w\",OFFSET('New Material Input'!$F458,-(H$1+2),0))+2,50),OFFSET('New Material Input'!$G458,-(H$1+2),0),OFFSET('New Material Input'!$H458,-(H$1+2),0))), ""),"----")</f>
        <v>EducationEducational Leadership - Education - Educational Leadership</v>
      </c>
      <c r="I457" s="31" t="str">
        <f ca="1">IFERROR(IF('New Material Input'!$E457 &gt; $B$3+ I$1, HYPERLINK(OFFSET('New Material Input'!$F458,-(I$1+2),0), _xlfn.TEXTJOIN(" - ",,MID(OFFSET('New Material Input'!$F458,-(I$1+2),0),FIND("w\",OFFSET('New Material Input'!$F458,-(I$1+2),0))+2,50),OFFSET('New Material Input'!$G458,-(I$1+2),0),OFFSET('New Material Input'!$H458,-(I$1+2),0))), ""),"----")</f>
        <v/>
      </c>
      <c r="J457" s="14"/>
    </row>
    <row r="458" spans="2:10" ht="24.95" customHeight="1" x14ac:dyDescent="0.25">
      <c r="B458" s="36">
        <f t="shared" si="7"/>
        <v>46156</v>
      </c>
      <c r="C458" s="25" t="str">
        <f>IF(ISBLANK('New Material Input'!F458),"----",HYPERLINK('New Material Input'!F458, _xlfn.TEXTJOIN(" - ",,MID('New Material Input'!F458,FIND("w\",'New Material Input'!F458)+2,50),'New Material Input'!G458,'New Material Input'!H458)))</f>
        <v>ArtPhotography - Art - Photography</v>
      </c>
      <c r="D458" s="26" t="str">
        <f ca="1">IFERROR(IF('New Material Input'!$E458 &gt; $B$3+ D$1, HYPERLINK(OFFSET('New Material Input'!$F459,-(D$1+2),0), _xlfn.TEXTJOIN(" - ",,MID(OFFSET('New Material Input'!$F459,-(D$1+2),0),FIND("w\",OFFSET('New Material Input'!$F459,-(D$1+2),0))+2,50),OFFSET('New Material Input'!$G459,-(D$1+2),0),OFFSET('New Material Input'!$H459,-(D$1+2),0))), ""),"----")</f>
        <v>MusicJazz - Music - Jazz</v>
      </c>
      <c r="E458" s="26" t="str">
        <f ca="1">IFERROR(IF('New Material Input'!$E458 &gt; $B$3+ E$1, HYPERLINK(OFFSET('New Material Input'!$F459,-(E$1+2),0), _xlfn.TEXTJOIN(" - ",,MID(OFFSET('New Material Input'!$F459,-(E$1+2),0),FIND("w\",OFFSET('New Material Input'!$F459,-(E$1+2),0))+2,50),OFFSET('New Material Input'!$G459,-(E$1+2),0),OFFSET('New Material Input'!$H459,-(E$1+2),0))), ""),"----")</f>
        <v>LawLegal Writing - Law - Legal Writing</v>
      </c>
      <c r="F458" s="26" t="str">
        <f ca="1">IFERROR(IF('New Material Input'!$E458 &gt; $B$3+ F$1, HYPERLINK(OFFSET('New Material Input'!$F459,-(F$1+2),0), _xlfn.TEXTJOIN(" - ",,MID(OFFSET('New Material Input'!$F459,-(F$1+2),0),FIND("w\",OFFSET('New Material Input'!$F459,-(F$1+2),0))+2,50),OFFSET('New Material Input'!$G459,-(F$1+2),0),OFFSET('New Material Input'!$H459,-(F$1+2),0))), ""),"----")</f>
        <v>PhilosophyEthics - Philosophy - Ethics</v>
      </c>
      <c r="G458" s="26" t="str">
        <f ca="1">IFERROR(IF('New Material Input'!$E458 &gt; $B$3+ G$1, HYPERLINK(OFFSET('New Material Input'!$F459,-(G$1+2),0), _xlfn.TEXTJOIN(" - ",,MID(OFFSET('New Material Input'!$F459,-(G$1+2),0),FIND("w\",OFFSET('New Material Input'!$F459,-(G$1+2),0))+2,50),OFFSET('New Material Input'!$G459,-(G$1+2),0),OFFSET('New Material Input'!$H459,-(G$1+2),0))), ""),"----")</f>
        <v>HistoryEuropean History - History - European History</v>
      </c>
      <c r="H458" s="26" t="str">
        <f ca="1">IFERROR(IF('New Material Input'!$E458 &gt; $B$3+ H$1, HYPERLINK(OFFSET('New Material Input'!$F459,-(H$1+2),0), _xlfn.TEXTJOIN(" - ",,MID(OFFSET('New Material Input'!$F459,-(H$1+2),0),FIND("w\",OFFSET('New Material Input'!$F459,-(H$1+2),0))+2,50),OFFSET('New Material Input'!$G459,-(H$1+2),0),OFFSET('New Material Input'!$H459,-(H$1+2),0))), ""),"----")</f>
        <v>ScienceElectromagnetism - Science - Electromagnetism</v>
      </c>
      <c r="I458" s="31" t="str">
        <f ca="1">IFERROR(IF('New Material Input'!$E458 &gt; $B$3+ I$1, HYPERLINK(OFFSET('New Material Input'!$F459,-(I$1+2),0), _xlfn.TEXTJOIN(" - ",,MID(OFFSET('New Material Input'!$F459,-(I$1+2),0),FIND("w\",OFFSET('New Material Input'!$F459,-(I$1+2),0))+2,50),OFFSET('New Material Input'!$G459,-(I$1+2),0),OFFSET('New Material Input'!$H459,-(I$1+2),0))), ""),"----")</f>
        <v/>
      </c>
      <c r="J458" s="14"/>
    </row>
    <row r="459" spans="2:10" ht="24.95" customHeight="1" x14ac:dyDescent="0.25">
      <c r="B459" s="36">
        <f t="shared" si="7"/>
        <v>46157</v>
      </c>
      <c r="C459" s="25" t="str">
        <f>IF(ISBLANK('New Material Input'!F459),"----",HYPERLINK('New Material Input'!F459, _xlfn.TEXTJOIN(" - ",,MID('New Material Input'!F459,FIND("w\",'New Material Input'!F459)+2,50),'New Material Input'!G459,'New Material Input'!H459)))</f>
        <v>MusicConducting - Music - Conducting</v>
      </c>
      <c r="D459" s="26" t="str">
        <f ca="1">IFERROR(IF('New Material Input'!$E459 &gt; $B$3+ D$1, HYPERLINK(OFFSET('New Material Input'!$F460,-(D$1+2),0), _xlfn.TEXTJOIN(" - ",,MID(OFFSET('New Material Input'!$F460,-(D$1+2),0),FIND("w\",OFFSET('New Material Input'!$F460,-(D$1+2),0))+2,50),OFFSET('New Material Input'!$G460,-(D$1+2),0),OFFSET('New Material Input'!$H460,-(D$1+2),0))), ""),"----")</f>
        <v>ArtPhotography - Art - Photography</v>
      </c>
      <c r="E459" s="26" t="str">
        <f ca="1">IFERROR(IF('New Material Input'!$E459 &gt; $B$3+ E$1, HYPERLINK(OFFSET('New Material Input'!$F460,-(E$1+2),0), _xlfn.TEXTJOIN(" - ",,MID(OFFSET('New Material Input'!$F460,-(E$1+2),0),FIND("w\",OFFSET('New Material Input'!$F460,-(E$1+2),0))+2,50),OFFSET('New Material Input'!$G460,-(E$1+2),0),OFFSET('New Material Input'!$H460,-(E$1+2),0))), ""),"----")</f>
        <v>Political SciencePolitical Theory - Political Science - Political Theory</v>
      </c>
      <c r="F459" s="26" t="str">
        <f ca="1">IFERROR(IF('New Material Input'!$E459 &gt; $B$3+ F$1, HYPERLINK(OFFSET('New Material Input'!$F460,-(F$1+2),0), _xlfn.TEXTJOIN(" - ",,MID(OFFSET('New Material Input'!$F460,-(F$1+2),0),FIND("w\",OFFSET('New Material Input'!$F460,-(F$1+2),0))+2,50),OFFSET('New Material Input'!$G460,-(F$1+2),0),OFFSET('New Material Input'!$H460,-(F$1+2),0))), ""),"----")</f>
        <v>PsychologyHealth Psychology - Psychology - Health Psychology</v>
      </c>
      <c r="G459" s="26" t="str">
        <f ca="1">IFERROR(IF('New Material Input'!$E459 &gt; $B$3+ G$1, HYPERLINK(OFFSET('New Material Input'!$F460,-(G$1+2),0), _xlfn.TEXTJOIN(" - ",,MID(OFFSET('New Material Input'!$F460,-(G$1+2),0),FIND("w\",OFFSET('New Material Input'!$F460,-(G$1+2),0))+2,50),OFFSET('New Material Input'!$G460,-(G$1+2),0),OFFSET('New Material Input'!$H460,-(G$1+2),0))), ""),"----")</f>
        <v>Political SciencePolitical Economy - Political Science - Political Economy</v>
      </c>
      <c r="H459" s="26" t="str">
        <f ca="1">IFERROR(IF('New Material Input'!$E459 &gt; $B$3+ H$1, HYPERLINK(OFFSET('New Material Input'!$F460,-(H$1+2),0), _xlfn.TEXTJOIN(" - ",,MID(OFFSET('New Material Input'!$F460,-(H$1+2),0),FIND("w\",OFFSET('New Material Input'!$F460,-(H$1+2),0))+2,50),OFFSET('New Material Input'!$G460,-(H$1+2),0),OFFSET('New Material Input'!$H460,-(H$1+2),0))), ""),"----")</f>
        <v>ScienceElectromagnetism - Science - Electromagnetism</v>
      </c>
      <c r="I459" s="31" t="str">
        <f ca="1">IFERROR(IF('New Material Input'!$E459 &gt; $B$3+ I$1, HYPERLINK(OFFSET('New Material Input'!$F460,-(I$1+2),0), _xlfn.TEXTJOIN(" - ",,MID(OFFSET('New Material Input'!$F460,-(I$1+2),0),FIND("w\",OFFSET('New Material Input'!$F460,-(I$1+2),0))+2,50),OFFSET('New Material Input'!$G460,-(I$1+2),0),OFFSET('New Material Input'!$H460,-(I$1+2),0))), ""),"----")</f>
        <v/>
      </c>
      <c r="J459" s="14"/>
    </row>
    <row r="460" spans="2:10" ht="24.95" customHeight="1" x14ac:dyDescent="0.25">
      <c r="B460" s="36">
        <f t="shared" si="7"/>
        <v>46158</v>
      </c>
      <c r="C460" s="25" t="str">
        <f>IF(ISBLANK('New Material Input'!F460),"----",HYPERLINK('New Material Input'!F460, _xlfn.TEXTJOIN(" - ",,MID('New Material Input'!F460,FIND("w\",'New Material Input'!F460)+2,50),'New Material Input'!G460,'New Material Input'!H460)))</f>
        <v>Health &amp; MedicineEpidemiology - Health &amp; Medicine - Epidemiology</v>
      </c>
      <c r="D460" s="26" t="str">
        <f ca="1">IFERROR(IF('New Material Input'!$E460 &gt; $B$3+ D$1, HYPERLINK(OFFSET('New Material Input'!$F461,-(D$1+2),0), _xlfn.TEXTJOIN(" - ",,MID(OFFSET('New Material Input'!$F461,-(D$1+2),0),FIND("w\",OFFSET('New Material Input'!$F461,-(D$1+2),0))+2,50),OFFSET('New Material Input'!$G461,-(D$1+2),0),OFFSET('New Material Input'!$H461,-(D$1+2),0))), ""),"----")</f>
        <v>MusicConducting - Music - Conducting</v>
      </c>
      <c r="E460" s="26" t="str">
        <f ca="1">IFERROR(IF('New Material Input'!$E460 &gt; $B$3+ E$1, HYPERLINK(OFFSET('New Material Input'!$F461,-(E$1+2),0), _xlfn.TEXTJOIN(" - ",,MID(OFFSET('New Material Input'!$F461,-(E$1+2),0),FIND("w\",OFFSET('New Material Input'!$F461,-(E$1+2),0))+2,50),OFFSET('New Material Input'!$G461,-(E$1+2),0),OFFSET('New Material Input'!$H461,-(E$1+2),0))), ""),"----")</f>
        <v>Sports &amp; Physical EducationSports Psychology - Sports &amp; Physical Education - Sports Psychology</v>
      </c>
      <c r="F460" s="26" t="str">
        <f ca="1">IFERROR(IF('New Material Input'!$E460 &gt; $B$3+ F$1, HYPERLINK(OFFSET('New Material Input'!$F461,-(F$1+2),0), _xlfn.TEXTJOIN(" - ",,MID(OFFSET('New Material Input'!$F461,-(F$1+2),0),FIND("w\",OFFSET('New Material Input'!$F461,-(F$1+2),0))+2,50),OFFSET('New Material Input'!$G461,-(F$1+2),0),OFFSET('New Material Input'!$H461,-(F$1+2),0))), ""),"----")</f>
        <v>Sports &amp; Physical EducationCoaching Techniques - Sports &amp; Physical Education - Coaching Techniques</v>
      </c>
      <c r="G460" s="26" t="str">
        <f ca="1">IFERROR(IF('New Material Input'!$E460 &gt; $B$3+ G$1, HYPERLINK(OFFSET('New Material Input'!$F461,-(G$1+2),0), _xlfn.TEXTJOIN(" - ",,MID(OFFSET('New Material Input'!$F461,-(G$1+2),0),FIND("w\",OFFSET('New Material Input'!$F461,-(G$1+2),0))+2,50),OFFSET('New Material Input'!$G461,-(G$1+2),0),OFFSET('New Material Input'!$H461,-(G$1+2),0))), ""),"----")</f>
        <v>Health &amp; MedicineMedical Research - Health &amp; Medicine - Medical Research</v>
      </c>
      <c r="H460" s="26" t="str">
        <f ca="1">IFERROR(IF('New Material Input'!$E460 &gt; $B$3+ H$1, HYPERLINK(OFFSET('New Material Input'!$F461,-(H$1+2),0), _xlfn.TEXTJOIN(" - ",,MID(OFFSET('New Material Input'!$F461,-(H$1+2),0),FIND("w\",OFFSET('New Material Input'!$F461,-(H$1+2),0))+2,50),OFFSET('New Material Input'!$G461,-(H$1+2),0),OFFSET('New Material Input'!$H461,-(H$1+2),0))), ""),"----")</f>
        <v>EducationAssessment and Evaluation - Education - Assessment and Evaluation</v>
      </c>
      <c r="I460" s="31" t="str">
        <f ca="1">IFERROR(IF('New Material Input'!$E460 &gt; $B$3+ I$1, HYPERLINK(OFFSET('New Material Input'!$F461,-(I$1+2),0), _xlfn.TEXTJOIN(" - ",,MID(OFFSET('New Material Input'!$F461,-(I$1+2),0),FIND("w\",OFFSET('New Material Input'!$F461,-(I$1+2),0))+2,50),OFFSET('New Material Input'!$G461,-(I$1+2),0),OFFSET('New Material Input'!$H461,-(I$1+2),0))), ""),"----")</f>
        <v/>
      </c>
      <c r="J460" s="14"/>
    </row>
    <row r="461" spans="2:10" ht="24.95" customHeight="1" x14ac:dyDescent="0.25">
      <c r="B461" s="36">
        <f t="shared" si="7"/>
        <v>46159</v>
      </c>
      <c r="C461" s="25" t="str">
        <f>IF(ISBLANK('New Material Input'!F461),"----",HYPERLINK('New Material Input'!F461, _xlfn.TEXTJOIN(" - ",,MID('New Material Input'!F461,FIND("w\",'New Material Input'!F461)+2,50),'New Material Input'!G461,'New Material Input'!H461)))</f>
        <v>LanguagesEnglish Grammar - Languages - English Grammar</v>
      </c>
      <c r="D461" s="26" t="str">
        <f ca="1">IFERROR(IF('New Material Input'!$E461 &gt; $B$3+ D$1, HYPERLINK(OFFSET('New Material Input'!$F462,-(D$1+2),0), _xlfn.TEXTJOIN(" - ",,MID(OFFSET('New Material Input'!$F462,-(D$1+2),0),FIND("w\",OFFSET('New Material Input'!$F462,-(D$1+2),0))+2,50),OFFSET('New Material Input'!$G462,-(D$1+2),0),OFFSET('New Material Input'!$H462,-(D$1+2),0))), ""),"----")</f>
        <v>Health &amp; MedicineEpidemiology - Health &amp; Medicine - Epidemiology</v>
      </c>
      <c r="E461" s="26" t="str">
        <f ca="1">IFERROR(IF('New Material Input'!$E461 &gt; $B$3+ E$1, HYPERLINK(OFFSET('New Material Input'!$F462,-(E$1+2),0), _xlfn.TEXTJOIN(" - ",,MID(OFFSET('New Material Input'!$F462,-(E$1+2),0),FIND("w\",OFFSET('New Material Input'!$F462,-(E$1+2),0))+2,50),OFFSET('New Material Input'!$G462,-(E$1+2),0),OFFSET('New Material Input'!$H462,-(E$1+2),0))), ""),"----")</f>
        <v>GeographyHuman Geography - Geography - Human Geography</v>
      </c>
      <c r="F461" s="26" t="str">
        <f ca="1">IFERROR(IF('New Material Input'!$E461 &gt; $B$3+ F$1, HYPERLINK(OFFSET('New Material Input'!$F462,-(F$1+2),0), _xlfn.TEXTJOIN(" - ",,MID(OFFSET('New Material Input'!$F462,-(F$1+2),0),FIND("w\",OFFSET('New Material Input'!$F462,-(F$1+2),0))+2,50),OFFSET('New Material Input'!$G462,-(F$1+2),0),OFFSET('New Material Input'!$H462,-(F$1+2),0))), ""),"----")</f>
        <v>SociologyFamily and Relationships - Sociology - Family and Relationships</v>
      </c>
      <c r="G461" s="26" t="str">
        <f ca="1">IFERROR(IF('New Material Input'!$E461 &gt; $B$3+ G$1, HYPERLINK(OFFSET('New Material Input'!$F462,-(G$1+2),0), _xlfn.TEXTJOIN(" - ",,MID(OFFSET('New Material Input'!$F462,-(G$1+2),0),FIND("w\",OFFSET('New Material Input'!$F462,-(G$1+2),0))+2,50),OFFSET('New Material Input'!$G462,-(G$1+2),0),OFFSET('New Material Input'!$H462,-(G$1+2),0))), ""),"----")</f>
        <v>ScienceChemistry - Science - Chemistry</v>
      </c>
      <c r="H461" s="26" t="str">
        <f ca="1">IFERROR(IF('New Material Input'!$E461 &gt; $B$3+ H$1, HYPERLINK(OFFSET('New Material Input'!$F462,-(H$1+2),0), _xlfn.TEXTJOIN(" - ",,MID(OFFSET('New Material Input'!$F462,-(H$1+2),0),FIND("w\",OFFSET('New Material Input'!$F462,-(H$1+2),0))+2,50),OFFSET('New Material Input'!$G462,-(H$1+2),0),OFFSET('New Material Input'!$H462,-(H$1+2),0))), ""),"----")</f>
        <v>PsychologyNeuropsychology - Psychology - Neuropsychology</v>
      </c>
      <c r="I461" s="31" t="str">
        <f ca="1">IFERROR(IF('New Material Input'!$E461 &gt; $B$3+ I$1, HYPERLINK(OFFSET('New Material Input'!$F462,-(I$1+2),0), _xlfn.TEXTJOIN(" - ",,MID(OFFSET('New Material Input'!$F462,-(I$1+2),0),FIND("w\",OFFSET('New Material Input'!$F462,-(I$1+2),0))+2,50),OFFSET('New Material Input'!$G462,-(I$1+2),0),OFFSET('New Material Input'!$H462,-(I$1+2),0))), ""),"----")</f>
        <v/>
      </c>
      <c r="J461" s="14"/>
    </row>
    <row r="462" spans="2:10" ht="24.95" customHeight="1" x14ac:dyDescent="0.25">
      <c r="B462" s="36">
        <f t="shared" si="7"/>
        <v>46160</v>
      </c>
      <c r="C462" s="25" t="str">
        <f>IF(ISBLANK('New Material Input'!F462),"----",HYPERLINK('New Material Input'!F462, _xlfn.TEXTJOIN(" - ",,MID('New Material Input'!F462,FIND("w\",'New Material Input'!F462)+2,50),'New Material Input'!G462,'New Material Input'!H462)))</f>
        <v>EngineeringChemical Engineering - Engineering - Chemical Engineering</v>
      </c>
      <c r="D462" s="26" t="str">
        <f ca="1">IFERROR(IF('New Material Input'!$E462 &gt; $B$3+ D$1, HYPERLINK(OFFSET('New Material Input'!$F463,-(D$1+2),0), _xlfn.TEXTJOIN(" - ",,MID(OFFSET('New Material Input'!$F463,-(D$1+2),0),FIND("w\",OFFSET('New Material Input'!$F463,-(D$1+2),0))+2,50),OFFSET('New Material Input'!$G463,-(D$1+2),0),OFFSET('New Material Input'!$H463,-(D$1+2),0))), ""),"----")</f>
        <v>LanguagesEnglish Grammar - Languages - English Grammar</v>
      </c>
      <c r="E462" s="26" t="str">
        <f ca="1">IFERROR(IF('New Material Input'!$E462 &gt; $B$3+ E$1, HYPERLINK(OFFSET('New Material Input'!$F463,-(E$1+2),0), _xlfn.TEXTJOIN(" - ",,MID(OFFSET('New Material Input'!$F463,-(E$1+2),0),FIND("w\",OFFSET('New Material Input'!$F463,-(E$1+2),0))+2,50),OFFSET('New Material Input'!$G463,-(E$1+2),0),OFFSET('New Material Input'!$H463,-(E$1+2),0))), ""),"----")</f>
        <v>Computer ScienceData Structures and Algorithms - Computer Science - Data Structures and Algorithms</v>
      </c>
      <c r="F462" s="26" t="str">
        <f ca="1">IFERROR(IF('New Material Input'!$E462 &gt; $B$3+ F$1, HYPERLINK(OFFSET('New Material Input'!$F463,-(F$1+2),0), _xlfn.TEXTJOIN(" - ",,MID(OFFSET('New Material Input'!$F463,-(F$1+2),0),FIND("w\",OFFSET('New Material Input'!$F463,-(F$1+2),0))+2,50),OFFSET('New Material Input'!$G463,-(F$1+2),0),OFFSET('New Material Input'!$H463,-(F$1+2),0))), ""),"----")</f>
        <v>Political SciencePolitical Theory - Political Science - Political Theory</v>
      </c>
      <c r="G462" s="26" t="str">
        <f ca="1">IFERROR(IF('New Material Input'!$E462 &gt; $B$3+ G$1, HYPERLINK(OFFSET('New Material Input'!$F463,-(G$1+2),0), _xlfn.TEXTJOIN(" - ",,MID(OFFSET('New Material Input'!$F463,-(G$1+2),0),FIND("w\",OFFSET('New Material Input'!$F463,-(G$1+2),0))+2,50),OFFSET('New Material Input'!$G463,-(G$1+2),0),OFFSET('New Material Input'!$H463,-(G$1+2),0))), ""),"----")</f>
        <v>ScienceBiochemistry - Science - Biochemistry</v>
      </c>
      <c r="H462" s="26" t="str">
        <f ca="1">IFERROR(IF('New Material Input'!$E462 &gt; $B$3+ H$1, HYPERLINK(OFFSET('New Material Input'!$F463,-(H$1+2),0), _xlfn.TEXTJOIN(" - ",,MID(OFFSET('New Material Input'!$F463,-(H$1+2),0),FIND("w\",OFFSET('New Material Input'!$F463,-(H$1+2),0))+2,50),OFFSET('New Material Input'!$G463,-(H$1+2),0),OFFSET('New Material Input'!$H463,-(H$1+2),0))), ""),"----")</f>
        <v>Computer ScienceHuman-Computer Interaction - Computer Science - Human-Computer Interaction</v>
      </c>
      <c r="I462" s="31" t="str">
        <f ca="1">IFERROR(IF('New Material Input'!$E462 &gt; $B$3+ I$1, HYPERLINK(OFFSET('New Material Input'!$F463,-(I$1+2),0), _xlfn.TEXTJOIN(" - ",,MID(OFFSET('New Material Input'!$F463,-(I$1+2),0),FIND("w\",OFFSET('New Material Input'!$F463,-(I$1+2),0))+2,50),OFFSET('New Material Input'!$G463,-(I$1+2),0),OFFSET('New Material Input'!$H463,-(I$1+2),0))), ""),"----")</f>
        <v/>
      </c>
      <c r="J462" s="14"/>
    </row>
    <row r="463" spans="2:10" ht="24.95" customHeight="1" x14ac:dyDescent="0.25">
      <c r="B463" s="36">
        <f t="shared" si="7"/>
        <v>46161</v>
      </c>
      <c r="C463" s="25" t="str">
        <f>IF(ISBLANK('New Material Input'!F463),"----",HYPERLINK('New Material Input'!F463, _xlfn.TEXTJOIN(" - ",,MID('New Material Input'!F463,FIND("w\",'New Material Input'!F463)+2,50),'New Material Input'!G463,'New Material Input'!H463)))</f>
        <v>EducationEducational Psychology - Education - Educational Psychology</v>
      </c>
      <c r="D463" s="26" t="str">
        <f ca="1">IFERROR(IF('New Material Input'!$E463 &gt; $B$3+ D$1, HYPERLINK(OFFSET('New Material Input'!$F464,-(D$1+2),0), _xlfn.TEXTJOIN(" - ",,MID(OFFSET('New Material Input'!$F464,-(D$1+2),0),FIND("w\",OFFSET('New Material Input'!$F464,-(D$1+2),0))+2,50),OFFSET('New Material Input'!$G464,-(D$1+2),0),OFFSET('New Material Input'!$H464,-(D$1+2),0))), ""),"----")</f>
        <v>EngineeringChemical Engineering - Engineering - Chemical Engineering</v>
      </c>
      <c r="E463" s="26" t="str">
        <f ca="1">IFERROR(IF('New Material Input'!$E463 &gt; $B$3+ E$1, HYPERLINK(OFFSET('New Material Input'!$F464,-(E$1+2),0), _xlfn.TEXTJOIN(" - ",,MID(OFFSET('New Material Input'!$F464,-(E$1+2),0),FIND("w\",OFFSET('New Material Input'!$F464,-(E$1+2),0))+2,50),OFFSET('New Material Input'!$G464,-(E$1+2),0),OFFSET('New Material Input'!$H464,-(E$1+2),0))), ""),"----")</f>
        <v>Computer ScienceComputer Networks - Computer Science - Computer Networks</v>
      </c>
      <c r="F463" s="26" t="str">
        <f ca="1">IFERROR(IF('New Material Input'!$E463 &gt; $B$3+ F$1, HYPERLINK(OFFSET('New Material Input'!$F464,-(F$1+2),0), _xlfn.TEXTJOIN(" - ",,MID(OFFSET('New Material Input'!$F464,-(F$1+2),0),FIND("w\",OFFSET('New Material Input'!$F464,-(F$1+2),0))+2,50),OFFSET('New Material Input'!$G464,-(F$1+2),0),OFFSET('New Material Input'!$H464,-(F$1+2),0))), ""),"----")</f>
        <v>GeographyHuman Geography - Geography - Human Geography</v>
      </c>
      <c r="G463" s="26" t="str">
        <f ca="1">IFERROR(IF('New Material Input'!$E463 &gt; $B$3+ G$1, HYPERLINK(OFFSET('New Material Input'!$F464,-(G$1+2),0), _xlfn.TEXTJOIN(" - ",,MID(OFFSET('New Material Input'!$F464,-(G$1+2),0),FIND("w\",OFFSET('New Material Input'!$F464,-(G$1+2),0))+2,50),OFFSET('New Material Input'!$G464,-(G$1+2),0),OFFSET('New Material Input'!$H464,-(G$1+2),0))), ""),"----")</f>
        <v>LawLegal Writing - Law - Legal Writing</v>
      </c>
      <c r="H463" s="26" t="str">
        <f ca="1">IFERROR(IF('New Material Input'!$E463 &gt; $B$3+ H$1, HYPERLINK(OFFSET('New Material Input'!$F464,-(H$1+2),0), _xlfn.TEXTJOIN(" - ",,MID(OFFSET('New Material Input'!$F464,-(H$1+2),0),FIND("w\",OFFSET('New Material Input'!$F464,-(H$1+2),0))+2,50),OFFSET('New Material Input'!$G464,-(H$1+2),0),OFFSET('New Material Input'!$H464,-(H$1+2),0))), ""),"----")</f>
        <v>SociologyGender Studies - Sociology - Gender Studies</v>
      </c>
      <c r="I463" s="31" t="str">
        <f ca="1">IFERROR(IF('New Material Input'!$E463 &gt; $B$3+ I$1, HYPERLINK(OFFSET('New Material Input'!$F464,-(I$1+2),0), _xlfn.TEXTJOIN(" - ",,MID(OFFSET('New Material Input'!$F464,-(I$1+2),0),FIND("w\",OFFSET('New Material Input'!$F464,-(I$1+2),0))+2,50),OFFSET('New Material Input'!$G464,-(I$1+2),0),OFFSET('New Material Input'!$H464,-(I$1+2),0))), ""),"----")</f>
        <v/>
      </c>
      <c r="J463" s="14"/>
    </row>
    <row r="464" spans="2:10" ht="24.95" customHeight="1" x14ac:dyDescent="0.25">
      <c r="B464" s="36">
        <f t="shared" si="7"/>
        <v>46162</v>
      </c>
      <c r="C464" s="25" t="str">
        <f>IF(ISBLANK('New Material Input'!F464),"----",HYPERLINK('New Material Input'!F464, _xlfn.TEXTJOIN(" - ",,MID('New Material Input'!F464,FIND("w\",'New Material Input'!F464)+2,50),'New Material Input'!G464,'New Material Input'!H464)))</f>
        <v>HistoryAmerican Revolution - History - American Revolution</v>
      </c>
      <c r="D464" s="26" t="str">
        <f ca="1">IFERROR(IF('New Material Input'!$E464 &gt; $B$3+ D$1, HYPERLINK(OFFSET('New Material Input'!$F465,-(D$1+2),0), _xlfn.TEXTJOIN(" - ",,MID(OFFSET('New Material Input'!$F465,-(D$1+2),0),FIND("w\",OFFSET('New Material Input'!$F465,-(D$1+2),0))+2,50),OFFSET('New Material Input'!$G465,-(D$1+2),0),OFFSET('New Material Input'!$H465,-(D$1+2),0))), ""),"----")</f>
        <v>EducationEducational Psychology - Education - Educational Psychology</v>
      </c>
      <c r="E464" s="26" t="str">
        <f ca="1">IFERROR(IF('New Material Input'!$E464 &gt; $B$3+ E$1, HYPERLINK(OFFSET('New Material Input'!$F465,-(E$1+2),0), _xlfn.TEXTJOIN(" - ",,MID(OFFSET('New Material Input'!$F465,-(E$1+2),0),FIND("w\",OFFSET('New Material Input'!$F465,-(E$1+2),0))+2,50),OFFSET('New Material Input'!$G465,-(E$1+2),0),OFFSET('New Material Input'!$H465,-(E$1+2),0))), ""),"----")</f>
        <v>MusicJazz - Music - Jazz</v>
      </c>
      <c r="F464" s="26" t="str">
        <f ca="1">IFERROR(IF('New Material Input'!$E464 &gt; $B$3+ F$1, HYPERLINK(OFFSET('New Material Input'!$F465,-(F$1+2),0), _xlfn.TEXTJOIN(" - ",,MID(OFFSET('New Material Input'!$F465,-(F$1+2),0),FIND("w\",OFFSET('New Material Input'!$F465,-(F$1+2),0))+2,50),OFFSET('New Material Input'!$G465,-(F$1+2),0),OFFSET('New Material Input'!$H465,-(F$1+2),0))), ""),"----")</f>
        <v>PhilosophyHistory of Philosophy - Philosophy - History of Philosophy</v>
      </c>
      <c r="G464" s="26" t="str">
        <f ca="1">IFERROR(IF('New Material Input'!$E464 &gt; $B$3+ G$1, HYPERLINK(OFFSET('New Material Input'!$F465,-(G$1+2),0), _xlfn.TEXTJOIN(" - ",,MID(OFFSET('New Material Input'!$F465,-(G$1+2),0),FIND("w\",OFFSET('New Material Input'!$F465,-(G$1+2),0))+2,50),OFFSET('New Material Input'!$G465,-(G$1+2),0),OFFSET('New Material Input'!$H465,-(G$1+2),0))), ""),"----")</f>
        <v>Health &amp; MedicineNursing - Health &amp; Medicine - Nursing</v>
      </c>
      <c r="H464" s="26" t="str">
        <f ca="1">IFERROR(IF('New Material Input'!$E464 &gt; $B$3+ H$1, HYPERLINK(OFFSET('New Material Input'!$F465,-(H$1+2),0), _xlfn.TEXTJOIN(" - ",,MID(OFFSET('New Material Input'!$F465,-(H$1+2),0),FIND("w\",OFFSET('New Material Input'!$F465,-(H$1+2),0))+2,50),OFFSET('New Material Input'!$G465,-(H$1+2),0),OFFSET('New Material Input'!$H465,-(H$1+2),0))), ""),"----")</f>
        <v>HistoryColonialism - History - Colonialism</v>
      </c>
      <c r="I464" s="31" t="str">
        <f ca="1">IFERROR(IF('New Material Input'!$E464 &gt; $B$3+ I$1, HYPERLINK(OFFSET('New Material Input'!$F465,-(I$1+2),0), _xlfn.TEXTJOIN(" - ",,MID(OFFSET('New Material Input'!$F465,-(I$1+2),0),FIND("w\",OFFSET('New Material Input'!$F465,-(I$1+2),0))+2,50),OFFSET('New Material Input'!$G465,-(I$1+2),0),OFFSET('New Material Input'!$H465,-(I$1+2),0))), ""),"----")</f>
        <v/>
      </c>
      <c r="J464" s="14"/>
    </row>
    <row r="465" spans="2:10" ht="24.95" customHeight="1" x14ac:dyDescent="0.25">
      <c r="B465" s="36">
        <f t="shared" si="7"/>
        <v>46163</v>
      </c>
      <c r="C465" s="25" t="str">
        <f>IF(ISBLANK('New Material Input'!F465),"----",HYPERLINK('New Material Input'!F465, _xlfn.TEXTJOIN(" - ",,MID('New Material Input'!F465,FIND("w\",'New Material Input'!F465)+2,50),'New Material Input'!G465,'New Material Input'!H465)))</f>
        <v>ArtClassical Art - Art - Classical Art</v>
      </c>
      <c r="D465" s="26" t="str">
        <f ca="1">IFERROR(IF('New Material Input'!$E465 &gt; $B$3+ D$1, HYPERLINK(OFFSET('New Material Input'!$F466,-(D$1+2),0), _xlfn.TEXTJOIN(" - ",,MID(OFFSET('New Material Input'!$F466,-(D$1+2),0),FIND("w\",OFFSET('New Material Input'!$F466,-(D$1+2),0))+2,50),OFFSET('New Material Input'!$G466,-(D$1+2),0),OFFSET('New Material Input'!$H466,-(D$1+2),0))), ""),"----")</f>
        <v>HistoryAmerican Revolution - History - American Revolution</v>
      </c>
      <c r="E465" s="26" t="str">
        <f ca="1">IFERROR(IF('New Material Input'!$E465 &gt; $B$3+ E$1, HYPERLINK(OFFSET('New Material Input'!$F466,-(E$1+2),0), _xlfn.TEXTJOIN(" - ",,MID(OFFSET('New Material Input'!$F466,-(E$1+2),0),FIND("w\",OFFSET('New Material Input'!$F466,-(E$1+2),0))+2,50),OFFSET('New Material Input'!$G466,-(E$1+2),0),OFFSET('New Material Input'!$H466,-(E$1+2),0))), ""),"----")</f>
        <v>ArtPhotography - Art - Photography</v>
      </c>
      <c r="F465" s="26" t="str">
        <f ca="1">IFERROR(IF('New Material Input'!$E465 &gt; $B$3+ F$1, HYPERLINK(OFFSET('New Material Input'!$F466,-(F$1+2),0), _xlfn.TEXTJOIN(" - ",,MID(OFFSET('New Material Input'!$F466,-(F$1+2),0),FIND("w\",OFFSET('New Material Input'!$F466,-(F$1+2),0))+2,50),OFFSET('New Material Input'!$G466,-(F$1+2),0),OFFSET('New Material Input'!$H466,-(F$1+2),0))), ""),"----")</f>
        <v>LiteratureShakespeare - Literature - Shakespeare</v>
      </c>
      <c r="G465" s="26" t="str">
        <f ca="1">IFERROR(IF('New Material Input'!$E465 &gt; $B$3+ G$1, HYPERLINK(OFFSET('New Material Input'!$F466,-(G$1+2),0), _xlfn.TEXTJOIN(" - ",,MID(OFFSET('New Material Input'!$F466,-(G$1+2),0),FIND("w\",OFFSET('New Material Input'!$F466,-(G$1+2),0))+2,50),OFFSET('New Material Input'!$G466,-(G$1+2),0),OFFSET('New Material Input'!$H466,-(G$1+2),0))), ""),"----")</f>
        <v>ScienceNuclear Physics - Science - Nuclear Physics</v>
      </c>
      <c r="H465" s="26" t="str">
        <f ca="1">IFERROR(IF('New Material Input'!$E465 &gt; $B$3+ H$1, HYPERLINK(OFFSET('New Material Input'!$F466,-(H$1+2),0), _xlfn.TEXTJOIN(" - ",,MID(OFFSET('New Material Input'!$F466,-(H$1+2),0),FIND("w\",OFFSET('New Material Input'!$F466,-(H$1+2),0))+2,50),OFFSET('New Material Input'!$G466,-(H$1+2),0),OFFSET('New Material Input'!$H466,-(H$1+2),0))), ""),"----")</f>
        <v>EngineeringElectrical Engineering - Engineering - Electrical Engineering</v>
      </c>
      <c r="I465" s="31" t="str">
        <f ca="1">IFERROR(IF('New Material Input'!$E465 &gt; $B$3+ I$1, HYPERLINK(OFFSET('New Material Input'!$F466,-(I$1+2),0), _xlfn.TEXTJOIN(" - ",,MID(OFFSET('New Material Input'!$F466,-(I$1+2),0),FIND("w\",OFFSET('New Material Input'!$F466,-(I$1+2),0))+2,50),OFFSET('New Material Input'!$G466,-(I$1+2),0),OFFSET('New Material Input'!$H466,-(I$1+2),0))), ""),"----")</f>
        <v/>
      </c>
      <c r="J465" s="14"/>
    </row>
    <row r="466" spans="2:10" ht="24.95" customHeight="1" x14ac:dyDescent="0.25">
      <c r="B466" s="36">
        <f t="shared" si="7"/>
        <v>46164</v>
      </c>
      <c r="C466" s="25" t="str">
        <f>IF(ISBLANK('New Material Input'!F466),"----",HYPERLINK('New Material Input'!F466, _xlfn.TEXTJOIN(" - ",,MID('New Material Input'!F466,FIND("w\",'New Material Input'!F466)+2,50),'New Material Input'!G466,'New Material Input'!H466)))</f>
        <v>LawHuman Rights Law - Law - Human Rights Law</v>
      </c>
      <c r="D466" s="26" t="str">
        <f ca="1">IFERROR(IF('New Material Input'!$E466 &gt; $B$3+ D$1, HYPERLINK(OFFSET('New Material Input'!$F467,-(D$1+2),0), _xlfn.TEXTJOIN(" - ",,MID(OFFSET('New Material Input'!$F467,-(D$1+2),0),FIND("w\",OFFSET('New Material Input'!$F467,-(D$1+2),0))+2,50),OFFSET('New Material Input'!$G467,-(D$1+2),0),OFFSET('New Material Input'!$H467,-(D$1+2),0))), ""),"----")</f>
        <v>ArtClassical Art - Art - Classical Art</v>
      </c>
      <c r="E466" s="26" t="str">
        <f ca="1">IFERROR(IF('New Material Input'!$E466 &gt; $B$3+ E$1, HYPERLINK(OFFSET('New Material Input'!$F467,-(E$1+2),0), _xlfn.TEXTJOIN(" - ",,MID(OFFSET('New Material Input'!$F467,-(E$1+2),0),FIND("w\",OFFSET('New Material Input'!$F467,-(E$1+2),0))+2,50),OFFSET('New Material Input'!$G467,-(E$1+2),0),OFFSET('New Material Input'!$H467,-(E$1+2),0))), ""),"----")</f>
        <v>MusicConducting - Music - Conducting</v>
      </c>
      <c r="F466" s="26" t="str">
        <f ca="1">IFERROR(IF('New Material Input'!$E466 &gt; $B$3+ F$1, HYPERLINK(OFFSET('New Material Input'!$F467,-(F$1+2),0), _xlfn.TEXTJOIN(" - ",,MID(OFFSET('New Material Input'!$F467,-(F$1+2),0),FIND("w\",OFFSET('New Material Input'!$F467,-(F$1+2),0))+2,50),OFFSET('New Material Input'!$G467,-(F$1+2),0),OFFSET('New Material Input'!$H467,-(F$1+2),0))), ""),"----")</f>
        <v>ArtPainting Techniques - Art - Painting Techniques</v>
      </c>
      <c r="G466" s="26" t="str">
        <f ca="1">IFERROR(IF('New Material Input'!$E466 &gt; $B$3+ G$1, HYPERLINK(OFFSET('New Material Input'!$F467,-(G$1+2),0), _xlfn.TEXTJOIN(" - ",,MID(OFFSET('New Material Input'!$F467,-(G$1+2),0),FIND("w\",OFFSET('New Material Input'!$F467,-(G$1+2),0))+2,50),OFFSET('New Material Input'!$G467,-(G$1+2),0),OFFSET('New Material Input'!$H467,-(G$1+2),0))), ""),"----")</f>
        <v>LanguagesPhonetics and Phonology - Languages - Phonetics and Phonology</v>
      </c>
      <c r="H466" s="26" t="str">
        <f ca="1">IFERROR(IF('New Material Input'!$E466 &gt; $B$3+ H$1, HYPERLINK(OFFSET('New Material Input'!$F467,-(H$1+2),0), _xlfn.TEXTJOIN(" - ",,MID(OFFSET('New Material Input'!$F467,-(H$1+2),0),FIND("w\",OFFSET('New Material Input'!$F467,-(H$1+2),0))+2,50),OFFSET('New Material Input'!$G467,-(H$1+2),0),OFFSET('New Material Input'!$H467,-(H$1+2),0))), ""),"----")</f>
        <v>Political ScienceConflict Resolution - Political Science - Conflict Resolution</v>
      </c>
      <c r="I466" s="31" t="str">
        <f ca="1">IFERROR(IF('New Material Input'!$E466 &gt; $B$3+ I$1, HYPERLINK(OFFSET('New Material Input'!$F467,-(I$1+2),0), _xlfn.TEXTJOIN(" - ",,MID(OFFSET('New Material Input'!$F467,-(I$1+2),0),FIND("w\",OFFSET('New Material Input'!$F467,-(I$1+2),0))+2,50),OFFSET('New Material Input'!$G467,-(I$1+2),0),OFFSET('New Material Input'!$H467,-(I$1+2),0))), ""),"----")</f>
        <v/>
      </c>
      <c r="J466" s="14"/>
    </row>
    <row r="467" spans="2:10" ht="24.95" customHeight="1" x14ac:dyDescent="0.25">
      <c r="B467" s="36">
        <f t="shared" si="7"/>
        <v>46165</v>
      </c>
      <c r="C467" s="25" t="str">
        <f>IF(ISBLANK('New Material Input'!F467),"----",HYPERLINK('New Material Input'!F467, _xlfn.TEXTJOIN(" - ",,MID('New Material Input'!F467,FIND("w\",'New Material Input'!F467)+2,50),'New Material Input'!G467,'New Material Input'!H467)))</f>
        <v>PhilosophyExistentialism - Philosophy - Existentialism</v>
      </c>
      <c r="D467" s="26" t="str">
        <f ca="1">IFERROR(IF('New Material Input'!$E467 &gt; $B$3+ D$1, HYPERLINK(OFFSET('New Material Input'!$F468,-(D$1+2),0), _xlfn.TEXTJOIN(" - ",,MID(OFFSET('New Material Input'!$F468,-(D$1+2),0),FIND("w\",OFFSET('New Material Input'!$F468,-(D$1+2),0))+2,50),OFFSET('New Material Input'!$G468,-(D$1+2),0),OFFSET('New Material Input'!$H468,-(D$1+2),0))), ""),"----")</f>
        <v>LawHuman Rights Law - Law - Human Rights Law</v>
      </c>
      <c r="E467" s="26" t="str">
        <f ca="1">IFERROR(IF('New Material Input'!$E467 &gt; $B$3+ E$1, HYPERLINK(OFFSET('New Material Input'!$F468,-(E$1+2),0), _xlfn.TEXTJOIN(" - ",,MID(OFFSET('New Material Input'!$F468,-(E$1+2),0),FIND("w\",OFFSET('New Material Input'!$F468,-(E$1+2),0))+2,50),OFFSET('New Material Input'!$G468,-(E$1+2),0),OFFSET('New Material Input'!$H468,-(E$1+2),0))), ""),"----")</f>
        <v>Health &amp; MedicineEpidemiology - Health &amp; Medicine - Epidemiology</v>
      </c>
      <c r="F467" s="26" t="str">
        <f ca="1">IFERROR(IF('New Material Input'!$E467 &gt; $B$3+ F$1, HYPERLINK(OFFSET('New Material Input'!$F468,-(F$1+2),0), _xlfn.TEXTJOIN(" - ",,MID(OFFSET('New Material Input'!$F468,-(F$1+2),0),FIND("w\",OFFSET('New Material Input'!$F468,-(F$1+2),0))+2,50),OFFSET('New Material Input'!$G468,-(F$1+2),0),OFFSET('New Material Input'!$H468,-(F$1+2),0))), ""),"----")</f>
        <v>Health &amp; MedicineMedical Research - Health &amp; Medicine - Medical Research</v>
      </c>
      <c r="G467" s="26" t="str">
        <f ca="1">IFERROR(IF('New Material Input'!$E467 &gt; $B$3+ G$1, HYPERLINK(OFFSET('New Material Input'!$F468,-(G$1+2),0), _xlfn.TEXTJOIN(" - ",,MID(OFFSET('New Material Input'!$F468,-(G$1+2),0),FIND("w\",OFFSET('New Material Input'!$F468,-(G$1+2),0))+2,50),OFFSET('New Material Input'!$G468,-(G$1+2),0),OFFSET('New Material Input'!$H468,-(G$1+2),0))), ""),"----")</f>
        <v>Business &amp; EconomicsFinance - Business &amp; Economics - Finance</v>
      </c>
      <c r="H467" s="26" t="str">
        <f ca="1">IFERROR(IF('New Material Input'!$E467 &gt; $B$3+ H$1, HYPERLINK(OFFSET('New Material Input'!$F468,-(H$1+2),0), _xlfn.TEXTJOIN(" - ",,MID(OFFSET('New Material Input'!$F468,-(H$1+2),0),FIND("w\",OFFSET('New Material Input'!$F468,-(H$1+2),0))+2,50),OFFSET('New Material Input'!$G468,-(H$1+2),0),OFFSET('New Material Input'!$H468,-(H$1+2),0))), ""),"----")</f>
        <v>Health &amp; MedicineNursing - Health &amp; Medicine - Nursing</v>
      </c>
      <c r="I467" s="31" t="str">
        <f ca="1">IFERROR(IF('New Material Input'!$E467 &gt; $B$3+ I$1, HYPERLINK(OFFSET('New Material Input'!$F468,-(I$1+2),0), _xlfn.TEXTJOIN(" - ",,MID(OFFSET('New Material Input'!$F468,-(I$1+2),0),FIND("w\",OFFSET('New Material Input'!$F468,-(I$1+2),0))+2,50),OFFSET('New Material Input'!$G468,-(I$1+2),0),OFFSET('New Material Input'!$H468,-(I$1+2),0))), ""),"----")</f>
        <v/>
      </c>
      <c r="J467" s="14"/>
    </row>
    <row r="468" spans="2:10" ht="24.95" customHeight="1" x14ac:dyDescent="0.25">
      <c r="B468" s="36">
        <f t="shared" si="7"/>
        <v>46166</v>
      </c>
      <c r="C468" s="25" t="str">
        <f>IF(ISBLANK('New Material Input'!F468),"----",HYPERLINK('New Material Input'!F468, _xlfn.TEXTJOIN(" - ",,MID('New Material Input'!F468,FIND("w\",'New Material Input'!F468)+2,50),'New Material Input'!G468,'New Material Input'!H468)))</f>
        <v>EducationLearning Theories - Education - Learning Theories</v>
      </c>
      <c r="D468" s="26" t="str">
        <f ca="1">IFERROR(IF('New Material Input'!$E468 &gt; $B$3+ D$1, HYPERLINK(OFFSET('New Material Input'!$F469,-(D$1+2),0), _xlfn.TEXTJOIN(" - ",,MID(OFFSET('New Material Input'!$F469,-(D$1+2),0),FIND("w\",OFFSET('New Material Input'!$F469,-(D$1+2),0))+2,50),OFFSET('New Material Input'!$G469,-(D$1+2),0),OFFSET('New Material Input'!$H469,-(D$1+2),0))), ""),"----")</f>
        <v>PhilosophyExistentialism - Philosophy - Existentialism</v>
      </c>
      <c r="E468" s="26" t="str">
        <f ca="1">IFERROR(IF('New Material Input'!$E468 &gt; $B$3+ E$1, HYPERLINK(OFFSET('New Material Input'!$F469,-(E$1+2),0), _xlfn.TEXTJOIN(" - ",,MID(OFFSET('New Material Input'!$F469,-(E$1+2),0),FIND("w\",OFFSET('New Material Input'!$F469,-(E$1+2),0))+2,50),OFFSET('New Material Input'!$G469,-(E$1+2),0),OFFSET('New Material Input'!$H469,-(E$1+2),0))), ""),"----")</f>
        <v>LanguagesEnglish Grammar - Languages - English Grammar</v>
      </c>
      <c r="F468" s="26" t="str">
        <f ca="1">IFERROR(IF('New Material Input'!$E468 &gt; $B$3+ F$1, HYPERLINK(OFFSET('New Material Input'!$F469,-(F$1+2),0), _xlfn.TEXTJOIN(" - ",,MID(OFFSET('New Material Input'!$F469,-(F$1+2),0),FIND("w\",OFFSET('New Material Input'!$F469,-(F$1+2),0))+2,50),OFFSET('New Material Input'!$G469,-(F$1+2),0),OFFSET('New Material Input'!$H469,-(F$1+2),0))), ""),"----")</f>
        <v>MusicConducting - Music - Conducting</v>
      </c>
      <c r="G468" s="26" t="str">
        <f ca="1">IFERROR(IF('New Material Input'!$E468 &gt; $B$3+ G$1, HYPERLINK(OFFSET('New Material Input'!$F469,-(G$1+2),0), _xlfn.TEXTJOIN(" - ",,MID(OFFSET('New Material Input'!$F469,-(G$1+2),0),FIND("w\",OFFSET('New Material Input'!$F469,-(G$1+2),0))+2,50),OFFSET('New Material Input'!$G469,-(G$1+2),0),OFFSET('New Material Input'!$H469,-(G$1+2),0))), ""),"----")</f>
        <v>PhilosophyPolitical Philosophy - Philosophy - Political Philosophy</v>
      </c>
      <c r="H468" s="26" t="str">
        <f ca="1">IFERROR(IF('New Material Input'!$E468 &gt; $B$3+ H$1, HYPERLINK(OFFSET('New Material Input'!$F469,-(H$1+2),0), _xlfn.TEXTJOIN(" - ",,MID(OFFSET('New Material Input'!$F469,-(H$1+2),0),FIND("w\",OFFSET('New Material Input'!$F469,-(H$1+2),0))+2,50),OFFSET('New Material Input'!$G469,-(H$1+2),0),OFFSET('New Material Input'!$H469,-(H$1+2),0))), ""),"----")</f>
        <v>Environmental StudiesWaste Management - Environmental Studies - Waste Management</v>
      </c>
      <c r="I468" s="31" t="str">
        <f ca="1">IFERROR(IF('New Material Input'!$E468 &gt; $B$3+ I$1, HYPERLINK(OFFSET('New Material Input'!$F469,-(I$1+2),0), _xlfn.TEXTJOIN(" - ",,MID(OFFSET('New Material Input'!$F469,-(I$1+2),0),FIND("w\",OFFSET('New Material Input'!$F469,-(I$1+2),0))+2,50),OFFSET('New Material Input'!$G469,-(I$1+2),0),OFFSET('New Material Input'!$H469,-(I$1+2),0))), ""),"----")</f>
        <v/>
      </c>
      <c r="J468" s="14"/>
    </row>
    <row r="469" spans="2:10" ht="24.95" customHeight="1" x14ac:dyDescent="0.25">
      <c r="B469" s="36">
        <f t="shared" si="7"/>
        <v>46167</v>
      </c>
      <c r="C469" s="25" t="str">
        <f>IF(ISBLANK('New Material Input'!F469),"----",HYPERLINK('New Material Input'!F469, _xlfn.TEXTJOIN(" - ",,MID('New Material Input'!F469,FIND("w\",'New Material Input'!F469)+2,50),'New Material Input'!G469,'New Material Input'!H469)))</f>
        <v>LiteratureClassical Literature - Literature - Classical Literature</v>
      </c>
      <c r="D469" s="26" t="str">
        <f ca="1">IFERROR(IF('New Material Input'!$E469 &gt; $B$3+ D$1, HYPERLINK(OFFSET('New Material Input'!$F470,-(D$1+2),0), _xlfn.TEXTJOIN(" - ",,MID(OFFSET('New Material Input'!$F470,-(D$1+2),0),FIND("w\",OFFSET('New Material Input'!$F470,-(D$1+2),0))+2,50),OFFSET('New Material Input'!$G470,-(D$1+2),0),OFFSET('New Material Input'!$H470,-(D$1+2),0))), ""),"----")</f>
        <v>EducationLearning Theories - Education - Learning Theories</v>
      </c>
      <c r="E469" s="26" t="str">
        <f ca="1">IFERROR(IF('New Material Input'!$E469 &gt; $B$3+ E$1, HYPERLINK(OFFSET('New Material Input'!$F470,-(E$1+2),0), _xlfn.TEXTJOIN(" - ",,MID(OFFSET('New Material Input'!$F470,-(E$1+2),0),FIND("w\",OFFSET('New Material Input'!$F470,-(E$1+2),0))+2,50),OFFSET('New Material Input'!$G470,-(E$1+2),0),OFFSET('New Material Input'!$H470,-(E$1+2),0))), ""),"----")</f>
        <v>EngineeringChemical Engineering - Engineering - Chemical Engineering</v>
      </c>
      <c r="F469" s="26" t="str">
        <f ca="1">IFERROR(IF('New Material Input'!$E469 &gt; $B$3+ F$1, HYPERLINK(OFFSET('New Material Input'!$F470,-(F$1+2),0), _xlfn.TEXTJOIN(" - ",,MID(OFFSET('New Material Input'!$F470,-(F$1+2),0),FIND("w\",OFFSET('New Material Input'!$F470,-(F$1+2),0))+2,50),OFFSET('New Material Input'!$G470,-(F$1+2),0),OFFSET('New Material Input'!$H470,-(F$1+2),0))), ""),"----")</f>
        <v>ArtDigital Art - Art - Digital Art</v>
      </c>
      <c r="G469" s="26" t="str">
        <f ca="1">IFERROR(IF('New Material Input'!$E469 &gt; $B$3+ G$1, HYPERLINK(OFFSET('New Material Input'!$F470,-(G$1+2),0), _xlfn.TEXTJOIN(" - ",,MID(OFFSET('New Material Input'!$F470,-(G$1+2),0),FIND("w\",OFFSET('New Material Input'!$F470,-(G$1+2),0))+2,50),OFFSET('New Material Input'!$G470,-(G$1+2),0),OFFSET('New Material Input'!$H470,-(G$1+2),0))), ""),"----")</f>
        <v>LawEnvironmental Law - Law - Environmental Law</v>
      </c>
      <c r="H469" s="26" t="str">
        <f ca="1">IFERROR(IF('New Material Input'!$E469 &gt; $B$3+ H$1, HYPERLINK(OFFSET('New Material Input'!$F470,-(H$1+2),0), _xlfn.TEXTJOIN(" - ",,MID(OFFSET('New Material Input'!$F470,-(H$1+2),0),FIND("w\",OFFSET('New Material Input'!$F470,-(H$1+2),0))+2,50),OFFSET('New Material Input'!$G470,-(H$1+2),0),OFFSET('New Material Input'!$H470,-(H$1+2),0))), ""),"----")</f>
        <v>MusicMusic History - Music - Music History</v>
      </c>
      <c r="I469" s="31" t="str">
        <f ca="1">IFERROR(IF('New Material Input'!$E469 &gt; $B$3+ I$1, HYPERLINK(OFFSET('New Material Input'!$F470,-(I$1+2),0), _xlfn.TEXTJOIN(" - ",,MID(OFFSET('New Material Input'!$F470,-(I$1+2),0),FIND("w\",OFFSET('New Material Input'!$F470,-(I$1+2),0))+2,50),OFFSET('New Material Input'!$G470,-(I$1+2),0),OFFSET('New Material Input'!$H470,-(I$1+2),0))), ""),"----")</f>
        <v/>
      </c>
      <c r="J469" s="14"/>
    </row>
    <row r="470" spans="2:10" ht="24.95" customHeight="1" x14ac:dyDescent="0.25">
      <c r="B470" s="36">
        <f t="shared" si="7"/>
        <v>46168</v>
      </c>
      <c r="C470" s="25" t="str">
        <f>IF(ISBLANK('New Material Input'!F470),"----",HYPERLINK('New Material Input'!F470, _xlfn.TEXTJOIN(" - ",,MID('New Material Input'!F470,FIND("w\",'New Material Input'!F470)+2,50),'New Material Input'!G470,'New Material Input'!H470)))</f>
        <v>PsychologyPsychological Testing - Psychology - Psychological Testing</v>
      </c>
      <c r="D470" s="26" t="str">
        <f ca="1">IFERROR(IF('New Material Input'!$E470 &gt; $B$3+ D$1, HYPERLINK(OFFSET('New Material Input'!$F471,-(D$1+2),0), _xlfn.TEXTJOIN(" - ",,MID(OFFSET('New Material Input'!$F471,-(D$1+2),0),FIND("w\",OFFSET('New Material Input'!$F471,-(D$1+2),0))+2,50),OFFSET('New Material Input'!$G471,-(D$1+2),0),OFFSET('New Material Input'!$H471,-(D$1+2),0))), ""),"----")</f>
        <v>LiteratureClassical Literature - Literature - Classical Literature</v>
      </c>
      <c r="E470" s="26" t="str">
        <f ca="1">IFERROR(IF('New Material Input'!$E470 &gt; $B$3+ E$1, HYPERLINK(OFFSET('New Material Input'!$F471,-(E$1+2),0), _xlfn.TEXTJOIN(" - ",,MID(OFFSET('New Material Input'!$F471,-(E$1+2),0),FIND("w\",OFFSET('New Material Input'!$F471,-(E$1+2),0))+2,50),OFFSET('New Material Input'!$G471,-(E$1+2),0),OFFSET('New Material Input'!$H471,-(E$1+2),0))), ""),"----")</f>
        <v>EducationEducational Psychology - Education - Educational Psychology</v>
      </c>
      <c r="F470" s="26" t="str">
        <f ca="1">IFERROR(IF('New Material Input'!$E470 &gt; $B$3+ F$1, HYPERLINK(OFFSET('New Material Input'!$F471,-(F$1+2),0), _xlfn.TEXTJOIN(" - ",,MID(OFFSET('New Material Input'!$F471,-(F$1+2),0),FIND("w\",OFFSET('New Material Input'!$F471,-(F$1+2),0))+2,50),OFFSET('New Material Input'!$G471,-(F$1+2),0),OFFSET('New Material Input'!$H471,-(F$1+2),0))), ""),"----")</f>
        <v>Environmental StudiesEcology - Environmental Studies - Ecology</v>
      </c>
      <c r="G470" s="26" t="str">
        <f ca="1">IFERROR(IF('New Material Input'!$E470 &gt; $B$3+ G$1, HYPERLINK(OFFSET('New Material Input'!$F471,-(G$1+2),0), _xlfn.TEXTJOIN(" - ",,MID(OFFSET('New Material Input'!$F471,-(G$1+2),0),FIND("w\",OFFSET('New Material Input'!$F471,-(G$1+2),0))+2,50),OFFSET('New Material Input'!$G471,-(G$1+2),0),OFFSET('New Material Input'!$H471,-(G$1+2),0))), ""),"----")</f>
        <v>ScienceChemistry - Science - Chemistry</v>
      </c>
      <c r="H470" s="26" t="str">
        <f ca="1">IFERROR(IF('New Material Input'!$E470 &gt; $B$3+ H$1, HYPERLINK(OFFSET('New Material Input'!$F471,-(H$1+2),0), _xlfn.TEXTJOIN(" - ",,MID(OFFSET('New Material Input'!$F471,-(H$1+2),0),FIND("w\",OFFSET('New Material Input'!$F471,-(H$1+2),0))+2,50),OFFSET('New Material Input'!$G471,-(H$1+2),0),OFFSET('New Material Input'!$H471,-(H$1+2),0))), ""),"----")</f>
        <v>MathematicsNumber Theory - Mathematics - Number Theory</v>
      </c>
      <c r="I470" s="31" t="str">
        <f ca="1">IFERROR(IF('New Material Input'!$E470 &gt; $B$3+ I$1, HYPERLINK(OFFSET('New Material Input'!$F471,-(I$1+2),0), _xlfn.TEXTJOIN(" - ",,MID(OFFSET('New Material Input'!$F471,-(I$1+2),0),FIND("w\",OFFSET('New Material Input'!$F471,-(I$1+2),0))+2,50),OFFSET('New Material Input'!$G471,-(I$1+2),0),OFFSET('New Material Input'!$H471,-(I$1+2),0))), ""),"----")</f>
        <v/>
      </c>
      <c r="J470" s="14"/>
    </row>
    <row r="471" spans="2:10" ht="24.95" customHeight="1" x14ac:dyDescent="0.25">
      <c r="B471" s="36">
        <f t="shared" si="7"/>
        <v>46169</v>
      </c>
      <c r="C471" s="25" t="str">
        <f>IF(ISBLANK('New Material Input'!F471),"----",HYPERLINK('New Material Input'!F471, _xlfn.TEXTJOIN(" - ",,MID('New Material Input'!F471,FIND("w\",'New Material Input'!F471)+2,50),'New Material Input'!G471,'New Material Input'!H471)))</f>
        <v>PhilosophyEpistemology - Philosophy - Epistemology</v>
      </c>
      <c r="D471" s="26" t="str">
        <f ca="1">IFERROR(IF('New Material Input'!$E471 &gt; $B$3+ D$1, HYPERLINK(OFFSET('New Material Input'!$F472,-(D$1+2),0), _xlfn.TEXTJOIN(" - ",,MID(OFFSET('New Material Input'!$F472,-(D$1+2),0),FIND("w\",OFFSET('New Material Input'!$F472,-(D$1+2),0))+2,50),OFFSET('New Material Input'!$G472,-(D$1+2),0),OFFSET('New Material Input'!$H472,-(D$1+2),0))), ""),"----")</f>
        <v>PsychologyPsychological Testing - Psychology - Psychological Testing</v>
      </c>
      <c r="E471" s="26" t="str">
        <f ca="1">IFERROR(IF('New Material Input'!$E471 &gt; $B$3+ E$1, HYPERLINK(OFFSET('New Material Input'!$F472,-(E$1+2),0), _xlfn.TEXTJOIN(" - ",,MID(OFFSET('New Material Input'!$F472,-(E$1+2),0),FIND("w\",OFFSET('New Material Input'!$F472,-(E$1+2),0))+2,50),OFFSET('New Material Input'!$G472,-(E$1+2),0),OFFSET('New Material Input'!$H472,-(E$1+2),0))), ""),"----")</f>
        <v>HistoryAmerican Revolution - History - American Revolution</v>
      </c>
      <c r="F471" s="26" t="str">
        <f ca="1">IFERROR(IF('New Material Input'!$E471 &gt; $B$3+ F$1, HYPERLINK(OFFSET('New Material Input'!$F472,-(F$1+2),0), _xlfn.TEXTJOIN(" - ",,MID(OFFSET('New Material Input'!$F472,-(F$1+2),0),FIND("w\",OFFSET('New Material Input'!$F472,-(F$1+2),0))+2,50),OFFSET('New Material Input'!$G472,-(F$1+2),0),OFFSET('New Material Input'!$H472,-(F$1+2),0))), ""),"----")</f>
        <v>Health &amp; MedicinePublic Health - Health &amp; Medicine - Public Health</v>
      </c>
      <c r="G471" s="26" t="str">
        <f ca="1">IFERROR(IF('New Material Input'!$E471 &gt; $B$3+ G$1, HYPERLINK(OFFSET('New Material Input'!$F472,-(G$1+2),0), _xlfn.TEXTJOIN(" - ",,MID(OFFSET('New Material Input'!$F472,-(G$1+2),0),FIND("w\",OFFSET('New Material Input'!$F472,-(G$1+2),0))+2,50),OFFSET('New Material Input'!$G472,-(G$1+2),0),OFFSET('New Material Input'!$H472,-(G$1+2),0))), ""),"----")</f>
        <v>HistoryColonialism - History - Colonialism</v>
      </c>
      <c r="H471" s="26" t="str">
        <f ca="1">IFERROR(IF('New Material Input'!$E471 &gt; $B$3+ H$1, HYPERLINK(OFFSET('New Material Input'!$F472,-(H$1+2),0), _xlfn.TEXTJOIN(" - ",,MID(OFFSET('New Material Input'!$F472,-(H$1+2),0),FIND("w\",OFFSET('New Material Input'!$F472,-(H$1+2),0))+2,50),OFFSET('New Material Input'!$G472,-(H$1+2),0),OFFSET('New Material Input'!$H472,-(H$1+2),0))), ""),"----")</f>
        <v>PhilosophyLogic - Philosophy - Logic</v>
      </c>
      <c r="I471" s="31" t="str">
        <f ca="1">IFERROR(IF('New Material Input'!$E471 &gt; $B$3+ I$1, HYPERLINK(OFFSET('New Material Input'!$F472,-(I$1+2),0), _xlfn.TEXTJOIN(" - ",,MID(OFFSET('New Material Input'!$F472,-(I$1+2),0),FIND("w\",OFFSET('New Material Input'!$F472,-(I$1+2),0))+2,50),OFFSET('New Material Input'!$G472,-(I$1+2),0),OFFSET('New Material Input'!$H472,-(I$1+2),0))), ""),"----")</f>
        <v/>
      </c>
      <c r="J471" s="14"/>
    </row>
    <row r="472" spans="2:10" ht="24.95" customHeight="1" x14ac:dyDescent="0.25">
      <c r="B472" s="36">
        <f t="shared" si="7"/>
        <v>46170</v>
      </c>
      <c r="C472" s="25" t="str">
        <f>IF(ISBLANK('New Material Input'!F472),"----",HYPERLINK('New Material Input'!F472, _xlfn.TEXTJOIN(" - ",,MID('New Material Input'!F472,FIND("w\",'New Material Input'!F472)+2,50),'New Material Input'!G472,'New Material Input'!H472)))</f>
        <v>EducationEducational Leadership - Education - Educational Leadership</v>
      </c>
      <c r="D472" s="26" t="str">
        <f ca="1">IFERROR(IF('New Material Input'!$E472 &gt; $B$3+ D$1, HYPERLINK(OFFSET('New Material Input'!$F473,-(D$1+2),0), _xlfn.TEXTJOIN(" - ",,MID(OFFSET('New Material Input'!$F473,-(D$1+2),0),FIND("w\",OFFSET('New Material Input'!$F473,-(D$1+2),0))+2,50),OFFSET('New Material Input'!$G473,-(D$1+2),0),OFFSET('New Material Input'!$H473,-(D$1+2),0))), ""),"----")</f>
        <v>PhilosophyEpistemology - Philosophy - Epistemology</v>
      </c>
      <c r="E472" s="26" t="str">
        <f ca="1">IFERROR(IF('New Material Input'!$E472 &gt; $B$3+ E$1, HYPERLINK(OFFSET('New Material Input'!$F473,-(E$1+2),0), _xlfn.TEXTJOIN(" - ",,MID(OFFSET('New Material Input'!$F473,-(E$1+2),0),FIND("w\",OFFSET('New Material Input'!$F473,-(E$1+2),0))+2,50),OFFSET('New Material Input'!$G473,-(E$1+2),0),OFFSET('New Material Input'!$H473,-(E$1+2),0))), ""),"----")</f>
        <v>ArtClassical Art - Art - Classical Art</v>
      </c>
      <c r="F472" s="26" t="str">
        <f ca="1">IFERROR(IF('New Material Input'!$E472 &gt; $B$3+ F$1, HYPERLINK(OFFSET('New Material Input'!$F473,-(F$1+2),0), _xlfn.TEXTJOIN(" - ",,MID(OFFSET('New Material Input'!$F473,-(F$1+2),0),FIND("w\",OFFSET('New Material Input'!$F473,-(F$1+2),0))+2,50),OFFSET('New Material Input'!$G473,-(F$1+2),0),OFFSET('New Material Input'!$H473,-(F$1+2),0))), ""),"----")</f>
        <v>PsychologyDevelopmental Psychology - Psychology - Developmental Psychology</v>
      </c>
      <c r="G472" s="26" t="str">
        <f ca="1">IFERROR(IF('New Material Input'!$E472 &gt; $B$3+ G$1, HYPERLINK(OFFSET('New Material Input'!$F473,-(G$1+2),0), _xlfn.TEXTJOIN(" - ",,MID(OFFSET('New Material Input'!$F473,-(G$1+2),0),FIND("w\",OFFSET('New Material Input'!$F473,-(G$1+2),0))+2,50),OFFSET('New Material Input'!$G473,-(G$1+2),0),OFFSET('New Material Input'!$H473,-(G$1+2),0))), ""),"----")</f>
        <v>LiteratureMythology - Literature - Mythology</v>
      </c>
      <c r="H472" s="26" t="str">
        <f ca="1">IFERROR(IF('New Material Input'!$E472 &gt; $B$3+ H$1, HYPERLINK(OFFSET('New Material Input'!$F473,-(H$1+2),0), _xlfn.TEXTJOIN(" - ",,MID(OFFSET('New Material Input'!$F473,-(H$1+2),0),FIND("w\",OFFSET('New Material Input'!$F473,-(H$1+2),0))+2,50),OFFSET('New Material Input'!$G473,-(H$1+2),0),OFFSET('New Material Input'!$H473,-(H$1+2),0))), ""),"----")</f>
        <v>MathematicsAlgebra - Mathematics - Algebra</v>
      </c>
      <c r="I472" s="31" t="str">
        <f ca="1">IFERROR(IF('New Material Input'!$E472 &gt; $B$3+ I$1, HYPERLINK(OFFSET('New Material Input'!$F473,-(I$1+2),0), _xlfn.TEXTJOIN(" - ",,MID(OFFSET('New Material Input'!$F473,-(I$1+2),0),FIND("w\",OFFSET('New Material Input'!$F473,-(I$1+2),0))+2,50),OFFSET('New Material Input'!$G473,-(I$1+2),0),OFFSET('New Material Input'!$H473,-(I$1+2),0))), ""),"----")</f>
        <v/>
      </c>
      <c r="J472" s="14"/>
    </row>
    <row r="473" spans="2:10" ht="24.95" customHeight="1" x14ac:dyDescent="0.25">
      <c r="B473" s="36">
        <f t="shared" si="7"/>
        <v>46171</v>
      </c>
      <c r="C473" s="25" t="str">
        <f>IF(ISBLANK('New Material Input'!F473),"----",HYPERLINK('New Material Input'!F473, _xlfn.TEXTJOIN(" - ",,MID('New Material Input'!F473,FIND("w\",'New Material Input'!F473)+2,50),'New Material Input'!G473,'New Material Input'!H473)))</f>
        <v>LawCorporate Law - Law - Corporate Law</v>
      </c>
      <c r="D473" s="26" t="str">
        <f ca="1">IFERROR(IF('New Material Input'!$E473 &gt; $B$3+ D$1, HYPERLINK(OFFSET('New Material Input'!$F474,-(D$1+2),0), _xlfn.TEXTJOIN(" - ",,MID(OFFSET('New Material Input'!$F474,-(D$1+2),0),FIND("w\",OFFSET('New Material Input'!$F474,-(D$1+2),0))+2,50),OFFSET('New Material Input'!$G474,-(D$1+2),0),OFFSET('New Material Input'!$H474,-(D$1+2),0))), ""),"----")</f>
        <v>EducationEducational Leadership - Education - Educational Leadership</v>
      </c>
      <c r="E473" s="26" t="str">
        <f ca="1">IFERROR(IF('New Material Input'!$E473 &gt; $B$3+ E$1, HYPERLINK(OFFSET('New Material Input'!$F474,-(E$1+2),0), _xlfn.TEXTJOIN(" - ",,MID(OFFSET('New Material Input'!$F474,-(E$1+2),0),FIND("w\",OFFSET('New Material Input'!$F474,-(E$1+2),0))+2,50),OFFSET('New Material Input'!$G474,-(E$1+2),0),OFFSET('New Material Input'!$H474,-(E$1+2),0))), ""),"----")</f>
        <v>LawHuman Rights Law - Law - Human Rights Law</v>
      </c>
      <c r="F473" s="26" t="str">
        <f ca="1">IFERROR(IF('New Material Input'!$E473 &gt; $B$3+ F$1, HYPERLINK(OFFSET('New Material Input'!$F474,-(F$1+2),0), _xlfn.TEXTJOIN(" - ",,MID(OFFSET('New Material Input'!$F474,-(F$1+2),0),FIND("w\",OFFSET('New Material Input'!$F474,-(F$1+2),0))+2,50),OFFSET('New Material Input'!$G474,-(F$1+2),0),OFFSET('New Material Input'!$H474,-(F$1+2),0))), ""),"----")</f>
        <v>ArtSculpture - Art - Sculpture</v>
      </c>
      <c r="G473" s="26" t="str">
        <f ca="1">IFERROR(IF('New Material Input'!$E473 &gt; $B$3+ G$1, HYPERLINK(OFFSET('New Material Input'!$F474,-(G$1+2),0), _xlfn.TEXTJOIN(" - ",,MID(OFFSET('New Material Input'!$F474,-(G$1+2),0),FIND("w\",OFFSET('New Material Input'!$F474,-(G$1+2),0))+2,50),OFFSET('New Material Input'!$G474,-(G$1+2),0),OFFSET('New Material Input'!$H474,-(G$1+2),0))), ""),"----")</f>
        <v>GeographyClimate Change - Geography - Climate Change</v>
      </c>
      <c r="H473" s="26" t="str">
        <f ca="1">IFERROR(IF('New Material Input'!$E473 &gt; $B$3+ H$1, HYPERLINK(OFFSET('New Material Input'!$F474,-(H$1+2),0), _xlfn.TEXTJOIN(" - ",,MID(OFFSET('New Material Input'!$F474,-(H$1+2),0),FIND("w\",OFFSET('New Material Input'!$F474,-(H$1+2),0))+2,50),OFFSET('New Material Input'!$G474,-(H$1+2),0),OFFSET('New Material Input'!$H474,-(H$1+2),0))), ""),"----")</f>
        <v>ScienceChemistry - Science - Chemistry</v>
      </c>
      <c r="I473" s="31" t="str">
        <f ca="1">IFERROR(IF('New Material Input'!$E473 &gt; $B$3+ I$1, HYPERLINK(OFFSET('New Material Input'!$F474,-(I$1+2),0), _xlfn.TEXTJOIN(" - ",,MID(OFFSET('New Material Input'!$F474,-(I$1+2),0),FIND("w\",OFFSET('New Material Input'!$F474,-(I$1+2),0))+2,50),OFFSET('New Material Input'!$G474,-(I$1+2),0),OFFSET('New Material Input'!$H474,-(I$1+2),0))), ""),"----")</f>
        <v/>
      </c>
      <c r="J473" s="14"/>
    </row>
    <row r="474" spans="2:10" ht="24.95" customHeight="1" x14ac:dyDescent="0.25">
      <c r="B474" s="36">
        <f t="shared" si="7"/>
        <v>46172</v>
      </c>
      <c r="C474" s="25" t="str">
        <f>IF(ISBLANK('New Material Input'!F474),"----",HYPERLINK('New Material Input'!F474, _xlfn.TEXTJOIN(" - ",,MID('New Material Input'!F474,FIND("w\",'New Material Input'!F474)+2,50),'New Material Input'!G474,'New Material Input'!H474)))</f>
        <v>PsychologyTheories of Personality - Psychology - Theories of Personality</v>
      </c>
      <c r="D474" s="26" t="str">
        <f ca="1">IFERROR(IF('New Material Input'!$E474 &gt; $B$3+ D$1, HYPERLINK(OFFSET('New Material Input'!$F475,-(D$1+2),0), _xlfn.TEXTJOIN(" - ",,MID(OFFSET('New Material Input'!$F475,-(D$1+2),0),FIND("w\",OFFSET('New Material Input'!$F475,-(D$1+2),0))+2,50),OFFSET('New Material Input'!$G475,-(D$1+2),0),OFFSET('New Material Input'!$H475,-(D$1+2),0))), ""),"----")</f>
        <v>LawCorporate Law - Law - Corporate Law</v>
      </c>
      <c r="E474" s="26" t="str">
        <f ca="1">IFERROR(IF('New Material Input'!$E474 &gt; $B$3+ E$1, HYPERLINK(OFFSET('New Material Input'!$F475,-(E$1+2),0), _xlfn.TEXTJOIN(" - ",,MID(OFFSET('New Material Input'!$F475,-(E$1+2),0),FIND("w\",OFFSET('New Material Input'!$F475,-(E$1+2),0))+2,50),OFFSET('New Material Input'!$G475,-(E$1+2),0),OFFSET('New Material Input'!$H475,-(E$1+2),0))), ""),"----")</f>
        <v>PhilosophyExistentialism - Philosophy - Existentialism</v>
      </c>
      <c r="F474" s="26" t="str">
        <f ca="1">IFERROR(IF('New Material Input'!$E474 &gt; $B$3+ F$1, HYPERLINK(OFFSET('New Material Input'!$F475,-(F$1+2),0), _xlfn.TEXTJOIN(" - ",,MID(OFFSET('New Material Input'!$F475,-(F$1+2),0),FIND("w\",OFFSET('New Material Input'!$F475,-(F$1+2),0))+2,50),OFFSET('New Material Input'!$G475,-(F$1+2),0),OFFSET('New Material Input'!$H475,-(F$1+2),0))), ""),"----")</f>
        <v>ScienceHuman Anatomy and Physiology - Science - Human Anatomy and Physiology</v>
      </c>
      <c r="G474" s="26" t="str">
        <f ca="1">IFERROR(IF('New Material Input'!$E474 &gt; $B$3+ G$1, HYPERLINK(OFFSET('New Material Input'!$F475,-(G$1+2),0), _xlfn.TEXTJOIN(" - ",,MID(OFFSET('New Material Input'!$F475,-(G$1+2),0),FIND("w\",OFFSET('New Material Input'!$F475,-(G$1+2),0))+2,50),OFFSET('New Material Input'!$G475,-(G$1+2),0),OFFSET('New Material Input'!$H475,-(G$1+2),0))), ""),"----")</f>
        <v>PsychologyPsychological Testing - Psychology - Psychological Testing</v>
      </c>
      <c r="H474" s="26" t="str">
        <f ca="1">IFERROR(IF('New Material Input'!$E474 &gt; $B$3+ H$1, HYPERLINK(OFFSET('New Material Input'!$F475,-(H$1+2),0), _xlfn.TEXTJOIN(" - ",,MID(OFFSET('New Material Input'!$F475,-(H$1+2),0),FIND("w\",OFFSET('New Material Input'!$F475,-(H$1+2),0))+2,50),OFFSET('New Material Input'!$G475,-(H$1+2),0),OFFSET('New Material Input'!$H475,-(H$1+2),0))), ""),"----")</f>
        <v>PsychologyIndustrial-Organizational Psychology - Psychology - Industrial-Organizational Psychology</v>
      </c>
      <c r="I474" s="31" t="str">
        <f ca="1">IFERROR(IF('New Material Input'!$E474 &gt; $B$3+ I$1, HYPERLINK(OFFSET('New Material Input'!$F475,-(I$1+2),0), _xlfn.TEXTJOIN(" - ",,MID(OFFSET('New Material Input'!$F475,-(I$1+2),0),FIND("w\",OFFSET('New Material Input'!$F475,-(I$1+2),0))+2,50),OFFSET('New Material Input'!$G475,-(I$1+2),0),OFFSET('New Material Input'!$H475,-(I$1+2),0))), ""),"----")</f>
        <v/>
      </c>
      <c r="J474" s="14"/>
    </row>
    <row r="475" spans="2:10" ht="24.95" customHeight="1" x14ac:dyDescent="0.25">
      <c r="B475" s="36">
        <f t="shared" si="7"/>
        <v>46173</v>
      </c>
      <c r="C475" s="25" t="str">
        <f>IF(ISBLANK('New Material Input'!F475),"----",HYPERLINK('New Material Input'!F475, _xlfn.TEXTJOIN(" - ",,MID('New Material Input'!F475,FIND("w\",'New Material Input'!F475)+2,50),'New Material Input'!G475,'New Material Input'!H475)))</f>
        <v>HistoryAncient Civilizations - History - Ancient Civilizations</v>
      </c>
      <c r="D475" s="26" t="str">
        <f ca="1">IFERROR(IF('New Material Input'!$E475 &gt; $B$3+ D$1, HYPERLINK(OFFSET('New Material Input'!$F476,-(D$1+2),0), _xlfn.TEXTJOIN(" - ",,MID(OFFSET('New Material Input'!$F476,-(D$1+2),0),FIND("w\",OFFSET('New Material Input'!$F476,-(D$1+2),0))+2,50),OFFSET('New Material Input'!$G476,-(D$1+2),0),OFFSET('New Material Input'!$H476,-(D$1+2),0))), ""),"----")</f>
        <v>PsychologyTheories of Personality - Psychology - Theories of Personality</v>
      </c>
      <c r="E475" s="26" t="str">
        <f ca="1">IFERROR(IF('New Material Input'!$E475 &gt; $B$3+ E$1, HYPERLINK(OFFSET('New Material Input'!$F476,-(E$1+2),0), _xlfn.TEXTJOIN(" - ",,MID(OFFSET('New Material Input'!$F476,-(E$1+2),0),FIND("w\",OFFSET('New Material Input'!$F476,-(E$1+2),0))+2,50),OFFSET('New Material Input'!$G476,-(E$1+2),0),OFFSET('New Material Input'!$H476,-(E$1+2),0))), ""),"----")</f>
        <v>EducationLearning Theories - Education - Learning Theories</v>
      </c>
      <c r="F475" s="26" t="str">
        <f ca="1">IFERROR(IF('New Material Input'!$E475 &gt; $B$3+ F$1, HYPERLINK(OFFSET('New Material Input'!$F476,-(F$1+2),0), _xlfn.TEXTJOIN(" - ",,MID(OFFSET('New Material Input'!$F476,-(F$1+2),0),FIND("w\",OFFSET('New Material Input'!$F476,-(F$1+2),0))+2,50),OFFSET('New Material Input'!$G476,-(F$1+2),0),OFFSET('New Material Input'!$H476,-(F$1+2),0))), ""),"----")</f>
        <v>EngineeringAerospace Engineering - Engineering - Aerospace Engineering</v>
      </c>
      <c r="G475" s="26" t="str">
        <f ca="1">IFERROR(IF('New Material Input'!$E475 &gt; $B$3+ G$1, HYPERLINK(OFFSET('New Material Input'!$F476,-(G$1+2),0), _xlfn.TEXTJOIN(" - ",,MID(OFFSET('New Material Input'!$F476,-(G$1+2),0),FIND("w\",OFFSET('New Material Input'!$F476,-(G$1+2),0))+2,50),OFFSET('New Material Input'!$G476,-(G$1+2),0),OFFSET('New Material Input'!$H476,-(G$1+2),0))), ""),"----")</f>
        <v>SociologyFamily and Relationships - Sociology - Family and Relationships</v>
      </c>
      <c r="H475" s="26" t="str">
        <f ca="1">IFERROR(IF('New Material Input'!$E475 &gt; $B$3+ H$1, HYPERLINK(OFFSET('New Material Input'!$F476,-(H$1+2),0), _xlfn.TEXTJOIN(" - ",,MID(OFFSET('New Material Input'!$F476,-(H$1+2),0),FIND("w\",OFFSET('New Material Input'!$F476,-(H$1+2),0))+2,50),OFFSET('New Material Input'!$G476,-(H$1+2),0),OFFSET('New Material Input'!$H476,-(H$1+2),0))), ""),"----")</f>
        <v>EducationAssessment and Evaluation - Education - Assessment and Evaluation</v>
      </c>
      <c r="I475" s="31" t="str">
        <f ca="1">IFERROR(IF('New Material Input'!$E475 &gt; $B$3+ I$1, HYPERLINK(OFFSET('New Material Input'!$F476,-(I$1+2),0), _xlfn.TEXTJOIN(" - ",,MID(OFFSET('New Material Input'!$F476,-(I$1+2),0),FIND("w\",OFFSET('New Material Input'!$F476,-(I$1+2),0))+2,50),OFFSET('New Material Input'!$G476,-(I$1+2),0),OFFSET('New Material Input'!$H476,-(I$1+2),0))), ""),"----")</f>
        <v/>
      </c>
      <c r="J475" s="14"/>
    </row>
    <row r="476" spans="2:10" ht="24.95" customHeight="1" x14ac:dyDescent="0.25">
      <c r="B476" s="36">
        <f t="shared" si="7"/>
        <v>46174</v>
      </c>
      <c r="C476" s="25" t="str">
        <f>IF(ISBLANK('New Material Input'!F476),"----",HYPERLINK('New Material Input'!F476, _xlfn.TEXTJOIN(" - ",,MID('New Material Input'!F476,FIND("w\",'New Material Input'!F476)+2,50),'New Material Input'!G476,'New Material Input'!H476)))</f>
        <v>PsychologySocial Psychology - Psychology - Social Psychology</v>
      </c>
      <c r="D476" s="26" t="str">
        <f ca="1">IFERROR(IF('New Material Input'!$E476 &gt; $B$3+ D$1, HYPERLINK(OFFSET('New Material Input'!$F477,-(D$1+2),0), _xlfn.TEXTJOIN(" - ",,MID(OFFSET('New Material Input'!$F477,-(D$1+2),0),FIND("w\",OFFSET('New Material Input'!$F477,-(D$1+2),0))+2,50),OFFSET('New Material Input'!$G477,-(D$1+2),0),OFFSET('New Material Input'!$H477,-(D$1+2),0))), ""),"----")</f>
        <v>HistoryAncient Civilizations - History - Ancient Civilizations</v>
      </c>
      <c r="E476" s="26" t="str">
        <f ca="1">IFERROR(IF('New Material Input'!$E476 &gt; $B$3+ E$1, HYPERLINK(OFFSET('New Material Input'!$F477,-(E$1+2),0), _xlfn.TEXTJOIN(" - ",,MID(OFFSET('New Material Input'!$F477,-(E$1+2),0),FIND("w\",OFFSET('New Material Input'!$F477,-(E$1+2),0))+2,50),OFFSET('New Material Input'!$G477,-(E$1+2),0),OFFSET('New Material Input'!$H477,-(E$1+2),0))), ""),"----")</f>
        <v>LiteratureClassical Literature - Literature - Classical Literature</v>
      </c>
      <c r="F476" s="26" t="str">
        <f ca="1">IFERROR(IF('New Material Input'!$E476 &gt; $B$3+ F$1, HYPERLINK(OFFSET('New Material Input'!$F477,-(F$1+2),0), _xlfn.TEXTJOIN(" - ",,MID(OFFSET('New Material Input'!$F477,-(F$1+2),0),FIND("w\",OFFSET('New Material Input'!$F477,-(F$1+2),0))+2,50),OFFSET('New Material Input'!$G477,-(F$1+2),0),OFFSET('New Material Input'!$H477,-(F$1+2),0))), ""),"----")</f>
        <v>PsychologyClinical Psychology - Psychology - Clinical Psychology</v>
      </c>
      <c r="G476" s="26" t="str">
        <f ca="1">IFERROR(IF('New Material Input'!$E476 &gt; $B$3+ G$1, HYPERLINK(OFFSET('New Material Input'!$F477,-(G$1+2),0), _xlfn.TEXTJOIN(" - ",,MID(OFFSET('New Material Input'!$F477,-(G$1+2),0),FIND("w\",OFFSET('New Material Input'!$F477,-(G$1+2),0))+2,50),OFFSET('New Material Input'!$G477,-(G$1+2),0),OFFSET('New Material Input'!$H477,-(G$1+2),0))), ""),"----")</f>
        <v>PhilosophyHistory of Philosophy - Philosophy - History of Philosophy</v>
      </c>
      <c r="H476" s="26" t="str">
        <f ca="1">IFERROR(IF('New Material Input'!$E476 &gt; $B$3+ H$1, HYPERLINK(OFFSET('New Material Input'!$F477,-(H$1+2),0), _xlfn.TEXTJOIN(" - ",,MID(OFFSET('New Material Input'!$F477,-(H$1+2),0),FIND("w\",OFFSET('New Material Input'!$F477,-(H$1+2),0))+2,50),OFFSET('New Material Input'!$G477,-(H$1+2),0),OFFSET('New Material Input'!$H477,-(H$1+2),0))), ""),"----")</f>
        <v>MathematicsGraph Theory - Mathematics - Graph Theory</v>
      </c>
      <c r="I476" s="31" t="str">
        <f ca="1">IFERROR(IF('New Material Input'!$E476 &gt; $B$3+ I$1, HYPERLINK(OFFSET('New Material Input'!$F477,-(I$1+2),0), _xlfn.TEXTJOIN(" - ",,MID(OFFSET('New Material Input'!$F477,-(I$1+2),0),FIND("w\",OFFSET('New Material Input'!$F477,-(I$1+2),0))+2,50),OFFSET('New Material Input'!$G477,-(I$1+2),0),OFFSET('New Material Input'!$H477,-(I$1+2),0))), ""),"----")</f>
        <v/>
      </c>
      <c r="J476" s="14"/>
    </row>
    <row r="477" spans="2:10" ht="24.95" customHeight="1" x14ac:dyDescent="0.25">
      <c r="B477" s="36">
        <f t="shared" si="7"/>
        <v>46175</v>
      </c>
      <c r="C477" s="25" t="str">
        <f>IF(ISBLANK('New Material Input'!F477),"----",HYPERLINK('New Material Input'!F477, _xlfn.TEXTJOIN(" - ",,MID('New Material Input'!F477,FIND("w\",'New Material Input'!F477)+2,50),'New Material Input'!G477,'New Material Input'!H477)))</f>
        <v>Computer ScienceProgramming Languages (Python, Jav - Computer Science - Programming Languages (Python, Java)</v>
      </c>
      <c r="D477" s="26" t="str">
        <f ca="1">IFERROR(IF('New Material Input'!$E477 &gt; $B$3+ D$1, HYPERLINK(OFFSET('New Material Input'!$F478,-(D$1+2),0), _xlfn.TEXTJOIN(" - ",,MID(OFFSET('New Material Input'!$F478,-(D$1+2),0),FIND("w\",OFFSET('New Material Input'!$F478,-(D$1+2),0))+2,50),OFFSET('New Material Input'!$G478,-(D$1+2),0),OFFSET('New Material Input'!$H478,-(D$1+2),0))), ""),"----")</f>
        <v>PsychologySocial Psychology - Psychology - Social Psychology</v>
      </c>
      <c r="E477" s="26" t="str">
        <f ca="1">IFERROR(IF('New Material Input'!$E477 &gt; $B$3+ E$1, HYPERLINK(OFFSET('New Material Input'!$F478,-(E$1+2),0), _xlfn.TEXTJOIN(" - ",,MID(OFFSET('New Material Input'!$F478,-(E$1+2),0),FIND("w\",OFFSET('New Material Input'!$F478,-(E$1+2),0))+2,50),OFFSET('New Material Input'!$G478,-(E$1+2),0),OFFSET('New Material Input'!$H478,-(E$1+2),0))), ""),"----")</f>
        <v>PsychologyPsychological Testing - Psychology - Psychological Testing</v>
      </c>
      <c r="F477" s="26" t="str">
        <f ca="1">IFERROR(IF('New Material Input'!$E477 &gt; $B$3+ F$1, HYPERLINK(OFFSET('New Material Input'!$F478,-(F$1+2),0), _xlfn.TEXTJOIN(" - ",,MID(OFFSET('New Material Input'!$F478,-(F$1+2),0),FIND("w\",OFFSET('New Material Input'!$F478,-(F$1+2),0))+2,50),OFFSET('New Material Input'!$G478,-(F$1+2),0),OFFSET('New Material Input'!$H478,-(F$1+2),0))), ""),"----")</f>
        <v>LanguagesLanguage Teaching - Languages - Language Teaching</v>
      </c>
      <c r="G477" s="26" t="str">
        <f ca="1">IFERROR(IF('New Material Input'!$E477 &gt; $B$3+ G$1, HYPERLINK(OFFSET('New Material Input'!$F478,-(G$1+2),0), _xlfn.TEXTJOIN(" - ",,MID(OFFSET('New Material Input'!$F478,-(G$1+2),0),FIND("w\",OFFSET('New Material Input'!$F478,-(G$1+2),0))+2,50),OFFSET('New Material Input'!$G478,-(G$1+2),0),OFFSET('New Material Input'!$H478,-(G$1+2),0))), ""),"----")</f>
        <v>ScienceEcology - Science - Ecology</v>
      </c>
      <c r="H477" s="26" t="str">
        <f ca="1">IFERROR(IF('New Material Input'!$E477 &gt; $B$3+ H$1, HYPERLINK(OFFSET('New Material Input'!$F478,-(H$1+2),0), _xlfn.TEXTJOIN(" - ",,MID(OFFSET('New Material Input'!$F478,-(H$1+2),0),FIND("w\",OFFSET('New Material Input'!$F478,-(H$1+2),0))+2,50),OFFSET('New Material Input'!$G478,-(H$1+2),0),OFFSET('New Material Input'!$H478,-(H$1+2),0))), ""),"----")</f>
        <v>MusicMusic Theory - Music - Music Theory</v>
      </c>
      <c r="I477" s="31" t="str">
        <f ca="1">IFERROR(IF('New Material Input'!$E477 &gt; $B$3+ I$1, HYPERLINK(OFFSET('New Material Input'!$F478,-(I$1+2),0), _xlfn.TEXTJOIN(" - ",,MID(OFFSET('New Material Input'!$F478,-(I$1+2),0),FIND("w\",OFFSET('New Material Input'!$F478,-(I$1+2),0))+2,50),OFFSET('New Material Input'!$G478,-(I$1+2),0),OFFSET('New Material Input'!$H478,-(I$1+2),0))), ""),"----")</f>
        <v/>
      </c>
      <c r="J477" s="14"/>
    </row>
    <row r="478" spans="2:10" ht="24.95" customHeight="1" x14ac:dyDescent="0.25">
      <c r="B478" s="36">
        <f t="shared" si="7"/>
        <v>46176</v>
      </c>
      <c r="C478" s="25" t="str">
        <f>IF(ISBLANK('New Material Input'!F478),"----",HYPERLINK('New Material Input'!F478, _xlfn.TEXTJOIN(" - ",,MID('New Material Input'!F478,FIND("w\",'New Material Input'!F478)+2,50),'New Material Input'!G478,'New Material Input'!H478)))</f>
        <v>GeographyHuman Geography - Geography - Human Geography</v>
      </c>
      <c r="D478" s="26" t="str">
        <f ca="1">IFERROR(IF('New Material Input'!$E478 &gt; $B$3+ D$1, HYPERLINK(OFFSET('New Material Input'!$F479,-(D$1+2),0), _xlfn.TEXTJOIN(" - ",,MID(OFFSET('New Material Input'!$F479,-(D$1+2),0),FIND("w\",OFFSET('New Material Input'!$F479,-(D$1+2),0))+2,50),OFFSET('New Material Input'!$G479,-(D$1+2),0),OFFSET('New Material Input'!$H479,-(D$1+2),0))), ""),"----")</f>
        <v>Computer ScienceProgramming Languages (Python, Jav - Computer Science - Programming Languages (Python, Java)</v>
      </c>
      <c r="E478" s="26" t="str">
        <f ca="1">IFERROR(IF('New Material Input'!$E478 &gt; $B$3+ E$1, HYPERLINK(OFFSET('New Material Input'!$F479,-(E$1+2),0), _xlfn.TEXTJOIN(" - ",,MID(OFFSET('New Material Input'!$F479,-(E$1+2),0),FIND("w\",OFFSET('New Material Input'!$F479,-(E$1+2),0))+2,50),OFFSET('New Material Input'!$G479,-(E$1+2),0),OFFSET('New Material Input'!$H479,-(E$1+2),0))), ""),"----")</f>
        <v>PhilosophyEpistemology - Philosophy - Epistemology</v>
      </c>
      <c r="F478" s="26" t="str">
        <f ca="1">IFERROR(IF('New Material Input'!$E478 &gt; $B$3+ F$1, HYPERLINK(OFFSET('New Material Input'!$F479,-(F$1+2),0), _xlfn.TEXTJOIN(" - ",,MID(OFFSET('New Material Input'!$F479,-(F$1+2),0),FIND("w\",OFFSET('New Material Input'!$F479,-(F$1+2),0))+2,50),OFFSET('New Material Input'!$G479,-(F$1+2),0),OFFSET('New Material Input'!$H479,-(F$1+2),0))), ""),"----")</f>
        <v>EducationClassroom Management - Education - Classroom Management</v>
      </c>
      <c r="G478" s="26" t="str">
        <f ca="1">IFERROR(IF('New Material Input'!$E478 &gt; $B$3+ G$1, HYPERLINK(OFFSET('New Material Input'!$F479,-(G$1+2),0), _xlfn.TEXTJOIN(" - ",,MID(OFFSET('New Material Input'!$F479,-(G$1+2),0),FIND("w\",OFFSET('New Material Input'!$F479,-(G$1+2),0))+2,50),OFFSET('New Material Input'!$G479,-(G$1+2),0),OFFSET('New Material Input'!$H479,-(G$1+2),0))), ""),"----")</f>
        <v>GeographyCartography - Geography - Cartography</v>
      </c>
      <c r="H478" s="26" t="str">
        <f ca="1">IFERROR(IF('New Material Input'!$E478 &gt; $B$3+ H$1, HYPERLINK(OFFSET('New Material Input'!$F479,-(H$1+2),0), _xlfn.TEXTJOIN(" - ",,MID(OFFSET('New Material Input'!$F479,-(H$1+2),0),FIND("w\",OFFSET('New Material Input'!$F479,-(H$1+2),0))+2,50),OFFSET('New Material Input'!$G479,-(H$1+2),0),OFFSET('New Material Input'!$H479,-(H$1+2),0))), ""),"----")</f>
        <v>Environmental StudiesGreen Technologies - Environmental Studies - Green Technologies</v>
      </c>
      <c r="I478" s="31" t="str">
        <f ca="1">IFERROR(IF('New Material Input'!$E478 &gt; $B$3+ I$1, HYPERLINK(OFFSET('New Material Input'!$F479,-(I$1+2),0), _xlfn.TEXTJOIN(" - ",,MID(OFFSET('New Material Input'!$F479,-(I$1+2),0),FIND("w\",OFFSET('New Material Input'!$F479,-(I$1+2),0))+2,50),OFFSET('New Material Input'!$G479,-(I$1+2),0),OFFSET('New Material Input'!$H479,-(I$1+2),0))), ""),"----")</f>
        <v/>
      </c>
      <c r="J478" s="14"/>
    </row>
    <row r="479" spans="2:10" ht="24.95" customHeight="1" x14ac:dyDescent="0.25">
      <c r="B479" s="36">
        <f t="shared" si="7"/>
        <v>46177</v>
      </c>
      <c r="C479" s="25" t="str">
        <f>IF(ISBLANK('New Material Input'!F479),"----",HYPERLINK('New Material Input'!F479, _xlfn.TEXTJOIN(" - ",,MID('New Material Input'!F479,FIND("w\",'New Material Input'!F479)+2,50),'New Material Input'!G479,'New Material Input'!H479)))</f>
        <v>Health &amp; MedicineEpidemiology - Health &amp; Medicine - Epidemiology</v>
      </c>
      <c r="D479" s="26" t="str">
        <f ca="1">IFERROR(IF('New Material Input'!$E479 &gt; $B$3+ D$1, HYPERLINK(OFFSET('New Material Input'!$F480,-(D$1+2),0), _xlfn.TEXTJOIN(" - ",,MID(OFFSET('New Material Input'!$F480,-(D$1+2),0),FIND("w\",OFFSET('New Material Input'!$F480,-(D$1+2),0))+2,50),OFFSET('New Material Input'!$G480,-(D$1+2),0),OFFSET('New Material Input'!$H480,-(D$1+2),0))), ""),"----")</f>
        <v>GeographyHuman Geography - Geography - Human Geography</v>
      </c>
      <c r="E479" s="26" t="str">
        <f ca="1">IFERROR(IF('New Material Input'!$E479 &gt; $B$3+ E$1, HYPERLINK(OFFSET('New Material Input'!$F480,-(E$1+2),0), _xlfn.TEXTJOIN(" - ",,MID(OFFSET('New Material Input'!$F480,-(E$1+2),0),FIND("w\",OFFSET('New Material Input'!$F480,-(E$1+2),0))+2,50),OFFSET('New Material Input'!$G480,-(E$1+2),0),OFFSET('New Material Input'!$H480,-(E$1+2),0))), ""),"----")</f>
        <v>EducationEducational Leadership - Education - Educational Leadership</v>
      </c>
      <c r="F479" s="26" t="str">
        <f ca="1">IFERROR(IF('New Material Input'!$E479 &gt; $B$3+ F$1, HYPERLINK(OFFSET('New Material Input'!$F480,-(F$1+2),0), _xlfn.TEXTJOIN(" - ",,MID(OFFSET('New Material Input'!$F480,-(F$1+2),0),FIND("w\",OFFSET('New Material Input'!$F480,-(F$1+2),0))+2,50),OFFSET('New Material Input'!$G480,-(F$1+2),0),OFFSET('New Material Input'!$H480,-(F$1+2),0))), ""),"----")</f>
        <v>EducationCurriculum Development - Education - Curriculum Development</v>
      </c>
      <c r="G479" s="26" t="str">
        <f ca="1">IFERROR(IF('New Material Input'!$E479 &gt; $B$3+ G$1, HYPERLINK(OFFSET('New Material Input'!$F480,-(G$1+2),0), _xlfn.TEXTJOIN(" - ",,MID(OFFSET('New Material Input'!$F480,-(G$1+2),0),FIND("w\",OFFSET('New Material Input'!$F480,-(G$1+2),0))+2,50),OFFSET('New Material Input'!$G480,-(G$1+2),0),OFFSET('New Material Input'!$H480,-(G$1+2),0))), ""),"----")</f>
        <v>ScienceInorganic Chemistry - Science - Inorganic Chemistry</v>
      </c>
      <c r="H479" s="26" t="str">
        <f ca="1">IFERROR(IF('New Material Input'!$E479 &gt; $B$3+ H$1, HYPERLINK(OFFSET('New Material Input'!$F480,-(H$1+2),0), _xlfn.TEXTJOIN(" - ",,MID(OFFSET('New Material Input'!$F480,-(H$1+2),0),FIND("w\",OFFSET('New Material Input'!$F480,-(H$1+2),0))+2,50),OFFSET('New Material Input'!$G480,-(H$1+2),0),OFFSET('New Material Input'!$H480,-(H$1+2),0))), ""),"----")</f>
        <v>HistoryU.S. History - History - U.S. History</v>
      </c>
      <c r="I479" s="31" t="str">
        <f ca="1">IFERROR(IF('New Material Input'!$E479 &gt; $B$3+ I$1, HYPERLINK(OFFSET('New Material Input'!$F480,-(I$1+2),0), _xlfn.TEXTJOIN(" - ",,MID(OFFSET('New Material Input'!$F480,-(I$1+2),0),FIND("w\",OFFSET('New Material Input'!$F480,-(I$1+2),0))+2,50),OFFSET('New Material Input'!$G480,-(I$1+2),0),OFFSET('New Material Input'!$H480,-(I$1+2),0))), ""),"----")</f>
        <v/>
      </c>
      <c r="J479" s="14"/>
    </row>
    <row r="480" spans="2:10" ht="24.95" customHeight="1" x14ac:dyDescent="0.25">
      <c r="B480" s="36">
        <f t="shared" si="7"/>
        <v>46178</v>
      </c>
      <c r="C480" s="25" t="str">
        <f>IF(ISBLANK('New Material Input'!F480),"----",HYPERLINK('New Material Input'!F480, _xlfn.TEXTJOIN(" - ",,MID('New Material Input'!F480,FIND("w\",'New Material Input'!F480)+2,50),'New Material Input'!G480,'New Material Input'!H480)))</f>
        <v>Political SciencePolitical Theory - Political Science - Political Theory</v>
      </c>
      <c r="D480" s="26" t="str">
        <f ca="1">IFERROR(IF('New Material Input'!$E480 &gt; $B$3+ D$1, HYPERLINK(OFFSET('New Material Input'!$F481,-(D$1+2),0), _xlfn.TEXTJOIN(" - ",,MID(OFFSET('New Material Input'!$F481,-(D$1+2),0),FIND("w\",OFFSET('New Material Input'!$F481,-(D$1+2),0))+2,50),OFFSET('New Material Input'!$G481,-(D$1+2),0),OFFSET('New Material Input'!$H481,-(D$1+2),0))), ""),"----")</f>
        <v>Health &amp; MedicineEpidemiology - Health &amp; Medicine - Epidemiology</v>
      </c>
      <c r="E480" s="26" t="str">
        <f ca="1">IFERROR(IF('New Material Input'!$E480 &gt; $B$3+ E$1, HYPERLINK(OFFSET('New Material Input'!$F481,-(E$1+2),0), _xlfn.TEXTJOIN(" - ",,MID(OFFSET('New Material Input'!$F481,-(E$1+2),0),FIND("w\",OFFSET('New Material Input'!$F481,-(E$1+2),0))+2,50),OFFSET('New Material Input'!$G481,-(E$1+2),0),OFFSET('New Material Input'!$H481,-(E$1+2),0))), ""),"----")</f>
        <v>LawCorporate Law - Law - Corporate Law</v>
      </c>
      <c r="F480" s="26" t="str">
        <f ca="1">IFERROR(IF('New Material Input'!$E480 &gt; $B$3+ F$1, HYPERLINK(OFFSET('New Material Input'!$F481,-(F$1+2),0), _xlfn.TEXTJOIN(" - ",,MID(OFFSET('New Material Input'!$F481,-(F$1+2),0),FIND("w\",OFFSET('New Material Input'!$F481,-(F$1+2),0))+2,50),OFFSET('New Material Input'!$G481,-(F$1+2),0),OFFSET('New Material Input'!$H481,-(F$1+2),0))), ""),"----")</f>
        <v>EducationEducational Psychology - Education - Educational Psychology</v>
      </c>
      <c r="G480" s="26" t="str">
        <f ca="1">IFERROR(IF('New Material Input'!$E480 &gt; $B$3+ G$1, HYPERLINK(OFFSET('New Material Input'!$F481,-(G$1+2),0), _xlfn.TEXTJOIN(" - ",,MID(OFFSET('New Material Input'!$F481,-(G$1+2),0),FIND("w\",OFFSET('New Material Input'!$F481,-(G$1+2),0))+2,50),OFFSET('New Material Input'!$G481,-(G$1+2),0),OFFSET('New Material Input'!$H481,-(G$1+2),0))), ""),"----")</f>
        <v>ScienceChemistry - Science - Chemistry</v>
      </c>
      <c r="H480" s="26" t="str">
        <f ca="1">IFERROR(IF('New Material Input'!$E480 &gt; $B$3+ H$1, HYPERLINK(OFFSET('New Material Input'!$F481,-(H$1+2),0), _xlfn.TEXTJOIN(" - ",,MID(OFFSET('New Material Input'!$F481,-(H$1+2),0),FIND("w\",OFFSET('New Material Input'!$F481,-(H$1+2),0))+2,50),OFFSET('New Material Input'!$G481,-(H$1+2),0),OFFSET('New Material Input'!$H481,-(H$1+2),0))), ""),"----")</f>
        <v>Business &amp; EconomicsFinance - Business &amp; Economics - Finance</v>
      </c>
      <c r="I480" s="31" t="str">
        <f ca="1">IFERROR(IF('New Material Input'!$E480 &gt; $B$3+ I$1, HYPERLINK(OFFSET('New Material Input'!$F481,-(I$1+2),0), _xlfn.TEXTJOIN(" - ",,MID(OFFSET('New Material Input'!$F481,-(I$1+2),0),FIND("w\",OFFSET('New Material Input'!$F481,-(I$1+2),0))+2,50),OFFSET('New Material Input'!$G481,-(I$1+2),0),OFFSET('New Material Input'!$H481,-(I$1+2),0))), ""),"----")</f>
        <v/>
      </c>
      <c r="J480" s="14"/>
    </row>
    <row r="481" spans="2:10" ht="24.95" customHeight="1" x14ac:dyDescent="0.25">
      <c r="B481" s="36">
        <f t="shared" si="7"/>
        <v>46179</v>
      </c>
      <c r="C481" s="25" t="str">
        <f>IF(ISBLANK('New Material Input'!F481),"----",HYPERLINK('New Material Input'!F481, _xlfn.TEXTJOIN(" - ",,MID('New Material Input'!F481,FIND("w\",'New Material Input'!F481)+2,50),'New Material Input'!G481,'New Material Input'!H481)))</f>
        <v>Business &amp; EconomicsBusiness Ethics - Business &amp; Economics - Business Ethics</v>
      </c>
      <c r="D481" s="26" t="str">
        <f ca="1">IFERROR(IF('New Material Input'!$E481 &gt; $B$3+ D$1, HYPERLINK(OFFSET('New Material Input'!$F482,-(D$1+2),0), _xlfn.TEXTJOIN(" - ",,MID(OFFSET('New Material Input'!$F482,-(D$1+2),0),FIND("w\",OFFSET('New Material Input'!$F482,-(D$1+2),0))+2,50),OFFSET('New Material Input'!$G482,-(D$1+2),0),OFFSET('New Material Input'!$H482,-(D$1+2),0))), ""),"----")</f>
        <v>Political SciencePolitical Theory - Political Science - Political Theory</v>
      </c>
      <c r="E481" s="26" t="str">
        <f ca="1">IFERROR(IF('New Material Input'!$E481 &gt; $B$3+ E$1, HYPERLINK(OFFSET('New Material Input'!$F482,-(E$1+2),0), _xlfn.TEXTJOIN(" - ",,MID(OFFSET('New Material Input'!$F482,-(E$1+2),0),FIND("w\",OFFSET('New Material Input'!$F482,-(E$1+2),0))+2,50),OFFSET('New Material Input'!$G482,-(E$1+2),0),OFFSET('New Material Input'!$H482,-(E$1+2),0))), ""),"----")</f>
        <v>PsychologyTheories of Personality - Psychology - Theories of Personality</v>
      </c>
      <c r="F481" s="26" t="str">
        <f ca="1">IFERROR(IF('New Material Input'!$E481 &gt; $B$3+ F$1, HYPERLINK(OFFSET('New Material Input'!$F482,-(F$1+2),0), _xlfn.TEXTJOIN(" - ",,MID(OFFSET('New Material Input'!$F482,-(F$1+2),0),FIND("w\",OFFSET('New Material Input'!$F482,-(F$1+2),0))+2,50),OFFSET('New Material Input'!$G482,-(F$1+2),0),OFFSET('New Material Input'!$H482,-(F$1+2),0))), ""),"----")</f>
        <v>LawLegal Writing - Law - Legal Writing</v>
      </c>
      <c r="G481" s="26" t="str">
        <f ca="1">IFERROR(IF('New Material Input'!$E481 &gt; $B$3+ G$1, HYPERLINK(OFFSET('New Material Input'!$F482,-(G$1+2),0), _xlfn.TEXTJOIN(" - ",,MID(OFFSET('New Material Input'!$F482,-(G$1+2),0),FIND("w\",OFFSET('New Material Input'!$F482,-(G$1+2),0))+2,50),OFFSET('New Material Input'!$G482,-(G$1+2),0),OFFSET('New Material Input'!$H482,-(G$1+2),0))), ""),"----")</f>
        <v>Business &amp; EconomicsInternational Business - Business &amp; Economics - International Business</v>
      </c>
      <c r="H481" s="26" t="str">
        <f ca="1">IFERROR(IF('New Material Input'!$E481 &gt; $B$3+ H$1, HYPERLINK(OFFSET('New Material Input'!$F482,-(H$1+2),0), _xlfn.TEXTJOIN(" - ",,MID(OFFSET('New Material Input'!$F482,-(H$1+2),0),FIND("w\",OFFSET('New Material Input'!$F482,-(H$1+2),0))+2,50),OFFSET('New Material Input'!$G482,-(H$1+2),0),OFFSET('New Material Input'!$H482,-(H$1+2),0))), ""),"----")</f>
        <v>PhilosophyExistentialism - Philosophy - Existentialism</v>
      </c>
      <c r="I481" s="31" t="str">
        <f ca="1">IFERROR(IF('New Material Input'!$E481 &gt; $B$3+ I$1, HYPERLINK(OFFSET('New Material Input'!$F482,-(I$1+2),0), _xlfn.TEXTJOIN(" - ",,MID(OFFSET('New Material Input'!$F482,-(I$1+2),0),FIND("w\",OFFSET('New Material Input'!$F482,-(I$1+2),0))+2,50),OFFSET('New Material Input'!$G482,-(I$1+2),0),OFFSET('New Material Input'!$H482,-(I$1+2),0))), ""),"----")</f>
        <v/>
      </c>
      <c r="J481" s="14"/>
    </row>
    <row r="482" spans="2:10" ht="24.95" customHeight="1" x14ac:dyDescent="0.25">
      <c r="B482" s="36">
        <f t="shared" si="7"/>
        <v>46180</v>
      </c>
      <c r="C482" s="25" t="str">
        <f>IF(ISBLANK('New Material Input'!F482),"----",HYPERLINK('New Material Input'!F482, _xlfn.TEXTJOIN(" - ",,MID('New Material Input'!F482,FIND("w\",'New Material Input'!F482)+2,50),'New Material Input'!G482,'New Material Input'!H482)))</f>
        <v>LanguagesFrench Language - Languages - French Language</v>
      </c>
      <c r="D482" s="26" t="str">
        <f ca="1">IFERROR(IF('New Material Input'!$E482 &gt; $B$3+ D$1, HYPERLINK(OFFSET('New Material Input'!$F483,-(D$1+2),0), _xlfn.TEXTJOIN(" - ",,MID(OFFSET('New Material Input'!$F483,-(D$1+2),0),FIND("w\",OFFSET('New Material Input'!$F483,-(D$1+2),0))+2,50),OFFSET('New Material Input'!$G483,-(D$1+2),0),OFFSET('New Material Input'!$H483,-(D$1+2),0))), ""),"----")</f>
        <v>Business &amp; EconomicsBusiness Ethics - Business &amp; Economics - Business Ethics</v>
      </c>
      <c r="E482" s="26" t="str">
        <f ca="1">IFERROR(IF('New Material Input'!$E482 &gt; $B$3+ E$1, HYPERLINK(OFFSET('New Material Input'!$F483,-(E$1+2),0), _xlfn.TEXTJOIN(" - ",,MID(OFFSET('New Material Input'!$F483,-(E$1+2),0),FIND("w\",OFFSET('New Material Input'!$F483,-(E$1+2),0))+2,50),OFFSET('New Material Input'!$G483,-(E$1+2),0),OFFSET('New Material Input'!$H483,-(E$1+2),0))), ""),"----")</f>
        <v>HistoryAncient Civilizations - History - Ancient Civilizations</v>
      </c>
      <c r="F482" s="26" t="str">
        <f ca="1">IFERROR(IF('New Material Input'!$E482 &gt; $B$3+ F$1, HYPERLINK(OFFSET('New Material Input'!$F483,-(F$1+2),0), _xlfn.TEXTJOIN(" - ",,MID(OFFSET('New Material Input'!$F483,-(F$1+2),0),FIND("w\",OFFSET('New Material Input'!$F483,-(F$1+2),0))+2,50),OFFSET('New Material Input'!$G483,-(F$1+2),0),OFFSET('New Material Input'!$H483,-(F$1+2),0))), ""),"----")</f>
        <v>Political SciencePolitical Theory - Political Science - Political Theory</v>
      </c>
      <c r="G482" s="26" t="str">
        <f ca="1">IFERROR(IF('New Material Input'!$E482 &gt; $B$3+ G$1, HYPERLINK(OFFSET('New Material Input'!$F483,-(G$1+2),0), _xlfn.TEXTJOIN(" - ",,MID(OFFSET('New Material Input'!$F483,-(G$1+2),0),FIND("w\",OFFSET('New Material Input'!$F483,-(G$1+2),0))+2,50),OFFSET('New Material Input'!$G483,-(G$1+2),0),OFFSET('New Material Input'!$H483,-(G$1+2),0))), ""),"----")</f>
        <v>Computer ScienceProgramming Languages (Python, Jav - Computer Science - Programming Languages (Python, Java)</v>
      </c>
      <c r="H482" s="26" t="str">
        <f ca="1">IFERROR(IF('New Material Input'!$E482 &gt; $B$3+ H$1, HYPERLINK(OFFSET('New Material Input'!$F483,-(H$1+2),0), _xlfn.TEXTJOIN(" - ",,MID(OFFSET('New Material Input'!$F483,-(H$1+2),0),FIND("w\",OFFSET('New Material Input'!$F483,-(H$1+2),0))+2,50),OFFSET('New Material Input'!$G483,-(H$1+2),0),OFFSET('New Material Input'!$H483,-(H$1+2),0))), ""),"----")</f>
        <v>LanguagesPhonetics and Phonology - Languages - Phonetics and Phonology</v>
      </c>
      <c r="I482" s="31" t="str">
        <f ca="1">IFERROR(IF('New Material Input'!$E482 &gt; $B$3+ I$1, HYPERLINK(OFFSET('New Material Input'!$F483,-(I$1+2),0), _xlfn.TEXTJOIN(" - ",,MID(OFFSET('New Material Input'!$F483,-(I$1+2),0),FIND("w\",OFFSET('New Material Input'!$F483,-(I$1+2),0))+2,50),OFFSET('New Material Input'!$G483,-(I$1+2),0),OFFSET('New Material Input'!$H483,-(I$1+2),0))), ""),"----")</f>
        <v/>
      </c>
      <c r="J482" s="14"/>
    </row>
    <row r="483" spans="2:10" ht="24.95" customHeight="1" x14ac:dyDescent="0.25">
      <c r="B483" s="36">
        <f t="shared" si="7"/>
        <v>46181</v>
      </c>
      <c r="C483" s="25" t="str">
        <f>IF(ISBLANK('New Material Input'!F483),"----",HYPERLINK('New Material Input'!F483, _xlfn.TEXTJOIN(" - ",,MID('New Material Input'!F483,FIND("w\",'New Material Input'!F483)+2,50),'New Material Input'!G483,'New Material Input'!H483)))</f>
        <v>LanguagesSpanish Language - Languages - Spanish Language</v>
      </c>
      <c r="D483" s="26" t="str">
        <f ca="1">IFERROR(IF('New Material Input'!$E483 &gt; $B$3+ D$1, HYPERLINK(OFFSET('New Material Input'!$F484,-(D$1+2),0), _xlfn.TEXTJOIN(" - ",,MID(OFFSET('New Material Input'!$F484,-(D$1+2),0),FIND("w\",OFFSET('New Material Input'!$F484,-(D$1+2),0))+2,50),OFFSET('New Material Input'!$G484,-(D$1+2),0),OFFSET('New Material Input'!$H484,-(D$1+2),0))), ""),"----")</f>
        <v>LanguagesFrench Language - Languages - French Language</v>
      </c>
      <c r="E483" s="26" t="str">
        <f ca="1">IFERROR(IF('New Material Input'!$E483 &gt; $B$3+ E$1, HYPERLINK(OFFSET('New Material Input'!$F484,-(E$1+2),0), _xlfn.TEXTJOIN(" - ",,MID(OFFSET('New Material Input'!$F484,-(E$1+2),0),FIND("w\",OFFSET('New Material Input'!$F484,-(E$1+2),0))+2,50),OFFSET('New Material Input'!$G484,-(E$1+2),0),OFFSET('New Material Input'!$H484,-(E$1+2),0))), ""),"----")</f>
        <v>PsychologySocial Psychology - Psychology - Social Psychology</v>
      </c>
      <c r="F483" s="26" t="str">
        <f ca="1">IFERROR(IF('New Material Input'!$E483 &gt; $B$3+ F$1, HYPERLINK(OFFSET('New Material Input'!$F484,-(F$1+2),0), _xlfn.TEXTJOIN(" - ",,MID(OFFSET('New Material Input'!$F484,-(F$1+2),0),FIND("w\",OFFSET('New Material Input'!$F484,-(F$1+2),0))+2,50),OFFSET('New Material Input'!$G484,-(F$1+2),0),OFFSET('New Material Input'!$H484,-(F$1+2),0))), ""),"----")</f>
        <v>Sports &amp; Physical EducationSports Psychology - Sports &amp; Physical Education - Sports Psychology</v>
      </c>
      <c r="G483" s="26" t="str">
        <f ca="1">IFERROR(IF('New Material Input'!$E483 &gt; $B$3+ G$1, HYPERLINK(OFFSET('New Material Input'!$F484,-(G$1+2),0), _xlfn.TEXTJOIN(" - ",,MID(OFFSET('New Material Input'!$F484,-(G$1+2),0),FIND("w\",OFFSET('New Material Input'!$F484,-(G$1+2),0))+2,50),OFFSET('New Material Input'!$G484,-(G$1+2),0),OFFSET('New Material Input'!$H484,-(G$1+2),0))), ""),"----")</f>
        <v>ScienceGenetics - Science - Genetics</v>
      </c>
      <c r="H483" s="26" t="str">
        <f ca="1">IFERROR(IF('New Material Input'!$E483 &gt; $B$3+ H$1, HYPERLINK(OFFSET('New Material Input'!$F484,-(H$1+2),0), _xlfn.TEXTJOIN(" - ",,MID(OFFSET('New Material Input'!$F484,-(H$1+2),0),FIND("w\",OFFSET('New Material Input'!$F484,-(H$1+2),0))+2,50),OFFSET('New Material Input'!$G484,-(H$1+2),0),OFFSET('New Material Input'!$H484,-(H$1+2),0))), ""),"----")</f>
        <v>Sports &amp; Physical EducationNutrition for Athletes - Sports &amp; Physical Education - Nutrition for Athletes</v>
      </c>
      <c r="I483" s="31" t="str">
        <f ca="1">IFERROR(IF('New Material Input'!$E483 &gt; $B$3+ I$1, HYPERLINK(OFFSET('New Material Input'!$F484,-(I$1+2),0), _xlfn.TEXTJOIN(" - ",,MID(OFFSET('New Material Input'!$F484,-(I$1+2),0),FIND("w\",OFFSET('New Material Input'!$F484,-(I$1+2),0))+2,50),OFFSET('New Material Input'!$G484,-(I$1+2),0),OFFSET('New Material Input'!$H484,-(I$1+2),0))), ""),"----")</f>
        <v/>
      </c>
      <c r="J483" s="14"/>
    </row>
    <row r="484" spans="2:10" ht="24.95" customHeight="1" x14ac:dyDescent="0.25">
      <c r="B484" s="36">
        <f t="shared" si="7"/>
        <v>46182</v>
      </c>
      <c r="C484" s="25" t="str">
        <f>IF(ISBLANK('New Material Input'!F484),"----",HYPERLINK('New Material Input'!F484, _xlfn.TEXTJOIN(" - ",,MID('New Material Input'!F484,FIND("w\",'New Material Input'!F484)+2,50),'New Material Input'!G484,'New Material Input'!H484)))</f>
        <v>SociologyGender Studies - Sociology - Gender Studies</v>
      </c>
      <c r="D484" s="26" t="str">
        <f ca="1">IFERROR(IF('New Material Input'!$E484 &gt; $B$3+ D$1, HYPERLINK(OFFSET('New Material Input'!$F485,-(D$1+2),0), _xlfn.TEXTJOIN(" - ",,MID(OFFSET('New Material Input'!$F485,-(D$1+2),0),FIND("w\",OFFSET('New Material Input'!$F485,-(D$1+2),0))+2,50),OFFSET('New Material Input'!$G485,-(D$1+2),0),OFFSET('New Material Input'!$H485,-(D$1+2),0))), ""),"----")</f>
        <v>LanguagesSpanish Language - Languages - Spanish Language</v>
      </c>
      <c r="E484" s="26" t="str">
        <f ca="1">IFERROR(IF('New Material Input'!$E484 &gt; $B$3+ E$1, HYPERLINK(OFFSET('New Material Input'!$F485,-(E$1+2),0), _xlfn.TEXTJOIN(" - ",,MID(OFFSET('New Material Input'!$F485,-(E$1+2),0),FIND("w\",OFFSET('New Material Input'!$F485,-(E$1+2),0))+2,50),OFFSET('New Material Input'!$G485,-(E$1+2),0),OFFSET('New Material Input'!$H485,-(E$1+2),0))), ""),"----")</f>
        <v>Computer ScienceProgramming Languages (Python, Jav - Computer Science - Programming Languages (Python, Java)</v>
      </c>
      <c r="F484" s="26" t="str">
        <f ca="1">IFERROR(IF('New Material Input'!$E484 &gt; $B$3+ F$1, HYPERLINK(OFFSET('New Material Input'!$F485,-(F$1+2),0), _xlfn.TEXTJOIN(" - ",,MID(OFFSET('New Material Input'!$F485,-(F$1+2),0),FIND("w\",OFFSET('New Material Input'!$F485,-(F$1+2),0))+2,50),OFFSET('New Material Input'!$G485,-(F$1+2),0),OFFSET('New Material Input'!$H485,-(F$1+2),0))), ""),"----")</f>
        <v>GeographyHuman Geography - Geography - Human Geography</v>
      </c>
      <c r="G484" s="26" t="str">
        <f ca="1">IFERROR(IF('New Material Input'!$E484 &gt; $B$3+ G$1, HYPERLINK(OFFSET('New Material Input'!$F485,-(G$1+2),0), _xlfn.TEXTJOIN(" - ",,MID(OFFSET('New Material Input'!$F485,-(G$1+2),0),FIND("w\",OFFSET('New Material Input'!$F485,-(G$1+2),0))+2,50),OFFSET('New Material Input'!$G485,-(G$1+2),0),OFFSET('New Material Input'!$H485,-(G$1+2),0))), ""),"----")</f>
        <v>ScienceEarth Science - Science - Earth Science</v>
      </c>
      <c r="H484" s="26" t="str">
        <f ca="1">IFERROR(IF('New Material Input'!$E484 &gt; $B$3+ H$1, HYPERLINK(OFFSET('New Material Input'!$F485,-(H$1+2),0), _xlfn.TEXTJOIN(" - ",,MID(OFFSET('New Material Input'!$F485,-(H$1+2),0),FIND("w\",OFFSET('New Material Input'!$F485,-(H$1+2),0))+2,50),OFFSET('New Material Input'!$G485,-(H$1+2),0),OFFSET('New Material Input'!$H485,-(H$1+2),0))), ""),"----")</f>
        <v>SociologyGlobalization - Sociology - Globalization</v>
      </c>
      <c r="I484" s="31" t="str">
        <f ca="1">IFERROR(IF('New Material Input'!$E484 &gt; $B$3+ I$1, HYPERLINK(OFFSET('New Material Input'!$F485,-(I$1+2),0), _xlfn.TEXTJOIN(" - ",,MID(OFFSET('New Material Input'!$F485,-(I$1+2),0),FIND("w\",OFFSET('New Material Input'!$F485,-(I$1+2),0))+2,50),OFFSET('New Material Input'!$G485,-(I$1+2),0),OFFSET('New Material Input'!$H485,-(I$1+2),0))), ""),"----")</f>
        <v/>
      </c>
      <c r="J484" s="14"/>
    </row>
    <row r="485" spans="2:10" ht="24.95" customHeight="1" x14ac:dyDescent="0.25">
      <c r="B485" s="36">
        <f t="shared" si="7"/>
        <v>46183</v>
      </c>
      <c r="C485" s="25" t="str">
        <f>IF(ISBLANK('New Material Input'!F485),"----",HYPERLINK('New Material Input'!F485, _xlfn.TEXTJOIN(" - ",,MID('New Material Input'!F485,FIND("w\",'New Material Input'!F485)+2,50),'New Material Input'!G485,'New Material Input'!H485)))</f>
        <v>LanguagesLanguage Teaching - Languages - Language Teaching</v>
      </c>
      <c r="D485" s="26" t="str">
        <f ca="1">IFERROR(IF('New Material Input'!$E485 &gt; $B$3+ D$1, HYPERLINK(OFFSET('New Material Input'!$F486,-(D$1+2),0), _xlfn.TEXTJOIN(" - ",,MID(OFFSET('New Material Input'!$F486,-(D$1+2),0),FIND("w\",OFFSET('New Material Input'!$F486,-(D$1+2),0))+2,50),OFFSET('New Material Input'!$G486,-(D$1+2),0),OFFSET('New Material Input'!$H486,-(D$1+2),0))), ""),"----")</f>
        <v>SociologyGender Studies - Sociology - Gender Studies</v>
      </c>
      <c r="E485" s="26" t="str">
        <f ca="1">IFERROR(IF('New Material Input'!$E485 &gt; $B$3+ E$1, HYPERLINK(OFFSET('New Material Input'!$F486,-(E$1+2),0), _xlfn.TEXTJOIN(" - ",,MID(OFFSET('New Material Input'!$F486,-(E$1+2),0),FIND("w\",OFFSET('New Material Input'!$F486,-(E$1+2),0))+2,50),OFFSET('New Material Input'!$G486,-(E$1+2),0),OFFSET('New Material Input'!$H486,-(E$1+2),0))), ""),"----")</f>
        <v>GeographyHuman Geography - Geography - Human Geography</v>
      </c>
      <c r="F485" s="26" t="str">
        <f ca="1">IFERROR(IF('New Material Input'!$E485 &gt; $B$3+ F$1, HYPERLINK(OFFSET('New Material Input'!$F486,-(F$1+2),0), _xlfn.TEXTJOIN(" - ",,MID(OFFSET('New Material Input'!$F486,-(F$1+2),0),FIND("w\",OFFSET('New Material Input'!$F486,-(F$1+2),0))+2,50),OFFSET('New Material Input'!$G486,-(F$1+2),0),OFFSET('New Material Input'!$H486,-(F$1+2),0))), ""),"----")</f>
        <v>Computer ScienceData Structures and Algorithms - Computer Science - Data Structures and Algorithms</v>
      </c>
      <c r="G485" s="26" t="str">
        <f ca="1">IFERROR(IF('New Material Input'!$E485 &gt; $B$3+ G$1, HYPERLINK(OFFSET('New Material Input'!$F486,-(G$1+2),0), _xlfn.TEXTJOIN(" - ",,MID(OFFSET('New Material Input'!$F486,-(G$1+2),0),FIND("w\",OFFSET('New Material Input'!$F486,-(G$1+2),0))+2,50),OFFSET('New Material Input'!$G486,-(G$1+2),0),OFFSET('New Material Input'!$H486,-(G$1+2),0))), ""),"----")</f>
        <v>Sports &amp; Physical EducationSports Science - Sports &amp; Physical Education - Sports Science</v>
      </c>
      <c r="H485" s="26" t="str">
        <f ca="1">IFERROR(IF('New Material Input'!$E485 &gt; $B$3+ H$1, HYPERLINK(OFFSET('New Material Input'!$F486,-(H$1+2),0), _xlfn.TEXTJOIN(" - ",,MID(OFFSET('New Material Input'!$F486,-(H$1+2),0),FIND("w\",OFFSET('New Material Input'!$F486,-(H$1+2),0))+2,50),OFFSET('New Material Input'!$G486,-(H$1+2),0),OFFSET('New Material Input'!$H486,-(H$1+2),0))), ""),"----")</f>
        <v>SociologySociology of Education - Sociology - Sociology of Education</v>
      </c>
      <c r="I485" s="31" t="str">
        <f ca="1">IFERROR(IF('New Material Input'!$E485 &gt; $B$3+ I$1, HYPERLINK(OFFSET('New Material Input'!$F486,-(I$1+2),0), _xlfn.TEXTJOIN(" - ",,MID(OFFSET('New Material Input'!$F486,-(I$1+2),0),FIND("w\",OFFSET('New Material Input'!$F486,-(I$1+2),0))+2,50),OFFSET('New Material Input'!$G486,-(I$1+2),0),OFFSET('New Material Input'!$H486,-(I$1+2),0))), ""),"----")</f>
        <v/>
      </c>
      <c r="J485" s="14"/>
    </row>
    <row r="486" spans="2:10" ht="24.95" customHeight="1" x14ac:dyDescent="0.25">
      <c r="B486" s="36">
        <f t="shared" si="7"/>
        <v>46184</v>
      </c>
      <c r="C486" s="25" t="str">
        <f>IF(ISBLANK('New Material Input'!F486),"----",HYPERLINK('New Material Input'!F486, _xlfn.TEXTJOIN(" - ",,MID('New Material Input'!F486,FIND("w\",'New Material Input'!F486)+2,50),'New Material Input'!G486,'New Material Input'!H486)))</f>
        <v>PsychologyPsychological Testing - Psychology - Psychological Testing</v>
      </c>
      <c r="D486" s="26" t="str">
        <f ca="1">IFERROR(IF('New Material Input'!$E486 &gt; $B$3+ D$1, HYPERLINK(OFFSET('New Material Input'!$F487,-(D$1+2),0), _xlfn.TEXTJOIN(" - ",,MID(OFFSET('New Material Input'!$F487,-(D$1+2),0),FIND("w\",OFFSET('New Material Input'!$F487,-(D$1+2),0))+2,50),OFFSET('New Material Input'!$G487,-(D$1+2),0),OFFSET('New Material Input'!$H487,-(D$1+2),0))), ""),"----")</f>
        <v>LanguagesLanguage Teaching - Languages - Language Teaching</v>
      </c>
      <c r="E486" s="26" t="str">
        <f ca="1">IFERROR(IF('New Material Input'!$E486 &gt; $B$3+ E$1, HYPERLINK(OFFSET('New Material Input'!$F487,-(E$1+2),0), _xlfn.TEXTJOIN(" - ",,MID(OFFSET('New Material Input'!$F487,-(E$1+2),0),FIND("w\",OFFSET('New Material Input'!$F487,-(E$1+2),0))+2,50),OFFSET('New Material Input'!$G487,-(E$1+2),0),OFFSET('New Material Input'!$H487,-(E$1+2),0))), ""),"----")</f>
        <v>Health &amp; MedicineEpidemiology - Health &amp; Medicine - Epidemiology</v>
      </c>
      <c r="F486" s="26" t="str">
        <f ca="1">IFERROR(IF('New Material Input'!$E486 &gt; $B$3+ F$1, HYPERLINK(OFFSET('New Material Input'!$F487,-(F$1+2),0), _xlfn.TEXTJOIN(" - ",,MID(OFFSET('New Material Input'!$F487,-(F$1+2),0),FIND("w\",OFFSET('New Material Input'!$F487,-(F$1+2),0))+2,50),OFFSET('New Material Input'!$G487,-(F$1+2),0),OFFSET('New Material Input'!$H487,-(F$1+2),0))), ""),"----")</f>
        <v>Computer ScienceComputer Networks - Computer Science - Computer Networks</v>
      </c>
      <c r="G486" s="26" t="str">
        <f ca="1">IFERROR(IF('New Material Input'!$E486 &gt; $B$3+ G$1, HYPERLINK(OFFSET('New Material Input'!$F487,-(G$1+2),0), _xlfn.TEXTJOIN(" - ",,MID(OFFSET('New Material Input'!$F487,-(G$1+2),0),FIND("w\",OFFSET('New Material Input'!$F487,-(G$1+2),0))+2,50),OFFSET('New Material Input'!$G487,-(G$1+2),0),OFFSET('New Material Input'!$H487,-(G$1+2),0))), ""),"----")</f>
        <v>Political ScienceDemocracy and Governance - Political Science - Democracy and Governance</v>
      </c>
      <c r="H486" s="26" t="str">
        <f ca="1">IFERROR(IF('New Material Input'!$E486 &gt; $B$3+ H$1, HYPERLINK(OFFSET('New Material Input'!$F487,-(H$1+2),0), _xlfn.TEXTJOIN(" - ",,MID(OFFSET('New Material Input'!$F487,-(H$1+2),0),FIND("w\",OFFSET('New Material Input'!$F487,-(H$1+2),0))+2,50),OFFSET('New Material Input'!$G487,-(H$1+2),0),OFFSET('New Material Input'!$H487,-(H$1+2),0))), ""),"----")</f>
        <v>MusicJazz - Music - Jazz</v>
      </c>
      <c r="I486" s="31" t="str">
        <f ca="1">IFERROR(IF('New Material Input'!$E486 &gt; $B$3+ I$1, HYPERLINK(OFFSET('New Material Input'!$F487,-(I$1+2),0), _xlfn.TEXTJOIN(" - ",,MID(OFFSET('New Material Input'!$F487,-(I$1+2),0),FIND("w\",OFFSET('New Material Input'!$F487,-(I$1+2),0))+2,50),OFFSET('New Material Input'!$G487,-(I$1+2),0),OFFSET('New Material Input'!$H487,-(I$1+2),0))), ""),"----")</f>
        <v/>
      </c>
      <c r="J486" s="14"/>
    </row>
    <row r="487" spans="2:10" ht="24.95" customHeight="1" x14ac:dyDescent="0.25">
      <c r="B487" s="36">
        <f t="shared" si="7"/>
        <v>46185</v>
      </c>
      <c r="C487" s="25" t="str">
        <f>IF(ISBLANK('New Material Input'!F487),"----",HYPERLINK('New Material Input'!F487, _xlfn.TEXTJOIN(" - ",,MID('New Material Input'!F487,FIND("w\",'New Material Input'!F487)+2,50),'New Material Input'!G487,'New Material Input'!H487)))</f>
        <v>HistoryWorld War II - History - World War II</v>
      </c>
      <c r="D487" s="26" t="str">
        <f ca="1">IFERROR(IF('New Material Input'!$E487 &gt; $B$3+ D$1, HYPERLINK(OFFSET('New Material Input'!$F488,-(D$1+2),0), _xlfn.TEXTJOIN(" - ",,MID(OFFSET('New Material Input'!$F488,-(D$1+2),0),FIND("w\",OFFSET('New Material Input'!$F488,-(D$1+2),0))+2,50),OFFSET('New Material Input'!$G488,-(D$1+2),0),OFFSET('New Material Input'!$H488,-(D$1+2),0))), ""),"----")</f>
        <v>PsychologyPsychological Testing - Psychology - Psychological Testing</v>
      </c>
      <c r="E487" s="26" t="str">
        <f ca="1">IFERROR(IF('New Material Input'!$E487 &gt; $B$3+ E$1, HYPERLINK(OFFSET('New Material Input'!$F488,-(E$1+2),0), _xlfn.TEXTJOIN(" - ",,MID(OFFSET('New Material Input'!$F488,-(E$1+2),0),FIND("w\",OFFSET('New Material Input'!$F488,-(E$1+2),0))+2,50),OFFSET('New Material Input'!$G488,-(E$1+2),0),OFFSET('New Material Input'!$H488,-(E$1+2),0))), ""),"----")</f>
        <v>Political SciencePolitical Theory - Political Science - Political Theory</v>
      </c>
      <c r="F487" s="26" t="str">
        <f ca="1">IFERROR(IF('New Material Input'!$E487 &gt; $B$3+ F$1, HYPERLINK(OFFSET('New Material Input'!$F488,-(F$1+2),0), _xlfn.TEXTJOIN(" - ",,MID(OFFSET('New Material Input'!$F488,-(F$1+2),0),FIND("w\",OFFSET('New Material Input'!$F488,-(F$1+2),0))+2,50),OFFSET('New Material Input'!$G488,-(F$1+2),0),OFFSET('New Material Input'!$H488,-(F$1+2),0))), ""),"----")</f>
        <v>MusicJazz - Music - Jazz</v>
      </c>
      <c r="G487" s="26" t="str">
        <f ca="1">IFERROR(IF('New Material Input'!$E487 &gt; $B$3+ G$1, HYPERLINK(OFFSET('New Material Input'!$F488,-(G$1+2),0), _xlfn.TEXTJOIN(" - ",,MID(OFFSET('New Material Input'!$F488,-(G$1+2),0),FIND("w\",OFFSET('New Material Input'!$F488,-(G$1+2),0))+2,50),OFFSET('New Material Input'!$G488,-(G$1+2),0),OFFSET('New Material Input'!$H488,-(G$1+2),0))), ""),"----")</f>
        <v>HistoryWorld War II - History - World War II</v>
      </c>
      <c r="H487" s="26" t="str">
        <f ca="1">IFERROR(IF('New Material Input'!$E487 &gt; $B$3+ H$1, HYPERLINK(OFFSET('New Material Input'!$F488,-(H$1+2),0), _xlfn.TEXTJOIN(" - ",,MID(OFFSET('New Material Input'!$F488,-(H$1+2),0),FIND("w\",OFFSET('New Material Input'!$F488,-(H$1+2),0))+2,50),OFFSET('New Material Input'!$G488,-(H$1+2),0),OFFSET('New Material Input'!$H488,-(H$1+2),0))), ""),"----")</f>
        <v>Political SciencePolitical Theory - Political Science - Political Theory</v>
      </c>
      <c r="I487" s="31" t="str">
        <f ca="1">IFERROR(IF('New Material Input'!$E487 &gt; $B$3+ I$1, HYPERLINK(OFFSET('New Material Input'!$F488,-(I$1+2),0), _xlfn.TEXTJOIN(" - ",,MID(OFFSET('New Material Input'!$F488,-(I$1+2),0),FIND("w\",OFFSET('New Material Input'!$F488,-(I$1+2),0))+2,50),OFFSET('New Material Input'!$G488,-(I$1+2),0),OFFSET('New Material Input'!$H488,-(I$1+2),0))), ""),"----")</f>
        <v/>
      </c>
      <c r="J487" s="14"/>
    </row>
    <row r="488" spans="2:10" ht="24.95" customHeight="1" x14ac:dyDescent="0.25">
      <c r="B488" s="36">
        <f t="shared" si="7"/>
        <v>46186</v>
      </c>
      <c r="C488" s="25" t="str">
        <f>IF(ISBLANK('New Material Input'!F488),"----",HYPERLINK('New Material Input'!F488, _xlfn.TEXTJOIN(" - ",,MID('New Material Input'!F488,FIND("w\",'New Material Input'!F488)+2,50),'New Material Input'!G488,'New Material Input'!H488)))</f>
        <v>Sports &amp; Physical EducationNutrition for Athletes - Sports &amp; Physical Education - Nutrition for Athletes</v>
      </c>
      <c r="D488" s="26" t="str">
        <f ca="1">IFERROR(IF('New Material Input'!$E488 &gt; $B$3+ D$1, HYPERLINK(OFFSET('New Material Input'!$F489,-(D$1+2),0), _xlfn.TEXTJOIN(" - ",,MID(OFFSET('New Material Input'!$F489,-(D$1+2),0),FIND("w\",OFFSET('New Material Input'!$F489,-(D$1+2),0))+2,50),OFFSET('New Material Input'!$G489,-(D$1+2),0),OFFSET('New Material Input'!$H489,-(D$1+2),0))), ""),"----")</f>
        <v>HistoryWorld War II - History - World War II</v>
      </c>
      <c r="E488" s="26" t="str">
        <f ca="1">IFERROR(IF('New Material Input'!$E488 &gt; $B$3+ E$1, HYPERLINK(OFFSET('New Material Input'!$F489,-(E$1+2),0), _xlfn.TEXTJOIN(" - ",,MID(OFFSET('New Material Input'!$F489,-(E$1+2),0),FIND("w\",OFFSET('New Material Input'!$F489,-(E$1+2),0))+2,50),OFFSET('New Material Input'!$G489,-(E$1+2),0),OFFSET('New Material Input'!$H489,-(E$1+2),0))), ""),"----")</f>
        <v>Business &amp; EconomicsBusiness Ethics - Business &amp; Economics - Business Ethics</v>
      </c>
      <c r="F488" s="26" t="str">
        <f ca="1">IFERROR(IF('New Material Input'!$E488 &gt; $B$3+ F$1, HYPERLINK(OFFSET('New Material Input'!$F489,-(F$1+2),0), _xlfn.TEXTJOIN(" - ",,MID(OFFSET('New Material Input'!$F489,-(F$1+2),0),FIND("w\",OFFSET('New Material Input'!$F489,-(F$1+2),0))+2,50),OFFSET('New Material Input'!$G489,-(F$1+2),0),OFFSET('New Material Input'!$H489,-(F$1+2),0))), ""),"----")</f>
        <v>ArtPhotography - Art - Photography</v>
      </c>
      <c r="G488" s="26" t="str">
        <f ca="1">IFERROR(IF('New Material Input'!$E488 &gt; $B$3+ G$1, HYPERLINK(OFFSET('New Material Input'!$F489,-(G$1+2),0), _xlfn.TEXTJOIN(" - ",,MID(OFFSET('New Material Input'!$F489,-(G$1+2),0),FIND("w\",OFFSET('New Material Input'!$F489,-(G$1+2),0))+2,50),OFFSET('New Material Input'!$G489,-(G$1+2),0),OFFSET('New Material Input'!$H489,-(G$1+2),0))), ""),"----")</f>
        <v>HistoryWorld War II - History - World War II</v>
      </c>
      <c r="H488" s="26" t="str">
        <f ca="1">IFERROR(IF('New Material Input'!$E488 &gt; $B$3+ H$1, HYPERLINK(OFFSET('New Material Input'!$F489,-(H$1+2),0), _xlfn.TEXTJOIN(" - ",,MID(OFFSET('New Material Input'!$F489,-(H$1+2),0),FIND("w\",OFFSET('New Material Input'!$F489,-(H$1+2),0))+2,50),OFFSET('New Material Input'!$G489,-(H$1+2),0),OFFSET('New Material Input'!$H489,-(H$1+2),0))), ""),"----")</f>
        <v>Political SciencePolitical Ideologies - Political Science - Political Ideologies</v>
      </c>
      <c r="I488" s="31" t="str">
        <f ca="1">IFERROR(IF('New Material Input'!$E488 &gt; $B$3+ I$1, HYPERLINK(OFFSET('New Material Input'!$F489,-(I$1+2),0), _xlfn.TEXTJOIN(" - ",,MID(OFFSET('New Material Input'!$F489,-(I$1+2),0),FIND("w\",OFFSET('New Material Input'!$F489,-(I$1+2),0))+2,50),OFFSET('New Material Input'!$G489,-(I$1+2),0),OFFSET('New Material Input'!$H489,-(I$1+2),0))), ""),"----")</f>
        <v/>
      </c>
      <c r="J488" s="14"/>
    </row>
    <row r="489" spans="2:10" ht="24.95" customHeight="1" x14ac:dyDescent="0.25">
      <c r="B489" s="36">
        <f t="shared" si="7"/>
        <v>46187</v>
      </c>
      <c r="C489" s="25" t="str">
        <f>IF(ISBLANK('New Material Input'!F489),"----",HYPERLINK('New Material Input'!F489, _xlfn.TEXTJOIN(" - ",,MID('New Material Input'!F489,FIND("w\",'New Material Input'!F489)+2,50),'New Material Input'!G489,'New Material Input'!H489)))</f>
        <v>Environmental StudiesWaste Management - Environmental Studies - Waste Management</v>
      </c>
      <c r="D489" s="26" t="str">
        <f ca="1">IFERROR(IF('New Material Input'!$E489 &gt; $B$3+ D$1, HYPERLINK(OFFSET('New Material Input'!$F490,-(D$1+2),0), _xlfn.TEXTJOIN(" - ",,MID(OFFSET('New Material Input'!$F490,-(D$1+2),0),FIND("w\",OFFSET('New Material Input'!$F490,-(D$1+2),0))+2,50),OFFSET('New Material Input'!$G490,-(D$1+2),0),OFFSET('New Material Input'!$H490,-(D$1+2),0))), ""),"----")</f>
        <v>Sports &amp; Physical EducationNutrition for Athletes - Sports &amp; Physical Education - Nutrition for Athletes</v>
      </c>
      <c r="E489" s="26" t="str">
        <f ca="1">IFERROR(IF('New Material Input'!$E489 &gt; $B$3+ E$1, HYPERLINK(OFFSET('New Material Input'!$F490,-(E$1+2),0), _xlfn.TEXTJOIN(" - ",,MID(OFFSET('New Material Input'!$F490,-(E$1+2),0),FIND("w\",OFFSET('New Material Input'!$F490,-(E$1+2),0))+2,50),OFFSET('New Material Input'!$G490,-(E$1+2),0),OFFSET('New Material Input'!$H490,-(E$1+2),0))), ""),"----")</f>
        <v>LanguagesFrench Language - Languages - French Language</v>
      </c>
      <c r="F489" s="26" t="str">
        <f ca="1">IFERROR(IF('New Material Input'!$E489 &gt; $B$3+ F$1, HYPERLINK(OFFSET('New Material Input'!$F490,-(F$1+2),0), _xlfn.TEXTJOIN(" - ",,MID(OFFSET('New Material Input'!$F490,-(F$1+2),0),FIND("w\",OFFSET('New Material Input'!$F490,-(F$1+2),0))+2,50),OFFSET('New Material Input'!$G490,-(F$1+2),0),OFFSET('New Material Input'!$H490,-(F$1+2),0))), ""),"----")</f>
        <v>MusicConducting - Music - Conducting</v>
      </c>
      <c r="G489" s="26" t="str">
        <f ca="1">IFERROR(IF('New Material Input'!$E489 &gt; $B$3+ G$1, HYPERLINK(OFFSET('New Material Input'!$F490,-(G$1+2),0), _xlfn.TEXTJOIN(" - ",,MID(OFFSET('New Material Input'!$F490,-(G$1+2),0),FIND("w\",OFFSET('New Material Input'!$F490,-(G$1+2),0))+2,50),OFFSET('New Material Input'!$G490,-(G$1+2),0),OFFSET('New Material Input'!$H490,-(G$1+2),0))), ""),"----")</f>
        <v>Sports &amp; Physical EducationSports Medicine - Sports &amp; Physical Education - Sports Medicine</v>
      </c>
      <c r="H489" s="26" t="str">
        <f ca="1">IFERROR(IF('New Material Input'!$E489 &gt; $B$3+ H$1, HYPERLINK(OFFSET('New Material Input'!$F490,-(H$1+2),0), _xlfn.TEXTJOIN(" - ",,MID(OFFSET('New Material Input'!$F490,-(H$1+2),0),FIND("w\",OFFSET('New Material Input'!$F490,-(H$1+2),0))+2,50),OFFSET('New Material Input'!$G490,-(H$1+2),0),OFFSET('New Material Input'!$H490,-(H$1+2),0))), ""),"----")</f>
        <v>ArtArt Theory - Art - Art Theory</v>
      </c>
      <c r="I489" s="31" t="str">
        <f ca="1">IFERROR(IF('New Material Input'!$E489 &gt; $B$3+ I$1, HYPERLINK(OFFSET('New Material Input'!$F490,-(I$1+2),0), _xlfn.TEXTJOIN(" - ",,MID(OFFSET('New Material Input'!$F490,-(I$1+2),0),FIND("w\",OFFSET('New Material Input'!$F490,-(I$1+2),0))+2,50),OFFSET('New Material Input'!$G490,-(I$1+2),0),OFFSET('New Material Input'!$H490,-(I$1+2),0))), ""),"----")</f>
        <v/>
      </c>
      <c r="J489" s="14"/>
    </row>
    <row r="490" spans="2:10" ht="24.95" customHeight="1" x14ac:dyDescent="0.25">
      <c r="B490" s="36">
        <f t="shared" si="7"/>
        <v>46188</v>
      </c>
      <c r="C490" s="25" t="str">
        <f>IF(ISBLANK('New Material Input'!F490),"----",HYPERLINK('New Material Input'!F490, _xlfn.TEXTJOIN(" - ",,MID('New Material Input'!F490,FIND("w\",'New Material Input'!F490)+2,50),'New Material Input'!G490,'New Material Input'!H490)))</f>
        <v>Health &amp; MedicineMedical Ethics - Health &amp; Medicine - Medical Ethics</v>
      </c>
      <c r="D490" s="26" t="str">
        <f ca="1">IFERROR(IF('New Material Input'!$E490 &gt; $B$3+ D$1, HYPERLINK(OFFSET('New Material Input'!$F491,-(D$1+2),0), _xlfn.TEXTJOIN(" - ",,MID(OFFSET('New Material Input'!$F491,-(D$1+2),0),FIND("w\",OFFSET('New Material Input'!$F491,-(D$1+2),0))+2,50),OFFSET('New Material Input'!$G491,-(D$1+2),0),OFFSET('New Material Input'!$H491,-(D$1+2),0))), ""),"----")</f>
        <v>Environmental StudiesWaste Management - Environmental Studies - Waste Management</v>
      </c>
      <c r="E490" s="26" t="str">
        <f ca="1">IFERROR(IF('New Material Input'!$E490 &gt; $B$3+ E$1, HYPERLINK(OFFSET('New Material Input'!$F491,-(E$1+2),0), _xlfn.TEXTJOIN(" - ",,MID(OFFSET('New Material Input'!$F491,-(E$1+2),0),FIND("w\",OFFSET('New Material Input'!$F491,-(E$1+2),0))+2,50),OFFSET('New Material Input'!$G491,-(E$1+2),0),OFFSET('New Material Input'!$H491,-(E$1+2),0))), ""),"----")</f>
        <v>LanguagesSpanish Language - Languages - Spanish Language</v>
      </c>
      <c r="F490" s="26" t="str">
        <f ca="1">IFERROR(IF('New Material Input'!$E490 &gt; $B$3+ F$1, HYPERLINK(OFFSET('New Material Input'!$F491,-(F$1+2),0), _xlfn.TEXTJOIN(" - ",,MID(OFFSET('New Material Input'!$F491,-(F$1+2),0),FIND("w\",OFFSET('New Material Input'!$F491,-(F$1+2),0))+2,50),OFFSET('New Material Input'!$G491,-(F$1+2),0),OFFSET('New Material Input'!$H491,-(F$1+2),0))), ""),"----")</f>
        <v>Health &amp; MedicineEpidemiology - Health &amp; Medicine - Epidemiology</v>
      </c>
      <c r="G490" s="26" t="str">
        <f ca="1">IFERROR(IF('New Material Input'!$E490 &gt; $B$3+ G$1, HYPERLINK(OFFSET('New Material Input'!$F491,-(G$1+2),0), _xlfn.TEXTJOIN(" - ",,MID(OFFSET('New Material Input'!$F491,-(G$1+2),0),FIND("w\",OFFSET('New Material Input'!$F491,-(G$1+2),0))+2,50),OFFSET('New Material Input'!$G491,-(G$1+2),0),OFFSET('New Material Input'!$H491,-(G$1+2),0))), ""),"----")</f>
        <v>LawConstitutional Law - Law - Constitutional Law</v>
      </c>
      <c r="H490" s="26" t="str">
        <f ca="1">IFERROR(IF('New Material Input'!$E490 &gt; $B$3+ H$1, HYPERLINK(OFFSET('New Material Input'!$F491,-(H$1+2),0), _xlfn.TEXTJOIN(" - ",,MID(OFFSET('New Material Input'!$F491,-(H$1+2),0),FIND("w\",OFFSET('New Material Input'!$F491,-(H$1+2),0))+2,50),OFFSET('New Material Input'!$G491,-(H$1+2),0),OFFSET('New Material Input'!$H491,-(H$1+2),0))), ""),"----")</f>
        <v>Sports &amp; Physical EducationExercise Physiology - Sports &amp; Physical Education - Exercise Physiology</v>
      </c>
      <c r="I490" s="31" t="str">
        <f ca="1">IFERROR(IF('New Material Input'!$E490 &gt; $B$3+ I$1, HYPERLINK(OFFSET('New Material Input'!$F491,-(I$1+2),0), _xlfn.TEXTJOIN(" - ",,MID(OFFSET('New Material Input'!$F491,-(I$1+2),0),FIND("w\",OFFSET('New Material Input'!$F491,-(I$1+2),0))+2,50),OFFSET('New Material Input'!$G491,-(I$1+2),0),OFFSET('New Material Input'!$H491,-(I$1+2),0))), ""),"----")</f>
        <v/>
      </c>
      <c r="J490" s="14"/>
    </row>
    <row r="491" spans="2:10" ht="24.95" customHeight="1" x14ac:dyDescent="0.25">
      <c r="B491" s="36">
        <f t="shared" si="7"/>
        <v>46189</v>
      </c>
      <c r="C491" s="25" t="str">
        <f>IF(ISBLANK('New Material Input'!F491),"----",HYPERLINK('New Material Input'!F491, _xlfn.TEXTJOIN(" - ",,MID('New Material Input'!F491,FIND("w\",'New Material Input'!F491)+2,50),'New Material Input'!G491,'New Material Input'!H491)))</f>
        <v>LawCorporate Law - Law - Corporate Law</v>
      </c>
      <c r="D491" s="26" t="str">
        <f ca="1">IFERROR(IF('New Material Input'!$E491 &gt; $B$3+ D$1, HYPERLINK(OFFSET('New Material Input'!$F492,-(D$1+2),0), _xlfn.TEXTJOIN(" - ",,MID(OFFSET('New Material Input'!$F492,-(D$1+2),0),FIND("w\",OFFSET('New Material Input'!$F492,-(D$1+2),0))+2,50),OFFSET('New Material Input'!$G492,-(D$1+2),0),OFFSET('New Material Input'!$H492,-(D$1+2),0))), ""),"----")</f>
        <v>Health &amp; MedicineMedical Ethics - Health &amp; Medicine - Medical Ethics</v>
      </c>
      <c r="E491" s="26" t="str">
        <f ca="1">IFERROR(IF('New Material Input'!$E491 &gt; $B$3+ E$1, HYPERLINK(OFFSET('New Material Input'!$F492,-(E$1+2),0), _xlfn.TEXTJOIN(" - ",,MID(OFFSET('New Material Input'!$F492,-(E$1+2),0),FIND("w\",OFFSET('New Material Input'!$F492,-(E$1+2),0))+2,50),OFFSET('New Material Input'!$G492,-(E$1+2),0),OFFSET('New Material Input'!$H492,-(E$1+2),0))), ""),"----")</f>
        <v>SociologyGender Studies - Sociology - Gender Studies</v>
      </c>
      <c r="F491" s="26" t="str">
        <f ca="1">IFERROR(IF('New Material Input'!$E491 &gt; $B$3+ F$1, HYPERLINK(OFFSET('New Material Input'!$F492,-(F$1+2),0), _xlfn.TEXTJOIN(" - ",,MID(OFFSET('New Material Input'!$F492,-(F$1+2),0),FIND("w\",OFFSET('New Material Input'!$F492,-(F$1+2),0))+2,50),OFFSET('New Material Input'!$G492,-(F$1+2),0),OFFSET('New Material Input'!$H492,-(F$1+2),0))), ""),"----")</f>
        <v>LanguagesEnglish Grammar - Languages - English Grammar</v>
      </c>
      <c r="G491" s="26" t="str">
        <f ca="1">IFERROR(IF('New Material Input'!$E491 &gt; $B$3+ G$1, HYPERLINK(OFFSET('New Material Input'!$F492,-(G$1+2),0), _xlfn.TEXTJOIN(" - ",,MID(OFFSET('New Material Input'!$F492,-(G$1+2),0),FIND("w\",OFFSET('New Material Input'!$F492,-(G$1+2),0))+2,50),OFFSET('New Material Input'!$G492,-(G$1+2),0),OFFSET('New Material Input'!$H492,-(G$1+2),0))), ""),"----")</f>
        <v>EducationLearning Theories - Education - Learning Theories</v>
      </c>
      <c r="H491" s="26" t="str">
        <f ca="1">IFERROR(IF('New Material Input'!$E491 &gt; $B$3+ H$1, HYPERLINK(OFFSET('New Material Input'!$F492,-(H$1+2),0), _xlfn.TEXTJOIN(" - ",,MID(OFFSET('New Material Input'!$F492,-(H$1+2),0),FIND("w\",OFFSET('New Material Input'!$F492,-(H$1+2),0))+2,50),OFFSET('New Material Input'!$G492,-(H$1+2),0),OFFSET('New Material Input'!$H492,-(H$1+2),0))), ""),"----")</f>
        <v>MathematicsGeometry - Mathematics - Geometry</v>
      </c>
      <c r="I491" s="31" t="str">
        <f ca="1">IFERROR(IF('New Material Input'!$E491 &gt; $B$3+ I$1, HYPERLINK(OFFSET('New Material Input'!$F492,-(I$1+2),0), _xlfn.TEXTJOIN(" - ",,MID(OFFSET('New Material Input'!$F492,-(I$1+2),0),FIND("w\",OFFSET('New Material Input'!$F492,-(I$1+2),0))+2,50),OFFSET('New Material Input'!$G492,-(I$1+2),0),OFFSET('New Material Input'!$H492,-(I$1+2),0))), ""),"----")</f>
        <v/>
      </c>
      <c r="J491" s="14"/>
    </row>
    <row r="492" spans="2:10" ht="24.95" customHeight="1" x14ac:dyDescent="0.25">
      <c r="B492" s="36">
        <f t="shared" si="7"/>
        <v>46190</v>
      </c>
      <c r="C492" s="25" t="str">
        <f>IF(ISBLANK('New Material Input'!F492),"----",HYPERLINK('New Material Input'!F492, _xlfn.TEXTJOIN(" - ",,MID('New Material Input'!F492,FIND("w\",'New Material Input'!F492)+2,50),'New Material Input'!G492,'New Material Input'!H492)))</f>
        <v>PhilosophyExistentialism - Philosophy - Existentialism</v>
      </c>
      <c r="D492" s="26" t="str">
        <f ca="1">IFERROR(IF('New Material Input'!$E492 &gt; $B$3+ D$1, HYPERLINK(OFFSET('New Material Input'!$F493,-(D$1+2),0), _xlfn.TEXTJOIN(" - ",,MID(OFFSET('New Material Input'!$F493,-(D$1+2),0),FIND("w\",OFFSET('New Material Input'!$F493,-(D$1+2),0))+2,50),OFFSET('New Material Input'!$G493,-(D$1+2),0),OFFSET('New Material Input'!$H493,-(D$1+2),0))), ""),"----")</f>
        <v>LawCorporate Law - Law - Corporate Law</v>
      </c>
      <c r="E492" s="26" t="str">
        <f ca="1">IFERROR(IF('New Material Input'!$E492 &gt; $B$3+ E$1, HYPERLINK(OFFSET('New Material Input'!$F493,-(E$1+2),0), _xlfn.TEXTJOIN(" - ",,MID(OFFSET('New Material Input'!$F493,-(E$1+2),0),FIND("w\",OFFSET('New Material Input'!$F493,-(E$1+2),0))+2,50),OFFSET('New Material Input'!$G493,-(E$1+2),0),OFFSET('New Material Input'!$H493,-(E$1+2),0))), ""),"----")</f>
        <v>LanguagesLanguage Teaching - Languages - Language Teaching</v>
      </c>
      <c r="F492" s="26" t="str">
        <f ca="1">IFERROR(IF('New Material Input'!$E492 &gt; $B$3+ F$1, HYPERLINK(OFFSET('New Material Input'!$F493,-(F$1+2),0), _xlfn.TEXTJOIN(" - ",,MID(OFFSET('New Material Input'!$F493,-(F$1+2),0),FIND("w\",OFFSET('New Material Input'!$F493,-(F$1+2),0))+2,50),OFFSET('New Material Input'!$G493,-(F$1+2),0),OFFSET('New Material Input'!$H493,-(F$1+2),0))), ""),"----")</f>
        <v>EngineeringChemical Engineering - Engineering - Chemical Engineering</v>
      </c>
      <c r="G492" s="26" t="str">
        <f ca="1">IFERROR(IF('New Material Input'!$E492 &gt; $B$3+ G$1, HYPERLINK(OFFSET('New Material Input'!$F493,-(G$1+2),0), _xlfn.TEXTJOIN(" - ",,MID(OFFSET('New Material Input'!$F493,-(G$1+2),0),FIND("w\",OFFSET('New Material Input'!$F493,-(G$1+2),0))+2,50),OFFSET('New Material Input'!$G493,-(G$1+2),0),OFFSET('New Material Input'!$H493,-(G$1+2),0))), ""),"----")</f>
        <v>LanguagesTranslation Studies - Languages - Translation Studies</v>
      </c>
      <c r="H492" s="26" t="str">
        <f ca="1">IFERROR(IF('New Material Input'!$E492 &gt; $B$3+ H$1, HYPERLINK(OFFSET('New Material Input'!$F493,-(H$1+2),0), _xlfn.TEXTJOIN(" - ",,MID(OFFSET('New Material Input'!$F493,-(H$1+2),0),FIND("w\",OFFSET('New Material Input'!$F493,-(H$1+2),0))+2,50),OFFSET('New Material Input'!$G493,-(H$1+2),0),OFFSET('New Material Input'!$H493,-(H$1+2),0))), ""),"----")</f>
        <v>Health &amp; MedicineNursing - Health &amp; Medicine - Nursing</v>
      </c>
      <c r="I492" s="31" t="str">
        <f ca="1">IFERROR(IF('New Material Input'!$E492 &gt; $B$3+ I$1, HYPERLINK(OFFSET('New Material Input'!$F493,-(I$1+2),0), _xlfn.TEXTJOIN(" - ",,MID(OFFSET('New Material Input'!$F493,-(I$1+2),0),FIND("w\",OFFSET('New Material Input'!$F493,-(I$1+2),0))+2,50),OFFSET('New Material Input'!$G493,-(I$1+2),0),OFFSET('New Material Input'!$H493,-(I$1+2),0))), ""),"----")</f>
        <v/>
      </c>
      <c r="J492" s="14"/>
    </row>
    <row r="493" spans="2:10" ht="24.95" customHeight="1" x14ac:dyDescent="0.25">
      <c r="B493" s="36">
        <f t="shared" si="7"/>
        <v>46191</v>
      </c>
      <c r="C493" s="25" t="str">
        <f>IF(ISBLANK('New Material Input'!F493),"----",HYPERLINK('New Material Input'!F493, _xlfn.TEXTJOIN(" - ",,MID('New Material Input'!F493,FIND("w\",'New Material Input'!F493)+2,50),'New Material Input'!G493,'New Material Input'!H493)))</f>
        <v>ArtDigital Art - Art - Digital Art</v>
      </c>
      <c r="D493" s="26" t="str">
        <f ca="1">IFERROR(IF('New Material Input'!$E493 &gt; $B$3+ D$1, HYPERLINK(OFFSET('New Material Input'!$F494,-(D$1+2),0), _xlfn.TEXTJOIN(" - ",,MID(OFFSET('New Material Input'!$F494,-(D$1+2),0),FIND("w\",OFFSET('New Material Input'!$F494,-(D$1+2),0))+2,50),OFFSET('New Material Input'!$G494,-(D$1+2),0),OFFSET('New Material Input'!$H494,-(D$1+2),0))), ""),"----")</f>
        <v>PhilosophyExistentialism - Philosophy - Existentialism</v>
      </c>
      <c r="E493" s="26" t="str">
        <f ca="1">IFERROR(IF('New Material Input'!$E493 &gt; $B$3+ E$1, HYPERLINK(OFFSET('New Material Input'!$F494,-(E$1+2),0), _xlfn.TEXTJOIN(" - ",,MID(OFFSET('New Material Input'!$F494,-(E$1+2),0),FIND("w\",OFFSET('New Material Input'!$F494,-(E$1+2),0))+2,50),OFFSET('New Material Input'!$G494,-(E$1+2),0),OFFSET('New Material Input'!$H494,-(E$1+2),0))), ""),"----")</f>
        <v>PsychologyPsychological Testing - Psychology - Psychological Testing</v>
      </c>
      <c r="F493" s="26" t="str">
        <f ca="1">IFERROR(IF('New Material Input'!$E493 &gt; $B$3+ F$1, HYPERLINK(OFFSET('New Material Input'!$F494,-(F$1+2),0), _xlfn.TEXTJOIN(" - ",,MID(OFFSET('New Material Input'!$F494,-(F$1+2),0),FIND("w\",OFFSET('New Material Input'!$F494,-(F$1+2),0))+2,50),OFFSET('New Material Input'!$G494,-(F$1+2),0),OFFSET('New Material Input'!$H494,-(F$1+2),0))), ""),"----")</f>
        <v>EducationEducational Psychology - Education - Educational Psychology</v>
      </c>
      <c r="G493" s="26" t="str">
        <f ca="1">IFERROR(IF('New Material Input'!$E493 &gt; $B$3+ G$1, HYPERLINK(OFFSET('New Material Input'!$F494,-(G$1+2),0), _xlfn.TEXTJOIN(" - ",,MID(OFFSET('New Material Input'!$F494,-(G$1+2),0),FIND("w\",OFFSET('New Material Input'!$F494,-(G$1+2),0))+2,50),OFFSET('New Material Input'!$G494,-(G$1+2),0),OFFSET('New Material Input'!$H494,-(G$1+2),0))), ""),"----")</f>
        <v>SociologyCrime and Deviance - Sociology - Crime and Deviance</v>
      </c>
      <c r="H493" s="26" t="str">
        <f ca="1">IFERROR(IF('New Material Input'!$E493 &gt; $B$3+ H$1, HYPERLINK(OFFSET('New Material Input'!$F494,-(H$1+2),0), _xlfn.TEXTJOIN(" - ",,MID(OFFSET('New Material Input'!$F494,-(H$1+2),0),FIND("w\",OFFSET('New Material Input'!$F494,-(H$1+2),0))+2,50),OFFSET('New Material Input'!$G494,-(H$1+2),0),OFFSET('New Material Input'!$H494,-(H$1+2),0))), ""),"----")</f>
        <v>MathematicsProbability and Statistics - Mathematics - Probability and Statistics</v>
      </c>
      <c r="I493" s="31" t="str">
        <f ca="1">IFERROR(IF('New Material Input'!$E493 &gt; $B$3+ I$1, HYPERLINK(OFFSET('New Material Input'!$F494,-(I$1+2),0), _xlfn.TEXTJOIN(" - ",,MID(OFFSET('New Material Input'!$F494,-(I$1+2),0),FIND("w\",OFFSET('New Material Input'!$F494,-(I$1+2),0))+2,50),OFFSET('New Material Input'!$G494,-(I$1+2),0),OFFSET('New Material Input'!$H494,-(I$1+2),0))), ""),"----")</f>
        <v/>
      </c>
      <c r="J493" s="14"/>
    </row>
    <row r="494" spans="2:10" ht="24.95" customHeight="1" x14ac:dyDescent="0.25">
      <c r="B494" s="36">
        <f t="shared" si="7"/>
        <v>46192</v>
      </c>
      <c r="C494" s="25" t="str">
        <f>IF(ISBLANK('New Material Input'!F494),"----",HYPERLINK('New Material Input'!F494, _xlfn.TEXTJOIN(" - ",,MID('New Material Input'!F494,FIND("w\",'New Material Input'!F494)+2,50),'New Material Input'!G494,'New Material Input'!H494)))</f>
        <v>SociologyCrime and Deviance - Sociology - Crime and Deviance</v>
      </c>
      <c r="D494" s="26" t="str">
        <f ca="1">IFERROR(IF('New Material Input'!$E494 &gt; $B$3+ D$1, HYPERLINK(OFFSET('New Material Input'!$F495,-(D$1+2),0), _xlfn.TEXTJOIN(" - ",,MID(OFFSET('New Material Input'!$F495,-(D$1+2),0),FIND("w\",OFFSET('New Material Input'!$F495,-(D$1+2),0))+2,50),OFFSET('New Material Input'!$G495,-(D$1+2),0),OFFSET('New Material Input'!$H495,-(D$1+2),0))), ""),"----")</f>
        <v>ArtDigital Art - Art - Digital Art</v>
      </c>
      <c r="E494" s="26" t="str">
        <f ca="1">IFERROR(IF('New Material Input'!$E494 &gt; $B$3+ E$1, HYPERLINK(OFFSET('New Material Input'!$F495,-(E$1+2),0), _xlfn.TEXTJOIN(" - ",,MID(OFFSET('New Material Input'!$F495,-(E$1+2),0),FIND("w\",OFFSET('New Material Input'!$F495,-(E$1+2),0))+2,50),OFFSET('New Material Input'!$G495,-(E$1+2),0),OFFSET('New Material Input'!$H495,-(E$1+2),0))), ""),"----")</f>
        <v>HistoryWorld War II - History - World War II</v>
      </c>
      <c r="F494" s="26" t="str">
        <f ca="1">IFERROR(IF('New Material Input'!$E494 &gt; $B$3+ F$1, HYPERLINK(OFFSET('New Material Input'!$F495,-(F$1+2),0), _xlfn.TEXTJOIN(" - ",,MID(OFFSET('New Material Input'!$F495,-(F$1+2),0),FIND("w\",OFFSET('New Material Input'!$F495,-(F$1+2),0))+2,50),OFFSET('New Material Input'!$G495,-(F$1+2),0),OFFSET('New Material Input'!$H495,-(F$1+2),0))), ""),"----")</f>
        <v>HistoryAmerican Revolution - History - American Revolution</v>
      </c>
      <c r="G494" s="26" t="str">
        <f ca="1">IFERROR(IF('New Material Input'!$E494 &gt; $B$3+ G$1, HYPERLINK(OFFSET('New Material Input'!$F495,-(G$1+2),0), _xlfn.TEXTJOIN(" - ",,MID(OFFSET('New Material Input'!$F495,-(G$1+2),0),FIND("w\",OFFSET('New Material Input'!$F495,-(G$1+2),0))+2,50),OFFSET('New Material Input'!$G495,-(G$1+2),0),OFFSET('New Material Input'!$H495,-(G$1+2),0))), ""),"----")</f>
        <v>EducationEducational Psychology - Education - Educational Psychology</v>
      </c>
      <c r="H494" s="26" t="str">
        <f ca="1">IFERROR(IF('New Material Input'!$E494 &gt; $B$3+ H$1, HYPERLINK(OFFSET('New Material Input'!$F495,-(H$1+2),0), _xlfn.TEXTJOIN(" - ",,MID(OFFSET('New Material Input'!$F495,-(H$1+2),0),FIND("w\",OFFSET('New Material Input'!$F495,-(H$1+2),0))+2,50),OFFSET('New Material Input'!$G495,-(H$1+2),0),OFFSET('New Material Input'!$H495,-(H$1+2),0))), ""),"----")</f>
        <v>EducationInstructional Design - Education - Instructional Design</v>
      </c>
      <c r="I494" s="31" t="str">
        <f ca="1">IFERROR(IF('New Material Input'!$E494 &gt; $B$3+ I$1, HYPERLINK(OFFSET('New Material Input'!$F495,-(I$1+2),0), _xlfn.TEXTJOIN(" - ",,MID(OFFSET('New Material Input'!$F495,-(I$1+2),0),FIND("w\",OFFSET('New Material Input'!$F495,-(I$1+2),0))+2,50),OFFSET('New Material Input'!$G495,-(I$1+2),0),OFFSET('New Material Input'!$H495,-(I$1+2),0))), ""),"----")</f>
        <v/>
      </c>
      <c r="J494" s="14"/>
    </row>
    <row r="495" spans="2:10" ht="24.95" customHeight="1" x14ac:dyDescent="0.25">
      <c r="B495" s="36">
        <f t="shared" si="7"/>
        <v>46193</v>
      </c>
      <c r="C495" s="25" t="str">
        <f>IF(ISBLANK('New Material Input'!F495),"----",HYPERLINK('New Material Input'!F495, _xlfn.TEXTJOIN(" - ",,MID('New Material Input'!F495,FIND("w\",'New Material Input'!F495)+2,50),'New Material Input'!G495,'New Material Input'!H495)))</f>
        <v>Business &amp; EconomicsFinance - Business &amp; Economics - Finance</v>
      </c>
      <c r="D495" s="26" t="str">
        <f ca="1">IFERROR(IF('New Material Input'!$E495 &gt; $B$3+ D$1, HYPERLINK(OFFSET('New Material Input'!$F496,-(D$1+2),0), _xlfn.TEXTJOIN(" - ",,MID(OFFSET('New Material Input'!$F496,-(D$1+2),0),FIND("w\",OFFSET('New Material Input'!$F496,-(D$1+2),0))+2,50),OFFSET('New Material Input'!$G496,-(D$1+2),0),OFFSET('New Material Input'!$H496,-(D$1+2),0))), ""),"----")</f>
        <v>SociologyCrime and Deviance - Sociology - Crime and Deviance</v>
      </c>
      <c r="E495" s="26" t="str">
        <f ca="1">IFERROR(IF('New Material Input'!$E495 &gt; $B$3+ E$1, HYPERLINK(OFFSET('New Material Input'!$F496,-(E$1+2),0), _xlfn.TEXTJOIN(" - ",,MID(OFFSET('New Material Input'!$F496,-(E$1+2),0),FIND("w\",OFFSET('New Material Input'!$F496,-(E$1+2),0))+2,50),OFFSET('New Material Input'!$G496,-(E$1+2),0),OFFSET('New Material Input'!$H496,-(E$1+2),0))), ""),"----")</f>
        <v>Sports &amp; Physical EducationNutrition for Athletes - Sports &amp; Physical Education - Nutrition for Athletes</v>
      </c>
      <c r="F495" s="26" t="str">
        <f ca="1">IFERROR(IF('New Material Input'!$E495 &gt; $B$3+ F$1, HYPERLINK(OFFSET('New Material Input'!$F496,-(F$1+2),0), _xlfn.TEXTJOIN(" - ",,MID(OFFSET('New Material Input'!$F496,-(F$1+2),0),FIND("w\",OFFSET('New Material Input'!$F496,-(F$1+2),0))+2,50),OFFSET('New Material Input'!$G496,-(F$1+2),0),OFFSET('New Material Input'!$H496,-(F$1+2),0))), ""),"----")</f>
        <v>ArtClassical Art - Art - Classical Art</v>
      </c>
      <c r="G495" s="26" t="str">
        <f ca="1">IFERROR(IF('New Material Input'!$E495 &gt; $B$3+ G$1, HYPERLINK(OFFSET('New Material Input'!$F496,-(G$1+2),0), _xlfn.TEXTJOIN(" - ",,MID(OFFSET('New Material Input'!$F496,-(G$1+2),0),FIND("w\",OFFSET('New Material Input'!$F496,-(G$1+2),0))+2,50),OFFSET('New Material Input'!$G496,-(G$1+2),0),OFFSET('New Material Input'!$H496,-(G$1+2),0))), ""),"----")</f>
        <v>LiteratureLiterary Analysis - Literature - Literary Analysis</v>
      </c>
      <c r="H495" s="26" t="str">
        <f ca="1">IFERROR(IF('New Material Input'!$E495 &gt; $B$3+ H$1, HYPERLINK(OFFSET('New Material Input'!$F496,-(H$1+2),0), _xlfn.TEXTJOIN(" - ",,MID(OFFSET('New Material Input'!$F496,-(H$1+2),0),FIND("w\",OFFSET('New Material Input'!$F496,-(H$1+2),0))+2,50),OFFSET('New Material Input'!$G496,-(H$1+2),0),OFFSET('New Material Input'!$H496,-(H$1+2),0))), ""),"----")</f>
        <v>EngineeringCivil Engineering - Engineering - Civil Engineering</v>
      </c>
      <c r="I495" s="31" t="str">
        <f ca="1">IFERROR(IF('New Material Input'!$E495 &gt; $B$3+ I$1, HYPERLINK(OFFSET('New Material Input'!$F496,-(I$1+2),0), _xlfn.TEXTJOIN(" - ",,MID(OFFSET('New Material Input'!$F496,-(I$1+2),0),FIND("w\",OFFSET('New Material Input'!$F496,-(I$1+2),0))+2,50),OFFSET('New Material Input'!$G496,-(I$1+2),0),OFFSET('New Material Input'!$H496,-(I$1+2),0))), ""),"----")</f>
        <v/>
      </c>
      <c r="J495" s="14"/>
    </row>
    <row r="496" spans="2:10" ht="24.95" customHeight="1" x14ac:dyDescent="0.25">
      <c r="B496" s="36">
        <f t="shared" si="7"/>
        <v>46194</v>
      </c>
      <c r="C496" s="25" t="str">
        <f>IF(ISBLANK('New Material Input'!F496),"----",HYPERLINK('New Material Input'!F496, _xlfn.TEXTJOIN(" - ",,MID('New Material Input'!F496,FIND("w\",'New Material Input'!F496)+2,50),'New Material Input'!G496,'New Material Input'!H496)))</f>
        <v>Business &amp; EconomicsManagement - Business &amp; Economics - Management</v>
      </c>
      <c r="D496" s="26" t="str">
        <f ca="1">IFERROR(IF('New Material Input'!$E496 &gt; $B$3+ D$1, HYPERLINK(OFFSET('New Material Input'!$F497,-(D$1+2),0), _xlfn.TEXTJOIN(" - ",,MID(OFFSET('New Material Input'!$F497,-(D$1+2),0),FIND("w\",OFFSET('New Material Input'!$F497,-(D$1+2),0))+2,50),OFFSET('New Material Input'!$G497,-(D$1+2),0),OFFSET('New Material Input'!$H497,-(D$1+2),0))), ""),"----")</f>
        <v>Business &amp; EconomicsFinance - Business &amp; Economics - Finance</v>
      </c>
      <c r="E496" s="26" t="str">
        <f ca="1">IFERROR(IF('New Material Input'!$E496 &gt; $B$3+ E$1, HYPERLINK(OFFSET('New Material Input'!$F497,-(E$1+2),0), _xlfn.TEXTJOIN(" - ",,MID(OFFSET('New Material Input'!$F497,-(E$1+2),0),FIND("w\",OFFSET('New Material Input'!$F497,-(E$1+2),0))+2,50),OFFSET('New Material Input'!$G497,-(E$1+2),0),OFFSET('New Material Input'!$H497,-(E$1+2),0))), ""),"----")</f>
        <v>Environmental StudiesWaste Management - Environmental Studies - Waste Management</v>
      </c>
      <c r="F496" s="26" t="str">
        <f ca="1">IFERROR(IF('New Material Input'!$E496 &gt; $B$3+ F$1, HYPERLINK(OFFSET('New Material Input'!$F497,-(F$1+2),0), _xlfn.TEXTJOIN(" - ",,MID(OFFSET('New Material Input'!$F497,-(F$1+2),0),FIND("w\",OFFSET('New Material Input'!$F497,-(F$1+2),0))+2,50),OFFSET('New Material Input'!$G497,-(F$1+2),0),OFFSET('New Material Input'!$H497,-(F$1+2),0))), ""),"----")</f>
        <v>LawHuman Rights Law - Law - Human Rights Law</v>
      </c>
      <c r="G496" s="26" t="str">
        <f ca="1">IFERROR(IF('New Material Input'!$E496 &gt; $B$3+ G$1, HYPERLINK(OFFSET('New Material Input'!$F497,-(G$1+2),0), _xlfn.TEXTJOIN(" - ",,MID(OFFSET('New Material Input'!$F497,-(G$1+2),0),FIND("w\",OFFSET('New Material Input'!$F497,-(G$1+2),0))+2,50),OFFSET('New Material Input'!$G497,-(G$1+2),0),OFFSET('New Material Input'!$H497,-(G$1+2),0))), ""),"----")</f>
        <v>PsychologyClinical Psychology - Psychology - Clinical Psychology</v>
      </c>
      <c r="H496" s="26" t="str">
        <f ca="1">IFERROR(IF('New Material Input'!$E496 &gt; $B$3+ H$1, HYPERLINK(OFFSET('New Material Input'!$F497,-(H$1+2),0), _xlfn.TEXTJOIN(" - ",,MID(OFFSET('New Material Input'!$F497,-(H$1+2),0),FIND("w\",OFFSET('New Material Input'!$F497,-(H$1+2),0))+2,50),OFFSET('New Material Input'!$G497,-(H$1+2),0),OFFSET('New Material Input'!$H497,-(H$1+2),0))), ""),"----")</f>
        <v>MathematicsNumber Theory - Mathematics - Number Theory</v>
      </c>
      <c r="I496" s="31" t="str">
        <f ca="1">IFERROR(IF('New Material Input'!$E496 &gt; $B$3+ I$1, HYPERLINK(OFFSET('New Material Input'!$F497,-(I$1+2),0), _xlfn.TEXTJOIN(" - ",,MID(OFFSET('New Material Input'!$F497,-(I$1+2),0),FIND("w\",OFFSET('New Material Input'!$F497,-(I$1+2),0))+2,50),OFFSET('New Material Input'!$G497,-(I$1+2),0),OFFSET('New Material Input'!$H497,-(I$1+2),0))), ""),"----")</f>
        <v/>
      </c>
      <c r="J496" s="14"/>
    </row>
    <row r="497" spans="2:10" ht="24.95" customHeight="1" x14ac:dyDescent="0.25">
      <c r="B497" s="36">
        <f t="shared" si="7"/>
        <v>46195</v>
      </c>
      <c r="C497" s="25" t="str">
        <f>IF(ISBLANK('New Material Input'!F497),"----",HYPERLINK('New Material Input'!F497, _xlfn.TEXTJOIN(" - ",,MID('New Material Input'!F497,FIND("w\",'New Material Input'!F497)+2,50),'New Material Input'!G497,'New Material Input'!H497)))</f>
        <v>HistoryAmerican Revolution - History - American Revolution</v>
      </c>
      <c r="D497" s="26" t="str">
        <f ca="1">IFERROR(IF('New Material Input'!$E497 &gt; $B$3+ D$1, HYPERLINK(OFFSET('New Material Input'!$F498,-(D$1+2),0), _xlfn.TEXTJOIN(" - ",,MID(OFFSET('New Material Input'!$F498,-(D$1+2),0),FIND("w\",OFFSET('New Material Input'!$F498,-(D$1+2),0))+2,50),OFFSET('New Material Input'!$G498,-(D$1+2),0),OFFSET('New Material Input'!$H498,-(D$1+2),0))), ""),"----")</f>
        <v>Business &amp; EconomicsManagement - Business &amp; Economics - Management</v>
      </c>
      <c r="E497" s="26" t="str">
        <f ca="1">IFERROR(IF('New Material Input'!$E497 &gt; $B$3+ E$1, HYPERLINK(OFFSET('New Material Input'!$F498,-(E$1+2),0), _xlfn.TEXTJOIN(" - ",,MID(OFFSET('New Material Input'!$F498,-(E$1+2),0),FIND("w\",OFFSET('New Material Input'!$F498,-(E$1+2),0))+2,50),OFFSET('New Material Input'!$G498,-(E$1+2),0),OFFSET('New Material Input'!$H498,-(E$1+2),0))), ""),"----")</f>
        <v>Health &amp; MedicineMedical Ethics - Health &amp; Medicine - Medical Ethics</v>
      </c>
      <c r="F497" s="26" t="str">
        <f ca="1">IFERROR(IF('New Material Input'!$E497 &gt; $B$3+ F$1, HYPERLINK(OFFSET('New Material Input'!$F498,-(F$1+2),0), _xlfn.TEXTJOIN(" - ",,MID(OFFSET('New Material Input'!$F498,-(F$1+2),0),FIND("w\",OFFSET('New Material Input'!$F498,-(F$1+2),0))+2,50),OFFSET('New Material Input'!$G498,-(F$1+2),0),OFFSET('New Material Input'!$H498,-(F$1+2),0))), ""),"----")</f>
        <v>PhilosophyExistentialism - Philosophy - Existentialism</v>
      </c>
      <c r="G497" s="26" t="str">
        <f ca="1">IFERROR(IF('New Material Input'!$E497 &gt; $B$3+ G$1, HYPERLINK(OFFSET('New Material Input'!$F498,-(G$1+2),0), _xlfn.TEXTJOIN(" - ",,MID(OFFSET('New Material Input'!$F498,-(G$1+2),0),FIND("w\",OFFSET('New Material Input'!$F498,-(G$1+2),0))+2,50),OFFSET('New Material Input'!$G498,-(G$1+2),0),OFFSET('New Material Input'!$H498,-(G$1+2),0))), ""),"----")</f>
        <v>Computer ScienceDatabase Management - Computer Science - Database Management</v>
      </c>
      <c r="H497" s="26" t="str">
        <f ca="1">IFERROR(IF('New Material Input'!$E497 &gt; $B$3+ H$1, HYPERLINK(OFFSET('New Material Input'!$F498,-(H$1+2),0), _xlfn.TEXTJOIN(" - ",,MID(OFFSET('New Material Input'!$F498,-(H$1+2),0),FIND("w\",OFFSET('New Material Input'!$F498,-(H$1+2),0))+2,50),OFFSET('New Material Input'!$G498,-(H$1+2),0),OFFSET('New Material Input'!$H498,-(H$1+2),0))), ""),"----")</f>
        <v>LiteratureComparative Literature - Literature - Comparative Literature</v>
      </c>
      <c r="I497" s="31" t="str">
        <f ca="1">IFERROR(IF('New Material Input'!$E497 &gt; $B$3+ I$1, HYPERLINK(OFFSET('New Material Input'!$F498,-(I$1+2),0), _xlfn.TEXTJOIN(" - ",,MID(OFFSET('New Material Input'!$F498,-(I$1+2),0),FIND("w\",OFFSET('New Material Input'!$F498,-(I$1+2),0))+2,50),OFFSET('New Material Input'!$G498,-(I$1+2),0),OFFSET('New Material Input'!$H498,-(I$1+2),0))), ""),"----")</f>
        <v/>
      </c>
      <c r="J497" s="14"/>
    </row>
    <row r="498" spans="2:10" ht="24.95" customHeight="1" x14ac:dyDescent="0.25">
      <c r="B498" s="36">
        <f t="shared" si="7"/>
        <v>46196</v>
      </c>
      <c r="C498" s="25" t="str">
        <f>IF(ISBLANK('New Material Input'!F498),"----",HYPERLINK('New Material Input'!F498, _xlfn.TEXTJOIN(" - ",,MID('New Material Input'!F498,FIND("w\",'New Material Input'!F498)+2,50),'New Material Input'!G498,'New Material Input'!H498)))</f>
        <v>SociologyCrime and Deviance - Sociology - Crime and Deviance</v>
      </c>
      <c r="D498" s="26" t="str">
        <f ca="1">IFERROR(IF('New Material Input'!$E498 &gt; $B$3+ D$1, HYPERLINK(OFFSET('New Material Input'!$F499,-(D$1+2),0), _xlfn.TEXTJOIN(" - ",,MID(OFFSET('New Material Input'!$F499,-(D$1+2),0),FIND("w\",OFFSET('New Material Input'!$F499,-(D$1+2),0))+2,50),OFFSET('New Material Input'!$G499,-(D$1+2),0),OFFSET('New Material Input'!$H499,-(D$1+2),0))), ""),"----")</f>
        <v>HistoryAmerican Revolution - History - American Revolution</v>
      </c>
      <c r="E498" s="26" t="str">
        <f ca="1">IFERROR(IF('New Material Input'!$E498 &gt; $B$3+ E$1, HYPERLINK(OFFSET('New Material Input'!$F499,-(E$1+2),0), _xlfn.TEXTJOIN(" - ",,MID(OFFSET('New Material Input'!$F499,-(E$1+2),0),FIND("w\",OFFSET('New Material Input'!$F499,-(E$1+2),0))+2,50),OFFSET('New Material Input'!$G499,-(E$1+2),0),OFFSET('New Material Input'!$H499,-(E$1+2),0))), ""),"----")</f>
        <v>LawCorporate Law - Law - Corporate Law</v>
      </c>
      <c r="F498" s="26" t="str">
        <f ca="1">IFERROR(IF('New Material Input'!$E498 &gt; $B$3+ F$1, HYPERLINK(OFFSET('New Material Input'!$F499,-(F$1+2),0), _xlfn.TEXTJOIN(" - ",,MID(OFFSET('New Material Input'!$F499,-(F$1+2),0),FIND("w\",OFFSET('New Material Input'!$F499,-(F$1+2),0))+2,50),OFFSET('New Material Input'!$G499,-(F$1+2),0),OFFSET('New Material Input'!$H499,-(F$1+2),0))), ""),"----")</f>
        <v>EducationLearning Theories - Education - Learning Theories</v>
      </c>
      <c r="G498" s="26" t="str">
        <f ca="1">IFERROR(IF('New Material Input'!$E498 &gt; $B$3+ G$1, HYPERLINK(OFFSET('New Material Input'!$F499,-(G$1+2),0), _xlfn.TEXTJOIN(" - ",,MID(OFFSET('New Material Input'!$F499,-(G$1+2),0),FIND("w\",OFFSET('New Material Input'!$F499,-(G$1+2),0))+2,50),OFFSET('New Material Input'!$G499,-(G$1+2),0),OFFSET('New Material Input'!$H499,-(G$1+2),0))), ""),"----")</f>
        <v>SociologySocial Movements - Sociology - Social Movements</v>
      </c>
      <c r="H498" s="26" t="str">
        <f ca="1">IFERROR(IF('New Material Input'!$E498 &gt; $B$3+ H$1, HYPERLINK(OFFSET('New Material Input'!$F499,-(H$1+2),0), _xlfn.TEXTJOIN(" - ",,MID(OFFSET('New Material Input'!$F499,-(H$1+2),0),FIND("w\",OFFSET('New Material Input'!$F499,-(H$1+2),0))+2,50),OFFSET('New Material Input'!$G499,-(H$1+2),0),OFFSET('New Material Input'!$H499,-(H$1+2),0))), ""),"----")</f>
        <v>LanguagesTranslation Studies - Languages - Translation Studies</v>
      </c>
      <c r="I498" s="31" t="str">
        <f ca="1">IFERROR(IF('New Material Input'!$E498 &gt; $B$3+ I$1, HYPERLINK(OFFSET('New Material Input'!$F499,-(I$1+2),0), _xlfn.TEXTJOIN(" - ",,MID(OFFSET('New Material Input'!$F499,-(I$1+2),0),FIND("w\",OFFSET('New Material Input'!$F499,-(I$1+2),0))+2,50),OFFSET('New Material Input'!$G499,-(I$1+2),0),OFFSET('New Material Input'!$H499,-(I$1+2),0))), ""),"----")</f>
        <v/>
      </c>
      <c r="J498" s="14"/>
    </row>
    <row r="499" spans="2:10" ht="24.95" customHeight="1" x14ac:dyDescent="0.25">
      <c r="B499" s="36">
        <f t="shared" si="7"/>
        <v>46197</v>
      </c>
      <c r="C499" s="25" t="str">
        <f>IF(ISBLANK('New Material Input'!F499),"----",HYPERLINK('New Material Input'!F499, _xlfn.TEXTJOIN(" - ",,MID('New Material Input'!F499,FIND("w\",'New Material Input'!F499)+2,50),'New Material Input'!G499,'New Material Input'!H499)))</f>
        <v>SociologyCrime and Deviance - Sociology - Crime and Deviance</v>
      </c>
      <c r="D499" s="26" t="str">
        <f ca="1">IFERROR(IF('New Material Input'!$E499 &gt; $B$3+ D$1, HYPERLINK(OFFSET('New Material Input'!$F500,-(D$1+2),0), _xlfn.TEXTJOIN(" - ",,MID(OFFSET('New Material Input'!$F500,-(D$1+2),0),FIND("w\",OFFSET('New Material Input'!$F500,-(D$1+2),0))+2,50),OFFSET('New Material Input'!$G500,-(D$1+2),0),OFFSET('New Material Input'!$H500,-(D$1+2),0))), ""),"----")</f>
        <v>SociologyCrime and Deviance - Sociology - Crime and Deviance</v>
      </c>
      <c r="E499" s="26" t="str">
        <f ca="1">IFERROR(IF('New Material Input'!$E499 &gt; $B$3+ E$1, HYPERLINK(OFFSET('New Material Input'!$F500,-(E$1+2),0), _xlfn.TEXTJOIN(" - ",,MID(OFFSET('New Material Input'!$F500,-(E$1+2),0),FIND("w\",OFFSET('New Material Input'!$F500,-(E$1+2),0))+2,50),OFFSET('New Material Input'!$G500,-(E$1+2),0),OFFSET('New Material Input'!$H500,-(E$1+2),0))), ""),"----")</f>
        <v>PhilosophyExistentialism - Philosophy - Existentialism</v>
      </c>
      <c r="F499" s="26" t="str">
        <f ca="1">IFERROR(IF('New Material Input'!$E499 &gt; $B$3+ F$1, HYPERLINK(OFFSET('New Material Input'!$F500,-(F$1+2),0), _xlfn.TEXTJOIN(" - ",,MID(OFFSET('New Material Input'!$F500,-(F$1+2),0),FIND("w\",OFFSET('New Material Input'!$F500,-(F$1+2),0))+2,50),OFFSET('New Material Input'!$G500,-(F$1+2),0),OFFSET('New Material Input'!$H500,-(F$1+2),0))), ""),"----")</f>
        <v>LiteratureClassical Literature - Literature - Classical Literature</v>
      </c>
      <c r="G499" s="26" t="str">
        <f ca="1">IFERROR(IF('New Material Input'!$E499 &gt; $B$3+ G$1, HYPERLINK(OFFSET('New Material Input'!$F500,-(G$1+2),0), _xlfn.TEXTJOIN(" - ",,MID(OFFSET('New Material Input'!$F500,-(G$1+2),0),FIND("w\",OFFSET('New Material Input'!$F500,-(G$1+2),0))+2,50),OFFSET('New Material Input'!$G500,-(G$1+2),0),OFFSET('New Material Input'!$H500,-(G$1+2),0))), ""),"----")</f>
        <v>MathematicsGeometry - Mathematics - Geometry</v>
      </c>
      <c r="H499" s="26" t="str">
        <f ca="1">IFERROR(IF('New Material Input'!$E499 &gt; $B$3+ H$1, HYPERLINK(OFFSET('New Material Input'!$F500,-(H$1+2),0), _xlfn.TEXTJOIN(" - ",,MID(OFFSET('New Material Input'!$F500,-(H$1+2),0),FIND("w\",OFFSET('New Material Input'!$F500,-(H$1+2),0))+2,50),OFFSET('New Material Input'!$G500,-(H$1+2),0),OFFSET('New Material Input'!$H500,-(H$1+2),0))), ""),"----")</f>
        <v>SociologyGender Studies - Sociology - Gender Studies</v>
      </c>
      <c r="I499" s="31" t="str">
        <f ca="1">IFERROR(IF('New Material Input'!$E499 &gt; $B$3+ I$1, HYPERLINK(OFFSET('New Material Input'!$F500,-(I$1+2),0), _xlfn.TEXTJOIN(" - ",,MID(OFFSET('New Material Input'!$F500,-(I$1+2),0),FIND("w\",OFFSET('New Material Input'!$F500,-(I$1+2),0))+2,50),OFFSET('New Material Input'!$G500,-(I$1+2),0),OFFSET('New Material Input'!$H500,-(I$1+2),0))), ""),"----")</f>
        <v/>
      </c>
      <c r="J499" s="14"/>
    </row>
    <row r="500" spans="2:10" ht="24.95" customHeight="1" x14ac:dyDescent="0.25">
      <c r="B500" s="36">
        <f t="shared" si="7"/>
        <v>46198</v>
      </c>
      <c r="C500" s="25" t="str">
        <f>IF(ISBLANK('New Material Input'!F500),"----",HYPERLINK('New Material Input'!F500, _xlfn.TEXTJOIN(" - ",,MID('New Material Input'!F500,FIND("w\",'New Material Input'!F500)+2,50),'New Material Input'!G500,'New Material Input'!H500)))</f>
        <v>MathematicsGeometry - Mathematics - Geometry</v>
      </c>
      <c r="D500" s="26" t="str">
        <f ca="1">IFERROR(IF('New Material Input'!$E500 &gt; $B$3+ D$1, HYPERLINK(OFFSET('New Material Input'!$F501,-(D$1+2),0), _xlfn.TEXTJOIN(" - ",,MID(OFFSET('New Material Input'!$F501,-(D$1+2),0),FIND("w\",OFFSET('New Material Input'!$F501,-(D$1+2),0))+2,50),OFFSET('New Material Input'!$G501,-(D$1+2),0),OFFSET('New Material Input'!$H501,-(D$1+2),0))), ""),"----")</f>
        <v>SociologyCrime and Deviance - Sociology - Crime and Deviance</v>
      </c>
      <c r="E500" s="26" t="str">
        <f ca="1">IFERROR(IF('New Material Input'!$E500 &gt; $B$3+ E$1, HYPERLINK(OFFSET('New Material Input'!$F501,-(E$1+2),0), _xlfn.TEXTJOIN(" - ",,MID(OFFSET('New Material Input'!$F501,-(E$1+2),0),FIND("w\",OFFSET('New Material Input'!$F501,-(E$1+2),0))+2,50),OFFSET('New Material Input'!$G501,-(E$1+2),0),OFFSET('New Material Input'!$H501,-(E$1+2),0))), ""),"----")</f>
        <v>ArtDigital Art - Art - Digital Art</v>
      </c>
      <c r="F500" s="26" t="str">
        <f ca="1">IFERROR(IF('New Material Input'!$E500 &gt; $B$3+ F$1, HYPERLINK(OFFSET('New Material Input'!$F501,-(F$1+2),0), _xlfn.TEXTJOIN(" - ",,MID(OFFSET('New Material Input'!$F501,-(F$1+2),0),FIND("w\",OFFSET('New Material Input'!$F501,-(F$1+2),0))+2,50),OFFSET('New Material Input'!$G501,-(F$1+2),0),OFFSET('New Material Input'!$H501,-(F$1+2),0))), ""),"----")</f>
        <v>PsychologyPsychological Testing - Psychology - Psychological Testing</v>
      </c>
      <c r="G500" s="26" t="str">
        <f ca="1">IFERROR(IF('New Material Input'!$E500 &gt; $B$3+ G$1, HYPERLINK(OFFSET('New Material Input'!$F501,-(G$1+2),0), _xlfn.TEXTJOIN(" - ",,MID(OFFSET('New Material Input'!$F501,-(G$1+2),0),FIND("w\",OFFSET('New Material Input'!$F501,-(G$1+2),0))+2,50),OFFSET('New Material Input'!$G501,-(G$1+2),0),OFFSET('New Material Input'!$H501,-(G$1+2),0))), ""),"----")</f>
        <v>ScienceStellar Evolution - Science - Stellar Evolution</v>
      </c>
      <c r="H500" s="26" t="str">
        <f ca="1">IFERROR(IF('New Material Input'!$E500 &gt; $B$3+ H$1, HYPERLINK(OFFSET('New Material Input'!$F501,-(H$1+2),0), _xlfn.TEXTJOIN(" - ",,MID(OFFSET('New Material Input'!$F501,-(H$1+2),0),FIND("w\",OFFSET('New Material Input'!$F501,-(H$1+2),0))+2,50),OFFSET('New Material Input'!$G501,-(H$1+2),0),OFFSET('New Material Input'!$H501,-(H$1+2),0))), ""),"----")</f>
        <v>PhilosophyPhilosophy of Science - Philosophy - Philosophy of Science</v>
      </c>
      <c r="I500" s="31" t="str">
        <f ca="1">IFERROR(IF('New Material Input'!$E500 &gt; $B$3+ I$1, HYPERLINK(OFFSET('New Material Input'!$F501,-(I$1+2),0), _xlfn.TEXTJOIN(" - ",,MID(OFFSET('New Material Input'!$F501,-(I$1+2),0),FIND("w\",OFFSET('New Material Input'!$F501,-(I$1+2),0))+2,50),OFFSET('New Material Input'!$G501,-(I$1+2),0),OFFSET('New Material Input'!$H501,-(I$1+2),0))), ""),"----")</f>
        <v/>
      </c>
      <c r="J500" s="14"/>
    </row>
    <row r="501" spans="2:10" ht="24.95" customHeight="1" x14ac:dyDescent="0.25">
      <c r="B501" s="36">
        <f t="shared" si="7"/>
        <v>46199</v>
      </c>
      <c r="C501" s="25" t="str">
        <f>IF(ISBLANK('New Material Input'!F501),"----",HYPERLINK('New Material Input'!F501, _xlfn.TEXTJOIN(" - ",,MID('New Material Input'!F501,FIND("w\",'New Material Input'!F501)+2,50),'New Material Input'!G501,'New Material Input'!H501)))</f>
        <v>EngineeringSoftware Engineering - Engineering - Software Engineering</v>
      </c>
      <c r="D501" s="26" t="str">
        <f ca="1">IFERROR(IF('New Material Input'!$E501 &gt; $B$3+ D$1, HYPERLINK(OFFSET('New Material Input'!$F502,-(D$1+2),0), _xlfn.TEXTJOIN(" - ",,MID(OFFSET('New Material Input'!$F502,-(D$1+2),0),FIND("w\",OFFSET('New Material Input'!$F502,-(D$1+2),0))+2,50),OFFSET('New Material Input'!$G502,-(D$1+2),0),OFFSET('New Material Input'!$H502,-(D$1+2),0))), ""),"----")</f>
        <v>MathematicsGeometry - Mathematics - Geometry</v>
      </c>
      <c r="E501" s="26" t="str">
        <f ca="1">IFERROR(IF('New Material Input'!$E501 &gt; $B$3+ E$1, HYPERLINK(OFFSET('New Material Input'!$F502,-(E$1+2),0), _xlfn.TEXTJOIN(" - ",,MID(OFFSET('New Material Input'!$F502,-(E$1+2),0),FIND("w\",OFFSET('New Material Input'!$F502,-(E$1+2),0))+2,50),OFFSET('New Material Input'!$G502,-(E$1+2),0),OFFSET('New Material Input'!$H502,-(E$1+2),0))), ""),"----")</f>
        <v>SociologyCrime and Deviance - Sociology - Crime and Deviance</v>
      </c>
      <c r="F501" s="26" t="str">
        <f ca="1">IFERROR(IF('New Material Input'!$E501 &gt; $B$3+ F$1, HYPERLINK(OFFSET('New Material Input'!$F502,-(F$1+2),0), _xlfn.TEXTJOIN(" - ",,MID(OFFSET('New Material Input'!$F502,-(F$1+2),0),FIND("w\",OFFSET('New Material Input'!$F502,-(F$1+2),0))+2,50),OFFSET('New Material Input'!$G502,-(F$1+2),0),OFFSET('New Material Input'!$H502,-(F$1+2),0))), ""),"----")</f>
        <v>PhilosophyEpistemology - Philosophy - Epistemology</v>
      </c>
      <c r="G501" s="26" t="str">
        <f ca="1">IFERROR(IF('New Material Input'!$E501 &gt; $B$3+ G$1, HYPERLINK(OFFSET('New Material Input'!$F502,-(G$1+2),0), _xlfn.TEXTJOIN(" - ",,MID(OFFSET('New Material Input'!$F502,-(G$1+2),0),FIND("w\",OFFSET('New Material Input'!$F502,-(G$1+2),0))+2,50),OFFSET('New Material Input'!$G502,-(G$1+2),0),OFFSET('New Material Input'!$H502,-(G$1+2),0))), ""),"----")</f>
        <v>Environmental StudiesSustainability - Environmental Studies - Sustainability</v>
      </c>
      <c r="H501" s="26" t="str">
        <f ca="1">IFERROR(IF('New Material Input'!$E501 &gt; $B$3+ H$1, HYPERLINK(OFFSET('New Material Input'!$F502,-(H$1+2),0), _xlfn.TEXTJOIN(" - ",,MID(OFFSET('New Material Input'!$F502,-(H$1+2),0),FIND("w\",OFFSET('New Material Input'!$F502,-(H$1+2),0))+2,50),OFFSET('New Material Input'!$G502,-(H$1+2),0),OFFSET('New Material Input'!$H502,-(H$1+2),0))), ""),"----")</f>
        <v>LanguagesSpanish Language - Languages - Spanish Language</v>
      </c>
      <c r="I501" s="31" t="str">
        <f ca="1">IFERROR(IF('New Material Input'!$E501 &gt; $B$3+ I$1, HYPERLINK(OFFSET('New Material Input'!$F502,-(I$1+2),0), _xlfn.TEXTJOIN(" - ",,MID(OFFSET('New Material Input'!$F502,-(I$1+2),0),FIND("w\",OFFSET('New Material Input'!$F502,-(I$1+2),0))+2,50),OFFSET('New Material Input'!$G502,-(I$1+2),0),OFFSET('New Material Input'!$H502,-(I$1+2),0))), ""),"----")</f>
        <v/>
      </c>
      <c r="J501" s="14"/>
    </row>
    <row r="502" spans="2:10" ht="24.95" customHeight="1" x14ac:dyDescent="0.25">
      <c r="B502" s="36">
        <f t="shared" si="7"/>
        <v>46200</v>
      </c>
      <c r="C502" s="25" t="str">
        <f>IF(ISBLANK('New Material Input'!F502),"----",HYPERLINK('New Material Input'!F502, _xlfn.TEXTJOIN(" - ",,MID('New Material Input'!F502,FIND("w\",'New Material Input'!F502)+2,50),'New Material Input'!G502,'New Material Input'!H502)))</f>
        <v>LawCriminal Law - Law - Criminal Law</v>
      </c>
      <c r="D502" s="26" t="str">
        <f ca="1">IFERROR(IF('New Material Input'!$E502 &gt; $B$3+ D$1, HYPERLINK(OFFSET('New Material Input'!$F503,-(D$1+2),0), _xlfn.TEXTJOIN(" - ",,MID(OFFSET('New Material Input'!$F503,-(D$1+2),0),FIND("w\",OFFSET('New Material Input'!$F503,-(D$1+2),0))+2,50),OFFSET('New Material Input'!$G503,-(D$1+2),0),OFFSET('New Material Input'!$H503,-(D$1+2),0))), ""),"----")</f>
        <v>EngineeringSoftware Engineering - Engineering - Software Engineering</v>
      </c>
      <c r="E502" s="26" t="str">
        <f ca="1">IFERROR(IF('New Material Input'!$E502 &gt; $B$3+ E$1, HYPERLINK(OFFSET('New Material Input'!$F503,-(E$1+2),0), _xlfn.TEXTJOIN(" - ",,MID(OFFSET('New Material Input'!$F503,-(E$1+2),0),FIND("w\",OFFSET('New Material Input'!$F503,-(E$1+2),0))+2,50),OFFSET('New Material Input'!$G503,-(E$1+2),0),OFFSET('New Material Input'!$H503,-(E$1+2),0))), ""),"----")</f>
        <v>Business &amp; EconomicsFinance - Business &amp; Economics - Finance</v>
      </c>
      <c r="F502" s="26" t="str">
        <f ca="1">IFERROR(IF('New Material Input'!$E502 &gt; $B$3+ F$1, HYPERLINK(OFFSET('New Material Input'!$F503,-(F$1+2),0), _xlfn.TEXTJOIN(" - ",,MID(OFFSET('New Material Input'!$F503,-(F$1+2),0),FIND("w\",OFFSET('New Material Input'!$F503,-(F$1+2),0))+2,50),OFFSET('New Material Input'!$G503,-(F$1+2),0),OFFSET('New Material Input'!$H503,-(F$1+2),0))), ""),"----")</f>
        <v>EducationEducational Leadership - Education - Educational Leadership</v>
      </c>
      <c r="G502" s="26" t="str">
        <f ca="1">IFERROR(IF('New Material Input'!$E502 &gt; $B$3+ G$1, HYPERLINK(OFFSET('New Material Input'!$F503,-(G$1+2),0), _xlfn.TEXTJOIN(" - ",,MID(OFFSET('New Material Input'!$F503,-(G$1+2),0),FIND("w\",OFFSET('New Material Input'!$F503,-(G$1+2),0))+2,50),OFFSET('New Material Input'!$G503,-(G$1+2),0),OFFSET('New Material Input'!$H503,-(G$1+2),0))), ""),"----")</f>
        <v>ScienceBiology - Science - Biology</v>
      </c>
      <c r="H502" s="26" t="str">
        <f ca="1">IFERROR(IF('New Material Input'!$E502 &gt; $B$3+ H$1, HYPERLINK(OFFSET('New Material Input'!$F503,-(H$1+2),0), _xlfn.TEXTJOIN(" - ",,MID(OFFSET('New Material Input'!$F503,-(H$1+2),0),FIND("w\",OFFSET('New Material Input'!$F503,-(H$1+2),0))+2,50),OFFSET('New Material Input'!$G503,-(H$1+2),0),OFFSET('New Material Input'!$H503,-(H$1+2),0))), ""),"----")</f>
        <v>Business &amp; EconomicsMicroeconomics - Business &amp; Economics - Microeconomics</v>
      </c>
      <c r="I502" s="31" t="str">
        <f ca="1">IFERROR(IF('New Material Input'!$E502 &gt; $B$3+ I$1, HYPERLINK(OFFSET('New Material Input'!$F503,-(I$1+2),0), _xlfn.TEXTJOIN(" - ",,MID(OFFSET('New Material Input'!$F503,-(I$1+2),0),FIND("w\",OFFSET('New Material Input'!$F503,-(I$1+2),0))+2,50),OFFSET('New Material Input'!$G503,-(I$1+2),0),OFFSET('New Material Input'!$H503,-(I$1+2),0))), ""),"----")</f>
        <v/>
      </c>
      <c r="J502" s="14"/>
    </row>
    <row r="503" spans="2:10" ht="24.95" customHeight="1" x14ac:dyDescent="0.25">
      <c r="B503" s="36">
        <f t="shared" si="7"/>
        <v>46201</v>
      </c>
      <c r="C503" s="25" t="str">
        <f>IF(ISBLANK('New Material Input'!F503),"----",HYPERLINK('New Material Input'!F503, _xlfn.TEXTJOIN(" - ",,MID('New Material Input'!F503,FIND("w\",'New Material Input'!F503)+2,50),'New Material Input'!G503,'New Material Input'!H503)))</f>
        <v>ScienceCosmology - Science - Cosmology</v>
      </c>
      <c r="D503" s="26" t="str">
        <f ca="1">IFERROR(IF('New Material Input'!$E503 &gt; $B$3+ D$1, HYPERLINK(OFFSET('New Material Input'!$F504,-(D$1+2),0), _xlfn.TEXTJOIN(" - ",,MID(OFFSET('New Material Input'!$F504,-(D$1+2),0),FIND("w\",OFFSET('New Material Input'!$F504,-(D$1+2),0))+2,50),OFFSET('New Material Input'!$G504,-(D$1+2),0),OFFSET('New Material Input'!$H504,-(D$1+2),0))), ""),"----")</f>
        <v>LawCriminal Law - Law - Criminal Law</v>
      </c>
      <c r="E503" s="26" t="str">
        <f ca="1">IFERROR(IF('New Material Input'!$E503 &gt; $B$3+ E$1, HYPERLINK(OFFSET('New Material Input'!$F504,-(E$1+2),0), _xlfn.TEXTJOIN(" - ",,MID(OFFSET('New Material Input'!$F504,-(E$1+2),0),FIND("w\",OFFSET('New Material Input'!$F504,-(E$1+2),0))+2,50),OFFSET('New Material Input'!$G504,-(E$1+2),0),OFFSET('New Material Input'!$H504,-(E$1+2),0))), ""),"----")</f>
        <v>Business &amp; EconomicsManagement - Business &amp; Economics - Management</v>
      </c>
      <c r="F503" s="26" t="str">
        <f ca="1">IFERROR(IF('New Material Input'!$E503 &gt; $B$3+ F$1, HYPERLINK(OFFSET('New Material Input'!$F504,-(F$1+2),0), _xlfn.TEXTJOIN(" - ",,MID(OFFSET('New Material Input'!$F504,-(F$1+2),0),FIND("w\",OFFSET('New Material Input'!$F504,-(F$1+2),0))+2,50),OFFSET('New Material Input'!$G504,-(F$1+2),0),OFFSET('New Material Input'!$H504,-(F$1+2),0))), ""),"----")</f>
        <v>LawCorporate Law - Law - Corporate Law</v>
      </c>
      <c r="G503" s="26" t="str">
        <f ca="1">IFERROR(IF('New Material Input'!$E503 &gt; $B$3+ G$1, HYPERLINK(OFFSET('New Material Input'!$F504,-(G$1+2),0), _xlfn.TEXTJOIN(" - ",,MID(OFFSET('New Material Input'!$F504,-(G$1+2),0),FIND("w\",OFFSET('New Material Input'!$F504,-(G$1+2),0))+2,50),OFFSET('New Material Input'!$G504,-(G$1+2),0),OFFSET('New Material Input'!$H504,-(G$1+2),0))), ""),"----")</f>
        <v>Political ScienceInternational Relations - Political Science - International Relations</v>
      </c>
      <c r="H503" s="26" t="str">
        <f ca="1">IFERROR(IF('New Material Input'!$E503 &gt; $B$3+ H$1, HYPERLINK(OFFSET('New Material Input'!$F504,-(H$1+2),0), _xlfn.TEXTJOIN(" - ",,MID(OFFSET('New Material Input'!$F504,-(H$1+2),0),FIND("w\",OFFSET('New Material Input'!$F504,-(H$1+2),0))+2,50),OFFSET('New Material Input'!$G504,-(H$1+2),0),OFFSET('New Material Input'!$H504,-(H$1+2),0))), ""),"----")</f>
        <v>SociologyGlobalization - Sociology - Globalization</v>
      </c>
      <c r="I503" s="31" t="str">
        <f ca="1">IFERROR(IF('New Material Input'!$E503 &gt; $B$3+ I$1, HYPERLINK(OFFSET('New Material Input'!$F504,-(I$1+2),0), _xlfn.TEXTJOIN(" - ",,MID(OFFSET('New Material Input'!$F504,-(I$1+2),0),FIND("w\",OFFSET('New Material Input'!$F504,-(I$1+2),0))+2,50),OFFSET('New Material Input'!$G504,-(I$1+2),0),OFFSET('New Material Input'!$H504,-(I$1+2),0))), ""),"----")</f>
        <v/>
      </c>
      <c r="J503" s="14"/>
    </row>
    <row r="504" spans="2:10" ht="24.95" customHeight="1" x14ac:dyDescent="0.25">
      <c r="B504" s="36">
        <f t="shared" si="7"/>
        <v>46202</v>
      </c>
      <c r="C504" s="25" t="str">
        <f>IF(ISBLANK('New Material Input'!F504),"----",HYPERLINK('New Material Input'!F504, _xlfn.TEXTJOIN(" - ",,MID('New Material Input'!F504,FIND("w\",'New Material Input'!F504)+2,50),'New Material Input'!G504,'New Material Input'!H504)))</f>
        <v>ArtSculpture - Art - Sculpture</v>
      </c>
      <c r="D504" s="26" t="str">
        <f ca="1">IFERROR(IF('New Material Input'!$E504 &gt; $B$3+ D$1, HYPERLINK(OFFSET('New Material Input'!$F505,-(D$1+2),0), _xlfn.TEXTJOIN(" - ",,MID(OFFSET('New Material Input'!$F505,-(D$1+2),0),FIND("w\",OFFSET('New Material Input'!$F505,-(D$1+2),0))+2,50),OFFSET('New Material Input'!$G505,-(D$1+2),0),OFFSET('New Material Input'!$H505,-(D$1+2),0))), ""),"----")</f>
        <v>ScienceCosmology - Science - Cosmology</v>
      </c>
      <c r="E504" s="26" t="str">
        <f ca="1">IFERROR(IF('New Material Input'!$E504 &gt; $B$3+ E$1, HYPERLINK(OFFSET('New Material Input'!$F505,-(E$1+2),0), _xlfn.TEXTJOIN(" - ",,MID(OFFSET('New Material Input'!$F505,-(E$1+2),0),FIND("w\",OFFSET('New Material Input'!$F505,-(E$1+2),0))+2,50),OFFSET('New Material Input'!$G505,-(E$1+2),0),OFFSET('New Material Input'!$H505,-(E$1+2),0))), ""),"----")</f>
        <v>HistoryAmerican Revolution - History - American Revolution</v>
      </c>
      <c r="F504" s="26" t="str">
        <f ca="1">IFERROR(IF('New Material Input'!$E504 &gt; $B$3+ F$1, HYPERLINK(OFFSET('New Material Input'!$F505,-(F$1+2),0), _xlfn.TEXTJOIN(" - ",,MID(OFFSET('New Material Input'!$F505,-(F$1+2),0),FIND("w\",OFFSET('New Material Input'!$F505,-(F$1+2),0))+2,50),OFFSET('New Material Input'!$G505,-(F$1+2),0),OFFSET('New Material Input'!$H505,-(F$1+2),0))), ""),"----")</f>
        <v>PsychologyTheories of Personality - Psychology - Theories of Personality</v>
      </c>
      <c r="G504" s="26" t="str">
        <f ca="1">IFERROR(IF('New Material Input'!$E504 &gt; $B$3+ G$1, HYPERLINK(OFFSET('New Material Input'!$F505,-(G$1+2),0), _xlfn.TEXTJOIN(" - ",,MID(OFFSET('New Material Input'!$F505,-(G$1+2),0),FIND("w\",OFFSET('New Material Input'!$F505,-(G$1+2),0))+2,50),OFFSET('New Material Input'!$G505,-(G$1+2),0),OFFSET('New Material Input'!$H505,-(G$1+2),0))), ""),"----")</f>
        <v>Computer ScienceHuman-Computer Interaction - Computer Science - Human-Computer Interaction</v>
      </c>
      <c r="H504" s="26" t="str">
        <f ca="1">IFERROR(IF('New Material Input'!$E504 &gt; $B$3+ H$1, HYPERLINK(OFFSET('New Material Input'!$F505,-(H$1+2),0), _xlfn.TEXTJOIN(" - ",,MID(OFFSET('New Material Input'!$F505,-(H$1+2),0),FIND("w\",OFFSET('New Material Input'!$F505,-(H$1+2),0))+2,50),OFFSET('New Material Input'!$G505,-(H$1+2),0),OFFSET('New Material Input'!$H505,-(H$1+2),0))), ""),"----")</f>
        <v>ScienceElectromagnetism - Science - Electromagnetism</v>
      </c>
      <c r="I504" s="31" t="str">
        <f ca="1">IFERROR(IF('New Material Input'!$E504 &gt; $B$3+ I$1, HYPERLINK(OFFSET('New Material Input'!$F505,-(I$1+2),0), _xlfn.TEXTJOIN(" - ",,MID(OFFSET('New Material Input'!$F505,-(I$1+2),0),FIND("w\",OFFSET('New Material Input'!$F505,-(I$1+2),0))+2,50),OFFSET('New Material Input'!$G505,-(I$1+2),0),OFFSET('New Material Input'!$H505,-(I$1+2),0))), ""),"----")</f>
        <v/>
      </c>
      <c r="J504" s="14"/>
    </row>
    <row r="505" spans="2:10" ht="24.95" customHeight="1" x14ac:dyDescent="0.25">
      <c r="B505" s="36">
        <f t="shared" si="7"/>
        <v>46203</v>
      </c>
      <c r="C505" s="25" t="str">
        <f>IF(ISBLANK('New Material Input'!F505),"----",HYPERLINK('New Material Input'!F505, _xlfn.TEXTJOIN(" - ",,MID('New Material Input'!F505,FIND("w\",'New Material Input'!F505)+2,50),'New Material Input'!G505,'New Material Input'!H505)))</f>
        <v>Sports &amp; Physical EducationSports Medicine - Sports &amp; Physical Education - Sports Medicine</v>
      </c>
      <c r="D505" s="26" t="str">
        <f ca="1">IFERROR(IF('New Material Input'!$E505 &gt; $B$3+ D$1, HYPERLINK(OFFSET('New Material Input'!$F506,-(D$1+2),0), _xlfn.TEXTJOIN(" - ",,MID(OFFSET('New Material Input'!$F506,-(D$1+2),0),FIND("w\",OFFSET('New Material Input'!$F506,-(D$1+2),0))+2,50),OFFSET('New Material Input'!$G506,-(D$1+2),0),OFFSET('New Material Input'!$H506,-(D$1+2),0))), ""),"----")</f>
        <v>ArtSculpture - Art - Sculpture</v>
      </c>
      <c r="E505" s="26" t="str">
        <f ca="1">IFERROR(IF('New Material Input'!$E505 &gt; $B$3+ E$1, HYPERLINK(OFFSET('New Material Input'!$F506,-(E$1+2),0), _xlfn.TEXTJOIN(" - ",,MID(OFFSET('New Material Input'!$F506,-(E$1+2),0),FIND("w\",OFFSET('New Material Input'!$F506,-(E$1+2),0))+2,50),OFFSET('New Material Input'!$G506,-(E$1+2),0),OFFSET('New Material Input'!$H506,-(E$1+2),0))), ""),"----")</f>
        <v>SociologyCrime and Deviance - Sociology - Crime and Deviance</v>
      </c>
      <c r="F505" s="26" t="str">
        <f ca="1">IFERROR(IF('New Material Input'!$E505 &gt; $B$3+ F$1, HYPERLINK(OFFSET('New Material Input'!$F506,-(F$1+2),0), _xlfn.TEXTJOIN(" - ",,MID(OFFSET('New Material Input'!$F506,-(F$1+2),0),FIND("w\",OFFSET('New Material Input'!$F506,-(F$1+2),0))+2,50),OFFSET('New Material Input'!$G506,-(F$1+2),0),OFFSET('New Material Input'!$H506,-(F$1+2),0))), ""),"----")</f>
        <v>HistoryAncient Civilizations - History - Ancient Civilizations</v>
      </c>
      <c r="G505" s="26" t="str">
        <f ca="1">IFERROR(IF('New Material Input'!$E505 &gt; $B$3+ G$1, HYPERLINK(OFFSET('New Material Input'!$F506,-(G$1+2),0), _xlfn.TEXTJOIN(" - ",,MID(OFFSET('New Material Input'!$F506,-(G$1+2),0),FIND("w\",OFFSET('New Material Input'!$F506,-(G$1+2),0))+2,50),OFFSET('New Material Input'!$G506,-(G$1+2),0),OFFSET('New Material Input'!$H506,-(G$1+2),0))), ""),"----")</f>
        <v>LanguagesTranslation Studies - Languages - Translation Studies</v>
      </c>
      <c r="H505" s="26" t="str">
        <f ca="1">IFERROR(IF('New Material Input'!$E505 &gt; $B$3+ H$1, HYPERLINK(OFFSET('New Material Input'!$F506,-(H$1+2),0), _xlfn.TEXTJOIN(" - ",,MID(OFFSET('New Material Input'!$F506,-(H$1+2),0),FIND("w\",OFFSET('New Material Input'!$F506,-(H$1+2),0))+2,50),OFFSET('New Material Input'!$G506,-(H$1+2),0),OFFSET('New Material Input'!$H506,-(H$1+2),0))), ""),"----")</f>
        <v>PsychologyTheories of Personality - Psychology - Theories of Personality</v>
      </c>
      <c r="I505" s="31" t="str">
        <f ca="1">IFERROR(IF('New Material Input'!$E505 &gt; $B$3+ I$1, HYPERLINK(OFFSET('New Material Input'!$F506,-(I$1+2),0), _xlfn.TEXTJOIN(" - ",,MID(OFFSET('New Material Input'!$F506,-(I$1+2),0),FIND("w\",OFFSET('New Material Input'!$F506,-(I$1+2),0))+2,50),OFFSET('New Material Input'!$G506,-(I$1+2),0),OFFSET('New Material Input'!$H506,-(I$1+2),0))), ""),"----")</f>
        <v/>
      </c>
      <c r="J505" s="14"/>
    </row>
    <row r="506" spans="2:10" ht="24.95" customHeight="1" x14ac:dyDescent="0.25">
      <c r="B506" s="36">
        <f t="shared" si="7"/>
        <v>46204</v>
      </c>
      <c r="C506" s="25" t="str">
        <f>IF(ISBLANK('New Material Input'!F506),"----",HYPERLINK('New Material Input'!F506, _xlfn.TEXTJOIN(" - ",,MID('New Material Input'!F506,FIND("w\",'New Material Input'!F506)+2,50),'New Material Input'!G506,'New Material Input'!H506)))</f>
        <v>ScienceBiology - Science - Biology</v>
      </c>
      <c r="D506" s="26" t="str">
        <f ca="1">IFERROR(IF('New Material Input'!$E506 &gt; $B$3+ D$1, HYPERLINK(OFFSET('New Material Input'!$F507,-(D$1+2),0), _xlfn.TEXTJOIN(" - ",,MID(OFFSET('New Material Input'!$F507,-(D$1+2),0),FIND("w\",OFFSET('New Material Input'!$F507,-(D$1+2),0))+2,50),OFFSET('New Material Input'!$G507,-(D$1+2),0),OFFSET('New Material Input'!$H507,-(D$1+2),0))), ""),"----")</f>
        <v>Sports &amp; Physical EducationSports Medicine - Sports &amp; Physical Education - Sports Medicine</v>
      </c>
      <c r="E506" s="26" t="str">
        <f ca="1">IFERROR(IF('New Material Input'!$E506 &gt; $B$3+ E$1, HYPERLINK(OFFSET('New Material Input'!$F507,-(E$1+2),0), _xlfn.TEXTJOIN(" - ",,MID(OFFSET('New Material Input'!$F507,-(E$1+2),0),FIND("w\",OFFSET('New Material Input'!$F507,-(E$1+2),0))+2,50),OFFSET('New Material Input'!$G507,-(E$1+2),0),OFFSET('New Material Input'!$H507,-(E$1+2),0))), ""),"----")</f>
        <v>SociologyCrime and Deviance - Sociology - Crime and Deviance</v>
      </c>
      <c r="F506" s="26" t="str">
        <f ca="1">IFERROR(IF('New Material Input'!$E506 &gt; $B$3+ F$1, HYPERLINK(OFFSET('New Material Input'!$F507,-(F$1+2),0), _xlfn.TEXTJOIN(" - ",,MID(OFFSET('New Material Input'!$F507,-(F$1+2),0),FIND("w\",OFFSET('New Material Input'!$F507,-(F$1+2),0))+2,50),OFFSET('New Material Input'!$G507,-(F$1+2),0),OFFSET('New Material Input'!$H507,-(F$1+2),0))), ""),"----")</f>
        <v>PsychologySocial Psychology - Psychology - Social Psychology</v>
      </c>
      <c r="G506" s="26" t="str">
        <f ca="1">IFERROR(IF('New Material Input'!$E506 &gt; $B$3+ G$1, HYPERLINK(OFFSET('New Material Input'!$F507,-(G$1+2),0), _xlfn.TEXTJOIN(" - ",,MID(OFFSET('New Material Input'!$F507,-(G$1+2),0),FIND("w\",OFFSET('New Material Input'!$F507,-(G$1+2),0))+2,50),OFFSET('New Material Input'!$G507,-(G$1+2),0),OFFSET('New Material Input'!$H507,-(G$1+2),0))), ""),"----")</f>
        <v>ScienceHuman Anatomy and Physiology - Science - Human Anatomy and Physiology</v>
      </c>
      <c r="H506" s="26" t="str">
        <f ca="1">IFERROR(IF('New Material Input'!$E506 &gt; $B$3+ H$1, HYPERLINK(OFFSET('New Material Input'!$F507,-(H$1+2),0), _xlfn.TEXTJOIN(" - ",,MID(OFFSET('New Material Input'!$F507,-(H$1+2),0),FIND("w\",OFFSET('New Material Input'!$F507,-(H$1+2),0))+2,50),OFFSET('New Material Input'!$G507,-(H$1+2),0),OFFSET('New Material Input'!$H507,-(H$1+2),0))), ""),"----")</f>
        <v>MathematicsMathematical Logic - Mathematics - Mathematical Logic</v>
      </c>
      <c r="I506" s="31" t="str">
        <f ca="1">IFERROR(IF('New Material Input'!$E506 &gt; $B$3+ I$1, HYPERLINK(OFFSET('New Material Input'!$F507,-(I$1+2),0), _xlfn.TEXTJOIN(" - ",,MID(OFFSET('New Material Input'!$F507,-(I$1+2),0),FIND("w\",OFFSET('New Material Input'!$F507,-(I$1+2),0))+2,50),OFFSET('New Material Input'!$G507,-(I$1+2),0),OFFSET('New Material Input'!$H507,-(I$1+2),0))), ""),"----")</f>
        <v/>
      </c>
      <c r="J506" s="14"/>
    </row>
    <row r="507" spans="2:10" ht="24.95" customHeight="1" x14ac:dyDescent="0.25">
      <c r="B507" s="36">
        <f t="shared" si="7"/>
        <v>46205</v>
      </c>
      <c r="C507" s="25" t="str">
        <f>IF(ISBLANK('New Material Input'!F507),"----",HYPERLINK('New Material Input'!F507, _xlfn.TEXTJOIN(" - ",,MID('New Material Input'!F507,FIND("w\",'New Material Input'!F507)+2,50),'New Material Input'!G507,'New Material Input'!H507)))</f>
        <v>ScienceAstronomy - Science - Astronomy</v>
      </c>
      <c r="D507" s="26" t="str">
        <f ca="1">IFERROR(IF('New Material Input'!$E507 &gt; $B$3+ D$1, HYPERLINK(OFFSET('New Material Input'!$F508,-(D$1+2),0), _xlfn.TEXTJOIN(" - ",,MID(OFFSET('New Material Input'!$F508,-(D$1+2),0),FIND("w\",OFFSET('New Material Input'!$F508,-(D$1+2),0))+2,50),OFFSET('New Material Input'!$G508,-(D$1+2),0),OFFSET('New Material Input'!$H508,-(D$1+2),0))), ""),"----")</f>
        <v>ScienceBiology - Science - Biology</v>
      </c>
      <c r="E507" s="26" t="str">
        <f ca="1">IFERROR(IF('New Material Input'!$E507 &gt; $B$3+ E$1, HYPERLINK(OFFSET('New Material Input'!$F508,-(E$1+2),0), _xlfn.TEXTJOIN(" - ",,MID(OFFSET('New Material Input'!$F508,-(E$1+2),0),FIND("w\",OFFSET('New Material Input'!$F508,-(E$1+2),0))+2,50),OFFSET('New Material Input'!$G508,-(E$1+2),0),OFFSET('New Material Input'!$H508,-(E$1+2),0))), ""),"----")</f>
        <v>MathematicsGeometry - Mathematics - Geometry</v>
      </c>
      <c r="F507" s="26" t="str">
        <f ca="1">IFERROR(IF('New Material Input'!$E507 &gt; $B$3+ F$1, HYPERLINK(OFFSET('New Material Input'!$F508,-(F$1+2),0), _xlfn.TEXTJOIN(" - ",,MID(OFFSET('New Material Input'!$F508,-(F$1+2),0),FIND("w\",OFFSET('New Material Input'!$F508,-(F$1+2),0))+2,50),OFFSET('New Material Input'!$G508,-(F$1+2),0),OFFSET('New Material Input'!$H508,-(F$1+2),0))), ""),"----")</f>
        <v>Computer ScienceProgramming Languages (Python, Jav - Computer Science - Programming Languages (Python, Java)</v>
      </c>
      <c r="G507" s="26" t="str">
        <f ca="1">IFERROR(IF('New Material Input'!$E507 &gt; $B$3+ G$1, HYPERLINK(OFFSET('New Material Input'!$F508,-(G$1+2),0), _xlfn.TEXTJOIN(" - ",,MID(OFFSET('New Material Input'!$F508,-(G$1+2),0),FIND("w\",OFFSET('New Material Input'!$F508,-(G$1+2),0))+2,50),OFFSET('New Material Input'!$G508,-(G$1+2),0),OFFSET('New Material Input'!$H508,-(G$1+2),0))), ""),"----")</f>
        <v>ScienceThermodynamics - Science - Thermodynamics</v>
      </c>
      <c r="H507" s="26" t="str">
        <f ca="1">IFERROR(IF('New Material Input'!$E507 &gt; $B$3+ H$1, HYPERLINK(OFFSET('New Material Input'!$F508,-(H$1+2),0), _xlfn.TEXTJOIN(" - ",,MID(OFFSET('New Material Input'!$F508,-(H$1+2),0),FIND("w\",OFFSET('New Material Input'!$F508,-(H$1+2),0))+2,50),OFFSET('New Material Input'!$G508,-(H$1+2),0),OFFSET('New Material Input'!$H508,-(H$1+2),0))), ""),"----")</f>
        <v>LiteratureLiterary Theory - Literature - Literary Theory</v>
      </c>
      <c r="I507" s="31" t="str">
        <f ca="1">IFERROR(IF('New Material Input'!$E507 &gt; $B$3+ I$1, HYPERLINK(OFFSET('New Material Input'!$F508,-(I$1+2),0), _xlfn.TEXTJOIN(" - ",,MID(OFFSET('New Material Input'!$F508,-(I$1+2),0),FIND("w\",OFFSET('New Material Input'!$F508,-(I$1+2),0))+2,50),OFFSET('New Material Input'!$G508,-(I$1+2),0),OFFSET('New Material Input'!$H508,-(I$1+2),0))), ""),"----")</f>
        <v/>
      </c>
      <c r="J507" s="14"/>
    </row>
    <row r="508" spans="2:10" ht="24.95" customHeight="1" x14ac:dyDescent="0.25">
      <c r="B508" s="36">
        <f t="shared" si="7"/>
        <v>46206</v>
      </c>
      <c r="C508" s="25" t="str">
        <f>IF(ISBLANK('New Material Input'!F508),"----",HYPERLINK('New Material Input'!F508, _xlfn.TEXTJOIN(" - ",,MID('New Material Input'!F508,FIND("w\",'New Material Input'!F508)+2,50),'New Material Input'!G508,'New Material Input'!H508)))</f>
        <v>Sports &amp; Physical EducationPhysical Fitness - Sports &amp; Physical Education - Physical Fitness</v>
      </c>
      <c r="D508" s="26" t="str">
        <f ca="1">IFERROR(IF('New Material Input'!$E508 &gt; $B$3+ D$1, HYPERLINK(OFFSET('New Material Input'!$F509,-(D$1+2),0), _xlfn.TEXTJOIN(" - ",,MID(OFFSET('New Material Input'!$F509,-(D$1+2),0),FIND("w\",OFFSET('New Material Input'!$F509,-(D$1+2),0))+2,50),OFFSET('New Material Input'!$G509,-(D$1+2),0),OFFSET('New Material Input'!$H509,-(D$1+2),0))), ""),"----")</f>
        <v>ScienceAstronomy - Science - Astronomy</v>
      </c>
      <c r="E508" s="26" t="str">
        <f ca="1">IFERROR(IF('New Material Input'!$E508 &gt; $B$3+ E$1, HYPERLINK(OFFSET('New Material Input'!$F509,-(E$1+2),0), _xlfn.TEXTJOIN(" - ",,MID(OFFSET('New Material Input'!$F509,-(E$1+2),0),FIND("w\",OFFSET('New Material Input'!$F509,-(E$1+2),0))+2,50),OFFSET('New Material Input'!$G509,-(E$1+2),0),OFFSET('New Material Input'!$H509,-(E$1+2),0))), ""),"----")</f>
        <v>EngineeringSoftware Engineering - Engineering - Software Engineering</v>
      </c>
      <c r="F508" s="26" t="str">
        <f ca="1">IFERROR(IF('New Material Input'!$E508 &gt; $B$3+ F$1, HYPERLINK(OFFSET('New Material Input'!$F509,-(F$1+2),0), _xlfn.TEXTJOIN(" - ",,MID(OFFSET('New Material Input'!$F509,-(F$1+2),0),FIND("w\",OFFSET('New Material Input'!$F509,-(F$1+2),0))+2,50),OFFSET('New Material Input'!$G509,-(F$1+2),0),OFFSET('New Material Input'!$H509,-(F$1+2),0))), ""),"----")</f>
        <v>GeographyHuman Geography - Geography - Human Geography</v>
      </c>
      <c r="G508" s="26" t="str">
        <f ca="1">IFERROR(IF('New Material Input'!$E508 &gt; $B$3+ G$1, HYPERLINK(OFFSET('New Material Input'!$F509,-(G$1+2),0), _xlfn.TEXTJOIN(" - ",,MID(OFFSET('New Material Input'!$F509,-(G$1+2),0),FIND("w\",OFFSET('New Material Input'!$F509,-(G$1+2),0))+2,50),OFFSET('New Material Input'!$G509,-(G$1+2),0),OFFSET('New Material Input'!$H509,-(G$1+2),0))), ""),"----")</f>
        <v>LiteratureCreative Writing - Literature - Creative Writing</v>
      </c>
      <c r="H508" s="26" t="str">
        <f ca="1">IFERROR(IF('New Material Input'!$E508 &gt; $B$3+ H$1, HYPERLINK(OFFSET('New Material Input'!$F509,-(H$1+2),0), _xlfn.TEXTJOIN(" - ",,MID(OFFSET('New Material Input'!$F509,-(H$1+2),0),FIND("w\",OFFSET('New Material Input'!$F509,-(H$1+2),0))+2,50),OFFSET('New Material Input'!$G509,-(H$1+2),0),OFFSET('New Material Input'!$H509,-(H$1+2),0))), ""),"----")</f>
        <v>Health &amp; MedicinePublic Health - Health &amp; Medicine - Public Health</v>
      </c>
      <c r="I508" s="31" t="str">
        <f ca="1">IFERROR(IF('New Material Input'!$E508 &gt; $B$3+ I$1, HYPERLINK(OFFSET('New Material Input'!$F509,-(I$1+2),0), _xlfn.TEXTJOIN(" - ",,MID(OFFSET('New Material Input'!$F509,-(I$1+2),0),FIND("w\",OFFSET('New Material Input'!$F509,-(I$1+2),0))+2,50),OFFSET('New Material Input'!$G509,-(I$1+2),0),OFFSET('New Material Input'!$H509,-(I$1+2),0))), ""),"----")</f>
        <v/>
      </c>
      <c r="J508" s="14"/>
    </row>
    <row r="509" spans="2:10" ht="24.95" customHeight="1" x14ac:dyDescent="0.25">
      <c r="B509" s="36">
        <f t="shared" si="7"/>
        <v>46207</v>
      </c>
      <c r="C509" s="25" t="str">
        <f>IF(ISBLANK('New Material Input'!F509),"----",HYPERLINK('New Material Input'!F509, _xlfn.TEXTJOIN(" - ",,MID('New Material Input'!F509,FIND("w\",'New Material Input'!F509)+2,50),'New Material Input'!G509,'New Material Input'!H509)))</f>
        <v>ArtArchitecture - Art - Architecture</v>
      </c>
      <c r="D509" s="26" t="str">
        <f ca="1">IFERROR(IF('New Material Input'!$E509 &gt; $B$3+ D$1, HYPERLINK(OFFSET('New Material Input'!$F510,-(D$1+2),0), _xlfn.TEXTJOIN(" - ",,MID(OFFSET('New Material Input'!$F510,-(D$1+2),0),FIND("w\",OFFSET('New Material Input'!$F510,-(D$1+2),0))+2,50),OFFSET('New Material Input'!$G510,-(D$1+2),0),OFFSET('New Material Input'!$H510,-(D$1+2),0))), ""),"----")</f>
        <v>Sports &amp; Physical EducationPhysical Fitness - Sports &amp; Physical Education - Physical Fitness</v>
      </c>
      <c r="E509" s="26" t="str">
        <f ca="1">IFERROR(IF('New Material Input'!$E509 &gt; $B$3+ E$1, HYPERLINK(OFFSET('New Material Input'!$F510,-(E$1+2),0), _xlfn.TEXTJOIN(" - ",,MID(OFFSET('New Material Input'!$F510,-(E$1+2),0),FIND("w\",OFFSET('New Material Input'!$F510,-(E$1+2),0))+2,50),OFFSET('New Material Input'!$G510,-(E$1+2),0),OFFSET('New Material Input'!$H510,-(E$1+2),0))), ""),"----")</f>
        <v>LawCriminal Law - Law - Criminal Law</v>
      </c>
      <c r="F509" s="26" t="str">
        <f ca="1">IFERROR(IF('New Material Input'!$E509 &gt; $B$3+ F$1, HYPERLINK(OFFSET('New Material Input'!$F510,-(F$1+2),0), _xlfn.TEXTJOIN(" - ",,MID(OFFSET('New Material Input'!$F510,-(F$1+2),0),FIND("w\",OFFSET('New Material Input'!$F510,-(F$1+2),0))+2,50),OFFSET('New Material Input'!$G510,-(F$1+2),0),OFFSET('New Material Input'!$H510,-(F$1+2),0))), ""),"----")</f>
        <v>Health &amp; MedicineEpidemiology - Health &amp; Medicine - Epidemiology</v>
      </c>
      <c r="G509" s="26" t="str">
        <f ca="1">IFERROR(IF('New Material Input'!$E509 &gt; $B$3+ G$1, HYPERLINK(OFFSET('New Material Input'!$F510,-(G$1+2),0), _xlfn.TEXTJOIN(" - ",,MID(OFFSET('New Material Input'!$F510,-(G$1+2),0),FIND("w\",OFFSET('New Material Input'!$F510,-(G$1+2),0))+2,50),OFFSET('New Material Input'!$G510,-(G$1+2),0),OFFSET('New Material Input'!$H510,-(G$1+2),0))), ""),"----")</f>
        <v>Health &amp; MedicineSurgery - Health &amp; Medicine - Surgery</v>
      </c>
      <c r="H509" s="26" t="str">
        <f ca="1">IFERROR(IF('New Material Input'!$E509 &gt; $B$3+ H$1, HYPERLINK(OFFSET('New Material Input'!$F510,-(H$1+2),0), _xlfn.TEXTJOIN(" - ",,MID(OFFSET('New Material Input'!$F510,-(H$1+2),0),FIND("w\",OFFSET('New Material Input'!$F510,-(H$1+2),0))+2,50),OFFSET('New Material Input'!$G510,-(H$1+2),0),OFFSET('New Material Input'!$H510,-(H$1+2),0))), ""),"----")</f>
        <v>ArtArt Theory - Art - Art Theory</v>
      </c>
      <c r="I509" s="31" t="str">
        <f ca="1">IFERROR(IF('New Material Input'!$E509 &gt; $B$3+ I$1, HYPERLINK(OFFSET('New Material Input'!$F510,-(I$1+2),0), _xlfn.TEXTJOIN(" - ",,MID(OFFSET('New Material Input'!$F510,-(I$1+2),0),FIND("w\",OFFSET('New Material Input'!$F510,-(I$1+2),0))+2,50),OFFSET('New Material Input'!$G510,-(I$1+2),0),OFFSET('New Material Input'!$H510,-(I$1+2),0))), ""),"----")</f>
        <v/>
      </c>
      <c r="J509" s="14"/>
    </row>
    <row r="510" spans="2:10" ht="24.95" customHeight="1" x14ac:dyDescent="0.25">
      <c r="B510" s="36">
        <f t="shared" si="7"/>
        <v>46208</v>
      </c>
      <c r="C510" s="25" t="str">
        <f>IF(ISBLANK('New Material Input'!F510),"----",HYPERLINK('New Material Input'!F510, _xlfn.TEXTJOIN(" - ",,MID('New Material Input'!F510,FIND("w\",'New Material Input'!F510)+2,50),'New Material Input'!G510,'New Material Input'!H510)))</f>
        <v>Sports &amp; Physical EducationCoaching Techniques - Sports &amp; Physical Education - Coaching Techniques</v>
      </c>
      <c r="D510" s="26" t="str">
        <f ca="1">IFERROR(IF('New Material Input'!$E510 &gt; $B$3+ D$1, HYPERLINK(OFFSET('New Material Input'!$F511,-(D$1+2),0), _xlfn.TEXTJOIN(" - ",,MID(OFFSET('New Material Input'!$F511,-(D$1+2),0),FIND("w\",OFFSET('New Material Input'!$F511,-(D$1+2),0))+2,50),OFFSET('New Material Input'!$G511,-(D$1+2),0),OFFSET('New Material Input'!$H511,-(D$1+2),0))), ""),"----")</f>
        <v>ArtArchitecture - Art - Architecture</v>
      </c>
      <c r="E510" s="26" t="str">
        <f ca="1">IFERROR(IF('New Material Input'!$E510 &gt; $B$3+ E$1, HYPERLINK(OFFSET('New Material Input'!$F511,-(E$1+2),0), _xlfn.TEXTJOIN(" - ",,MID(OFFSET('New Material Input'!$F511,-(E$1+2),0),FIND("w\",OFFSET('New Material Input'!$F511,-(E$1+2),0))+2,50),OFFSET('New Material Input'!$G511,-(E$1+2),0),OFFSET('New Material Input'!$H511,-(E$1+2),0))), ""),"----")</f>
        <v>ScienceCosmology - Science - Cosmology</v>
      </c>
      <c r="F510" s="26" t="str">
        <f ca="1">IFERROR(IF('New Material Input'!$E510 &gt; $B$3+ F$1, HYPERLINK(OFFSET('New Material Input'!$F511,-(F$1+2),0), _xlfn.TEXTJOIN(" - ",,MID(OFFSET('New Material Input'!$F511,-(F$1+2),0),FIND("w\",OFFSET('New Material Input'!$F511,-(F$1+2),0))+2,50),OFFSET('New Material Input'!$G511,-(F$1+2),0),OFFSET('New Material Input'!$H511,-(F$1+2),0))), ""),"----")</f>
        <v>Political SciencePolitical Theory - Political Science - Political Theory</v>
      </c>
      <c r="G510" s="26" t="str">
        <f ca="1">IFERROR(IF('New Material Input'!$E510 &gt; $B$3+ G$1, HYPERLINK(OFFSET('New Material Input'!$F511,-(G$1+2),0), _xlfn.TEXTJOIN(" - ",,MID(OFFSET('New Material Input'!$F511,-(G$1+2),0),FIND("w\",OFFSET('New Material Input'!$F511,-(G$1+2),0))+2,50),OFFSET('New Material Input'!$G511,-(G$1+2),0),OFFSET('New Material Input'!$H511,-(G$1+2),0))), ""),"----")</f>
        <v>ScienceMeteorology - Science - Meteorology</v>
      </c>
      <c r="H510" s="26" t="str">
        <f ca="1">IFERROR(IF('New Material Input'!$E510 &gt; $B$3+ H$1, HYPERLINK(OFFSET('New Material Input'!$F511,-(H$1+2),0), _xlfn.TEXTJOIN(" - ",,MID(OFFSET('New Material Input'!$F511,-(H$1+2),0),FIND("w\",OFFSET('New Material Input'!$F511,-(H$1+2),0))+2,50),OFFSET('New Material Input'!$G511,-(H$1+2),0),OFFSET('New Material Input'!$H511,-(H$1+2),0))), ""),"----")</f>
        <v>LanguagesSpanish Language - Languages - Spanish Language</v>
      </c>
      <c r="I510" s="31" t="str">
        <f ca="1">IFERROR(IF('New Material Input'!$E510 &gt; $B$3+ I$1, HYPERLINK(OFFSET('New Material Input'!$F511,-(I$1+2),0), _xlfn.TEXTJOIN(" - ",,MID(OFFSET('New Material Input'!$F511,-(I$1+2),0),FIND("w\",OFFSET('New Material Input'!$F511,-(I$1+2),0))+2,50),OFFSET('New Material Input'!$G511,-(I$1+2),0),OFFSET('New Material Input'!$H511,-(I$1+2),0))), ""),"----")</f>
        <v/>
      </c>
      <c r="J510" s="14"/>
    </row>
    <row r="511" spans="2:10" ht="24.95" customHeight="1" x14ac:dyDescent="0.25">
      <c r="B511" s="36">
        <f t="shared" si="7"/>
        <v>46209</v>
      </c>
      <c r="C511" s="25" t="str">
        <f>IF(ISBLANK('New Material Input'!F511),"----",HYPERLINK('New Material Input'!F511, _xlfn.TEXTJOIN(" - ",,MID('New Material Input'!F511,FIND("w\",'New Material Input'!F511)+2,50),'New Material Input'!G511,'New Material Input'!H511)))</f>
        <v>Business &amp; EconomicsAccounting - Business &amp; Economics - Accounting</v>
      </c>
      <c r="D511" s="26" t="str">
        <f ca="1">IFERROR(IF('New Material Input'!$E511 &gt; $B$3+ D$1, HYPERLINK(OFFSET('New Material Input'!$F512,-(D$1+2),0), _xlfn.TEXTJOIN(" - ",,MID(OFFSET('New Material Input'!$F512,-(D$1+2),0),FIND("w\",OFFSET('New Material Input'!$F512,-(D$1+2),0))+2,50),OFFSET('New Material Input'!$G512,-(D$1+2),0),OFFSET('New Material Input'!$H512,-(D$1+2),0))), ""),"----")</f>
        <v>Sports &amp; Physical EducationCoaching Techniques - Sports &amp; Physical Education - Coaching Techniques</v>
      </c>
      <c r="E511" s="26" t="str">
        <f ca="1">IFERROR(IF('New Material Input'!$E511 &gt; $B$3+ E$1, HYPERLINK(OFFSET('New Material Input'!$F512,-(E$1+2),0), _xlfn.TEXTJOIN(" - ",,MID(OFFSET('New Material Input'!$F512,-(E$1+2),0),FIND("w\",OFFSET('New Material Input'!$F512,-(E$1+2),0))+2,50),OFFSET('New Material Input'!$G512,-(E$1+2),0),OFFSET('New Material Input'!$H512,-(E$1+2),0))), ""),"----")</f>
        <v>ArtSculpture - Art - Sculpture</v>
      </c>
      <c r="F511" s="26" t="str">
        <f ca="1">IFERROR(IF('New Material Input'!$E511 &gt; $B$3+ F$1, HYPERLINK(OFFSET('New Material Input'!$F512,-(F$1+2),0), _xlfn.TEXTJOIN(" - ",,MID(OFFSET('New Material Input'!$F512,-(F$1+2),0),FIND("w\",OFFSET('New Material Input'!$F512,-(F$1+2),0))+2,50),OFFSET('New Material Input'!$G512,-(F$1+2),0),OFFSET('New Material Input'!$H512,-(F$1+2),0))), ""),"----")</f>
        <v>Business &amp; EconomicsBusiness Ethics - Business &amp; Economics - Business Ethics</v>
      </c>
      <c r="G511" s="26" t="str">
        <f ca="1">IFERROR(IF('New Material Input'!$E511 &gt; $B$3+ G$1, HYPERLINK(OFFSET('New Material Input'!$F512,-(G$1+2),0), _xlfn.TEXTJOIN(" - ",,MID(OFFSET('New Material Input'!$F512,-(G$1+2),0),FIND("w\",OFFSET('New Material Input'!$F512,-(G$1+2),0))+2,50),OFFSET('New Material Input'!$G512,-(G$1+2),0),OFFSET('New Material Input'!$H512,-(G$1+2),0))), ""),"----")</f>
        <v>PhilosophyEthics - Philosophy - Ethics</v>
      </c>
      <c r="H511" s="26" t="str">
        <f ca="1">IFERROR(IF('New Material Input'!$E511 &gt; $B$3+ H$1, HYPERLINK(OFFSET('New Material Input'!$F512,-(H$1+2),0), _xlfn.TEXTJOIN(" - ",,MID(OFFSET('New Material Input'!$F512,-(H$1+2),0),FIND("w\",OFFSET('New Material Input'!$F512,-(H$1+2),0))+2,50),OFFSET('New Material Input'!$G512,-(H$1+2),0),OFFSET('New Material Input'!$H512,-(H$1+2),0))), ""),"----")</f>
        <v>LiteratureShakespeare - Literature - Shakespeare</v>
      </c>
      <c r="I511" s="31" t="str">
        <f ca="1">IFERROR(IF('New Material Input'!$E511 &gt; $B$3+ I$1, HYPERLINK(OFFSET('New Material Input'!$F512,-(I$1+2),0), _xlfn.TEXTJOIN(" - ",,MID(OFFSET('New Material Input'!$F512,-(I$1+2),0),FIND("w\",OFFSET('New Material Input'!$F512,-(I$1+2),0))+2,50),OFFSET('New Material Input'!$G512,-(I$1+2),0),OFFSET('New Material Input'!$H512,-(I$1+2),0))), ""),"----")</f>
        <v/>
      </c>
      <c r="J511" s="14"/>
    </row>
    <row r="512" spans="2:10" ht="24.95" customHeight="1" x14ac:dyDescent="0.25">
      <c r="B512" s="36">
        <f t="shared" si="7"/>
        <v>46210</v>
      </c>
      <c r="C512" s="25" t="str">
        <f>IF(ISBLANK('New Material Input'!F512),"----",HYPERLINK('New Material Input'!F512, _xlfn.TEXTJOIN(" - ",,MID('New Material Input'!F512,FIND("w\",'New Material Input'!F512)+2,50),'New Material Input'!G512,'New Material Input'!H512)))</f>
        <v>Political ScienceComparative Politics - Political Science - Comparative Politics</v>
      </c>
      <c r="D512" s="26" t="str">
        <f ca="1">IFERROR(IF('New Material Input'!$E512 &gt; $B$3+ D$1, HYPERLINK(OFFSET('New Material Input'!$F513,-(D$1+2),0), _xlfn.TEXTJOIN(" - ",,MID(OFFSET('New Material Input'!$F513,-(D$1+2),0),FIND("w\",OFFSET('New Material Input'!$F513,-(D$1+2),0))+2,50),OFFSET('New Material Input'!$G513,-(D$1+2),0),OFFSET('New Material Input'!$H513,-(D$1+2),0))), ""),"----")</f>
        <v>Business &amp; EconomicsAccounting - Business &amp; Economics - Accounting</v>
      </c>
      <c r="E512" s="26" t="str">
        <f ca="1">IFERROR(IF('New Material Input'!$E512 &gt; $B$3+ E$1, HYPERLINK(OFFSET('New Material Input'!$F513,-(E$1+2),0), _xlfn.TEXTJOIN(" - ",,MID(OFFSET('New Material Input'!$F513,-(E$1+2),0),FIND("w\",OFFSET('New Material Input'!$F513,-(E$1+2),0))+2,50),OFFSET('New Material Input'!$G513,-(E$1+2),0),OFFSET('New Material Input'!$H513,-(E$1+2),0))), ""),"----")</f>
        <v>Sports &amp; Physical EducationSports Medicine - Sports &amp; Physical Education - Sports Medicine</v>
      </c>
      <c r="F512" s="26" t="str">
        <f ca="1">IFERROR(IF('New Material Input'!$E512 &gt; $B$3+ F$1, HYPERLINK(OFFSET('New Material Input'!$F513,-(F$1+2),0), _xlfn.TEXTJOIN(" - ",,MID(OFFSET('New Material Input'!$F513,-(F$1+2),0),FIND("w\",OFFSET('New Material Input'!$F513,-(F$1+2),0))+2,50),OFFSET('New Material Input'!$G513,-(F$1+2),0),OFFSET('New Material Input'!$H513,-(F$1+2),0))), ""),"----")</f>
        <v>LanguagesFrench Language - Languages - French Language</v>
      </c>
      <c r="G512" s="26" t="str">
        <f ca="1">IFERROR(IF('New Material Input'!$E512 &gt; $B$3+ G$1, HYPERLINK(OFFSET('New Material Input'!$F513,-(G$1+2),0), _xlfn.TEXTJOIN(" - ",,MID(OFFSET('New Material Input'!$F513,-(G$1+2),0),FIND("w\",OFFSET('New Material Input'!$F513,-(G$1+2),0))+2,50),OFFSET('New Material Input'!$G513,-(G$1+2),0),OFFSET('New Material Input'!$H513,-(G$1+2),0))), ""),"----")</f>
        <v>ArtPainting Techniques - Art - Painting Techniques</v>
      </c>
      <c r="H512" s="26" t="str">
        <f ca="1">IFERROR(IF('New Material Input'!$E512 &gt; $B$3+ H$1, HYPERLINK(OFFSET('New Material Input'!$F513,-(H$1+2),0), _xlfn.TEXTJOIN(" - ",,MID(OFFSET('New Material Input'!$F513,-(H$1+2),0),FIND("w\",OFFSET('New Material Input'!$F513,-(H$1+2),0))+2,50),OFFSET('New Material Input'!$G513,-(H$1+2),0),OFFSET('New Material Input'!$H513,-(H$1+2),0))), ""),"----")</f>
        <v>ScienceMeteorology - Science - Meteorology</v>
      </c>
      <c r="I512" s="31" t="str">
        <f ca="1">IFERROR(IF('New Material Input'!$E512 &gt; $B$3+ I$1, HYPERLINK(OFFSET('New Material Input'!$F513,-(I$1+2),0), _xlfn.TEXTJOIN(" - ",,MID(OFFSET('New Material Input'!$F513,-(I$1+2),0),FIND("w\",OFFSET('New Material Input'!$F513,-(I$1+2),0))+2,50),OFFSET('New Material Input'!$G513,-(I$1+2),0),OFFSET('New Material Input'!$H513,-(I$1+2),0))), ""),"----")</f>
        <v/>
      </c>
      <c r="J512" s="14"/>
    </row>
    <row r="513" spans="2:10" ht="24.95" customHeight="1" x14ac:dyDescent="0.25">
      <c r="B513" s="36">
        <f t="shared" si="7"/>
        <v>46211</v>
      </c>
      <c r="C513" s="25" t="str">
        <f>IF(ISBLANK('New Material Input'!F513),"----",HYPERLINK('New Material Input'!F513, _xlfn.TEXTJOIN(" - ",,MID('New Material Input'!F513,FIND("w\",'New Material Input'!F513)+2,50),'New Material Input'!G513,'New Material Input'!H513)))</f>
        <v>SociologyUrban Sociology - Sociology - Urban Sociology</v>
      </c>
      <c r="D513" s="26" t="str">
        <f ca="1">IFERROR(IF('New Material Input'!$E513 &gt; $B$3+ D$1, HYPERLINK(OFFSET('New Material Input'!$F514,-(D$1+2),0), _xlfn.TEXTJOIN(" - ",,MID(OFFSET('New Material Input'!$F514,-(D$1+2),0),FIND("w\",OFFSET('New Material Input'!$F514,-(D$1+2),0))+2,50),OFFSET('New Material Input'!$G514,-(D$1+2),0),OFFSET('New Material Input'!$H514,-(D$1+2),0))), ""),"----")</f>
        <v>Political ScienceComparative Politics - Political Science - Comparative Politics</v>
      </c>
      <c r="E513" s="26" t="str">
        <f ca="1">IFERROR(IF('New Material Input'!$E513 &gt; $B$3+ E$1, HYPERLINK(OFFSET('New Material Input'!$F514,-(E$1+2),0), _xlfn.TEXTJOIN(" - ",,MID(OFFSET('New Material Input'!$F514,-(E$1+2),0),FIND("w\",OFFSET('New Material Input'!$F514,-(E$1+2),0))+2,50),OFFSET('New Material Input'!$G514,-(E$1+2),0),OFFSET('New Material Input'!$H514,-(E$1+2),0))), ""),"----")</f>
        <v>ScienceBiology - Science - Biology</v>
      </c>
      <c r="F513" s="26" t="str">
        <f ca="1">IFERROR(IF('New Material Input'!$E513 &gt; $B$3+ F$1, HYPERLINK(OFFSET('New Material Input'!$F514,-(F$1+2),0), _xlfn.TEXTJOIN(" - ",,MID(OFFSET('New Material Input'!$F514,-(F$1+2),0),FIND("w\",OFFSET('New Material Input'!$F514,-(F$1+2),0))+2,50),OFFSET('New Material Input'!$G514,-(F$1+2),0),OFFSET('New Material Input'!$H514,-(F$1+2),0))), ""),"----")</f>
        <v>LanguagesSpanish Language - Languages - Spanish Language</v>
      </c>
      <c r="G513" s="26" t="str">
        <f ca="1">IFERROR(IF('New Material Input'!$E513 &gt; $B$3+ G$1, HYPERLINK(OFFSET('New Material Input'!$F514,-(G$1+2),0), _xlfn.TEXTJOIN(" - ",,MID(OFFSET('New Material Input'!$F514,-(G$1+2),0),FIND("w\",OFFSET('New Material Input'!$F514,-(G$1+2),0))+2,50),OFFSET('New Material Input'!$G514,-(G$1+2),0),OFFSET('New Material Input'!$H514,-(G$1+2),0))), ""),"----")</f>
        <v>ArtDigital Art - Art - Digital Art</v>
      </c>
      <c r="H513" s="26" t="str">
        <f ca="1">IFERROR(IF('New Material Input'!$E513 &gt; $B$3+ H$1, HYPERLINK(OFFSET('New Material Input'!$F514,-(H$1+2),0), _xlfn.TEXTJOIN(" - ",,MID(OFFSET('New Material Input'!$F514,-(H$1+2),0),FIND("w\",OFFSET('New Material Input'!$F514,-(H$1+2),0))+2,50),OFFSET('New Material Input'!$G514,-(H$1+2),0),OFFSET('New Material Input'!$H514,-(H$1+2),0))), ""),"----")</f>
        <v>ScienceThermodynamics - Science - Thermodynamics</v>
      </c>
      <c r="I513" s="31" t="str">
        <f ca="1">IFERROR(IF('New Material Input'!$E513 &gt; $B$3+ I$1, HYPERLINK(OFFSET('New Material Input'!$F514,-(I$1+2),0), _xlfn.TEXTJOIN(" - ",,MID(OFFSET('New Material Input'!$F514,-(I$1+2),0),FIND("w\",OFFSET('New Material Input'!$F514,-(I$1+2),0))+2,50),OFFSET('New Material Input'!$G514,-(I$1+2),0),OFFSET('New Material Input'!$H514,-(I$1+2),0))), ""),"----")</f>
        <v/>
      </c>
      <c r="J513" s="14"/>
    </row>
    <row r="514" spans="2:10" ht="24.95" customHeight="1" x14ac:dyDescent="0.25">
      <c r="B514" s="36">
        <f t="shared" si="7"/>
        <v>46212</v>
      </c>
      <c r="C514" s="25" t="str">
        <f>IF(ISBLANK('New Material Input'!F514),"----",HYPERLINK('New Material Input'!F514, _xlfn.TEXTJOIN(" - ",,MID('New Material Input'!F514,FIND("w\",'New Material Input'!F514)+2,50),'New Material Input'!G514,'New Material Input'!H514)))</f>
        <v>HistoryEuropean History - History - European History</v>
      </c>
      <c r="D514" s="26" t="str">
        <f ca="1">IFERROR(IF('New Material Input'!$E514 &gt; $B$3+ D$1, HYPERLINK(OFFSET('New Material Input'!$F515,-(D$1+2),0), _xlfn.TEXTJOIN(" - ",,MID(OFFSET('New Material Input'!$F515,-(D$1+2),0),FIND("w\",OFFSET('New Material Input'!$F515,-(D$1+2),0))+2,50),OFFSET('New Material Input'!$G515,-(D$1+2),0),OFFSET('New Material Input'!$H515,-(D$1+2),0))), ""),"----")</f>
        <v>SociologyUrban Sociology - Sociology - Urban Sociology</v>
      </c>
      <c r="E514" s="26" t="str">
        <f ca="1">IFERROR(IF('New Material Input'!$E514 &gt; $B$3+ E$1, HYPERLINK(OFFSET('New Material Input'!$F515,-(E$1+2),0), _xlfn.TEXTJOIN(" - ",,MID(OFFSET('New Material Input'!$F515,-(E$1+2),0),FIND("w\",OFFSET('New Material Input'!$F515,-(E$1+2),0))+2,50),OFFSET('New Material Input'!$G515,-(E$1+2),0),OFFSET('New Material Input'!$H515,-(E$1+2),0))), ""),"----")</f>
        <v>ScienceAstronomy - Science - Astronomy</v>
      </c>
      <c r="F514" s="26" t="str">
        <f ca="1">IFERROR(IF('New Material Input'!$E514 &gt; $B$3+ F$1, HYPERLINK(OFFSET('New Material Input'!$F515,-(F$1+2),0), _xlfn.TEXTJOIN(" - ",,MID(OFFSET('New Material Input'!$F515,-(F$1+2),0),FIND("w\",OFFSET('New Material Input'!$F515,-(F$1+2),0))+2,50),OFFSET('New Material Input'!$G515,-(F$1+2),0),OFFSET('New Material Input'!$H515,-(F$1+2),0))), ""),"----")</f>
        <v>SociologyGender Studies - Sociology - Gender Studies</v>
      </c>
      <c r="G514" s="26" t="str">
        <f ca="1">IFERROR(IF('New Material Input'!$E514 &gt; $B$3+ G$1, HYPERLINK(OFFSET('New Material Input'!$F515,-(G$1+2),0), _xlfn.TEXTJOIN(" - ",,MID(OFFSET('New Material Input'!$F515,-(G$1+2),0),FIND("w\",OFFSET('New Material Input'!$F515,-(G$1+2),0))+2,50),OFFSET('New Material Input'!$G515,-(G$1+2),0),OFFSET('New Material Input'!$H515,-(G$1+2),0))), ""),"----")</f>
        <v>ArtArt History - Art - Art History</v>
      </c>
      <c r="H514" s="26" t="str">
        <f ca="1">IFERROR(IF('New Material Input'!$E514 &gt; $B$3+ H$1, HYPERLINK(OFFSET('New Material Input'!$F515,-(H$1+2),0), _xlfn.TEXTJOIN(" - ",,MID(OFFSET('New Material Input'!$F515,-(H$1+2),0),FIND("w\",OFFSET('New Material Input'!$F515,-(H$1+2),0))+2,50),OFFSET('New Material Input'!$G515,-(H$1+2),0),OFFSET('New Material Input'!$H515,-(H$1+2),0))), ""),"----")</f>
        <v>Health &amp; MedicineSurgery - Health &amp; Medicine - Surgery</v>
      </c>
      <c r="I514" s="31" t="str">
        <f ca="1">IFERROR(IF('New Material Input'!$E514 &gt; $B$3+ I$1, HYPERLINK(OFFSET('New Material Input'!$F515,-(I$1+2),0), _xlfn.TEXTJOIN(" - ",,MID(OFFSET('New Material Input'!$F515,-(I$1+2),0),FIND("w\",OFFSET('New Material Input'!$F515,-(I$1+2),0))+2,50),OFFSET('New Material Input'!$G515,-(I$1+2),0),OFFSET('New Material Input'!$H515,-(I$1+2),0))), ""),"----")</f>
        <v/>
      </c>
      <c r="J514" s="14"/>
    </row>
    <row r="515" spans="2:10" ht="24.95" customHeight="1" x14ac:dyDescent="0.25">
      <c r="B515" s="36">
        <f t="shared" si="7"/>
        <v>46213</v>
      </c>
      <c r="C515" s="25" t="str">
        <f>IF(ISBLANK('New Material Input'!F515),"----",HYPERLINK('New Material Input'!F515, _xlfn.TEXTJOIN(" - ",,MID('New Material Input'!F515,FIND("w\",'New Material Input'!F515)+2,50),'New Material Input'!G515,'New Material Input'!H515)))</f>
        <v>LiteratureLiterary Theory - Literature - Literary Theory</v>
      </c>
      <c r="D515" s="26" t="str">
        <f ca="1">IFERROR(IF('New Material Input'!$E515 &gt; $B$3+ D$1, HYPERLINK(OFFSET('New Material Input'!$F516,-(D$1+2),0), _xlfn.TEXTJOIN(" - ",,MID(OFFSET('New Material Input'!$F516,-(D$1+2),0),FIND("w\",OFFSET('New Material Input'!$F516,-(D$1+2),0))+2,50),OFFSET('New Material Input'!$G516,-(D$1+2),0),OFFSET('New Material Input'!$H516,-(D$1+2),0))), ""),"----")</f>
        <v>HistoryEuropean History - History - European History</v>
      </c>
      <c r="E515" s="26" t="str">
        <f ca="1">IFERROR(IF('New Material Input'!$E515 &gt; $B$3+ E$1, HYPERLINK(OFFSET('New Material Input'!$F516,-(E$1+2),0), _xlfn.TEXTJOIN(" - ",,MID(OFFSET('New Material Input'!$F516,-(E$1+2),0),FIND("w\",OFFSET('New Material Input'!$F516,-(E$1+2),0))+2,50),OFFSET('New Material Input'!$G516,-(E$1+2),0),OFFSET('New Material Input'!$H516,-(E$1+2),0))), ""),"----")</f>
        <v>Sports &amp; Physical EducationPhysical Fitness - Sports &amp; Physical Education - Physical Fitness</v>
      </c>
      <c r="F515" s="26" t="str">
        <f ca="1">IFERROR(IF('New Material Input'!$E515 &gt; $B$3+ F$1, HYPERLINK(OFFSET('New Material Input'!$F516,-(F$1+2),0), _xlfn.TEXTJOIN(" - ",,MID(OFFSET('New Material Input'!$F516,-(F$1+2),0),FIND("w\",OFFSET('New Material Input'!$F516,-(F$1+2),0))+2,50),OFFSET('New Material Input'!$G516,-(F$1+2),0),OFFSET('New Material Input'!$H516,-(F$1+2),0))), ""),"----")</f>
        <v>LanguagesLanguage Teaching - Languages - Language Teaching</v>
      </c>
      <c r="G515" s="26" t="str">
        <f ca="1">IFERROR(IF('New Material Input'!$E515 &gt; $B$3+ G$1, HYPERLINK(OFFSET('New Material Input'!$F516,-(G$1+2),0), _xlfn.TEXTJOIN(" - ",,MID(OFFSET('New Material Input'!$F516,-(G$1+2),0),FIND("w\",OFFSET('New Material Input'!$F516,-(G$1+2),0))+2,50),OFFSET('New Material Input'!$G516,-(G$1+2),0),OFFSET('New Material Input'!$H516,-(G$1+2),0))), ""),"----")</f>
        <v>MathematicsTrigonometry - Mathematics - Trigonometry</v>
      </c>
      <c r="H515" s="26" t="str">
        <f ca="1">IFERROR(IF('New Material Input'!$E515 &gt; $B$3+ H$1, HYPERLINK(OFFSET('New Material Input'!$F516,-(H$1+2),0), _xlfn.TEXTJOIN(" - ",,MID(OFFSET('New Material Input'!$F516,-(H$1+2),0),FIND("w\",OFFSET('New Material Input'!$F516,-(H$1+2),0))+2,50),OFFSET('New Material Input'!$G516,-(H$1+2),0),OFFSET('New Material Input'!$H516,-(H$1+2),0))), ""),"----")</f>
        <v>MusicComposition - Music - Composition</v>
      </c>
      <c r="I515" s="31" t="str">
        <f ca="1">IFERROR(IF('New Material Input'!$E515 &gt; $B$3+ I$1, HYPERLINK(OFFSET('New Material Input'!$F516,-(I$1+2),0), _xlfn.TEXTJOIN(" - ",,MID(OFFSET('New Material Input'!$F516,-(I$1+2),0),FIND("w\",OFFSET('New Material Input'!$F516,-(I$1+2),0))+2,50),OFFSET('New Material Input'!$G516,-(I$1+2),0),OFFSET('New Material Input'!$H516,-(I$1+2),0))), ""),"----")</f>
        <v/>
      </c>
      <c r="J515" s="14"/>
    </row>
    <row r="516" spans="2:10" ht="24.95" customHeight="1" x14ac:dyDescent="0.25">
      <c r="B516" s="36">
        <f t="shared" si="7"/>
        <v>46214</v>
      </c>
      <c r="C516" s="25" t="str">
        <f>IF(ISBLANK('New Material Input'!F516),"----",HYPERLINK('New Material Input'!F516, _xlfn.TEXTJOIN(" - ",,MID('New Material Input'!F516,FIND("w\",'New Material Input'!F516)+2,50),'New Material Input'!G516,'New Material Input'!H516)))</f>
        <v>Sports &amp; Physical EducationNutrition for Athletes - Sports &amp; Physical Education - Nutrition for Athletes</v>
      </c>
      <c r="D516" s="26" t="str">
        <f ca="1">IFERROR(IF('New Material Input'!$E516 &gt; $B$3+ D$1, HYPERLINK(OFFSET('New Material Input'!$F517,-(D$1+2),0), _xlfn.TEXTJOIN(" - ",,MID(OFFSET('New Material Input'!$F517,-(D$1+2),0),FIND("w\",OFFSET('New Material Input'!$F517,-(D$1+2),0))+2,50),OFFSET('New Material Input'!$G517,-(D$1+2),0),OFFSET('New Material Input'!$H517,-(D$1+2),0))), ""),"----")</f>
        <v>LiteratureLiterary Theory - Literature - Literary Theory</v>
      </c>
      <c r="E516" s="26" t="str">
        <f ca="1">IFERROR(IF('New Material Input'!$E516 &gt; $B$3+ E$1, HYPERLINK(OFFSET('New Material Input'!$F517,-(E$1+2),0), _xlfn.TEXTJOIN(" - ",,MID(OFFSET('New Material Input'!$F517,-(E$1+2),0),FIND("w\",OFFSET('New Material Input'!$F517,-(E$1+2),0))+2,50),OFFSET('New Material Input'!$G517,-(E$1+2),0),OFFSET('New Material Input'!$H517,-(E$1+2),0))), ""),"----")</f>
        <v>ArtArchitecture - Art - Architecture</v>
      </c>
      <c r="F516" s="26" t="str">
        <f ca="1">IFERROR(IF('New Material Input'!$E516 &gt; $B$3+ F$1, HYPERLINK(OFFSET('New Material Input'!$F517,-(F$1+2),0), _xlfn.TEXTJOIN(" - ",,MID(OFFSET('New Material Input'!$F517,-(F$1+2),0),FIND("w\",OFFSET('New Material Input'!$F517,-(F$1+2),0))+2,50),OFFSET('New Material Input'!$G517,-(F$1+2),0),OFFSET('New Material Input'!$H517,-(F$1+2),0))), ""),"----")</f>
        <v>PsychologyPsychological Testing - Psychology - Psychological Testing</v>
      </c>
      <c r="G516" s="26" t="str">
        <f ca="1">IFERROR(IF('New Material Input'!$E516 &gt; $B$3+ G$1, HYPERLINK(OFFSET('New Material Input'!$F517,-(G$1+2),0), _xlfn.TEXTJOIN(" - ",,MID(OFFSET('New Material Input'!$F517,-(G$1+2),0),FIND("w\",OFFSET('New Material Input'!$F517,-(G$1+2),0))+2,50),OFFSET('New Material Input'!$G517,-(G$1+2),0),OFFSET('New Material Input'!$H517,-(G$1+2),0))), ""),"----")</f>
        <v>HistoryWorld War I - History - World War I</v>
      </c>
      <c r="H516" s="26" t="str">
        <f ca="1">IFERROR(IF('New Material Input'!$E516 &gt; $B$3+ H$1, HYPERLINK(OFFSET('New Material Input'!$F517,-(H$1+2),0), _xlfn.TEXTJOIN(" - ",,MID(OFFSET('New Material Input'!$F517,-(H$1+2),0),FIND("w\",OFFSET('New Material Input'!$F517,-(H$1+2),0))+2,50),OFFSET('New Material Input'!$G517,-(H$1+2),0),OFFSET('New Material Input'!$H517,-(H$1+2),0))), ""),"----")</f>
        <v>SciencePhysical Chemistry - Science - Physical Chemistry</v>
      </c>
      <c r="I516" s="31" t="str">
        <f ca="1">IFERROR(IF('New Material Input'!$E516 &gt; $B$3+ I$1, HYPERLINK(OFFSET('New Material Input'!$F517,-(I$1+2),0), _xlfn.TEXTJOIN(" - ",,MID(OFFSET('New Material Input'!$F517,-(I$1+2),0),FIND("w\",OFFSET('New Material Input'!$F517,-(I$1+2),0))+2,50),OFFSET('New Material Input'!$G517,-(I$1+2),0),OFFSET('New Material Input'!$H517,-(I$1+2),0))), ""),"----")</f>
        <v/>
      </c>
      <c r="J516" s="14"/>
    </row>
    <row r="517" spans="2:10" ht="24.95" customHeight="1" x14ac:dyDescent="0.25">
      <c r="B517" s="36">
        <f t="shared" ref="B517:B580" si="8">B516+1</f>
        <v>46215</v>
      </c>
      <c r="C517" s="25" t="str">
        <f>IF(ISBLANK('New Material Input'!F517),"----",HYPERLINK('New Material Input'!F517, _xlfn.TEXTJOIN(" - ",,MID('New Material Input'!F517,FIND("w\",'New Material Input'!F517)+2,50),'New Material Input'!G517,'New Material Input'!H517)))</f>
        <v>EngineeringMechanical Engineering - Engineering - Mechanical Engineering</v>
      </c>
      <c r="D517" s="26" t="str">
        <f ca="1">IFERROR(IF('New Material Input'!$E517 &gt; $B$3+ D$1, HYPERLINK(OFFSET('New Material Input'!$F518,-(D$1+2),0), _xlfn.TEXTJOIN(" - ",,MID(OFFSET('New Material Input'!$F518,-(D$1+2),0),FIND("w\",OFFSET('New Material Input'!$F518,-(D$1+2),0))+2,50),OFFSET('New Material Input'!$G518,-(D$1+2),0),OFFSET('New Material Input'!$H518,-(D$1+2),0))), ""),"----")</f>
        <v>Sports &amp; Physical EducationNutrition for Athletes - Sports &amp; Physical Education - Nutrition for Athletes</v>
      </c>
      <c r="E517" s="26" t="str">
        <f ca="1">IFERROR(IF('New Material Input'!$E517 &gt; $B$3+ E$1, HYPERLINK(OFFSET('New Material Input'!$F518,-(E$1+2),0), _xlfn.TEXTJOIN(" - ",,MID(OFFSET('New Material Input'!$F518,-(E$1+2),0),FIND("w\",OFFSET('New Material Input'!$F518,-(E$1+2),0))+2,50),OFFSET('New Material Input'!$G518,-(E$1+2),0),OFFSET('New Material Input'!$H518,-(E$1+2),0))), ""),"----")</f>
        <v>Sports &amp; Physical EducationCoaching Techniques - Sports &amp; Physical Education - Coaching Techniques</v>
      </c>
      <c r="F517" s="26" t="str">
        <f ca="1">IFERROR(IF('New Material Input'!$E517 &gt; $B$3+ F$1, HYPERLINK(OFFSET('New Material Input'!$F518,-(F$1+2),0), _xlfn.TEXTJOIN(" - ",,MID(OFFSET('New Material Input'!$F518,-(F$1+2),0),FIND("w\",OFFSET('New Material Input'!$F518,-(F$1+2),0))+2,50),OFFSET('New Material Input'!$G518,-(F$1+2),0),OFFSET('New Material Input'!$H518,-(F$1+2),0))), ""),"----")</f>
        <v>HistoryWorld War II - History - World War II</v>
      </c>
      <c r="G517" s="26" t="str">
        <f ca="1">IFERROR(IF('New Material Input'!$E517 &gt; $B$3+ G$1, HYPERLINK(OFFSET('New Material Input'!$F518,-(G$1+2),0), _xlfn.TEXTJOIN(" - ",,MID(OFFSET('New Material Input'!$F518,-(G$1+2),0),FIND("w\",OFFSET('New Material Input'!$F518,-(G$1+2),0))+2,50),OFFSET('New Material Input'!$G518,-(G$1+2),0),OFFSET('New Material Input'!$H518,-(G$1+2),0))), ""),"----")</f>
        <v>Business &amp; EconomicsEntrepreneurship - Business &amp; Economics - Entrepreneurship</v>
      </c>
      <c r="H517" s="26" t="str">
        <f ca="1">IFERROR(IF('New Material Input'!$E517 &gt; $B$3+ H$1, HYPERLINK(OFFSET('New Material Input'!$F518,-(H$1+2),0), _xlfn.TEXTJOIN(" - ",,MID(OFFSET('New Material Input'!$F518,-(H$1+2),0),FIND("w\",OFFSET('New Material Input'!$F518,-(H$1+2),0))+2,50),OFFSET('New Material Input'!$G518,-(H$1+2),0),OFFSET('New Material Input'!$H518,-(H$1+2),0))), ""),"----")</f>
        <v>MusicConducting - Music - Conducting</v>
      </c>
      <c r="I517" s="31" t="str">
        <f ca="1">IFERROR(IF('New Material Input'!$E517 &gt; $B$3+ I$1, HYPERLINK(OFFSET('New Material Input'!$F518,-(I$1+2),0), _xlfn.TEXTJOIN(" - ",,MID(OFFSET('New Material Input'!$F518,-(I$1+2),0),FIND("w\",OFFSET('New Material Input'!$F518,-(I$1+2),0))+2,50),OFFSET('New Material Input'!$G518,-(I$1+2),0),OFFSET('New Material Input'!$H518,-(I$1+2),0))), ""),"----")</f>
        <v/>
      </c>
      <c r="J517" s="14"/>
    </row>
    <row r="518" spans="2:10" ht="24.95" customHeight="1" x14ac:dyDescent="0.25">
      <c r="B518" s="36">
        <f t="shared" si="8"/>
        <v>46216</v>
      </c>
      <c r="C518" s="25" t="str">
        <f>IF(ISBLANK('New Material Input'!F518),"----",HYPERLINK('New Material Input'!F518, _xlfn.TEXTJOIN(" - ",,MID('New Material Input'!F518,FIND("w\",'New Material Input'!F518)+2,50),'New Material Input'!G518,'New Material Input'!H518)))</f>
        <v>Business &amp; EconomicsFinance - Business &amp; Economics - Finance</v>
      </c>
      <c r="D518" s="26" t="str">
        <f ca="1">IFERROR(IF('New Material Input'!$E518 &gt; $B$3+ D$1, HYPERLINK(OFFSET('New Material Input'!$F519,-(D$1+2),0), _xlfn.TEXTJOIN(" - ",,MID(OFFSET('New Material Input'!$F519,-(D$1+2),0),FIND("w\",OFFSET('New Material Input'!$F519,-(D$1+2),0))+2,50),OFFSET('New Material Input'!$G519,-(D$1+2),0),OFFSET('New Material Input'!$H519,-(D$1+2),0))), ""),"----")</f>
        <v>EngineeringMechanical Engineering - Engineering - Mechanical Engineering</v>
      </c>
      <c r="E518" s="26" t="str">
        <f ca="1">IFERROR(IF('New Material Input'!$E518 &gt; $B$3+ E$1, HYPERLINK(OFFSET('New Material Input'!$F519,-(E$1+2),0), _xlfn.TEXTJOIN(" - ",,MID(OFFSET('New Material Input'!$F519,-(E$1+2),0),FIND("w\",OFFSET('New Material Input'!$F519,-(E$1+2),0))+2,50),OFFSET('New Material Input'!$G519,-(E$1+2),0),OFFSET('New Material Input'!$H519,-(E$1+2),0))), ""),"----")</f>
        <v>Business &amp; EconomicsAccounting - Business &amp; Economics - Accounting</v>
      </c>
      <c r="F518" s="26" t="str">
        <f ca="1">IFERROR(IF('New Material Input'!$E518 &gt; $B$3+ F$1, HYPERLINK(OFFSET('New Material Input'!$F519,-(F$1+2),0), _xlfn.TEXTJOIN(" - ",,MID(OFFSET('New Material Input'!$F519,-(F$1+2),0),FIND("w\",OFFSET('New Material Input'!$F519,-(F$1+2),0))+2,50),OFFSET('New Material Input'!$G519,-(F$1+2),0),OFFSET('New Material Input'!$H519,-(F$1+2),0))), ""),"----")</f>
        <v>Sports &amp; Physical EducationNutrition for Athletes - Sports &amp; Physical Education - Nutrition for Athletes</v>
      </c>
      <c r="G518" s="26" t="str">
        <f ca="1">IFERROR(IF('New Material Input'!$E518 &gt; $B$3+ G$1, HYPERLINK(OFFSET('New Material Input'!$F519,-(G$1+2),0), _xlfn.TEXTJOIN(" - ",,MID(OFFSET('New Material Input'!$F519,-(G$1+2),0),FIND("w\",OFFSET('New Material Input'!$F519,-(G$1+2),0))+2,50),OFFSET('New Material Input'!$G519,-(G$1+2),0),OFFSET('New Material Input'!$H519,-(G$1+2),0))), ""),"----")</f>
        <v>PhilosophyEthics - Philosophy - Ethics</v>
      </c>
      <c r="H518" s="26" t="str">
        <f ca="1">IFERROR(IF('New Material Input'!$E518 &gt; $B$3+ H$1, HYPERLINK(OFFSET('New Material Input'!$F519,-(H$1+2),0), _xlfn.TEXTJOIN(" - ",,MID(OFFSET('New Material Input'!$F519,-(H$1+2),0),FIND("w\",OFFSET('New Material Input'!$F519,-(H$1+2),0))+2,50),OFFSET('New Material Input'!$G519,-(H$1+2),0),OFFSET('New Material Input'!$H519,-(H$1+2),0))), ""),"----")</f>
        <v>ScienceEcology - Science - Ecology</v>
      </c>
      <c r="I518" s="31" t="str">
        <f ca="1">IFERROR(IF('New Material Input'!$E518 &gt; $B$3+ I$1, HYPERLINK(OFFSET('New Material Input'!$F519,-(I$1+2),0), _xlfn.TEXTJOIN(" - ",,MID(OFFSET('New Material Input'!$F519,-(I$1+2),0),FIND("w\",OFFSET('New Material Input'!$F519,-(I$1+2),0))+2,50),OFFSET('New Material Input'!$G519,-(I$1+2),0),OFFSET('New Material Input'!$H519,-(I$1+2),0))), ""),"----")</f>
        <v/>
      </c>
      <c r="J518" s="14"/>
    </row>
    <row r="519" spans="2:10" ht="24.95" customHeight="1" x14ac:dyDescent="0.25">
      <c r="B519" s="36">
        <f t="shared" si="8"/>
        <v>46217</v>
      </c>
      <c r="C519" s="25" t="str">
        <f>IF(ISBLANK('New Material Input'!F519),"----",HYPERLINK('New Material Input'!F519, _xlfn.TEXTJOIN(" - ",,MID('New Material Input'!F519,FIND("w\",'New Material Input'!F519)+2,50),'New Material Input'!G519,'New Material Input'!H519)))</f>
        <v>ScienceCell Biology - Science - Cell Biology</v>
      </c>
      <c r="D519" s="26" t="str">
        <f ca="1">IFERROR(IF('New Material Input'!$E519 &gt; $B$3+ D$1, HYPERLINK(OFFSET('New Material Input'!$F520,-(D$1+2),0), _xlfn.TEXTJOIN(" - ",,MID(OFFSET('New Material Input'!$F520,-(D$1+2),0),FIND("w\",OFFSET('New Material Input'!$F520,-(D$1+2),0))+2,50),OFFSET('New Material Input'!$G520,-(D$1+2),0),OFFSET('New Material Input'!$H520,-(D$1+2),0))), ""),"----")</f>
        <v>Business &amp; EconomicsFinance - Business &amp; Economics - Finance</v>
      </c>
      <c r="E519" s="26" t="str">
        <f ca="1">IFERROR(IF('New Material Input'!$E519 &gt; $B$3+ E$1, HYPERLINK(OFFSET('New Material Input'!$F520,-(E$1+2),0), _xlfn.TEXTJOIN(" - ",,MID(OFFSET('New Material Input'!$F520,-(E$1+2),0),FIND("w\",OFFSET('New Material Input'!$F520,-(E$1+2),0))+2,50),OFFSET('New Material Input'!$G520,-(E$1+2),0),OFFSET('New Material Input'!$H520,-(E$1+2),0))), ""),"----")</f>
        <v>Political ScienceComparative Politics - Political Science - Comparative Politics</v>
      </c>
      <c r="F519" s="26" t="str">
        <f ca="1">IFERROR(IF('New Material Input'!$E519 &gt; $B$3+ F$1, HYPERLINK(OFFSET('New Material Input'!$F520,-(F$1+2),0), _xlfn.TEXTJOIN(" - ",,MID(OFFSET('New Material Input'!$F520,-(F$1+2),0),FIND("w\",OFFSET('New Material Input'!$F520,-(F$1+2),0))+2,50),OFFSET('New Material Input'!$G520,-(F$1+2),0),OFFSET('New Material Input'!$H520,-(F$1+2),0))), ""),"----")</f>
        <v>Environmental StudiesWaste Management - Environmental Studies - Waste Management</v>
      </c>
      <c r="G519" s="26" t="str">
        <f ca="1">IFERROR(IF('New Material Input'!$E519 &gt; $B$3+ G$1, HYPERLINK(OFFSET('New Material Input'!$F520,-(G$1+2),0), _xlfn.TEXTJOIN(" - ",,MID(OFFSET('New Material Input'!$F520,-(G$1+2),0),FIND("w\",OFFSET('New Material Input'!$F520,-(G$1+2),0))+2,50),OFFSET('New Material Input'!$G520,-(G$1+2),0),OFFSET('New Material Input'!$H520,-(G$1+2),0))), ""),"----")</f>
        <v>PsychologyHealth Psychology - Psychology - Health Psychology</v>
      </c>
      <c r="H519" s="26" t="str">
        <f ca="1">IFERROR(IF('New Material Input'!$E519 &gt; $B$3+ H$1, HYPERLINK(OFFSET('New Material Input'!$F520,-(H$1+2),0), _xlfn.TEXTJOIN(" - ",,MID(OFFSET('New Material Input'!$F520,-(H$1+2),0),FIND("w\",OFFSET('New Material Input'!$F520,-(H$1+2),0))+2,50),OFFSET('New Material Input'!$G520,-(H$1+2),0),OFFSET('New Material Input'!$H520,-(H$1+2),0))), ""),"----")</f>
        <v>MusicConducting - Music - Conducting</v>
      </c>
      <c r="I519" s="31" t="str">
        <f ca="1">IFERROR(IF('New Material Input'!$E519 &gt; $B$3+ I$1, HYPERLINK(OFFSET('New Material Input'!$F520,-(I$1+2),0), _xlfn.TEXTJOIN(" - ",,MID(OFFSET('New Material Input'!$F520,-(I$1+2),0),FIND("w\",OFFSET('New Material Input'!$F520,-(I$1+2),0))+2,50),OFFSET('New Material Input'!$G520,-(I$1+2),0),OFFSET('New Material Input'!$H520,-(I$1+2),0))), ""),"----")</f>
        <v/>
      </c>
      <c r="J519" s="14"/>
    </row>
    <row r="520" spans="2:10" ht="24.95" customHeight="1" x14ac:dyDescent="0.25">
      <c r="B520" s="36">
        <f t="shared" si="8"/>
        <v>46218</v>
      </c>
      <c r="C520" s="25" t="str">
        <f>IF(ISBLANK('New Material Input'!F520),"----",HYPERLINK('New Material Input'!F520, _xlfn.TEXTJOIN(" - ",,MID('New Material Input'!F520,FIND("w\",'New Material Input'!F520)+2,50),'New Material Input'!G520,'New Material Input'!H520)))</f>
        <v>ScienceAstronomy - Science - Astronomy</v>
      </c>
      <c r="D520" s="26" t="str">
        <f ca="1">IFERROR(IF('New Material Input'!$E520 &gt; $B$3+ D$1, HYPERLINK(OFFSET('New Material Input'!$F521,-(D$1+2),0), _xlfn.TEXTJOIN(" - ",,MID(OFFSET('New Material Input'!$F521,-(D$1+2),0),FIND("w\",OFFSET('New Material Input'!$F521,-(D$1+2),0))+2,50),OFFSET('New Material Input'!$G521,-(D$1+2),0),OFFSET('New Material Input'!$H521,-(D$1+2),0))), ""),"----")</f>
        <v>ScienceCell Biology - Science - Cell Biology</v>
      </c>
      <c r="E520" s="26" t="str">
        <f ca="1">IFERROR(IF('New Material Input'!$E520 &gt; $B$3+ E$1, HYPERLINK(OFFSET('New Material Input'!$F521,-(E$1+2),0), _xlfn.TEXTJOIN(" - ",,MID(OFFSET('New Material Input'!$F521,-(E$1+2),0),FIND("w\",OFFSET('New Material Input'!$F521,-(E$1+2),0))+2,50),OFFSET('New Material Input'!$G521,-(E$1+2),0),OFFSET('New Material Input'!$H521,-(E$1+2),0))), ""),"----")</f>
        <v>SociologyUrban Sociology - Sociology - Urban Sociology</v>
      </c>
      <c r="F520" s="26" t="str">
        <f ca="1">IFERROR(IF('New Material Input'!$E520 &gt; $B$3+ F$1, HYPERLINK(OFFSET('New Material Input'!$F521,-(F$1+2),0), _xlfn.TEXTJOIN(" - ",,MID(OFFSET('New Material Input'!$F521,-(F$1+2),0),FIND("w\",OFFSET('New Material Input'!$F521,-(F$1+2),0))+2,50),OFFSET('New Material Input'!$G521,-(F$1+2),0),OFFSET('New Material Input'!$H521,-(F$1+2),0))), ""),"----")</f>
        <v>Health &amp; MedicineMedical Ethics - Health &amp; Medicine - Medical Ethics</v>
      </c>
      <c r="G520" s="26" t="str">
        <f ca="1">IFERROR(IF('New Material Input'!$E520 &gt; $B$3+ G$1, HYPERLINK(OFFSET('New Material Input'!$F521,-(G$1+2),0), _xlfn.TEXTJOIN(" - ",,MID(OFFSET('New Material Input'!$F521,-(G$1+2),0),FIND("w\",OFFSET('New Material Input'!$F521,-(G$1+2),0))+2,50),OFFSET('New Material Input'!$G521,-(G$1+2),0),OFFSET('New Material Input'!$H521,-(G$1+2),0))), ""),"----")</f>
        <v>Sports &amp; Physical EducationCoaching Techniques - Sports &amp; Physical Education - Coaching Techniques</v>
      </c>
      <c r="H520" s="26" t="str">
        <f ca="1">IFERROR(IF('New Material Input'!$E520 &gt; $B$3+ H$1, HYPERLINK(OFFSET('New Material Input'!$F521,-(H$1+2),0), _xlfn.TEXTJOIN(" - ",,MID(OFFSET('New Material Input'!$F521,-(H$1+2),0),FIND("w\",OFFSET('New Material Input'!$F521,-(H$1+2),0))+2,50),OFFSET('New Material Input'!$G521,-(H$1+2),0),OFFSET('New Material Input'!$H521,-(H$1+2),0))), ""),"----")</f>
        <v>LiteratureShakespeare - Literature - Shakespeare</v>
      </c>
      <c r="I520" s="31" t="str">
        <f ca="1">IFERROR(IF('New Material Input'!$E520 &gt; $B$3+ I$1, HYPERLINK(OFFSET('New Material Input'!$F521,-(I$1+2),0), _xlfn.TEXTJOIN(" - ",,MID(OFFSET('New Material Input'!$F521,-(I$1+2),0),FIND("w\",OFFSET('New Material Input'!$F521,-(I$1+2),0))+2,50),OFFSET('New Material Input'!$G521,-(I$1+2),0),OFFSET('New Material Input'!$H521,-(I$1+2),0))), ""),"----")</f>
        <v/>
      </c>
      <c r="J520" s="14"/>
    </row>
    <row r="521" spans="2:10" ht="24.95" customHeight="1" x14ac:dyDescent="0.25">
      <c r="B521" s="36">
        <f t="shared" si="8"/>
        <v>46219</v>
      </c>
      <c r="C521" s="25" t="str">
        <f>IF(ISBLANK('New Material Input'!F521),"----",HYPERLINK('New Material Input'!F521, _xlfn.TEXTJOIN(" - ",,MID('New Material Input'!F521,FIND("w\",'New Material Input'!F521)+2,50),'New Material Input'!G521,'New Material Input'!H521)))</f>
        <v>SociologyGender Studies - Sociology - Gender Studies</v>
      </c>
      <c r="D521" s="26" t="str">
        <f ca="1">IFERROR(IF('New Material Input'!$E521 &gt; $B$3+ D$1, HYPERLINK(OFFSET('New Material Input'!$F522,-(D$1+2),0), _xlfn.TEXTJOIN(" - ",,MID(OFFSET('New Material Input'!$F522,-(D$1+2),0),FIND("w\",OFFSET('New Material Input'!$F522,-(D$1+2),0))+2,50),OFFSET('New Material Input'!$G522,-(D$1+2),0),OFFSET('New Material Input'!$H522,-(D$1+2),0))), ""),"----")</f>
        <v>ScienceAstronomy - Science - Astronomy</v>
      </c>
      <c r="E521" s="26" t="str">
        <f ca="1">IFERROR(IF('New Material Input'!$E521 &gt; $B$3+ E$1, HYPERLINK(OFFSET('New Material Input'!$F522,-(E$1+2),0), _xlfn.TEXTJOIN(" - ",,MID(OFFSET('New Material Input'!$F522,-(E$1+2),0),FIND("w\",OFFSET('New Material Input'!$F522,-(E$1+2),0))+2,50),OFFSET('New Material Input'!$G522,-(E$1+2),0),OFFSET('New Material Input'!$H522,-(E$1+2),0))), ""),"----")</f>
        <v>HistoryEuropean History - History - European History</v>
      </c>
      <c r="F521" s="26" t="str">
        <f ca="1">IFERROR(IF('New Material Input'!$E521 &gt; $B$3+ F$1, HYPERLINK(OFFSET('New Material Input'!$F522,-(F$1+2),0), _xlfn.TEXTJOIN(" - ",,MID(OFFSET('New Material Input'!$F522,-(F$1+2),0),FIND("w\",OFFSET('New Material Input'!$F522,-(F$1+2),0))+2,50),OFFSET('New Material Input'!$G522,-(F$1+2),0),OFFSET('New Material Input'!$H522,-(F$1+2),0))), ""),"----")</f>
        <v>LawCorporate Law - Law - Corporate Law</v>
      </c>
      <c r="G521" s="26" t="str">
        <f ca="1">IFERROR(IF('New Material Input'!$E521 &gt; $B$3+ G$1, HYPERLINK(OFFSET('New Material Input'!$F522,-(G$1+2),0), _xlfn.TEXTJOIN(" - ",,MID(OFFSET('New Material Input'!$F522,-(G$1+2),0),FIND("w\",OFFSET('New Material Input'!$F522,-(G$1+2),0))+2,50),OFFSET('New Material Input'!$G522,-(G$1+2),0),OFFSET('New Material Input'!$H522,-(G$1+2),0))), ""),"----")</f>
        <v>SociologyFamily and Relationships - Sociology - Family and Relationships</v>
      </c>
      <c r="H521" s="26" t="str">
        <f ca="1">IFERROR(IF('New Material Input'!$E521 &gt; $B$3+ H$1, HYPERLINK(OFFSET('New Material Input'!$F522,-(H$1+2),0), _xlfn.TEXTJOIN(" - ",,MID(OFFSET('New Material Input'!$F522,-(H$1+2),0),FIND("w\",OFFSET('New Material Input'!$F522,-(H$1+2),0))+2,50),OFFSET('New Material Input'!$G522,-(H$1+2),0),OFFSET('New Material Input'!$H522,-(H$1+2),0))), ""),"----")</f>
        <v>ScienceEarth Science - Science - Earth Science</v>
      </c>
      <c r="I521" s="31" t="str">
        <f ca="1">IFERROR(IF('New Material Input'!$E521 &gt; $B$3+ I$1, HYPERLINK(OFFSET('New Material Input'!$F522,-(I$1+2),0), _xlfn.TEXTJOIN(" - ",,MID(OFFSET('New Material Input'!$F522,-(I$1+2),0),FIND("w\",OFFSET('New Material Input'!$F522,-(I$1+2),0))+2,50),OFFSET('New Material Input'!$G522,-(I$1+2),0),OFFSET('New Material Input'!$H522,-(I$1+2),0))), ""),"----")</f>
        <v/>
      </c>
      <c r="J521" s="14"/>
    </row>
    <row r="522" spans="2:10" ht="24.95" customHeight="1" x14ac:dyDescent="0.25">
      <c r="B522" s="36">
        <f t="shared" si="8"/>
        <v>46220</v>
      </c>
      <c r="C522" s="25" t="str">
        <f>IF(ISBLANK('New Material Input'!F522),"----",HYPERLINK('New Material Input'!F522, _xlfn.TEXTJOIN(" - ",,MID('New Material Input'!F522,FIND("w\",'New Material Input'!F522)+2,50),'New Material Input'!G522,'New Material Input'!H522)))</f>
        <v>HistoryColonialism - History - Colonialism</v>
      </c>
      <c r="D522" s="26" t="str">
        <f ca="1">IFERROR(IF('New Material Input'!$E522 &gt; $B$3+ D$1, HYPERLINK(OFFSET('New Material Input'!$F523,-(D$1+2),0), _xlfn.TEXTJOIN(" - ",,MID(OFFSET('New Material Input'!$F523,-(D$1+2),0),FIND("w\",OFFSET('New Material Input'!$F523,-(D$1+2),0))+2,50),OFFSET('New Material Input'!$G523,-(D$1+2),0),OFFSET('New Material Input'!$H523,-(D$1+2),0))), ""),"----")</f>
        <v>SociologyGender Studies - Sociology - Gender Studies</v>
      </c>
      <c r="E522" s="26" t="str">
        <f ca="1">IFERROR(IF('New Material Input'!$E522 &gt; $B$3+ E$1, HYPERLINK(OFFSET('New Material Input'!$F523,-(E$1+2),0), _xlfn.TEXTJOIN(" - ",,MID(OFFSET('New Material Input'!$F523,-(E$1+2),0),FIND("w\",OFFSET('New Material Input'!$F523,-(E$1+2),0))+2,50),OFFSET('New Material Input'!$G523,-(E$1+2),0),OFFSET('New Material Input'!$H523,-(E$1+2),0))), ""),"----")</f>
        <v>LiteratureLiterary Theory - Literature - Literary Theory</v>
      </c>
      <c r="F522" s="26" t="str">
        <f ca="1">IFERROR(IF('New Material Input'!$E522 &gt; $B$3+ F$1, HYPERLINK(OFFSET('New Material Input'!$F523,-(F$1+2),0), _xlfn.TEXTJOIN(" - ",,MID(OFFSET('New Material Input'!$F523,-(F$1+2),0),FIND("w\",OFFSET('New Material Input'!$F523,-(F$1+2),0))+2,50),OFFSET('New Material Input'!$G523,-(F$1+2),0),OFFSET('New Material Input'!$H523,-(F$1+2),0))), ""),"----")</f>
        <v>PhilosophyExistentialism - Philosophy - Existentialism</v>
      </c>
      <c r="G522" s="26" t="str">
        <f ca="1">IFERROR(IF('New Material Input'!$E522 &gt; $B$3+ G$1, HYPERLINK(OFFSET('New Material Input'!$F523,-(G$1+2),0), _xlfn.TEXTJOIN(" - ",,MID(OFFSET('New Material Input'!$F523,-(G$1+2),0),FIND("w\",OFFSET('New Material Input'!$F523,-(G$1+2),0))+2,50),OFFSET('New Material Input'!$G523,-(G$1+2),0),OFFSET('New Material Input'!$H523,-(G$1+2),0))), ""),"----")</f>
        <v>Political SciencePolitical Theory - Political Science - Political Theory</v>
      </c>
      <c r="H522" s="26" t="str">
        <f ca="1">IFERROR(IF('New Material Input'!$E522 &gt; $B$3+ H$1, HYPERLINK(OFFSET('New Material Input'!$F523,-(H$1+2),0), _xlfn.TEXTJOIN(" - ",,MID(OFFSET('New Material Input'!$F523,-(H$1+2),0),FIND("w\",OFFSET('New Material Input'!$F523,-(H$1+2),0))+2,50),OFFSET('New Material Input'!$G523,-(H$1+2),0),OFFSET('New Material Input'!$H523,-(H$1+2),0))), ""),"----")</f>
        <v>Business &amp; EconomicsOrganizational Behavior - Business &amp; Economics - Organizational Behavior</v>
      </c>
      <c r="I522" s="31" t="str">
        <f ca="1">IFERROR(IF('New Material Input'!$E522 &gt; $B$3+ I$1, HYPERLINK(OFFSET('New Material Input'!$F523,-(I$1+2),0), _xlfn.TEXTJOIN(" - ",,MID(OFFSET('New Material Input'!$F523,-(I$1+2),0),FIND("w\",OFFSET('New Material Input'!$F523,-(I$1+2),0))+2,50),OFFSET('New Material Input'!$G523,-(I$1+2),0),OFFSET('New Material Input'!$H523,-(I$1+2),0))), ""),"----")</f>
        <v/>
      </c>
      <c r="J522" s="14"/>
    </row>
    <row r="523" spans="2:10" ht="24.95" customHeight="1" x14ac:dyDescent="0.25">
      <c r="B523" s="36">
        <f t="shared" si="8"/>
        <v>46221</v>
      </c>
      <c r="C523" s="25" t="str">
        <f>IF(ISBLANK('New Material Input'!F523),"----",HYPERLINK('New Material Input'!F523, _xlfn.TEXTJOIN(" - ",,MID('New Material Input'!F523,FIND("w\",'New Material Input'!F523)+2,50),'New Material Input'!G523,'New Material Input'!H523)))</f>
        <v>MathematicsCalculus - Mathematics - Calculus</v>
      </c>
      <c r="D523" s="26" t="str">
        <f ca="1">IFERROR(IF('New Material Input'!$E523 &gt; $B$3+ D$1, HYPERLINK(OFFSET('New Material Input'!$F524,-(D$1+2),0), _xlfn.TEXTJOIN(" - ",,MID(OFFSET('New Material Input'!$F524,-(D$1+2),0),FIND("w\",OFFSET('New Material Input'!$F524,-(D$1+2),0))+2,50),OFFSET('New Material Input'!$G524,-(D$1+2),0),OFFSET('New Material Input'!$H524,-(D$1+2),0))), ""),"----")</f>
        <v>HistoryColonialism - History - Colonialism</v>
      </c>
      <c r="E523" s="26" t="str">
        <f ca="1">IFERROR(IF('New Material Input'!$E523 &gt; $B$3+ E$1, HYPERLINK(OFFSET('New Material Input'!$F524,-(E$1+2),0), _xlfn.TEXTJOIN(" - ",,MID(OFFSET('New Material Input'!$F524,-(E$1+2),0),FIND("w\",OFFSET('New Material Input'!$F524,-(E$1+2),0))+2,50),OFFSET('New Material Input'!$G524,-(E$1+2),0),OFFSET('New Material Input'!$H524,-(E$1+2),0))), ""),"----")</f>
        <v>Sports &amp; Physical EducationNutrition for Athletes - Sports &amp; Physical Education - Nutrition for Athletes</v>
      </c>
      <c r="F523" s="26" t="str">
        <f ca="1">IFERROR(IF('New Material Input'!$E523 &gt; $B$3+ F$1, HYPERLINK(OFFSET('New Material Input'!$F524,-(F$1+2),0), _xlfn.TEXTJOIN(" - ",,MID(OFFSET('New Material Input'!$F524,-(F$1+2),0),FIND("w\",OFFSET('New Material Input'!$F524,-(F$1+2),0))+2,50),OFFSET('New Material Input'!$G524,-(F$1+2),0),OFFSET('New Material Input'!$H524,-(F$1+2),0))), ""),"----")</f>
        <v>ArtDigital Art - Art - Digital Art</v>
      </c>
      <c r="G523" s="26" t="str">
        <f ca="1">IFERROR(IF('New Material Input'!$E523 &gt; $B$3+ G$1, HYPERLINK(OFFSET('New Material Input'!$F524,-(G$1+2),0), _xlfn.TEXTJOIN(" - ",,MID(OFFSET('New Material Input'!$F524,-(G$1+2),0),FIND("w\",OFFSET('New Material Input'!$F524,-(G$1+2),0))+2,50),OFFSET('New Material Input'!$G524,-(G$1+2),0),OFFSET('New Material Input'!$H524,-(G$1+2),0))), ""),"----")</f>
        <v>GeographyHuman Geography - Geography - Human Geography</v>
      </c>
      <c r="H523" s="26" t="str">
        <f ca="1">IFERROR(IF('New Material Input'!$E523 &gt; $B$3+ H$1, HYPERLINK(OFFSET('New Material Input'!$F524,-(H$1+2),0), _xlfn.TEXTJOIN(" - ",,MID(OFFSET('New Material Input'!$F524,-(H$1+2),0),FIND("w\",OFFSET('New Material Input'!$F524,-(H$1+2),0))+2,50),OFFSET('New Material Input'!$G524,-(H$1+2),0),OFFSET('New Material Input'!$H524,-(H$1+2),0))), ""),"----")</f>
        <v>ScienceClassical Mechanics - Science - Classical Mechanics</v>
      </c>
      <c r="I523" s="31" t="str">
        <f ca="1">IFERROR(IF('New Material Input'!$E523 &gt; $B$3+ I$1, HYPERLINK(OFFSET('New Material Input'!$F524,-(I$1+2),0), _xlfn.TEXTJOIN(" - ",,MID(OFFSET('New Material Input'!$F524,-(I$1+2),0),FIND("w\",OFFSET('New Material Input'!$F524,-(I$1+2),0))+2,50),OFFSET('New Material Input'!$G524,-(I$1+2),0),OFFSET('New Material Input'!$H524,-(I$1+2),0))), ""),"----")</f>
        <v/>
      </c>
      <c r="J523" s="14"/>
    </row>
    <row r="524" spans="2:10" ht="24.95" customHeight="1" x14ac:dyDescent="0.25">
      <c r="B524" s="36">
        <f t="shared" si="8"/>
        <v>46222</v>
      </c>
      <c r="C524" s="25" t="str">
        <f>IF(ISBLANK('New Material Input'!F524),"----",HYPERLINK('New Material Input'!F524, _xlfn.TEXTJOIN(" - ",,MID('New Material Input'!F524,FIND("w\",'New Material Input'!F524)+2,50),'New Material Input'!G524,'New Material Input'!H524)))</f>
        <v>PhilosophyAesthetics - Philosophy - Aesthetics</v>
      </c>
      <c r="D524" s="26" t="str">
        <f ca="1">IFERROR(IF('New Material Input'!$E524 &gt; $B$3+ D$1, HYPERLINK(OFFSET('New Material Input'!$F525,-(D$1+2),0), _xlfn.TEXTJOIN(" - ",,MID(OFFSET('New Material Input'!$F525,-(D$1+2),0),FIND("w\",OFFSET('New Material Input'!$F525,-(D$1+2),0))+2,50),OFFSET('New Material Input'!$G525,-(D$1+2),0),OFFSET('New Material Input'!$H525,-(D$1+2),0))), ""),"----")</f>
        <v>MathematicsCalculus - Mathematics - Calculus</v>
      </c>
      <c r="E524" s="26" t="str">
        <f ca="1">IFERROR(IF('New Material Input'!$E524 &gt; $B$3+ E$1, HYPERLINK(OFFSET('New Material Input'!$F525,-(E$1+2),0), _xlfn.TEXTJOIN(" - ",,MID(OFFSET('New Material Input'!$F525,-(E$1+2),0),FIND("w\",OFFSET('New Material Input'!$F525,-(E$1+2),0))+2,50),OFFSET('New Material Input'!$G525,-(E$1+2),0),OFFSET('New Material Input'!$H525,-(E$1+2),0))), ""),"----")</f>
        <v>EngineeringMechanical Engineering - Engineering - Mechanical Engineering</v>
      </c>
      <c r="F524" s="26" t="str">
        <f ca="1">IFERROR(IF('New Material Input'!$E524 &gt; $B$3+ F$1, HYPERLINK(OFFSET('New Material Input'!$F525,-(F$1+2),0), _xlfn.TEXTJOIN(" - ",,MID(OFFSET('New Material Input'!$F525,-(F$1+2),0),FIND("w\",OFFSET('New Material Input'!$F525,-(F$1+2),0))+2,50),OFFSET('New Material Input'!$G525,-(F$1+2),0),OFFSET('New Material Input'!$H525,-(F$1+2),0))), ""),"----")</f>
        <v>SociologyCrime and Deviance - Sociology - Crime and Deviance</v>
      </c>
      <c r="G524" s="26" t="str">
        <f ca="1">IFERROR(IF('New Material Input'!$E524 &gt; $B$3+ G$1, HYPERLINK(OFFSET('New Material Input'!$F525,-(G$1+2),0), _xlfn.TEXTJOIN(" - ",,MID(OFFSET('New Material Input'!$F525,-(G$1+2),0),FIND("w\",OFFSET('New Material Input'!$F525,-(G$1+2),0))+2,50),OFFSET('New Material Input'!$G525,-(G$1+2),0),OFFSET('New Material Input'!$H525,-(G$1+2),0))), ""),"----")</f>
        <v>PhilosophyHistory of Philosophy - Philosophy - History of Philosophy</v>
      </c>
      <c r="H524" s="26" t="str">
        <f ca="1">IFERROR(IF('New Material Input'!$E524 &gt; $B$3+ H$1, HYPERLINK(OFFSET('New Material Input'!$F525,-(H$1+2),0), _xlfn.TEXTJOIN(" - ",,MID(OFFSET('New Material Input'!$F525,-(H$1+2),0),FIND("w\",OFFSET('New Material Input'!$F525,-(H$1+2),0))+2,50),OFFSET('New Material Input'!$G525,-(H$1+2),0),OFFSET('New Material Input'!$H525,-(H$1+2),0))), ""),"----")</f>
        <v>Sports &amp; Physical EducationKinesiology - Sports &amp; Physical Education - Kinesiology</v>
      </c>
      <c r="I524" s="31" t="str">
        <f ca="1">IFERROR(IF('New Material Input'!$E524 &gt; $B$3+ I$1, HYPERLINK(OFFSET('New Material Input'!$F525,-(I$1+2),0), _xlfn.TEXTJOIN(" - ",,MID(OFFSET('New Material Input'!$F525,-(I$1+2),0),FIND("w\",OFFSET('New Material Input'!$F525,-(I$1+2),0))+2,50),OFFSET('New Material Input'!$G525,-(I$1+2),0),OFFSET('New Material Input'!$H525,-(I$1+2),0))), ""),"----")</f>
        <v/>
      </c>
      <c r="J524" s="14"/>
    </row>
    <row r="525" spans="2:10" ht="24.95" customHeight="1" x14ac:dyDescent="0.25">
      <c r="B525" s="36">
        <f t="shared" si="8"/>
        <v>46223</v>
      </c>
      <c r="C525" s="25" t="str">
        <f>IF(ISBLANK('New Material Input'!F525),"----",HYPERLINK('New Material Input'!F525, _xlfn.TEXTJOIN(" - ",,MID('New Material Input'!F525,FIND("w\",'New Material Input'!F525)+2,50),'New Material Input'!G525,'New Material Input'!H525)))</f>
        <v>HistoryColonialism - History - Colonialism</v>
      </c>
      <c r="D525" s="26" t="str">
        <f ca="1">IFERROR(IF('New Material Input'!$E525 &gt; $B$3+ D$1, HYPERLINK(OFFSET('New Material Input'!$F526,-(D$1+2),0), _xlfn.TEXTJOIN(" - ",,MID(OFFSET('New Material Input'!$F526,-(D$1+2),0),FIND("w\",OFFSET('New Material Input'!$F526,-(D$1+2),0))+2,50),OFFSET('New Material Input'!$G526,-(D$1+2),0),OFFSET('New Material Input'!$H526,-(D$1+2),0))), ""),"----")</f>
        <v>PhilosophyAesthetics - Philosophy - Aesthetics</v>
      </c>
      <c r="E525" s="26" t="str">
        <f ca="1">IFERROR(IF('New Material Input'!$E525 &gt; $B$3+ E$1, HYPERLINK(OFFSET('New Material Input'!$F526,-(E$1+2),0), _xlfn.TEXTJOIN(" - ",,MID(OFFSET('New Material Input'!$F526,-(E$1+2),0),FIND("w\",OFFSET('New Material Input'!$F526,-(E$1+2),0))+2,50),OFFSET('New Material Input'!$G526,-(E$1+2),0),OFFSET('New Material Input'!$H526,-(E$1+2),0))), ""),"----")</f>
        <v>Business &amp; EconomicsFinance - Business &amp; Economics - Finance</v>
      </c>
      <c r="F525" s="26" t="str">
        <f ca="1">IFERROR(IF('New Material Input'!$E525 &gt; $B$3+ F$1, HYPERLINK(OFFSET('New Material Input'!$F526,-(F$1+2),0), _xlfn.TEXTJOIN(" - ",,MID(OFFSET('New Material Input'!$F526,-(F$1+2),0),FIND("w\",OFFSET('New Material Input'!$F526,-(F$1+2),0))+2,50),OFFSET('New Material Input'!$G526,-(F$1+2),0),OFFSET('New Material Input'!$H526,-(F$1+2),0))), ""),"----")</f>
        <v>Business &amp; EconomicsFinance - Business &amp; Economics - Finance</v>
      </c>
      <c r="G525" s="26" t="str">
        <f ca="1">IFERROR(IF('New Material Input'!$E525 &gt; $B$3+ G$1, HYPERLINK(OFFSET('New Material Input'!$F526,-(G$1+2),0), _xlfn.TEXTJOIN(" - ",,MID(OFFSET('New Material Input'!$F526,-(G$1+2),0),FIND("w\",OFFSET('New Material Input'!$F526,-(G$1+2),0))+2,50),OFFSET('New Material Input'!$G526,-(G$1+2),0),OFFSET('New Material Input'!$H526,-(G$1+2),0))), ""),"----")</f>
        <v>LiteratureShakespeare - Literature - Shakespeare</v>
      </c>
      <c r="H525" s="26" t="str">
        <f ca="1">IFERROR(IF('New Material Input'!$E525 &gt; $B$3+ H$1, HYPERLINK(OFFSET('New Material Input'!$F526,-(H$1+2),0), _xlfn.TEXTJOIN(" - ",,MID(OFFSET('New Material Input'!$F526,-(H$1+2),0),FIND("w\",OFFSET('New Material Input'!$F526,-(H$1+2),0))+2,50),OFFSET('New Material Input'!$G526,-(H$1+2),0),OFFSET('New Material Input'!$H526,-(H$1+2),0))), ""),"----")</f>
        <v>LiteratureShakespeare - Literature - Shakespeare</v>
      </c>
      <c r="I525" s="31" t="str">
        <f ca="1">IFERROR(IF('New Material Input'!$E525 &gt; $B$3+ I$1, HYPERLINK(OFFSET('New Material Input'!$F526,-(I$1+2),0), _xlfn.TEXTJOIN(" - ",,MID(OFFSET('New Material Input'!$F526,-(I$1+2),0),FIND("w\",OFFSET('New Material Input'!$F526,-(I$1+2),0))+2,50),OFFSET('New Material Input'!$G526,-(I$1+2),0),OFFSET('New Material Input'!$H526,-(I$1+2),0))), ""),"----")</f>
        <v/>
      </c>
      <c r="J525" s="14"/>
    </row>
    <row r="526" spans="2:10" ht="24.95" customHeight="1" x14ac:dyDescent="0.25">
      <c r="B526" s="36">
        <f t="shared" si="8"/>
        <v>46224</v>
      </c>
      <c r="C526" s="25" t="str">
        <f>IF(ISBLANK('New Material Input'!F526),"----",HYPERLINK('New Material Input'!F526, _xlfn.TEXTJOIN(" - ",,MID('New Material Input'!F526,FIND("w\",'New Material Input'!F526)+2,50),'New Material Input'!G526,'New Material Input'!H526)))</f>
        <v>HistoryU.S. History - History - U.S. History</v>
      </c>
      <c r="D526" s="26" t="str">
        <f ca="1">IFERROR(IF('New Material Input'!$E526 &gt; $B$3+ D$1, HYPERLINK(OFFSET('New Material Input'!$F527,-(D$1+2),0), _xlfn.TEXTJOIN(" - ",,MID(OFFSET('New Material Input'!$F527,-(D$1+2),0),FIND("w\",OFFSET('New Material Input'!$F527,-(D$1+2),0))+2,50),OFFSET('New Material Input'!$G527,-(D$1+2),0),OFFSET('New Material Input'!$H527,-(D$1+2),0))), ""),"----")</f>
        <v>HistoryColonialism - History - Colonialism</v>
      </c>
      <c r="E526" s="26" t="str">
        <f ca="1">IFERROR(IF('New Material Input'!$E526 &gt; $B$3+ E$1, HYPERLINK(OFFSET('New Material Input'!$F527,-(E$1+2),0), _xlfn.TEXTJOIN(" - ",,MID(OFFSET('New Material Input'!$F527,-(E$1+2),0),FIND("w\",OFFSET('New Material Input'!$F527,-(E$1+2),0))+2,50),OFFSET('New Material Input'!$G527,-(E$1+2),0),OFFSET('New Material Input'!$H527,-(E$1+2),0))), ""),"----")</f>
        <v>ScienceCell Biology - Science - Cell Biology</v>
      </c>
      <c r="F526" s="26" t="str">
        <f ca="1">IFERROR(IF('New Material Input'!$E526 &gt; $B$3+ F$1, HYPERLINK(OFFSET('New Material Input'!$F527,-(F$1+2),0), _xlfn.TEXTJOIN(" - ",,MID(OFFSET('New Material Input'!$F527,-(F$1+2),0),FIND("w\",OFFSET('New Material Input'!$F527,-(F$1+2),0))+2,50),OFFSET('New Material Input'!$G527,-(F$1+2),0),OFFSET('New Material Input'!$H527,-(F$1+2),0))), ""),"----")</f>
        <v>Business &amp; EconomicsManagement - Business &amp; Economics - Management</v>
      </c>
      <c r="G526" s="26" t="str">
        <f ca="1">IFERROR(IF('New Material Input'!$E526 &gt; $B$3+ G$1, HYPERLINK(OFFSET('New Material Input'!$F527,-(G$1+2),0), _xlfn.TEXTJOIN(" - ",,MID(OFFSET('New Material Input'!$F527,-(G$1+2),0),FIND("w\",OFFSET('New Material Input'!$F527,-(G$1+2),0))+2,50),OFFSET('New Material Input'!$G527,-(G$1+2),0),OFFSET('New Material Input'!$H527,-(G$1+2),0))), ""),"----")</f>
        <v>ArtPainting Techniques - Art - Painting Techniques</v>
      </c>
      <c r="H526" s="26" t="str">
        <f ca="1">IFERROR(IF('New Material Input'!$E526 &gt; $B$3+ H$1, HYPERLINK(OFFSET('New Material Input'!$F527,-(H$1+2),0), _xlfn.TEXTJOIN(" - ",,MID(OFFSET('New Material Input'!$F527,-(H$1+2),0),FIND("w\",OFFSET('New Material Input'!$F527,-(H$1+2),0))+2,50),OFFSET('New Material Input'!$G527,-(H$1+2),0),OFFSET('New Material Input'!$H527,-(H$1+2),0))), ""),"----")</f>
        <v>SociologySocial Stratification - Sociology - Social Stratification</v>
      </c>
      <c r="I526" s="31" t="str">
        <f ca="1">IFERROR(IF('New Material Input'!$E526 &gt; $B$3+ I$1, HYPERLINK(OFFSET('New Material Input'!$F527,-(I$1+2),0), _xlfn.TEXTJOIN(" - ",,MID(OFFSET('New Material Input'!$F527,-(I$1+2),0),FIND("w\",OFFSET('New Material Input'!$F527,-(I$1+2),0))+2,50),OFFSET('New Material Input'!$G527,-(I$1+2),0),OFFSET('New Material Input'!$H527,-(I$1+2),0))), ""),"----")</f>
        <v/>
      </c>
      <c r="J526" s="14"/>
    </row>
    <row r="527" spans="2:10" ht="24.95" customHeight="1" x14ac:dyDescent="0.25">
      <c r="B527" s="36">
        <f t="shared" si="8"/>
        <v>46225</v>
      </c>
      <c r="C527" s="25" t="str">
        <f>IF(ISBLANK('New Material Input'!F527),"----",HYPERLINK('New Material Input'!F527, _xlfn.TEXTJOIN(" - ",,MID('New Material Input'!F527,FIND("w\",'New Material Input'!F527)+2,50),'New Material Input'!G527,'New Material Input'!H527)))</f>
        <v>Computer ScienceCybersecurity - Computer Science - Cybersecurity</v>
      </c>
      <c r="D527" s="26" t="str">
        <f ca="1">IFERROR(IF('New Material Input'!$E527 &gt; $B$3+ D$1, HYPERLINK(OFFSET('New Material Input'!$F528,-(D$1+2),0), _xlfn.TEXTJOIN(" - ",,MID(OFFSET('New Material Input'!$F528,-(D$1+2),0),FIND("w\",OFFSET('New Material Input'!$F528,-(D$1+2),0))+2,50),OFFSET('New Material Input'!$G528,-(D$1+2),0),OFFSET('New Material Input'!$H528,-(D$1+2),0))), ""),"----")</f>
        <v>HistoryU.S. History - History - U.S. History</v>
      </c>
      <c r="E527" s="26" t="str">
        <f ca="1">IFERROR(IF('New Material Input'!$E527 &gt; $B$3+ E$1, HYPERLINK(OFFSET('New Material Input'!$F528,-(E$1+2),0), _xlfn.TEXTJOIN(" - ",,MID(OFFSET('New Material Input'!$F528,-(E$1+2),0),FIND("w\",OFFSET('New Material Input'!$F528,-(E$1+2),0))+2,50),OFFSET('New Material Input'!$G528,-(E$1+2),0),OFFSET('New Material Input'!$H528,-(E$1+2),0))), ""),"----")</f>
        <v>ScienceAstronomy - Science - Astronomy</v>
      </c>
      <c r="F527" s="26" t="str">
        <f ca="1">IFERROR(IF('New Material Input'!$E527 &gt; $B$3+ F$1, HYPERLINK(OFFSET('New Material Input'!$F528,-(F$1+2),0), _xlfn.TEXTJOIN(" - ",,MID(OFFSET('New Material Input'!$F528,-(F$1+2),0),FIND("w\",OFFSET('New Material Input'!$F528,-(F$1+2),0))+2,50),OFFSET('New Material Input'!$G528,-(F$1+2),0),OFFSET('New Material Input'!$H528,-(F$1+2),0))), ""),"----")</f>
        <v>HistoryAmerican Revolution - History - American Revolution</v>
      </c>
      <c r="G527" s="26" t="str">
        <f ca="1">IFERROR(IF('New Material Input'!$E527 &gt; $B$3+ G$1, HYPERLINK(OFFSET('New Material Input'!$F528,-(G$1+2),0), _xlfn.TEXTJOIN(" - ",,MID(OFFSET('New Material Input'!$F528,-(G$1+2),0),FIND("w\",OFFSET('New Material Input'!$F528,-(G$1+2),0))+2,50),OFFSET('New Material Input'!$G528,-(G$1+2),0),OFFSET('New Material Input'!$H528,-(G$1+2),0))), ""),"----")</f>
        <v>Health &amp; MedicineMedical Research - Health &amp; Medicine - Medical Research</v>
      </c>
      <c r="H527" s="26" t="str">
        <f ca="1">IFERROR(IF('New Material Input'!$E527 &gt; $B$3+ H$1, HYPERLINK(OFFSET('New Material Input'!$F528,-(H$1+2),0), _xlfn.TEXTJOIN(" - ",,MID(OFFSET('New Material Input'!$F528,-(H$1+2),0),FIND("w\",OFFSET('New Material Input'!$F528,-(H$1+2),0))+2,50),OFFSET('New Material Input'!$G528,-(H$1+2),0),OFFSET('New Material Input'!$H528,-(H$1+2),0))), ""),"----")</f>
        <v>Health &amp; MedicineGenetics and Biotechnology - Health &amp; Medicine - Genetics and Biotechnology</v>
      </c>
      <c r="I527" s="31" t="str">
        <f ca="1">IFERROR(IF('New Material Input'!$E527 &gt; $B$3+ I$1, HYPERLINK(OFFSET('New Material Input'!$F528,-(I$1+2),0), _xlfn.TEXTJOIN(" - ",,MID(OFFSET('New Material Input'!$F528,-(I$1+2),0),FIND("w\",OFFSET('New Material Input'!$F528,-(I$1+2),0))+2,50),OFFSET('New Material Input'!$G528,-(I$1+2),0),OFFSET('New Material Input'!$H528,-(I$1+2),0))), ""),"----")</f>
        <v/>
      </c>
      <c r="J527" s="14"/>
    </row>
    <row r="528" spans="2:10" ht="24.95" customHeight="1" x14ac:dyDescent="0.25">
      <c r="B528" s="36">
        <f t="shared" si="8"/>
        <v>46226</v>
      </c>
      <c r="C528" s="25" t="str">
        <f>IF(ISBLANK('New Material Input'!F528),"----",HYPERLINK('New Material Input'!F528, _xlfn.TEXTJOIN(" - ",,MID('New Material Input'!F528,FIND("w\",'New Material Input'!F528)+2,50),'New Material Input'!G528,'New Material Input'!H528)))</f>
        <v/>
      </c>
      <c r="D528" s="26" t="str">
        <f ca="1">IFERROR(IF('New Material Input'!$E528 &gt; $B$3+ D$1, HYPERLINK(OFFSET('New Material Input'!$F529,-(D$1+2),0), _xlfn.TEXTJOIN(" - ",,MID(OFFSET('New Material Input'!$F529,-(D$1+2),0),FIND("w\",OFFSET('New Material Input'!$F529,-(D$1+2),0))+2,50),OFFSET('New Material Input'!$G529,-(D$1+2),0),OFFSET('New Material Input'!$H529,-(D$1+2),0))), ""),"----")</f>
        <v>Computer ScienceCybersecurity - Computer Science - Cybersecurity</v>
      </c>
      <c r="E528" s="26" t="str">
        <f ca="1">IFERROR(IF('New Material Input'!$E528 &gt; $B$3+ E$1, HYPERLINK(OFFSET('New Material Input'!$F529,-(E$1+2),0), _xlfn.TEXTJOIN(" - ",,MID(OFFSET('New Material Input'!$F529,-(E$1+2),0),FIND("w\",OFFSET('New Material Input'!$F529,-(E$1+2),0))+2,50),OFFSET('New Material Input'!$G529,-(E$1+2),0),OFFSET('New Material Input'!$H529,-(E$1+2),0))), ""),"----")</f>
        <v>SociologyGender Studies - Sociology - Gender Studies</v>
      </c>
      <c r="F528" s="26" t="str">
        <f ca="1">IFERROR(IF('New Material Input'!$E528 &gt; $B$3+ F$1, HYPERLINK(OFFSET('New Material Input'!$F529,-(F$1+2),0), _xlfn.TEXTJOIN(" - ",,MID(OFFSET('New Material Input'!$F529,-(F$1+2),0),FIND("w\",OFFSET('New Material Input'!$F529,-(F$1+2),0))+2,50),OFFSET('New Material Input'!$G529,-(F$1+2),0),OFFSET('New Material Input'!$H529,-(F$1+2),0))), ""),"----")</f>
        <v>SociologyCrime and Deviance - Sociology - Crime and Deviance</v>
      </c>
      <c r="G528" s="26" t="str">
        <f ca="1">IFERROR(IF('New Material Input'!$E528 &gt; $B$3+ G$1, HYPERLINK(OFFSET('New Material Input'!$F529,-(G$1+2),0), _xlfn.TEXTJOIN(" - ",,MID(OFFSET('New Material Input'!$F529,-(G$1+2),0),FIND("w\",OFFSET('New Material Input'!$F529,-(G$1+2),0))+2,50),OFFSET('New Material Input'!$G529,-(G$1+2),0),OFFSET('New Material Input'!$H529,-(G$1+2),0))), ""),"----")</f>
        <v>MusicConducting - Music - Conducting</v>
      </c>
      <c r="H528" s="26" t="str">
        <f ca="1">IFERROR(IF('New Material Input'!$E528 &gt; $B$3+ H$1, HYPERLINK(OFFSET('New Material Input'!$F529,-(H$1+2),0), _xlfn.TEXTJOIN(" - ",,MID(OFFSET('New Material Input'!$F529,-(H$1+2),0),FIND("w\",OFFSET('New Material Input'!$F529,-(H$1+2),0))+2,50),OFFSET('New Material Input'!$G529,-(H$1+2),0),OFFSET('New Material Input'!$H529,-(H$1+2),0))), ""),"----")</f>
        <v>PsychologyDevelopmental Psychology - Psychology - Developmental Psychology</v>
      </c>
      <c r="I528" s="31" t="str">
        <f ca="1">IFERROR(IF('New Material Input'!$E528 &gt; $B$3+ I$1, HYPERLINK(OFFSET('New Material Input'!$F529,-(I$1+2),0), _xlfn.TEXTJOIN(" - ",,MID(OFFSET('New Material Input'!$F529,-(I$1+2),0),FIND("w\",OFFSET('New Material Input'!$F529,-(I$1+2),0))+2,50),OFFSET('New Material Input'!$G529,-(I$1+2),0),OFFSET('New Material Input'!$H529,-(I$1+2),0))), ""),"----")</f>
        <v/>
      </c>
      <c r="J528" s="14"/>
    </row>
    <row r="529" spans="2:10" ht="24.95" customHeight="1" x14ac:dyDescent="0.25">
      <c r="B529" s="36">
        <f t="shared" si="8"/>
        <v>46227</v>
      </c>
      <c r="C529" s="25" t="str">
        <f>IF(ISBLANK('New Material Input'!F529),"----",HYPERLINK('New Material Input'!F529, _xlfn.TEXTJOIN(" - ",,MID('New Material Input'!F529,FIND("w\",'New Material Input'!F529)+2,50),'New Material Input'!G529,'New Material Input'!H529)))</f>
        <v/>
      </c>
      <c r="D529" s="26" t="str">
        <f ca="1">IFERROR(IF('New Material Input'!$E529 &gt; $B$3+ D$1, HYPERLINK(OFFSET('New Material Input'!$F530,-(D$1+2),0), _xlfn.TEXTJOIN(" - ",,MID(OFFSET('New Material Input'!$F530,-(D$1+2),0),FIND("w\",OFFSET('New Material Input'!$F530,-(D$1+2),0))+2,50),OFFSET('New Material Input'!$G530,-(D$1+2),0),OFFSET('New Material Input'!$H530,-(D$1+2),0))), ""),"----")</f>
        <v/>
      </c>
      <c r="E529" s="26" t="str">
        <f ca="1">IFERROR(IF('New Material Input'!$E529 &gt; $B$3+ E$1, HYPERLINK(OFFSET('New Material Input'!$F530,-(E$1+2),0), _xlfn.TEXTJOIN(" - ",,MID(OFFSET('New Material Input'!$F530,-(E$1+2),0),FIND("w\",OFFSET('New Material Input'!$F530,-(E$1+2),0))+2,50),OFFSET('New Material Input'!$G530,-(E$1+2),0),OFFSET('New Material Input'!$H530,-(E$1+2),0))), ""),"----")</f>
        <v>HistoryColonialism - History - Colonialism</v>
      </c>
      <c r="F529" s="26" t="str">
        <f ca="1">IFERROR(IF('New Material Input'!$E529 &gt; $B$3+ F$1, HYPERLINK(OFFSET('New Material Input'!$F530,-(F$1+2),0), _xlfn.TEXTJOIN(" - ",,MID(OFFSET('New Material Input'!$F530,-(F$1+2),0),FIND("w\",OFFSET('New Material Input'!$F530,-(F$1+2),0))+2,50),OFFSET('New Material Input'!$G530,-(F$1+2),0),OFFSET('New Material Input'!$H530,-(F$1+2),0))), ""),"----")</f>
        <v>SociologyCrime and Deviance - Sociology - Crime and Deviance</v>
      </c>
      <c r="G529" s="26" t="str">
        <f ca="1">IFERROR(IF('New Material Input'!$E529 &gt; $B$3+ G$1, HYPERLINK(OFFSET('New Material Input'!$F530,-(G$1+2),0), _xlfn.TEXTJOIN(" - ",,MID(OFFSET('New Material Input'!$F530,-(G$1+2),0),FIND("w\",OFFSET('New Material Input'!$F530,-(G$1+2),0))+2,50),OFFSET('New Material Input'!$G530,-(G$1+2),0),OFFSET('New Material Input'!$H530,-(G$1+2),0))), ""),"----")</f>
        <v>ArtDigital Art - Art - Digital Art</v>
      </c>
      <c r="H529" s="26" t="str">
        <f ca="1">IFERROR(IF('New Material Input'!$E529 &gt; $B$3+ H$1, HYPERLINK(OFFSET('New Material Input'!$F530,-(H$1+2),0), _xlfn.TEXTJOIN(" - ",,MID(OFFSET('New Material Input'!$F530,-(H$1+2),0),FIND("w\",OFFSET('New Material Input'!$F530,-(H$1+2),0))+2,50),OFFSET('New Material Input'!$G530,-(H$1+2),0),OFFSET('New Material Input'!$H530,-(H$1+2),0))), ""),"----")</f>
        <v>EducationLearning Theories - Education - Learning Theories</v>
      </c>
      <c r="I529" s="31" t="str">
        <f ca="1">IFERROR(IF('New Material Input'!$E529 &gt; $B$3+ I$1, HYPERLINK(OFFSET('New Material Input'!$F530,-(I$1+2),0), _xlfn.TEXTJOIN(" - ",,MID(OFFSET('New Material Input'!$F530,-(I$1+2),0),FIND("w\",OFFSET('New Material Input'!$F530,-(I$1+2),0))+2,50),OFFSET('New Material Input'!$G530,-(I$1+2),0),OFFSET('New Material Input'!$H530,-(I$1+2),0))), ""),"----")</f>
        <v/>
      </c>
      <c r="J529" s="14"/>
    </row>
    <row r="530" spans="2:10" ht="24.95" customHeight="1" x14ac:dyDescent="0.25">
      <c r="B530" s="36">
        <f t="shared" si="8"/>
        <v>46228</v>
      </c>
      <c r="C530" s="25" t="str">
        <f>IF(ISBLANK('New Material Input'!F530),"----",HYPERLINK('New Material Input'!F530, _xlfn.TEXTJOIN(" - ",,MID('New Material Input'!F530,FIND("w\",'New Material Input'!F530)+2,50),'New Material Input'!G530,'New Material Input'!H530)))</f>
        <v/>
      </c>
      <c r="D530" s="26" t="str">
        <f ca="1">IFERROR(IF('New Material Input'!$E530 &gt; $B$3+ D$1, HYPERLINK(OFFSET('New Material Input'!$F531,-(D$1+2),0), _xlfn.TEXTJOIN(" - ",,MID(OFFSET('New Material Input'!$F531,-(D$1+2),0),FIND("w\",OFFSET('New Material Input'!$F531,-(D$1+2),0))+2,50),OFFSET('New Material Input'!$G531,-(D$1+2),0),OFFSET('New Material Input'!$H531,-(D$1+2),0))), ""),"----")</f>
        <v/>
      </c>
      <c r="E530" s="26" t="str">
        <f ca="1">IFERROR(IF('New Material Input'!$E530 &gt; $B$3+ E$1, HYPERLINK(OFFSET('New Material Input'!$F531,-(E$1+2),0), _xlfn.TEXTJOIN(" - ",,MID(OFFSET('New Material Input'!$F531,-(E$1+2),0),FIND("w\",OFFSET('New Material Input'!$F531,-(E$1+2),0))+2,50),OFFSET('New Material Input'!$G531,-(E$1+2),0),OFFSET('New Material Input'!$H531,-(E$1+2),0))), ""),"----")</f>
        <v>MathematicsCalculus - Mathematics - Calculus</v>
      </c>
      <c r="F530" s="26" t="str">
        <f ca="1">IFERROR(IF('New Material Input'!$E530 &gt; $B$3+ F$1, HYPERLINK(OFFSET('New Material Input'!$F531,-(F$1+2),0), _xlfn.TEXTJOIN(" - ",,MID(OFFSET('New Material Input'!$F531,-(F$1+2),0),FIND("w\",OFFSET('New Material Input'!$F531,-(F$1+2),0))+2,50),OFFSET('New Material Input'!$G531,-(F$1+2),0),OFFSET('New Material Input'!$H531,-(F$1+2),0))), ""),"----")</f>
        <v>MathematicsGeometry - Mathematics - Geometry</v>
      </c>
      <c r="G530" s="26" t="str">
        <f ca="1">IFERROR(IF('New Material Input'!$E530 &gt; $B$3+ G$1, HYPERLINK(OFFSET('New Material Input'!$F531,-(G$1+2),0), _xlfn.TEXTJOIN(" - ",,MID(OFFSET('New Material Input'!$F531,-(G$1+2),0),FIND("w\",OFFSET('New Material Input'!$F531,-(G$1+2),0))+2,50),OFFSET('New Material Input'!$G531,-(G$1+2),0),OFFSET('New Material Input'!$H531,-(G$1+2),0))), ""),"----")</f>
        <v>Environmental StudiesEcology - Environmental Studies - Ecology</v>
      </c>
      <c r="H530" s="26" t="str">
        <f ca="1">IFERROR(IF('New Material Input'!$E530 &gt; $B$3+ H$1, HYPERLINK(OFFSET('New Material Input'!$F531,-(H$1+2),0), _xlfn.TEXTJOIN(" - ",,MID(OFFSET('New Material Input'!$F531,-(H$1+2),0),FIND("w\",OFFSET('New Material Input'!$F531,-(H$1+2),0))+2,50),OFFSET('New Material Input'!$G531,-(H$1+2),0),OFFSET('New Material Input'!$H531,-(H$1+2),0))), ""),"----")</f>
        <v>ScienceBiology - Science - Biology</v>
      </c>
      <c r="I530" s="31" t="str">
        <f ca="1">IFERROR(IF('New Material Input'!$E530 &gt; $B$3+ I$1, HYPERLINK(OFFSET('New Material Input'!$F531,-(I$1+2),0), _xlfn.TEXTJOIN(" - ",,MID(OFFSET('New Material Input'!$F531,-(I$1+2),0),FIND("w\",OFFSET('New Material Input'!$F531,-(I$1+2),0))+2,50),OFFSET('New Material Input'!$G531,-(I$1+2),0),OFFSET('New Material Input'!$H531,-(I$1+2),0))), ""),"----")</f>
        <v/>
      </c>
      <c r="J530" s="14"/>
    </row>
    <row r="531" spans="2:10" ht="24.95" customHeight="1" x14ac:dyDescent="0.25">
      <c r="B531" s="36">
        <f t="shared" si="8"/>
        <v>46229</v>
      </c>
      <c r="C531" s="25" t="str">
        <f>IF(ISBLANK('New Material Input'!F531),"----",HYPERLINK('New Material Input'!F531, _xlfn.TEXTJOIN(" - ",,MID('New Material Input'!F531,FIND("w\",'New Material Input'!F531)+2,50),'New Material Input'!G531,'New Material Input'!H531)))</f>
        <v/>
      </c>
      <c r="D531" s="26" t="str">
        <f ca="1">IFERROR(IF('New Material Input'!$E531 &gt; $B$3+ D$1, HYPERLINK(OFFSET('New Material Input'!$F532,-(D$1+2),0), _xlfn.TEXTJOIN(" - ",,MID(OFFSET('New Material Input'!$F532,-(D$1+2),0),FIND("w\",OFFSET('New Material Input'!$F532,-(D$1+2),0))+2,50),OFFSET('New Material Input'!$G532,-(D$1+2),0),OFFSET('New Material Input'!$H532,-(D$1+2),0))), ""),"----")</f>
        <v/>
      </c>
      <c r="E531" s="26" t="str">
        <f ca="1">IFERROR(IF('New Material Input'!$E531 &gt; $B$3+ E$1, HYPERLINK(OFFSET('New Material Input'!$F532,-(E$1+2),0), _xlfn.TEXTJOIN(" - ",,MID(OFFSET('New Material Input'!$F532,-(E$1+2),0),FIND("w\",OFFSET('New Material Input'!$F532,-(E$1+2),0))+2,50),OFFSET('New Material Input'!$G532,-(E$1+2),0),OFFSET('New Material Input'!$H532,-(E$1+2),0))), ""),"----")</f>
        <v>PhilosophyAesthetics - Philosophy - Aesthetics</v>
      </c>
      <c r="F531" s="26" t="str">
        <f ca="1">IFERROR(IF('New Material Input'!$E531 &gt; $B$3+ F$1, HYPERLINK(OFFSET('New Material Input'!$F532,-(F$1+2),0), _xlfn.TEXTJOIN(" - ",,MID(OFFSET('New Material Input'!$F532,-(F$1+2),0),FIND("w\",OFFSET('New Material Input'!$F532,-(F$1+2),0))+2,50),OFFSET('New Material Input'!$G532,-(F$1+2),0),OFFSET('New Material Input'!$H532,-(F$1+2),0))), ""),"----")</f>
        <v>EngineeringSoftware Engineering - Engineering - Software Engineering</v>
      </c>
      <c r="G531" s="26" t="str">
        <f ca="1">IFERROR(IF('New Material Input'!$E531 &gt; $B$3+ G$1, HYPERLINK(OFFSET('New Material Input'!$F532,-(G$1+2),0), _xlfn.TEXTJOIN(" - ",,MID(OFFSET('New Material Input'!$F532,-(G$1+2),0),FIND("w\",OFFSET('New Material Input'!$F532,-(G$1+2),0))+2,50),OFFSET('New Material Input'!$G532,-(G$1+2),0),OFFSET('New Material Input'!$H532,-(G$1+2),0))), ""),"----")</f>
        <v>Health &amp; MedicinePublic Health - Health &amp; Medicine - Public Health</v>
      </c>
      <c r="H531" s="26" t="str">
        <f ca="1">IFERROR(IF('New Material Input'!$E531 &gt; $B$3+ H$1, HYPERLINK(OFFSET('New Material Input'!$F532,-(H$1+2),0), _xlfn.TEXTJOIN(" - ",,MID(OFFSET('New Material Input'!$F532,-(H$1+2),0),FIND("w\",OFFSET('New Material Input'!$F532,-(H$1+2),0))+2,50),OFFSET('New Material Input'!$G532,-(H$1+2),0),OFFSET('New Material Input'!$H532,-(H$1+2),0))), ""),"----")</f>
        <v>PhilosophyMetaphysics - Philosophy - Metaphysics</v>
      </c>
      <c r="I531" s="31" t="str">
        <f ca="1">IFERROR(IF('New Material Input'!$E531 &gt; $B$3+ I$1, HYPERLINK(OFFSET('New Material Input'!$F532,-(I$1+2),0), _xlfn.TEXTJOIN(" - ",,MID(OFFSET('New Material Input'!$F532,-(I$1+2),0),FIND("w\",OFFSET('New Material Input'!$F532,-(I$1+2),0))+2,50),OFFSET('New Material Input'!$G532,-(I$1+2),0),OFFSET('New Material Input'!$H532,-(I$1+2),0))), ""),"----")</f>
        <v/>
      </c>
      <c r="J531" s="14"/>
    </row>
    <row r="532" spans="2:10" ht="24.95" customHeight="1" x14ac:dyDescent="0.25">
      <c r="B532" s="36">
        <f t="shared" si="8"/>
        <v>46230</v>
      </c>
      <c r="C532" s="25" t="str">
        <f>IF(ISBLANK('New Material Input'!F532),"----",HYPERLINK('New Material Input'!F532, _xlfn.TEXTJOIN(" - ",,MID('New Material Input'!F532,FIND("w\",'New Material Input'!F532)+2,50),'New Material Input'!G532,'New Material Input'!H532)))</f>
        <v/>
      </c>
      <c r="D532" s="26" t="str">
        <f ca="1">IFERROR(IF('New Material Input'!$E532 &gt; $B$3+ D$1, HYPERLINK(OFFSET('New Material Input'!$F533,-(D$1+2),0), _xlfn.TEXTJOIN(" - ",,MID(OFFSET('New Material Input'!$F533,-(D$1+2),0),FIND("w\",OFFSET('New Material Input'!$F533,-(D$1+2),0))+2,50),OFFSET('New Material Input'!$G533,-(D$1+2),0),OFFSET('New Material Input'!$H533,-(D$1+2),0))), ""),"----")</f>
        <v/>
      </c>
      <c r="E532" s="26" t="str">
        <f ca="1">IFERROR(IF('New Material Input'!$E532 &gt; $B$3+ E$1, HYPERLINK(OFFSET('New Material Input'!$F533,-(E$1+2),0), _xlfn.TEXTJOIN(" - ",,MID(OFFSET('New Material Input'!$F533,-(E$1+2),0),FIND("w\",OFFSET('New Material Input'!$F533,-(E$1+2),0))+2,50),OFFSET('New Material Input'!$G533,-(E$1+2),0),OFFSET('New Material Input'!$H533,-(E$1+2),0))), ""),"----")</f>
        <v>HistoryColonialism - History - Colonialism</v>
      </c>
      <c r="F532" s="26" t="str">
        <f ca="1">IFERROR(IF('New Material Input'!$E532 &gt; $B$3+ F$1, HYPERLINK(OFFSET('New Material Input'!$F533,-(F$1+2),0), _xlfn.TEXTJOIN(" - ",,MID(OFFSET('New Material Input'!$F533,-(F$1+2),0),FIND("w\",OFFSET('New Material Input'!$F533,-(F$1+2),0))+2,50),OFFSET('New Material Input'!$G533,-(F$1+2),0),OFFSET('New Material Input'!$H533,-(F$1+2),0))), ""),"----")</f>
        <v>LawCriminal Law - Law - Criminal Law</v>
      </c>
      <c r="G532" s="26" t="str">
        <f ca="1">IFERROR(IF('New Material Input'!$E532 &gt; $B$3+ G$1, HYPERLINK(OFFSET('New Material Input'!$F533,-(G$1+2),0), _xlfn.TEXTJOIN(" - ",,MID(OFFSET('New Material Input'!$F533,-(G$1+2),0),FIND("w\",OFFSET('New Material Input'!$F533,-(G$1+2),0))+2,50),OFFSET('New Material Input'!$G533,-(G$1+2),0),OFFSET('New Material Input'!$H533,-(G$1+2),0))), ""),"----")</f>
        <v>PsychologyDevelopmental Psychology - Psychology - Developmental Psychology</v>
      </c>
      <c r="H532" s="26" t="str">
        <f ca="1">IFERROR(IF('New Material Input'!$E532 &gt; $B$3+ H$1, HYPERLINK(OFFSET('New Material Input'!$F533,-(H$1+2),0), _xlfn.TEXTJOIN(" - ",,MID(OFFSET('New Material Input'!$F533,-(H$1+2),0),FIND("w\",OFFSET('New Material Input'!$F533,-(H$1+2),0))+2,50),OFFSET('New Material Input'!$G533,-(H$1+2),0),OFFSET('New Material Input'!$H533,-(H$1+2),0))), ""),"----")</f>
        <v>Computer ScienceSoftware Engineering - Computer Science - Software Engineering</v>
      </c>
      <c r="I532" s="31" t="str">
        <f ca="1">IFERROR(IF('New Material Input'!$E532 &gt; $B$3+ I$1, HYPERLINK(OFFSET('New Material Input'!$F533,-(I$1+2),0), _xlfn.TEXTJOIN(" - ",,MID(OFFSET('New Material Input'!$F533,-(I$1+2),0),FIND("w\",OFFSET('New Material Input'!$F533,-(I$1+2),0))+2,50),OFFSET('New Material Input'!$G533,-(I$1+2),0),OFFSET('New Material Input'!$H533,-(I$1+2),0))), ""),"----")</f>
        <v/>
      </c>
      <c r="J532" s="14"/>
    </row>
    <row r="533" spans="2:10" ht="24.95" customHeight="1" x14ac:dyDescent="0.25">
      <c r="B533" s="36">
        <f t="shared" si="8"/>
        <v>46231</v>
      </c>
      <c r="C533" s="25" t="str">
        <f>IF(ISBLANK('New Material Input'!F533),"----",HYPERLINK('New Material Input'!F533, _xlfn.TEXTJOIN(" - ",,MID('New Material Input'!F533,FIND("w\",'New Material Input'!F533)+2,50),'New Material Input'!G533,'New Material Input'!H533)))</f>
        <v/>
      </c>
      <c r="D533" s="26" t="str">
        <f ca="1">IFERROR(IF('New Material Input'!$E533 &gt; $B$3+ D$1, HYPERLINK(OFFSET('New Material Input'!$F534,-(D$1+2),0), _xlfn.TEXTJOIN(" - ",,MID(OFFSET('New Material Input'!$F534,-(D$1+2),0),FIND("w\",OFFSET('New Material Input'!$F534,-(D$1+2),0))+2,50),OFFSET('New Material Input'!$G534,-(D$1+2),0),OFFSET('New Material Input'!$H534,-(D$1+2),0))), ""),"----")</f>
        <v/>
      </c>
      <c r="E533" s="26" t="str">
        <f ca="1">IFERROR(IF('New Material Input'!$E533 &gt; $B$3+ E$1, HYPERLINK(OFFSET('New Material Input'!$F534,-(E$1+2),0), _xlfn.TEXTJOIN(" - ",,MID(OFFSET('New Material Input'!$F534,-(E$1+2),0),FIND("w\",OFFSET('New Material Input'!$F534,-(E$1+2),0))+2,50),OFFSET('New Material Input'!$G534,-(E$1+2),0),OFFSET('New Material Input'!$H534,-(E$1+2),0))), ""),"----")</f>
        <v>HistoryU.S. History - History - U.S. History</v>
      </c>
      <c r="F533" s="26" t="str">
        <f ca="1">IFERROR(IF('New Material Input'!$E533 &gt; $B$3+ F$1, HYPERLINK(OFFSET('New Material Input'!$F534,-(F$1+2),0), _xlfn.TEXTJOIN(" - ",,MID(OFFSET('New Material Input'!$F534,-(F$1+2),0),FIND("w\",OFFSET('New Material Input'!$F534,-(F$1+2),0))+2,50),OFFSET('New Material Input'!$G534,-(F$1+2),0),OFFSET('New Material Input'!$H534,-(F$1+2),0))), ""),"----")</f>
        <v>ScienceCosmology - Science - Cosmology</v>
      </c>
      <c r="G533" s="26" t="str">
        <f ca="1">IFERROR(IF('New Material Input'!$E533 &gt; $B$3+ G$1, HYPERLINK(OFFSET('New Material Input'!$F534,-(G$1+2),0), _xlfn.TEXTJOIN(" - ",,MID(OFFSET('New Material Input'!$F534,-(G$1+2),0),FIND("w\",OFFSET('New Material Input'!$F534,-(G$1+2),0))+2,50),OFFSET('New Material Input'!$G534,-(G$1+2),0),OFFSET('New Material Input'!$H534,-(G$1+2),0))), ""),"----")</f>
        <v>ArtSculpture - Art - Sculpture</v>
      </c>
      <c r="H533" s="26" t="str">
        <f ca="1">IFERROR(IF('New Material Input'!$E533 &gt; $B$3+ H$1, HYPERLINK(OFFSET('New Material Input'!$F534,-(H$1+2),0), _xlfn.TEXTJOIN(" - ",,MID(OFFSET('New Material Input'!$F534,-(H$1+2),0),FIND("w\",OFFSET('New Material Input'!$F534,-(H$1+2),0))+2,50),OFFSET('New Material Input'!$G534,-(H$1+2),0),OFFSET('New Material Input'!$H534,-(H$1+2),0))), ""),"----")</f>
        <v>HistoryAmerican Revolution - History - American Revolution</v>
      </c>
      <c r="I533" s="31" t="str">
        <f ca="1">IFERROR(IF('New Material Input'!$E533 &gt; $B$3+ I$1, HYPERLINK(OFFSET('New Material Input'!$F534,-(I$1+2),0), _xlfn.TEXTJOIN(" - ",,MID(OFFSET('New Material Input'!$F534,-(I$1+2),0),FIND("w\",OFFSET('New Material Input'!$F534,-(I$1+2),0))+2,50),OFFSET('New Material Input'!$G534,-(I$1+2),0),OFFSET('New Material Input'!$H534,-(I$1+2),0))), ""),"----")</f>
        <v/>
      </c>
      <c r="J533" s="14"/>
    </row>
    <row r="534" spans="2:10" ht="24.95" customHeight="1" x14ac:dyDescent="0.25">
      <c r="B534" s="36">
        <f t="shared" si="8"/>
        <v>46232</v>
      </c>
      <c r="C534" s="25" t="str">
        <f>IF(ISBLANK('New Material Input'!F534),"----",HYPERLINK('New Material Input'!F534, _xlfn.TEXTJOIN(" - ",,MID('New Material Input'!F534,FIND("w\",'New Material Input'!F534)+2,50),'New Material Input'!G534,'New Material Input'!H534)))</f>
        <v/>
      </c>
      <c r="D534" s="26" t="str">
        <f ca="1">IFERROR(IF('New Material Input'!$E534 &gt; $B$3+ D$1, HYPERLINK(OFFSET('New Material Input'!$F535,-(D$1+2),0), _xlfn.TEXTJOIN(" - ",,MID(OFFSET('New Material Input'!$F535,-(D$1+2),0),FIND("w\",OFFSET('New Material Input'!$F535,-(D$1+2),0))+2,50),OFFSET('New Material Input'!$G535,-(D$1+2),0),OFFSET('New Material Input'!$H535,-(D$1+2),0))), ""),"----")</f>
        <v/>
      </c>
      <c r="E534" s="26" t="str">
        <f ca="1">IFERROR(IF('New Material Input'!$E534 &gt; $B$3+ E$1, HYPERLINK(OFFSET('New Material Input'!$F535,-(E$1+2),0), _xlfn.TEXTJOIN(" - ",,MID(OFFSET('New Material Input'!$F535,-(E$1+2),0),FIND("w\",OFFSET('New Material Input'!$F535,-(E$1+2),0))+2,50),OFFSET('New Material Input'!$G535,-(E$1+2),0),OFFSET('New Material Input'!$H535,-(E$1+2),0))), ""),"----")</f>
        <v>Computer ScienceCybersecurity - Computer Science - Cybersecurity</v>
      </c>
      <c r="F534" s="26" t="str">
        <f ca="1">IFERROR(IF('New Material Input'!$E534 &gt; $B$3+ F$1, HYPERLINK(OFFSET('New Material Input'!$F535,-(F$1+2),0), _xlfn.TEXTJOIN(" - ",,MID(OFFSET('New Material Input'!$F535,-(F$1+2),0),FIND("w\",OFFSET('New Material Input'!$F535,-(F$1+2),0))+2,50),OFFSET('New Material Input'!$G535,-(F$1+2),0),OFFSET('New Material Input'!$H535,-(F$1+2),0))), ""),"----")</f>
        <v>ArtSculpture - Art - Sculpture</v>
      </c>
      <c r="G534" s="26" t="str">
        <f ca="1">IFERROR(IF('New Material Input'!$E534 &gt; $B$3+ G$1, HYPERLINK(OFFSET('New Material Input'!$F535,-(G$1+2),0), _xlfn.TEXTJOIN(" - ",,MID(OFFSET('New Material Input'!$F535,-(G$1+2),0),FIND("w\",OFFSET('New Material Input'!$F535,-(G$1+2),0))+2,50),OFFSET('New Material Input'!$G535,-(G$1+2),0),OFFSET('New Material Input'!$H535,-(G$1+2),0))), ""),"----")</f>
        <v>ScienceHuman Anatomy and Physiology - Science - Human Anatomy and Physiology</v>
      </c>
      <c r="H534" s="26" t="str">
        <f ca="1">IFERROR(IF('New Material Input'!$E534 &gt; $B$3+ H$1, HYPERLINK(OFFSET('New Material Input'!$F535,-(H$1+2),0), _xlfn.TEXTJOIN(" - ",,MID(OFFSET('New Material Input'!$F535,-(H$1+2),0),FIND("w\",OFFSET('New Material Input'!$F535,-(H$1+2),0))+2,50),OFFSET('New Material Input'!$G535,-(H$1+2),0),OFFSET('New Material Input'!$H535,-(H$1+2),0))), ""),"----")</f>
        <v>MusicInstruments (Piano, Violin, Guitar) - Music - Instruments (Piano, Violin, Guitar)</v>
      </c>
      <c r="I534" s="31" t="str">
        <f ca="1">IFERROR(IF('New Material Input'!$E534 &gt; $B$3+ I$1, HYPERLINK(OFFSET('New Material Input'!$F535,-(I$1+2),0), _xlfn.TEXTJOIN(" - ",,MID(OFFSET('New Material Input'!$F535,-(I$1+2),0),FIND("w\",OFFSET('New Material Input'!$F535,-(I$1+2),0))+2,50),OFFSET('New Material Input'!$G535,-(I$1+2),0),OFFSET('New Material Input'!$H535,-(I$1+2),0))), ""),"----")</f>
        <v/>
      </c>
      <c r="J534" s="14"/>
    </row>
    <row r="535" spans="2:10" ht="24.95" customHeight="1" x14ac:dyDescent="0.25">
      <c r="B535" s="36">
        <f t="shared" si="8"/>
        <v>46233</v>
      </c>
      <c r="C535" s="25" t="str">
        <f>IF(ISBLANK('New Material Input'!F535),"----",HYPERLINK('New Material Input'!F535, _xlfn.TEXTJOIN(" - ",,MID('New Material Input'!F535,FIND("w\",'New Material Input'!F535)+2,50),'New Material Input'!G535,'New Material Input'!H535)))</f>
        <v/>
      </c>
      <c r="D535" s="26" t="str">
        <f ca="1">IFERROR(IF('New Material Input'!$E535 &gt; $B$3+ D$1, HYPERLINK(OFFSET('New Material Input'!$F536,-(D$1+2),0), _xlfn.TEXTJOIN(" - ",,MID(OFFSET('New Material Input'!$F536,-(D$1+2),0),FIND("w\",OFFSET('New Material Input'!$F536,-(D$1+2),0))+2,50),OFFSET('New Material Input'!$G536,-(D$1+2),0),OFFSET('New Material Input'!$H536,-(D$1+2),0))), ""),"----")</f>
        <v/>
      </c>
      <c r="E535" s="26" t="str">
        <f ca="1">IFERROR(IF('New Material Input'!$E535 &gt; $B$3+ E$1, HYPERLINK(OFFSET('New Material Input'!$F536,-(E$1+2),0), _xlfn.TEXTJOIN(" - ",,MID(OFFSET('New Material Input'!$F536,-(E$1+2),0),FIND("w\",OFFSET('New Material Input'!$F536,-(E$1+2),0))+2,50),OFFSET('New Material Input'!$G536,-(E$1+2),0),OFFSET('New Material Input'!$H536,-(E$1+2),0))), ""),"----")</f>
        <v/>
      </c>
      <c r="F535" s="26" t="str">
        <f ca="1">IFERROR(IF('New Material Input'!$E535 &gt; $B$3+ F$1, HYPERLINK(OFFSET('New Material Input'!$F536,-(F$1+2),0), _xlfn.TEXTJOIN(" - ",,MID(OFFSET('New Material Input'!$F536,-(F$1+2),0),FIND("w\",OFFSET('New Material Input'!$F536,-(F$1+2),0))+2,50),OFFSET('New Material Input'!$G536,-(F$1+2),0),OFFSET('New Material Input'!$H536,-(F$1+2),0))), ""),"----")</f>
        <v>Sports &amp; Physical EducationSports Medicine - Sports &amp; Physical Education - Sports Medicine</v>
      </c>
      <c r="G535" s="26" t="str">
        <f ca="1">IFERROR(IF('New Material Input'!$E535 &gt; $B$3+ G$1, HYPERLINK(OFFSET('New Material Input'!$F536,-(G$1+2),0), _xlfn.TEXTJOIN(" - ",,MID(OFFSET('New Material Input'!$F536,-(G$1+2),0),FIND("w\",OFFSET('New Material Input'!$F536,-(G$1+2),0))+2,50),OFFSET('New Material Input'!$G536,-(G$1+2),0),OFFSET('New Material Input'!$H536,-(G$1+2),0))), ""),"----")</f>
        <v>EngineeringAerospace Engineering - Engineering - Aerospace Engineering</v>
      </c>
      <c r="H535" s="26" t="str">
        <f ca="1">IFERROR(IF('New Material Input'!$E535 &gt; $B$3+ H$1, HYPERLINK(OFFSET('New Material Input'!$F536,-(H$1+2),0), _xlfn.TEXTJOIN(" - ",,MID(OFFSET('New Material Input'!$F536,-(H$1+2),0),FIND("w\",OFFSET('New Material Input'!$F536,-(H$1+2),0))+2,50),OFFSET('New Material Input'!$G536,-(H$1+2),0),OFFSET('New Material Input'!$H536,-(H$1+2),0))), ""),"----")</f>
        <v>Political SciencePolitical Theory - Political Science - Political Theory</v>
      </c>
      <c r="I535" s="31" t="str">
        <f ca="1">IFERROR(IF('New Material Input'!$E535 &gt; $B$3+ I$1, HYPERLINK(OFFSET('New Material Input'!$F536,-(I$1+2),0), _xlfn.TEXTJOIN(" - ",,MID(OFFSET('New Material Input'!$F536,-(I$1+2),0),FIND("w\",OFFSET('New Material Input'!$F536,-(I$1+2),0))+2,50),OFFSET('New Material Input'!$G536,-(I$1+2),0),OFFSET('New Material Input'!$H536,-(I$1+2),0))), ""),"----")</f>
        <v/>
      </c>
      <c r="J535" s="14"/>
    </row>
    <row r="536" spans="2:10" ht="24.95" customHeight="1" x14ac:dyDescent="0.25">
      <c r="B536" s="36">
        <f t="shared" si="8"/>
        <v>46234</v>
      </c>
      <c r="C536" s="25" t="str">
        <f>IF(ISBLANK('New Material Input'!F536),"----",HYPERLINK('New Material Input'!F536, _xlfn.TEXTJOIN(" - ",,MID('New Material Input'!F536,FIND("w\",'New Material Input'!F536)+2,50),'New Material Input'!G536,'New Material Input'!H536)))</f>
        <v/>
      </c>
      <c r="D536" s="26" t="str">
        <f ca="1">IFERROR(IF('New Material Input'!$E536 &gt; $B$3+ D$1, HYPERLINK(OFFSET('New Material Input'!$F537,-(D$1+2),0), _xlfn.TEXTJOIN(" - ",,MID(OFFSET('New Material Input'!$F537,-(D$1+2),0),FIND("w\",OFFSET('New Material Input'!$F537,-(D$1+2),0))+2,50),OFFSET('New Material Input'!$G537,-(D$1+2),0),OFFSET('New Material Input'!$H537,-(D$1+2),0))), ""),"----")</f>
        <v/>
      </c>
      <c r="E536" s="26" t="str">
        <f ca="1">IFERROR(IF('New Material Input'!$E536 &gt; $B$3+ E$1, HYPERLINK(OFFSET('New Material Input'!$F537,-(E$1+2),0), _xlfn.TEXTJOIN(" - ",,MID(OFFSET('New Material Input'!$F537,-(E$1+2),0),FIND("w\",OFFSET('New Material Input'!$F537,-(E$1+2),0))+2,50),OFFSET('New Material Input'!$G537,-(E$1+2),0),OFFSET('New Material Input'!$H537,-(E$1+2),0))), ""),"----")</f>
        <v/>
      </c>
      <c r="F536" s="26" t="str">
        <f ca="1">IFERROR(IF('New Material Input'!$E536 &gt; $B$3+ F$1, HYPERLINK(OFFSET('New Material Input'!$F537,-(F$1+2),0), _xlfn.TEXTJOIN(" - ",,MID(OFFSET('New Material Input'!$F537,-(F$1+2),0),FIND("w\",OFFSET('New Material Input'!$F537,-(F$1+2),0))+2,50),OFFSET('New Material Input'!$G537,-(F$1+2),0),OFFSET('New Material Input'!$H537,-(F$1+2),0))), ""),"----")</f>
        <v>ScienceBiology - Science - Biology</v>
      </c>
      <c r="G536" s="26" t="str">
        <f ca="1">IFERROR(IF('New Material Input'!$E536 &gt; $B$3+ G$1, HYPERLINK(OFFSET('New Material Input'!$F537,-(G$1+2),0), _xlfn.TEXTJOIN(" - ",,MID(OFFSET('New Material Input'!$F537,-(G$1+2),0),FIND("w\",OFFSET('New Material Input'!$F537,-(G$1+2),0))+2,50),OFFSET('New Material Input'!$G537,-(G$1+2),0),OFFSET('New Material Input'!$H537,-(G$1+2),0))), ""),"----")</f>
        <v>PsychologyClinical Psychology - Psychology - Clinical Psychology</v>
      </c>
      <c r="H536" s="26" t="str">
        <f ca="1">IFERROR(IF('New Material Input'!$E536 &gt; $B$3+ H$1, HYPERLINK(OFFSET('New Material Input'!$F537,-(H$1+2),0), _xlfn.TEXTJOIN(" - ",,MID(OFFSET('New Material Input'!$F537,-(H$1+2),0),FIND("w\",OFFSET('New Material Input'!$F537,-(H$1+2),0))+2,50),OFFSET('New Material Input'!$G537,-(H$1+2),0),OFFSET('New Material Input'!$H537,-(H$1+2),0))), ""),"----")</f>
        <v>EngineeringCivil Engineering - Engineering - Civil Engineering</v>
      </c>
      <c r="I536" s="31" t="str">
        <f ca="1">IFERROR(IF('New Material Input'!$E536 &gt; $B$3+ I$1, HYPERLINK(OFFSET('New Material Input'!$F537,-(I$1+2),0), _xlfn.TEXTJOIN(" - ",,MID(OFFSET('New Material Input'!$F537,-(I$1+2),0),FIND("w\",OFFSET('New Material Input'!$F537,-(I$1+2),0))+2,50),OFFSET('New Material Input'!$G537,-(I$1+2),0),OFFSET('New Material Input'!$H537,-(I$1+2),0))), ""),"----")</f>
        <v/>
      </c>
      <c r="J536" s="14"/>
    </row>
    <row r="537" spans="2:10" ht="24.95" customHeight="1" x14ac:dyDescent="0.25">
      <c r="B537" s="36">
        <f t="shared" si="8"/>
        <v>46235</v>
      </c>
      <c r="C537" s="25" t="str">
        <f>IF(ISBLANK('New Material Input'!F537),"----",HYPERLINK('New Material Input'!F537, _xlfn.TEXTJOIN(" - ",,MID('New Material Input'!F537,FIND("w\",'New Material Input'!F537)+2,50),'New Material Input'!G537,'New Material Input'!H537)))</f>
        <v/>
      </c>
      <c r="D537" s="26" t="str">
        <f ca="1">IFERROR(IF('New Material Input'!$E537 &gt; $B$3+ D$1, HYPERLINK(OFFSET('New Material Input'!$F538,-(D$1+2),0), _xlfn.TEXTJOIN(" - ",,MID(OFFSET('New Material Input'!$F538,-(D$1+2),0),FIND("w\",OFFSET('New Material Input'!$F538,-(D$1+2),0))+2,50),OFFSET('New Material Input'!$G538,-(D$1+2),0),OFFSET('New Material Input'!$H538,-(D$1+2),0))), ""),"----")</f>
        <v/>
      </c>
      <c r="E537" s="26" t="str">
        <f ca="1">IFERROR(IF('New Material Input'!$E537 &gt; $B$3+ E$1, HYPERLINK(OFFSET('New Material Input'!$F538,-(E$1+2),0), _xlfn.TEXTJOIN(" - ",,MID(OFFSET('New Material Input'!$F538,-(E$1+2),0),FIND("w\",OFFSET('New Material Input'!$F538,-(E$1+2),0))+2,50),OFFSET('New Material Input'!$G538,-(E$1+2),0),OFFSET('New Material Input'!$H538,-(E$1+2),0))), ""),"----")</f>
        <v/>
      </c>
      <c r="F537" s="26" t="str">
        <f ca="1">IFERROR(IF('New Material Input'!$E537 &gt; $B$3+ F$1, HYPERLINK(OFFSET('New Material Input'!$F538,-(F$1+2),0), _xlfn.TEXTJOIN(" - ",,MID(OFFSET('New Material Input'!$F538,-(F$1+2),0),FIND("w\",OFFSET('New Material Input'!$F538,-(F$1+2),0))+2,50),OFFSET('New Material Input'!$G538,-(F$1+2),0),OFFSET('New Material Input'!$H538,-(F$1+2),0))), ""),"----")</f>
        <v>ScienceAstronomy - Science - Astronomy</v>
      </c>
      <c r="G537" s="26" t="str">
        <f ca="1">IFERROR(IF('New Material Input'!$E537 &gt; $B$3+ G$1, HYPERLINK(OFFSET('New Material Input'!$F538,-(G$1+2),0), _xlfn.TEXTJOIN(" - ",,MID(OFFSET('New Material Input'!$F538,-(G$1+2),0),FIND("w\",OFFSET('New Material Input'!$F538,-(G$1+2),0))+2,50),OFFSET('New Material Input'!$G538,-(G$1+2),0),OFFSET('New Material Input'!$H538,-(G$1+2),0))), ""),"----")</f>
        <v>LanguagesLanguage Teaching - Languages - Language Teaching</v>
      </c>
      <c r="H537" s="26" t="str">
        <f ca="1">IFERROR(IF('New Material Input'!$E537 &gt; $B$3+ H$1, HYPERLINK(OFFSET('New Material Input'!$F538,-(H$1+2),0), _xlfn.TEXTJOIN(" - ",,MID(OFFSET('New Material Input'!$F538,-(H$1+2),0),FIND("w\",OFFSET('New Material Input'!$F538,-(H$1+2),0))+2,50),OFFSET('New Material Input'!$G538,-(H$1+2),0),OFFSET('New Material Input'!$H538,-(H$1+2),0))), ""),"----")</f>
        <v>LanguagesEnglish Grammar - Languages - English Grammar</v>
      </c>
      <c r="I537" s="31" t="str">
        <f ca="1">IFERROR(IF('New Material Input'!$E537 &gt; $B$3+ I$1, HYPERLINK(OFFSET('New Material Input'!$F538,-(I$1+2),0), _xlfn.TEXTJOIN(" - ",,MID(OFFSET('New Material Input'!$F538,-(I$1+2),0),FIND("w\",OFFSET('New Material Input'!$F538,-(I$1+2),0))+2,50),OFFSET('New Material Input'!$G538,-(I$1+2),0),OFFSET('New Material Input'!$H538,-(I$1+2),0))), ""),"----")</f>
        <v/>
      </c>
      <c r="J537" s="14"/>
    </row>
    <row r="538" spans="2:10" ht="24.95" customHeight="1" x14ac:dyDescent="0.25">
      <c r="B538" s="36">
        <f t="shared" si="8"/>
        <v>46236</v>
      </c>
      <c r="C538" s="25" t="str">
        <f>IF(ISBLANK('New Material Input'!F538),"----",HYPERLINK('New Material Input'!F538, _xlfn.TEXTJOIN(" - ",,MID('New Material Input'!F538,FIND("w\",'New Material Input'!F538)+2,50),'New Material Input'!G538,'New Material Input'!H538)))</f>
        <v/>
      </c>
      <c r="D538" s="26" t="str">
        <f ca="1">IFERROR(IF('New Material Input'!$E538 &gt; $B$3+ D$1, HYPERLINK(OFFSET('New Material Input'!$F539,-(D$1+2),0), _xlfn.TEXTJOIN(" - ",,MID(OFFSET('New Material Input'!$F539,-(D$1+2),0),FIND("w\",OFFSET('New Material Input'!$F539,-(D$1+2),0))+2,50),OFFSET('New Material Input'!$G539,-(D$1+2),0),OFFSET('New Material Input'!$H539,-(D$1+2),0))), ""),"----")</f>
        <v/>
      </c>
      <c r="E538" s="26" t="str">
        <f ca="1">IFERROR(IF('New Material Input'!$E538 &gt; $B$3+ E$1, HYPERLINK(OFFSET('New Material Input'!$F539,-(E$1+2),0), _xlfn.TEXTJOIN(" - ",,MID(OFFSET('New Material Input'!$F539,-(E$1+2),0),FIND("w\",OFFSET('New Material Input'!$F539,-(E$1+2),0))+2,50),OFFSET('New Material Input'!$G539,-(E$1+2),0),OFFSET('New Material Input'!$H539,-(E$1+2),0))), ""),"----")</f>
        <v/>
      </c>
      <c r="F538" s="26" t="str">
        <f ca="1">IFERROR(IF('New Material Input'!$E538 &gt; $B$3+ F$1, HYPERLINK(OFFSET('New Material Input'!$F539,-(F$1+2),0), _xlfn.TEXTJOIN(" - ",,MID(OFFSET('New Material Input'!$F539,-(F$1+2),0),FIND("w\",OFFSET('New Material Input'!$F539,-(F$1+2),0))+2,50),OFFSET('New Material Input'!$G539,-(F$1+2),0),OFFSET('New Material Input'!$H539,-(F$1+2),0))), ""),"----")</f>
        <v>Sports &amp; Physical EducationPhysical Fitness - Sports &amp; Physical Education - Physical Fitness</v>
      </c>
      <c r="G538" s="26" t="str">
        <f ca="1">IFERROR(IF('New Material Input'!$E538 &gt; $B$3+ G$1, HYPERLINK(OFFSET('New Material Input'!$F539,-(G$1+2),0), _xlfn.TEXTJOIN(" - ",,MID(OFFSET('New Material Input'!$F539,-(G$1+2),0),FIND("w\",OFFSET('New Material Input'!$F539,-(G$1+2),0))+2,50),OFFSET('New Material Input'!$G539,-(G$1+2),0),OFFSET('New Material Input'!$H539,-(G$1+2),0))), ""),"----")</f>
        <v>EducationClassroom Management - Education - Classroom Management</v>
      </c>
      <c r="H538" s="26" t="str">
        <f ca="1">IFERROR(IF('New Material Input'!$E538 &gt; $B$3+ H$1, HYPERLINK(OFFSET('New Material Input'!$F539,-(H$1+2),0), _xlfn.TEXTJOIN(" - ",,MID(OFFSET('New Material Input'!$F539,-(H$1+2),0),FIND("w\",OFFSET('New Material Input'!$F539,-(H$1+2),0))+2,50),OFFSET('New Material Input'!$G539,-(H$1+2),0),OFFSET('New Material Input'!$H539,-(H$1+2),0))), ""),"----")</f>
        <v>LiteratureMythology - Literature - Mythology</v>
      </c>
      <c r="I538" s="31" t="str">
        <f ca="1">IFERROR(IF('New Material Input'!$E538 &gt; $B$3+ I$1, HYPERLINK(OFFSET('New Material Input'!$F539,-(I$1+2),0), _xlfn.TEXTJOIN(" - ",,MID(OFFSET('New Material Input'!$F539,-(I$1+2),0),FIND("w\",OFFSET('New Material Input'!$F539,-(I$1+2),0))+2,50),OFFSET('New Material Input'!$G539,-(I$1+2),0),OFFSET('New Material Input'!$H539,-(I$1+2),0))), ""),"----")</f>
        <v/>
      </c>
      <c r="J538" s="14"/>
    </row>
    <row r="539" spans="2:10" ht="24.95" customHeight="1" x14ac:dyDescent="0.25">
      <c r="B539" s="36">
        <f t="shared" si="8"/>
        <v>46237</v>
      </c>
      <c r="C539" s="25" t="str">
        <f>IF(ISBLANK('New Material Input'!F539),"----",HYPERLINK('New Material Input'!F539, _xlfn.TEXTJOIN(" - ",,MID('New Material Input'!F539,FIND("w\",'New Material Input'!F539)+2,50),'New Material Input'!G539,'New Material Input'!H539)))</f>
        <v/>
      </c>
      <c r="D539" s="26" t="str">
        <f ca="1">IFERROR(IF('New Material Input'!$E539 &gt; $B$3+ D$1, HYPERLINK(OFFSET('New Material Input'!$F540,-(D$1+2),0), _xlfn.TEXTJOIN(" - ",,MID(OFFSET('New Material Input'!$F540,-(D$1+2),0),FIND("w\",OFFSET('New Material Input'!$F540,-(D$1+2),0))+2,50),OFFSET('New Material Input'!$G540,-(D$1+2),0),OFFSET('New Material Input'!$H540,-(D$1+2),0))), ""),"----")</f>
        <v/>
      </c>
      <c r="E539" s="26" t="str">
        <f ca="1">IFERROR(IF('New Material Input'!$E539 &gt; $B$3+ E$1, HYPERLINK(OFFSET('New Material Input'!$F540,-(E$1+2),0), _xlfn.TEXTJOIN(" - ",,MID(OFFSET('New Material Input'!$F540,-(E$1+2),0),FIND("w\",OFFSET('New Material Input'!$F540,-(E$1+2),0))+2,50),OFFSET('New Material Input'!$G540,-(E$1+2),0),OFFSET('New Material Input'!$H540,-(E$1+2),0))), ""),"----")</f>
        <v/>
      </c>
      <c r="F539" s="26" t="str">
        <f ca="1">IFERROR(IF('New Material Input'!$E539 &gt; $B$3+ F$1, HYPERLINK(OFFSET('New Material Input'!$F540,-(F$1+2),0), _xlfn.TEXTJOIN(" - ",,MID(OFFSET('New Material Input'!$F540,-(F$1+2),0),FIND("w\",OFFSET('New Material Input'!$F540,-(F$1+2),0))+2,50),OFFSET('New Material Input'!$G540,-(F$1+2),0),OFFSET('New Material Input'!$H540,-(F$1+2),0))), ""),"----")</f>
        <v>ArtArchitecture - Art - Architecture</v>
      </c>
      <c r="G539" s="26" t="str">
        <f ca="1">IFERROR(IF('New Material Input'!$E539 &gt; $B$3+ G$1, HYPERLINK(OFFSET('New Material Input'!$F540,-(G$1+2),0), _xlfn.TEXTJOIN(" - ",,MID(OFFSET('New Material Input'!$F540,-(G$1+2),0),FIND("w\",OFFSET('New Material Input'!$F540,-(G$1+2),0))+2,50),OFFSET('New Material Input'!$G540,-(G$1+2),0),OFFSET('New Material Input'!$H540,-(G$1+2),0))), ""),"----")</f>
        <v>EducationCurriculum Development - Education - Curriculum Development</v>
      </c>
      <c r="H539" s="26" t="str">
        <f ca="1">IFERROR(IF('New Material Input'!$E539 &gt; $B$3+ H$1, HYPERLINK(OFFSET('New Material Input'!$F540,-(H$1+2),0), _xlfn.TEXTJOIN(" - ",,MID(OFFSET('New Material Input'!$F540,-(H$1+2),0),FIND("w\",OFFSET('New Material Input'!$F540,-(H$1+2),0))+2,50),OFFSET('New Material Input'!$G540,-(H$1+2),0),OFFSET('New Material Input'!$H540,-(H$1+2),0))), ""),"----")</f>
        <v>EngineeringCivil Engineering - Engineering - Civil Engineering</v>
      </c>
      <c r="I539" s="31" t="str">
        <f ca="1">IFERROR(IF('New Material Input'!$E539 &gt; $B$3+ I$1, HYPERLINK(OFFSET('New Material Input'!$F540,-(I$1+2),0), _xlfn.TEXTJOIN(" - ",,MID(OFFSET('New Material Input'!$F540,-(I$1+2),0),FIND("w\",OFFSET('New Material Input'!$F540,-(I$1+2),0))+2,50),OFFSET('New Material Input'!$G540,-(I$1+2),0),OFFSET('New Material Input'!$H540,-(I$1+2),0))), ""),"----")</f>
        <v/>
      </c>
      <c r="J539" s="14"/>
    </row>
    <row r="540" spans="2:10" ht="24.95" customHeight="1" x14ac:dyDescent="0.25">
      <c r="B540" s="36">
        <f t="shared" si="8"/>
        <v>46238</v>
      </c>
      <c r="C540" s="25" t="str">
        <f>IF(ISBLANK('New Material Input'!F540),"----",HYPERLINK('New Material Input'!F540, _xlfn.TEXTJOIN(" - ",,MID('New Material Input'!F540,FIND("w\",'New Material Input'!F540)+2,50),'New Material Input'!G540,'New Material Input'!H540)))</f>
        <v/>
      </c>
      <c r="D540" s="26" t="str">
        <f ca="1">IFERROR(IF('New Material Input'!$E540 &gt; $B$3+ D$1, HYPERLINK(OFFSET('New Material Input'!$F541,-(D$1+2),0), _xlfn.TEXTJOIN(" - ",,MID(OFFSET('New Material Input'!$F541,-(D$1+2),0),FIND("w\",OFFSET('New Material Input'!$F541,-(D$1+2),0))+2,50),OFFSET('New Material Input'!$G541,-(D$1+2),0),OFFSET('New Material Input'!$H541,-(D$1+2),0))), ""),"----")</f>
        <v/>
      </c>
      <c r="E540" s="26" t="str">
        <f ca="1">IFERROR(IF('New Material Input'!$E540 &gt; $B$3+ E$1, HYPERLINK(OFFSET('New Material Input'!$F541,-(E$1+2),0), _xlfn.TEXTJOIN(" - ",,MID(OFFSET('New Material Input'!$F541,-(E$1+2),0),FIND("w\",OFFSET('New Material Input'!$F541,-(E$1+2),0))+2,50),OFFSET('New Material Input'!$G541,-(E$1+2),0),OFFSET('New Material Input'!$H541,-(E$1+2),0))), ""),"----")</f>
        <v/>
      </c>
      <c r="F540" s="26" t="str">
        <f ca="1">IFERROR(IF('New Material Input'!$E540 &gt; $B$3+ F$1, HYPERLINK(OFFSET('New Material Input'!$F541,-(F$1+2),0), _xlfn.TEXTJOIN(" - ",,MID(OFFSET('New Material Input'!$F541,-(F$1+2),0),FIND("w\",OFFSET('New Material Input'!$F541,-(F$1+2),0))+2,50),OFFSET('New Material Input'!$G541,-(F$1+2),0),OFFSET('New Material Input'!$H541,-(F$1+2),0))), ""),"----")</f>
        <v>Sports &amp; Physical EducationCoaching Techniques - Sports &amp; Physical Education - Coaching Techniques</v>
      </c>
      <c r="G540" s="26" t="str">
        <f ca="1">IFERROR(IF('New Material Input'!$E540 &gt; $B$3+ G$1, HYPERLINK(OFFSET('New Material Input'!$F541,-(G$1+2),0), _xlfn.TEXTJOIN(" - ",,MID(OFFSET('New Material Input'!$F541,-(G$1+2),0),FIND("w\",OFFSET('New Material Input'!$F541,-(G$1+2),0))+2,50),OFFSET('New Material Input'!$G541,-(G$1+2),0),OFFSET('New Material Input'!$H541,-(G$1+2),0))), ""),"----")</f>
        <v>EducationEducational Psychology - Education - Educational Psychology</v>
      </c>
      <c r="H540" s="26" t="str">
        <f ca="1">IFERROR(IF('New Material Input'!$E540 &gt; $B$3+ H$1, HYPERLINK(OFFSET('New Material Input'!$F541,-(H$1+2),0), _xlfn.TEXTJOIN(" - ",,MID(OFFSET('New Material Input'!$F541,-(H$1+2),0),FIND("w\",OFFSET('New Material Input'!$F541,-(H$1+2),0))+2,50),OFFSET('New Material Input'!$G541,-(H$1+2),0),OFFSET('New Material Input'!$H541,-(H$1+2),0))), ""),"----")</f>
        <v>EngineeringElectrical Engineering - Engineering - Electrical Engineering</v>
      </c>
      <c r="I540" s="31" t="str">
        <f ca="1">IFERROR(IF('New Material Input'!$E540 &gt; $B$3+ I$1, HYPERLINK(OFFSET('New Material Input'!$F541,-(I$1+2),0), _xlfn.TEXTJOIN(" - ",,MID(OFFSET('New Material Input'!$F541,-(I$1+2),0),FIND("w\",OFFSET('New Material Input'!$F541,-(I$1+2),0))+2,50),OFFSET('New Material Input'!$G541,-(I$1+2),0),OFFSET('New Material Input'!$H541,-(I$1+2),0))), ""),"----")</f>
        <v/>
      </c>
      <c r="J540" s="14"/>
    </row>
    <row r="541" spans="2:10" ht="24.95" customHeight="1" x14ac:dyDescent="0.25">
      <c r="B541" s="36">
        <f t="shared" si="8"/>
        <v>46239</v>
      </c>
      <c r="C541" s="25" t="str">
        <f>IF(ISBLANK('New Material Input'!F541),"----",HYPERLINK('New Material Input'!F541, _xlfn.TEXTJOIN(" - ",,MID('New Material Input'!F541,FIND("w\",'New Material Input'!F541)+2,50),'New Material Input'!G541,'New Material Input'!H541)))</f>
        <v/>
      </c>
      <c r="D541" s="26" t="str">
        <f ca="1">IFERROR(IF('New Material Input'!$E541 &gt; $B$3+ D$1, HYPERLINK(OFFSET('New Material Input'!$F542,-(D$1+2),0), _xlfn.TEXTJOIN(" - ",,MID(OFFSET('New Material Input'!$F542,-(D$1+2),0),FIND("w\",OFFSET('New Material Input'!$F542,-(D$1+2),0))+2,50),OFFSET('New Material Input'!$G542,-(D$1+2),0),OFFSET('New Material Input'!$H542,-(D$1+2),0))), ""),"----")</f>
        <v/>
      </c>
      <c r="E541" s="26" t="str">
        <f ca="1">IFERROR(IF('New Material Input'!$E541 &gt; $B$3+ E$1, HYPERLINK(OFFSET('New Material Input'!$F542,-(E$1+2),0), _xlfn.TEXTJOIN(" - ",,MID(OFFSET('New Material Input'!$F542,-(E$1+2),0),FIND("w\",OFFSET('New Material Input'!$F542,-(E$1+2),0))+2,50),OFFSET('New Material Input'!$G542,-(E$1+2),0),OFFSET('New Material Input'!$H542,-(E$1+2),0))), ""),"----")</f>
        <v/>
      </c>
      <c r="F541" s="26" t="str">
        <f ca="1">IFERROR(IF('New Material Input'!$E541 &gt; $B$3+ F$1, HYPERLINK(OFFSET('New Material Input'!$F542,-(F$1+2),0), _xlfn.TEXTJOIN(" - ",,MID(OFFSET('New Material Input'!$F542,-(F$1+2),0),FIND("w\",OFFSET('New Material Input'!$F542,-(F$1+2),0))+2,50),OFFSET('New Material Input'!$G542,-(F$1+2),0),OFFSET('New Material Input'!$H542,-(F$1+2),0))), ""),"----")</f>
        <v>Business &amp; EconomicsAccounting - Business &amp; Economics - Accounting</v>
      </c>
      <c r="G541" s="26" t="str">
        <f ca="1">IFERROR(IF('New Material Input'!$E541 &gt; $B$3+ G$1, HYPERLINK(OFFSET('New Material Input'!$F542,-(G$1+2),0), _xlfn.TEXTJOIN(" - ",,MID(OFFSET('New Material Input'!$F542,-(G$1+2),0),FIND("w\",OFFSET('New Material Input'!$F542,-(G$1+2),0))+2,50),OFFSET('New Material Input'!$G542,-(G$1+2),0),OFFSET('New Material Input'!$H542,-(G$1+2),0))), ""),"----")</f>
        <v>LawLegal Writing - Law - Legal Writing</v>
      </c>
      <c r="H541" s="26" t="str">
        <f ca="1">IFERROR(IF('New Material Input'!$E541 &gt; $B$3+ H$1, HYPERLINK(OFFSET('New Material Input'!$F542,-(H$1+2),0), _xlfn.TEXTJOIN(" - ",,MID(OFFSET('New Material Input'!$F542,-(H$1+2),0),FIND("w\",OFFSET('New Material Input'!$F542,-(H$1+2),0))+2,50),OFFSET('New Material Input'!$G542,-(H$1+2),0),OFFSET('New Material Input'!$H542,-(H$1+2),0))), ""),"----")</f>
        <v>ScienceAnalytical Chemistry - Science - Analytical Chemistry</v>
      </c>
      <c r="I541" s="31" t="str">
        <f ca="1">IFERROR(IF('New Material Input'!$E541 &gt; $B$3+ I$1, HYPERLINK(OFFSET('New Material Input'!$F542,-(I$1+2),0), _xlfn.TEXTJOIN(" - ",,MID(OFFSET('New Material Input'!$F542,-(I$1+2),0),FIND("w\",OFFSET('New Material Input'!$F542,-(I$1+2),0))+2,50),OFFSET('New Material Input'!$G542,-(I$1+2),0),OFFSET('New Material Input'!$H542,-(I$1+2),0))), ""),"----")</f>
        <v/>
      </c>
      <c r="J541" s="14"/>
    </row>
    <row r="542" spans="2:10" ht="24.95" customHeight="1" x14ac:dyDescent="0.25">
      <c r="B542" s="36">
        <f t="shared" si="8"/>
        <v>46240</v>
      </c>
      <c r="C542" s="25" t="str">
        <f>IF(ISBLANK('New Material Input'!F542),"----",HYPERLINK('New Material Input'!F542, _xlfn.TEXTJOIN(" - ",,MID('New Material Input'!F542,FIND("w\",'New Material Input'!F542)+2,50),'New Material Input'!G542,'New Material Input'!H542)))</f>
        <v/>
      </c>
      <c r="D542" s="26" t="str">
        <f ca="1">IFERROR(IF('New Material Input'!$E542 &gt; $B$3+ D$1, HYPERLINK(OFFSET('New Material Input'!$F543,-(D$1+2),0), _xlfn.TEXTJOIN(" - ",,MID(OFFSET('New Material Input'!$F543,-(D$1+2),0),FIND("w\",OFFSET('New Material Input'!$F543,-(D$1+2),0))+2,50),OFFSET('New Material Input'!$G543,-(D$1+2),0),OFFSET('New Material Input'!$H543,-(D$1+2),0))), ""),"----")</f>
        <v/>
      </c>
      <c r="E542" s="26" t="str">
        <f ca="1">IFERROR(IF('New Material Input'!$E542 &gt; $B$3+ E$1, HYPERLINK(OFFSET('New Material Input'!$F543,-(E$1+2),0), _xlfn.TEXTJOIN(" - ",,MID(OFFSET('New Material Input'!$F543,-(E$1+2),0),FIND("w\",OFFSET('New Material Input'!$F543,-(E$1+2),0))+2,50),OFFSET('New Material Input'!$G543,-(E$1+2),0),OFFSET('New Material Input'!$H543,-(E$1+2),0))), ""),"----")</f>
        <v/>
      </c>
      <c r="F542" s="26" t="str">
        <f ca="1">IFERROR(IF('New Material Input'!$E542 &gt; $B$3+ F$1, HYPERLINK(OFFSET('New Material Input'!$F543,-(F$1+2),0), _xlfn.TEXTJOIN(" - ",,MID(OFFSET('New Material Input'!$F543,-(F$1+2),0),FIND("w\",OFFSET('New Material Input'!$F543,-(F$1+2),0))+2,50),OFFSET('New Material Input'!$G543,-(F$1+2),0),OFFSET('New Material Input'!$H543,-(F$1+2),0))), ""),"----")</f>
        <v>Political ScienceComparative Politics - Political Science - Comparative Politics</v>
      </c>
      <c r="G542" s="26" t="str">
        <f ca="1">IFERROR(IF('New Material Input'!$E542 &gt; $B$3+ G$1, HYPERLINK(OFFSET('New Material Input'!$F543,-(G$1+2),0), _xlfn.TEXTJOIN(" - ",,MID(OFFSET('New Material Input'!$F543,-(G$1+2),0),FIND("w\",OFFSET('New Material Input'!$F543,-(G$1+2),0))+2,50),OFFSET('New Material Input'!$G543,-(G$1+2),0),OFFSET('New Material Input'!$H543,-(G$1+2),0))), ""),"----")</f>
        <v>Political SciencePolitical Theory - Political Science - Political Theory</v>
      </c>
      <c r="H542" s="26" t="str">
        <f ca="1">IFERROR(IF('New Material Input'!$E542 &gt; $B$3+ H$1, HYPERLINK(OFFSET('New Material Input'!$F543,-(H$1+2),0), _xlfn.TEXTJOIN(" - ",,MID(OFFSET('New Material Input'!$F543,-(H$1+2),0),FIND("w\",OFFSET('New Material Input'!$F543,-(H$1+2),0))+2,50),OFFSET('New Material Input'!$G543,-(H$1+2),0),OFFSET('New Material Input'!$H543,-(H$1+2),0))), ""),"----")</f>
        <v>MathematicsMathematical Logic - Mathematics - Mathematical Logic</v>
      </c>
      <c r="I542" s="31" t="str">
        <f ca="1">IFERROR(IF('New Material Input'!$E542 &gt; $B$3+ I$1, HYPERLINK(OFFSET('New Material Input'!$F543,-(I$1+2),0), _xlfn.TEXTJOIN(" - ",,MID(OFFSET('New Material Input'!$F543,-(I$1+2),0),FIND("w\",OFFSET('New Material Input'!$F543,-(I$1+2),0))+2,50),OFFSET('New Material Input'!$G543,-(I$1+2),0),OFFSET('New Material Input'!$H543,-(I$1+2),0))), ""),"----")</f>
        <v/>
      </c>
      <c r="J542" s="14"/>
    </row>
    <row r="543" spans="2:10" ht="24.95" customHeight="1" x14ac:dyDescent="0.25">
      <c r="B543" s="36">
        <f t="shared" si="8"/>
        <v>46241</v>
      </c>
      <c r="C543" s="25" t="str">
        <f>IF(ISBLANK('New Material Input'!F543),"----",HYPERLINK('New Material Input'!F543, _xlfn.TEXTJOIN(" - ",,MID('New Material Input'!F543,FIND("w\",'New Material Input'!F543)+2,50),'New Material Input'!G543,'New Material Input'!H543)))</f>
        <v/>
      </c>
      <c r="D543" s="26" t="str">
        <f ca="1">IFERROR(IF('New Material Input'!$E543 &gt; $B$3+ D$1, HYPERLINK(OFFSET('New Material Input'!$F544,-(D$1+2),0), _xlfn.TEXTJOIN(" - ",,MID(OFFSET('New Material Input'!$F544,-(D$1+2),0),FIND("w\",OFFSET('New Material Input'!$F544,-(D$1+2),0))+2,50),OFFSET('New Material Input'!$G544,-(D$1+2),0),OFFSET('New Material Input'!$H544,-(D$1+2),0))), ""),"----")</f>
        <v/>
      </c>
      <c r="E543" s="26" t="str">
        <f ca="1">IFERROR(IF('New Material Input'!$E543 &gt; $B$3+ E$1, HYPERLINK(OFFSET('New Material Input'!$F544,-(E$1+2),0), _xlfn.TEXTJOIN(" - ",,MID(OFFSET('New Material Input'!$F544,-(E$1+2),0),FIND("w\",OFFSET('New Material Input'!$F544,-(E$1+2),0))+2,50),OFFSET('New Material Input'!$G544,-(E$1+2),0),OFFSET('New Material Input'!$H544,-(E$1+2),0))), ""),"----")</f>
        <v/>
      </c>
      <c r="F543" s="26" t="str">
        <f ca="1">IFERROR(IF('New Material Input'!$E543 &gt; $B$3+ F$1, HYPERLINK(OFFSET('New Material Input'!$F544,-(F$1+2),0), _xlfn.TEXTJOIN(" - ",,MID(OFFSET('New Material Input'!$F544,-(F$1+2),0),FIND("w\",OFFSET('New Material Input'!$F544,-(F$1+2),0))+2,50),OFFSET('New Material Input'!$G544,-(F$1+2),0),OFFSET('New Material Input'!$H544,-(F$1+2),0))), ""),"----")</f>
        <v>SociologyUrban Sociology - Sociology - Urban Sociology</v>
      </c>
      <c r="G543" s="26" t="str">
        <f ca="1">IFERROR(IF('New Material Input'!$E543 &gt; $B$3+ G$1, HYPERLINK(OFFSET('New Material Input'!$F544,-(G$1+2),0), _xlfn.TEXTJOIN(" - ",,MID(OFFSET('New Material Input'!$F544,-(G$1+2),0),FIND("w\",OFFSET('New Material Input'!$F544,-(G$1+2),0))+2,50),OFFSET('New Material Input'!$G544,-(G$1+2),0),OFFSET('New Material Input'!$H544,-(G$1+2),0))), ""),"----")</f>
        <v>Sports &amp; Physical EducationSports Psychology - Sports &amp; Physical Education - Sports Psychology</v>
      </c>
      <c r="H543" s="26" t="str">
        <f ca="1">IFERROR(IF('New Material Input'!$E543 &gt; $B$3+ H$1, HYPERLINK(OFFSET('New Material Input'!$F544,-(H$1+2),0), _xlfn.TEXTJOIN(" - ",,MID(OFFSET('New Material Input'!$F544,-(H$1+2),0),FIND("w\",OFFSET('New Material Input'!$F544,-(H$1+2),0))+2,50),OFFSET('New Material Input'!$G544,-(H$1+2),0),OFFSET('New Material Input'!$H544,-(H$1+2),0))), ""),"----")</f>
        <v>Health &amp; MedicineMedical Research - Health &amp; Medicine - Medical Research</v>
      </c>
      <c r="I543" s="31" t="str">
        <f ca="1">IFERROR(IF('New Material Input'!$E543 &gt; $B$3+ I$1, HYPERLINK(OFFSET('New Material Input'!$F544,-(I$1+2),0), _xlfn.TEXTJOIN(" - ",,MID(OFFSET('New Material Input'!$F544,-(I$1+2),0),FIND("w\",OFFSET('New Material Input'!$F544,-(I$1+2),0))+2,50),OFFSET('New Material Input'!$G544,-(I$1+2),0),OFFSET('New Material Input'!$H544,-(I$1+2),0))), ""),"----")</f>
        <v/>
      </c>
      <c r="J543" s="14"/>
    </row>
    <row r="544" spans="2:10" ht="24.95" customHeight="1" x14ac:dyDescent="0.25">
      <c r="B544" s="36">
        <f t="shared" si="8"/>
        <v>46242</v>
      </c>
      <c r="C544" s="25" t="str">
        <f>IF(ISBLANK('New Material Input'!F544),"----",HYPERLINK('New Material Input'!F544, _xlfn.TEXTJOIN(" - ",,MID('New Material Input'!F544,FIND("w\",'New Material Input'!F544)+2,50),'New Material Input'!G544,'New Material Input'!H544)))</f>
        <v/>
      </c>
      <c r="D544" s="26" t="str">
        <f ca="1">IFERROR(IF('New Material Input'!$E544 &gt; $B$3+ D$1, HYPERLINK(OFFSET('New Material Input'!$F545,-(D$1+2),0), _xlfn.TEXTJOIN(" - ",,MID(OFFSET('New Material Input'!$F545,-(D$1+2),0),FIND("w\",OFFSET('New Material Input'!$F545,-(D$1+2),0))+2,50),OFFSET('New Material Input'!$G545,-(D$1+2),0),OFFSET('New Material Input'!$H545,-(D$1+2),0))), ""),"----")</f>
        <v/>
      </c>
      <c r="E544" s="26" t="str">
        <f ca="1">IFERROR(IF('New Material Input'!$E544 &gt; $B$3+ E$1, HYPERLINK(OFFSET('New Material Input'!$F545,-(E$1+2),0), _xlfn.TEXTJOIN(" - ",,MID(OFFSET('New Material Input'!$F545,-(E$1+2),0),FIND("w\",OFFSET('New Material Input'!$F545,-(E$1+2),0))+2,50),OFFSET('New Material Input'!$G545,-(E$1+2),0),OFFSET('New Material Input'!$H545,-(E$1+2),0))), ""),"----")</f>
        <v/>
      </c>
      <c r="F544" s="26" t="str">
        <f ca="1">IFERROR(IF('New Material Input'!$E544 &gt; $B$3+ F$1, HYPERLINK(OFFSET('New Material Input'!$F545,-(F$1+2),0), _xlfn.TEXTJOIN(" - ",,MID(OFFSET('New Material Input'!$F545,-(F$1+2),0),FIND("w\",OFFSET('New Material Input'!$F545,-(F$1+2),0))+2,50),OFFSET('New Material Input'!$G545,-(F$1+2),0),OFFSET('New Material Input'!$H545,-(F$1+2),0))), ""),"----")</f>
        <v>HistoryEuropean History - History - European History</v>
      </c>
      <c r="G544" s="26" t="str">
        <f ca="1">IFERROR(IF('New Material Input'!$E544 &gt; $B$3+ G$1, HYPERLINK(OFFSET('New Material Input'!$F545,-(G$1+2),0), _xlfn.TEXTJOIN(" - ",,MID(OFFSET('New Material Input'!$F545,-(G$1+2),0),FIND("w\",OFFSET('New Material Input'!$F545,-(G$1+2),0))+2,50),OFFSET('New Material Input'!$G545,-(G$1+2),0),OFFSET('New Material Input'!$H545,-(G$1+2),0))), ""),"----")</f>
        <v>GeographyHuman Geography - Geography - Human Geography</v>
      </c>
      <c r="H544" s="26" t="str">
        <f ca="1">IFERROR(IF('New Material Input'!$E544 &gt; $B$3+ H$1, HYPERLINK(OFFSET('New Material Input'!$F545,-(H$1+2),0), _xlfn.TEXTJOIN(" - ",,MID(OFFSET('New Material Input'!$F545,-(H$1+2),0),FIND("w\",OFFSET('New Material Input'!$F545,-(H$1+2),0))+2,50),OFFSET('New Material Input'!$G545,-(H$1+2),0),OFFSET('New Material Input'!$H545,-(H$1+2),0))), ""),"----")</f>
        <v>Political SciencePolitical Ideologies - Political Science - Political Ideologies</v>
      </c>
      <c r="I544" s="31" t="str">
        <f ca="1">IFERROR(IF('New Material Input'!$E544 &gt; $B$3+ I$1, HYPERLINK(OFFSET('New Material Input'!$F545,-(I$1+2),0), _xlfn.TEXTJOIN(" - ",,MID(OFFSET('New Material Input'!$F545,-(I$1+2),0),FIND("w\",OFFSET('New Material Input'!$F545,-(I$1+2),0))+2,50),OFFSET('New Material Input'!$G545,-(I$1+2),0),OFFSET('New Material Input'!$H545,-(I$1+2),0))), ""),"----")</f>
        <v/>
      </c>
      <c r="J544" s="14"/>
    </row>
    <row r="545" spans="2:10" ht="24.95" customHeight="1" x14ac:dyDescent="0.25">
      <c r="B545" s="36">
        <f t="shared" si="8"/>
        <v>46243</v>
      </c>
      <c r="C545" s="25" t="str">
        <f>IF(ISBLANK('New Material Input'!F545),"----",HYPERLINK('New Material Input'!F545, _xlfn.TEXTJOIN(" - ",,MID('New Material Input'!F545,FIND("w\",'New Material Input'!F545)+2,50),'New Material Input'!G545,'New Material Input'!H545)))</f>
        <v/>
      </c>
      <c r="D545" s="26" t="str">
        <f ca="1">IFERROR(IF('New Material Input'!$E545 &gt; $B$3+ D$1, HYPERLINK(OFFSET('New Material Input'!$F546,-(D$1+2),0), _xlfn.TEXTJOIN(" - ",,MID(OFFSET('New Material Input'!$F546,-(D$1+2),0),FIND("w\",OFFSET('New Material Input'!$F546,-(D$1+2),0))+2,50),OFFSET('New Material Input'!$G546,-(D$1+2),0),OFFSET('New Material Input'!$H546,-(D$1+2),0))), ""),"----")</f>
        <v/>
      </c>
      <c r="E545" s="26" t="str">
        <f ca="1">IFERROR(IF('New Material Input'!$E545 &gt; $B$3+ E$1, HYPERLINK(OFFSET('New Material Input'!$F546,-(E$1+2),0), _xlfn.TEXTJOIN(" - ",,MID(OFFSET('New Material Input'!$F546,-(E$1+2),0),FIND("w\",OFFSET('New Material Input'!$F546,-(E$1+2),0))+2,50),OFFSET('New Material Input'!$G546,-(E$1+2),0),OFFSET('New Material Input'!$H546,-(E$1+2),0))), ""),"----")</f>
        <v/>
      </c>
      <c r="F545" s="26" t="str">
        <f ca="1">IFERROR(IF('New Material Input'!$E545 &gt; $B$3+ F$1, HYPERLINK(OFFSET('New Material Input'!$F546,-(F$1+2),0), _xlfn.TEXTJOIN(" - ",,MID(OFFSET('New Material Input'!$F546,-(F$1+2),0),FIND("w\",OFFSET('New Material Input'!$F546,-(F$1+2),0))+2,50),OFFSET('New Material Input'!$G546,-(F$1+2),0),OFFSET('New Material Input'!$H546,-(F$1+2),0))), ""),"----")</f>
        <v>LiteratureLiterary Theory - Literature - Literary Theory</v>
      </c>
      <c r="G545" s="26" t="str">
        <f ca="1">IFERROR(IF('New Material Input'!$E545 &gt; $B$3+ G$1, HYPERLINK(OFFSET('New Material Input'!$F546,-(G$1+2),0), _xlfn.TEXTJOIN(" - ",,MID(OFFSET('New Material Input'!$F546,-(G$1+2),0),FIND("w\",OFFSET('New Material Input'!$F546,-(G$1+2),0))+2,50),OFFSET('New Material Input'!$G546,-(G$1+2),0),OFFSET('New Material Input'!$H546,-(G$1+2),0))), ""),"----")</f>
        <v>Computer ScienceData Structures and Algorithms - Computer Science - Data Structures and Algorithms</v>
      </c>
      <c r="H545" s="26" t="str">
        <f ca="1">IFERROR(IF('New Material Input'!$E545 &gt; $B$3+ H$1, HYPERLINK(OFFSET('New Material Input'!$F546,-(H$1+2),0), _xlfn.TEXTJOIN(" - ",,MID(OFFSET('New Material Input'!$F546,-(H$1+2),0),FIND("w\",OFFSET('New Material Input'!$F546,-(H$1+2),0))+2,50),OFFSET('New Material Input'!$G546,-(H$1+2),0),OFFSET('New Material Input'!$H546,-(H$1+2),0))), ""),"----")</f>
        <v>PsychologyCognitive Psychology - Psychology - Cognitive Psychology</v>
      </c>
      <c r="I545" s="31" t="str">
        <f ca="1">IFERROR(IF('New Material Input'!$E545 &gt; $B$3+ I$1, HYPERLINK(OFFSET('New Material Input'!$F546,-(I$1+2),0), _xlfn.TEXTJOIN(" - ",,MID(OFFSET('New Material Input'!$F546,-(I$1+2),0),FIND("w\",OFFSET('New Material Input'!$F546,-(I$1+2),0))+2,50),OFFSET('New Material Input'!$G546,-(I$1+2),0),OFFSET('New Material Input'!$H546,-(I$1+2),0))), ""),"----")</f>
        <v/>
      </c>
      <c r="J545" s="14"/>
    </row>
    <row r="546" spans="2:10" ht="24.95" customHeight="1" x14ac:dyDescent="0.25">
      <c r="B546" s="36">
        <f t="shared" si="8"/>
        <v>46244</v>
      </c>
      <c r="C546" s="25" t="str">
        <f>IF(ISBLANK('New Material Input'!F546),"----",HYPERLINK('New Material Input'!F546, _xlfn.TEXTJOIN(" - ",,MID('New Material Input'!F546,FIND("w\",'New Material Input'!F546)+2,50),'New Material Input'!G546,'New Material Input'!H546)))</f>
        <v/>
      </c>
      <c r="D546" s="26" t="str">
        <f ca="1">IFERROR(IF('New Material Input'!$E546 &gt; $B$3+ D$1, HYPERLINK(OFFSET('New Material Input'!$F547,-(D$1+2),0), _xlfn.TEXTJOIN(" - ",,MID(OFFSET('New Material Input'!$F547,-(D$1+2),0),FIND("w\",OFFSET('New Material Input'!$F547,-(D$1+2),0))+2,50),OFFSET('New Material Input'!$G547,-(D$1+2),0),OFFSET('New Material Input'!$H547,-(D$1+2),0))), ""),"----")</f>
        <v/>
      </c>
      <c r="E546" s="26" t="str">
        <f ca="1">IFERROR(IF('New Material Input'!$E546 &gt; $B$3+ E$1, HYPERLINK(OFFSET('New Material Input'!$F547,-(E$1+2),0), _xlfn.TEXTJOIN(" - ",,MID(OFFSET('New Material Input'!$F547,-(E$1+2),0),FIND("w\",OFFSET('New Material Input'!$F547,-(E$1+2),0))+2,50),OFFSET('New Material Input'!$G547,-(E$1+2),0),OFFSET('New Material Input'!$H547,-(E$1+2),0))), ""),"----")</f>
        <v/>
      </c>
      <c r="F546" s="26" t="str">
        <f ca="1">IFERROR(IF('New Material Input'!$E546 &gt; $B$3+ F$1, HYPERLINK(OFFSET('New Material Input'!$F547,-(F$1+2),0), _xlfn.TEXTJOIN(" - ",,MID(OFFSET('New Material Input'!$F547,-(F$1+2),0),FIND("w\",OFFSET('New Material Input'!$F547,-(F$1+2),0))+2,50),OFFSET('New Material Input'!$G547,-(F$1+2),0),OFFSET('New Material Input'!$H547,-(F$1+2),0))), ""),"----")</f>
        <v>Sports &amp; Physical EducationNutrition for Athletes - Sports &amp; Physical Education - Nutrition for Athletes</v>
      </c>
      <c r="G546" s="26" t="str">
        <f ca="1">IFERROR(IF('New Material Input'!$E546 &gt; $B$3+ G$1, HYPERLINK(OFFSET('New Material Input'!$F547,-(G$1+2),0), _xlfn.TEXTJOIN(" - ",,MID(OFFSET('New Material Input'!$F547,-(G$1+2),0),FIND("w\",OFFSET('New Material Input'!$F547,-(G$1+2),0))+2,50),OFFSET('New Material Input'!$G547,-(G$1+2),0),OFFSET('New Material Input'!$H547,-(G$1+2),0))), ""),"----")</f>
        <v>Computer ScienceComputer Networks - Computer Science - Computer Networks</v>
      </c>
      <c r="H546" s="26" t="str">
        <f ca="1">IFERROR(IF('New Material Input'!$E546 &gt; $B$3+ H$1, HYPERLINK(OFFSET('New Material Input'!$F547,-(H$1+2),0), _xlfn.TEXTJOIN(" - ",,MID(OFFSET('New Material Input'!$F547,-(H$1+2),0),FIND("w\",OFFSET('New Material Input'!$F547,-(H$1+2),0))+2,50),OFFSET('New Material Input'!$G547,-(H$1+2),0),OFFSET('New Material Input'!$H547,-(H$1+2),0))), ""),"----")</f>
        <v>Environmental StudiesClimate Change Mitigation - Environmental Studies - Climate Change Mitigation</v>
      </c>
      <c r="I546" s="31" t="str">
        <f ca="1">IFERROR(IF('New Material Input'!$E546 &gt; $B$3+ I$1, HYPERLINK(OFFSET('New Material Input'!$F547,-(I$1+2),0), _xlfn.TEXTJOIN(" - ",,MID(OFFSET('New Material Input'!$F547,-(I$1+2),0),FIND("w\",OFFSET('New Material Input'!$F547,-(I$1+2),0))+2,50),OFFSET('New Material Input'!$G547,-(I$1+2),0),OFFSET('New Material Input'!$H547,-(I$1+2),0))), ""),"----")</f>
        <v/>
      </c>
      <c r="J546" s="14"/>
    </row>
    <row r="547" spans="2:10" ht="24.95" customHeight="1" x14ac:dyDescent="0.25">
      <c r="B547" s="36">
        <f t="shared" si="8"/>
        <v>46245</v>
      </c>
      <c r="C547" s="25" t="str">
        <f>IF(ISBLANK('New Material Input'!F547),"----",HYPERLINK('New Material Input'!F547, _xlfn.TEXTJOIN(" - ",,MID('New Material Input'!F547,FIND("w\",'New Material Input'!F547)+2,50),'New Material Input'!G547,'New Material Input'!H547)))</f>
        <v/>
      </c>
      <c r="D547" s="26" t="str">
        <f ca="1">IFERROR(IF('New Material Input'!$E547 &gt; $B$3+ D$1, HYPERLINK(OFFSET('New Material Input'!$F548,-(D$1+2),0), _xlfn.TEXTJOIN(" - ",,MID(OFFSET('New Material Input'!$F548,-(D$1+2),0),FIND("w\",OFFSET('New Material Input'!$F548,-(D$1+2),0))+2,50),OFFSET('New Material Input'!$G548,-(D$1+2),0),OFFSET('New Material Input'!$H548,-(D$1+2),0))), ""),"----")</f>
        <v/>
      </c>
      <c r="E547" s="26" t="str">
        <f ca="1">IFERROR(IF('New Material Input'!$E547 &gt; $B$3+ E$1, HYPERLINK(OFFSET('New Material Input'!$F548,-(E$1+2),0), _xlfn.TEXTJOIN(" - ",,MID(OFFSET('New Material Input'!$F548,-(E$1+2),0),FIND("w\",OFFSET('New Material Input'!$F548,-(E$1+2),0))+2,50),OFFSET('New Material Input'!$G548,-(E$1+2),0),OFFSET('New Material Input'!$H548,-(E$1+2),0))), ""),"----")</f>
        <v/>
      </c>
      <c r="F547" s="26" t="str">
        <f ca="1">IFERROR(IF('New Material Input'!$E547 &gt; $B$3+ F$1, HYPERLINK(OFFSET('New Material Input'!$F548,-(F$1+2),0), _xlfn.TEXTJOIN(" - ",,MID(OFFSET('New Material Input'!$F548,-(F$1+2),0),FIND("w\",OFFSET('New Material Input'!$F548,-(F$1+2),0))+2,50),OFFSET('New Material Input'!$G548,-(F$1+2),0),OFFSET('New Material Input'!$H548,-(F$1+2),0))), ""),"----")</f>
        <v>EngineeringMechanical Engineering - Engineering - Mechanical Engineering</v>
      </c>
      <c r="G547" s="26" t="str">
        <f ca="1">IFERROR(IF('New Material Input'!$E547 &gt; $B$3+ G$1, HYPERLINK(OFFSET('New Material Input'!$F548,-(G$1+2),0), _xlfn.TEXTJOIN(" - ",,MID(OFFSET('New Material Input'!$F548,-(G$1+2),0),FIND("w\",OFFSET('New Material Input'!$F548,-(G$1+2),0))+2,50),OFFSET('New Material Input'!$G548,-(G$1+2),0),OFFSET('New Material Input'!$H548,-(G$1+2),0))), ""),"----")</f>
        <v>MusicJazz - Music - Jazz</v>
      </c>
      <c r="H547" s="26" t="str">
        <f ca="1">IFERROR(IF('New Material Input'!$E547 &gt; $B$3+ H$1, HYPERLINK(OFFSET('New Material Input'!$F548,-(H$1+2),0), _xlfn.TEXTJOIN(" - ",,MID(OFFSET('New Material Input'!$F548,-(H$1+2),0),FIND("w\",OFFSET('New Material Input'!$F548,-(H$1+2),0))+2,50),OFFSET('New Material Input'!$G548,-(H$1+2),0),OFFSET('New Material Input'!$H548,-(H$1+2),0))), ""),"----")</f>
        <v>ArtPainting Techniques - Art - Painting Techniques</v>
      </c>
      <c r="I547" s="31" t="str">
        <f ca="1">IFERROR(IF('New Material Input'!$E547 &gt; $B$3+ I$1, HYPERLINK(OFFSET('New Material Input'!$F548,-(I$1+2),0), _xlfn.TEXTJOIN(" - ",,MID(OFFSET('New Material Input'!$F548,-(I$1+2),0),FIND("w\",OFFSET('New Material Input'!$F548,-(I$1+2),0))+2,50),OFFSET('New Material Input'!$G548,-(I$1+2),0),OFFSET('New Material Input'!$H548,-(I$1+2),0))), ""),"----")</f>
        <v/>
      </c>
      <c r="J547" s="14"/>
    </row>
    <row r="548" spans="2:10" ht="24.95" customHeight="1" x14ac:dyDescent="0.25">
      <c r="B548" s="36">
        <f t="shared" si="8"/>
        <v>46246</v>
      </c>
      <c r="C548" s="25" t="str">
        <f>IF(ISBLANK('New Material Input'!F548),"----",HYPERLINK('New Material Input'!F548, _xlfn.TEXTJOIN(" - ",,MID('New Material Input'!F548,FIND("w\",'New Material Input'!F548)+2,50),'New Material Input'!G548,'New Material Input'!H548)))</f>
        <v/>
      </c>
      <c r="D548" s="26" t="str">
        <f ca="1">IFERROR(IF('New Material Input'!$E548 &gt; $B$3+ D$1, HYPERLINK(OFFSET('New Material Input'!$F549,-(D$1+2),0), _xlfn.TEXTJOIN(" - ",,MID(OFFSET('New Material Input'!$F549,-(D$1+2),0),FIND("w\",OFFSET('New Material Input'!$F549,-(D$1+2),0))+2,50),OFFSET('New Material Input'!$G549,-(D$1+2),0),OFFSET('New Material Input'!$H549,-(D$1+2),0))), ""),"----")</f>
        <v/>
      </c>
      <c r="E548" s="26" t="str">
        <f ca="1">IFERROR(IF('New Material Input'!$E548 &gt; $B$3+ E$1, HYPERLINK(OFFSET('New Material Input'!$F549,-(E$1+2),0), _xlfn.TEXTJOIN(" - ",,MID(OFFSET('New Material Input'!$F549,-(E$1+2),0),FIND("w\",OFFSET('New Material Input'!$F549,-(E$1+2),0))+2,50),OFFSET('New Material Input'!$G549,-(E$1+2),0),OFFSET('New Material Input'!$H549,-(E$1+2),0))), ""),"----")</f>
        <v/>
      </c>
      <c r="F548" s="26" t="str">
        <f ca="1">IFERROR(IF('New Material Input'!$E548 &gt; $B$3+ F$1, HYPERLINK(OFFSET('New Material Input'!$F549,-(F$1+2),0), _xlfn.TEXTJOIN(" - ",,MID(OFFSET('New Material Input'!$F549,-(F$1+2),0),FIND("w\",OFFSET('New Material Input'!$F549,-(F$1+2),0))+2,50),OFFSET('New Material Input'!$G549,-(F$1+2),0),OFFSET('New Material Input'!$H549,-(F$1+2),0))), ""),"----")</f>
        <v>Business &amp; EconomicsFinance - Business &amp; Economics - Finance</v>
      </c>
      <c r="G548" s="26" t="str">
        <f ca="1">IFERROR(IF('New Material Input'!$E548 &gt; $B$3+ G$1, HYPERLINK(OFFSET('New Material Input'!$F549,-(G$1+2),0), _xlfn.TEXTJOIN(" - ",,MID(OFFSET('New Material Input'!$F549,-(G$1+2),0),FIND("w\",OFFSET('New Material Input'!$F549,-(G$1+2),0))+2,50),OFFSET('New Material Input'!$G549,-(G$1+2),0),OFFSET('New Material Input'!$H549,-(G$1+2),0))), ""),"----")</f>
        <v>ArtPhotography - Art - Photography</v>
      </c>
      <c r="H548" s="26" t="str">
        <f ca="1">IFERROR(IF('New Material Input'!$E548 &gt; $B$3+ H$1, HYPERLINK(OFFSET('New Material Input'!$F549,-(H$1+2),0), _xlfn.TEXTJOIN(" - ",,MID(OFFSET('New Material Input'!$F549,-(H$1+2),0),FIND("w\",OFFSET('New Material Input'!$F549,-(H$1+2),0))+2,50),OFFSET('New Material Input'!$G549,-(H$1+2),0),OFFSET('New Material Input'!$H549,-(H$1+2),0))), ""),"----")</f>
        <v>Health &amp; MedicinePsychiatry - Health &amp; Medicine - Psychiatry</v>
      </c>
      <c r="I548" s="31" t="str">
        <f ca="1">IFERROR(IF('New Material Input'!$E548 &gt; $B$3+ I$1, HYPERLINK(OFFSET('New Material Input'!$F549,-(I$1+2),0), _xlfn.TEXTJOIN(" - ",,MID(OFFSET('New Material Input'!$F549,-(I$1+2),0),FIND("w\",OFFSET('New Material Input'!$F549,-(I$1+2),0))+2,50),OFFSET('New Material Input'!$G549,-(I$1+2),0),OFFSET('New Material Input'!$H549,-(I$1+2),0))), ""),"----")</f>
        <v/>
      </c>
      <c r="J548" s="14"/>
    </row>
    <row r="549" spans="2:10" ht="24.95" customHeight="1" x14ac:dyDescent="0.25">
      <c r="B549" s="36">
        <f t="shared" si="8"/>
        <v>46247</v>
      </c>
      <c r="C549" s="25" t="str">
        <f>IF(ISBLANK('New Material Input'!F549),"----",HYPERLINK('New Material Input'!F549, _xlfn.TEXTJOIN(" - ",,MID('New Material Input'!F549,FIND("w\",'New Material Input'!F549)+2,50),'New Material Input'!G549,'New Material Input'!H549)))</f>
        <v/>
      </c>
      <c r="D549" s="26" t="str">
        <f ca="1">IFERROR(IF('New Material Input'!$E549 &gt; $B$3+ D$1, HYPERLINK(OFFSET('New Material Input'!$F550,-(D$1+2),0), _xlfn.TEXTJOIN(" - ",,MID(OFFSET('New Material Input'!$F550,-(D$1+2),0),FIND("w\",OFFSET('New Material Input'!$F550,-(D$1+2),0))+2,50),OFFSET('New Material Input'!$G550,-(D$1+2),0),OFFSET('New Material Input'!$H550,-(D$1+2),0))), ""),"----")</f>
        <v/>
      </c>
      <c r="E549" s="26" t="str">
        <f ca="1">IFERROR(IF('New Material Input'!$E549 &gt; $B$3+ E$1, HYPERLINK(OFFSET('New Material Input'!$F550,-(E$1+2),0), _xlfn.TEXTJOIN(" - ",,MID(OFFSET('New Material Input'!$F550,-(E$1+2),0),FIND("w\",OFFSET('New Material Input'!$F550,-(E$1+2),0))+2,50),OFFSET('New Material Input'!$G550,-(E$1+2),0),OFFSET('New Material Input'!$H550,-(E$1+2),0))), ""),"----")</f>
        <v/>
      </c>
      <c r="F549" s="26" t="str">
        <f ca="1">IFERROR(IF('New Material Input'!$E549 &gt; $B$3+ F$1, HYPERLINK(OFFSET('New Material Input'!$F550,-(F$1+2),0), _xlfn.TEXTJOIN(" - ",,MID(OFFSET('New Material Input'!$F550,-(F$1+2),0),FIND("w\",OFFSET('New Material Input'!$F550,-(F$1+2),0))+2,50),OFFSET('New Material Input'!$G550,-(F$1+2),0),OFFSET('New Material Input'!$H550,-(F$1+2),0))), ""),"----")</f>
        <v>ScienceCell Biology - Science - Cell Biology</v>
      </c>
      <c r="G549" s="26" t="str">
        <f ca="1">IFERROR(IF('New Material Input'!$E549 &gt; $B$3+ G$1, HYPERLINK(OFFSET('New Material Input'!$F550,-(G$1+2),0), _xlfn.TEXTJOIN(" - ",,MID(OFFSET('New Material Input'!$F550,-(G$1+2),0),FIND("w\",OFFSET('New Material Input'!$F550,-(G$1+2),0))+2,50),OFFSET('New Material Input'!$G550,-(G$1+2),0),OFFSET('New Material Input'!$H550,-(G$1+2),0))), ""),"----")</f>
        <v>MusicConducting - Music - Conducting</v>
      </c>
      <c r="H549" s="26" t="str">
        <f ca="1">IFERROR(IF('New Material Input'!$E549 &gt; $B$3+ H$1, HYPERLINK(OFFSET('New Material Input'!$F550,-(H$1+2),0), _xlfn.TEXTJOIN(" - ",,MID(OFFSET('New Material Input'!$F550,-(H$1+2),0),FIND("w\",OFFSET('New Material Input'!$F550,-(H$1+2),0))+2,50),OFFSET('New Material Input'!$G550,-(H$1+2),0),OFFSET('New Material Input'!$H550,-(H$1+2),0))), ""),"----")</f>
        <v>ArtArt History - Art - Art History</v>
      </c>
      <c r="I549" s="31" t="str">
        <f ca="1">IFERROR(IF('New Material Input'!$E549 &gt; $B$3+ I$1, HYPERLINK(OFFSET('New Material Input'!$F550,-(I$1+2),0), _xlfn.TEXTJOIN(" - ",,MID(OFFSET('New Material Input'!$F550,-(I$1+2),0),FIND("w\",OFFSET('New Material Input'!$F550,-(I$1+2),0))+2,50),OFFSET('New Material Input'!$G550,-(I$1+2),0),OFFSET('New Material Input'!$H550,-(I$1+2),0))), ""),"----")</f>
        <v/>
      </c>
      <c r="J549" s="14"/>
    </row>
    <row r="550" spans="2:10" ht="24.95" customHeight="1" x14ac:dyDescent="0.25">
      <c r="B550" s="36">
        <f t="shared" si="8"/>
        <v>46248</v>
      </c>
      <c r="C550" s="25" t="str">
        <f>IF(ISBLANK('New Material Input'!F550),"----",HYPERLINK('New Material Input'!F550, _xlfn.TEXTJOIN(" - ",,MID('New Material Input'!F550,FIND("w\",'New Material Input'!F550)+2,50),'New Material Input'!G550,'New Material Input'!H550)))</f>
        <v/>
      </c>
      <c r="D550" s="26" t="str">
        <f ca="1">IFERROR(IF('New Material Input'!$E550 &gt; $B$3+ D$1, HYPERLINK(OFFSET('New Material Input'!$F551,-(D$1+2),0), _xlfn.TEXTJOIN(" - ",,MID(OFFSET('New Material Input'!$F551,-(D$1+2),0),FIND("w\",OFFSET('New Material Input'!$F551,-(D$1+2),0))+2,50),OFFSET('New Material Input'!$G551,-(D$1+2),0),OFFSET('New Material Input'!$H551,-(D$1+2),0))), ""),"----")</f>
        <v/>
      </c>
      <c r="E550" s="26" t="str">
        <f ca="1">IFERROR(IF('New Material Input'!$E550 &gt; $B$3+ E$1, HYPERLINK(OFFSET('New Material Input'!$F551,-(E$1+2),0), _xlfn.TEXTJOIN(" - ",,MID(OFFSET('New Material Input'!$F551,-(E$1+2),0),FIND("w\",OFFSET('New Material Input'!$F551,-(E$1+2),0))+2,50),OFFSET('New Material Input'!$G551,-(E$1+2),0),OFFSET('New Material Input'!$H551,-(E$1+2),0))), ""),"----")</f>
        <v/>
      </c>
      <c r="F550" s="26" t="str">
        <f ca="1">IFERROR(IF('New Material Input'!$E550 &gt; $B$3+ F$1, HYPERLINK(OFFSET('New Material Input'!$F551,-(F$1+2),0), _xlfn.TEXTJOIN(" - ",,MID(OFFSET('New Material Input'!$F551,-(F$1+2),0),FIND("w\",OFFSET('New Material Input'!$F551,-(F$1+2),0))+2,50),OFFSET('New Material Input'!$G551,-(F$1+2),0),OFFSET('New Material Input'!$H551,-(F$1+2),0))), ""),"----")</f>
        <v>ScienceAstronomy - Science - Astronomy</v>
      </c>
      <c r="G550" s="26" t="str">
        <f ca="1">IFERROR(IF('New Material Input'!$E550 &gt; $B$3+ G$1, HYPERLINK(OFFSET('New Material Input'!$F551,-(G$1+2),0), _xlfn.TEXTJOIN(" - ",,MID(OFFSET('New Material Input'!$F551,-(G$1+2),0),FIND("w\",OFFSET('New Material Input'!$F551,-(G$1+2),0))+2,50),OFFSET('New Material Input'!$G551,-(G$1+2),0),OFFSET('New Material Input'!$H551,-(G$1+2),0))), ""),"----")</f>
        <v>Health &amp; MedicineEpidemiology - Health &amp; Medicine - Epidemiology</v>
      </c>
      <c r="H550" s="26" t="str">
        <f ca="1">IFERROR(IF('New Material Input'!$E550 &gt; $B$3+ H$1, HYPERLINK(OFFSET('New Material Input'!$F551,-(H$1+2),0), _xlfn.TEXTJOIN(" - ",,MID(OFFSET('New Material Input'!$F551,-(H$1+2),0),FIND("w\",OFFSET('New Material Input'!$F551,-(H$1+2),0))+2,50),OFFSET('New Material Input'!$G551,-(H$1+2),0),OFFSET('New Material Input'!$H551,-(H$1+2),0))), ""),"----")</f>
        <v>LiteratureComparative Literature - Literature - Comparative Literature</v>
      </c>
      <c r="I550" s="31" t="str">
        <f ca="1">IFERROR(IF('New Material Input'!$E550 &gt; $B$3+ I$1, HYPERLINK(OFFSET('New Material Input'!$F551,-(I$1+2),0), _xlfn.TEXTJOIN(" - ",,MID(OFFSET('New Material Input'!$F551,-(I$1+2),0),FIND("w\",OFFSET('New Material Input'!$F551,-(I$1+2),0))+2,50),OFFSET('New Material Input'!$G551,-(I$1+2),0),OFFSET('New Material Input'!$H551,-(I$1+2),0))), ""),"----")</f>
        <v/>
      </c>
      <c r="J550" s="14"/>
    </row>
    <row r="551" spans="2:10" ht="24.95" customHeight="1" x14ac:dyDescent="0.25">
      <c r="B551" s="36">
        <f t="shared" si="8"/>
        <v>46249</v>
      </c>
      <c r="C551" s="25" t="str">
        <f>IF(ISBLANK('New Material Input'!F551),"----",HYPERLINK('New Material Input'!F551, _xlfn.TEXTJOIN(" - ",,MID('New Material Input'!F551,FIND("w\",'New Material Input'!F551)+2,50),'New Material Input'!G551,'New Material Input'!H551)))</f>
        <v/>
      </c>
      <c r="D551" s="26" t="str">
        <f ca="1">IFERROR(IF('New Material Input'!$E551 &gt; $B$3+ D$1, HYPERLINK(OFFSET('New Material Input'!$F552,-(D$1+2),0), _xlfn.TEXTJOIN(" - ",,MID(OFFSET('New Material Input'!$F552,-(D$1+2),0),FIND("w\",OFFSET('New Material Input'!$F552,-(D$1+2),0))+2,50),OFFSET('New Material Input'!$G552,-(D$1+2),0),OFFSET('New Material Input'!$H552,-(D$1+2),0))), ""),"----")</f>
        <v/>
      </c>
      <c r="E551" s="26" t="str">
        <f ca="1">IFERROR(IF('New Material Input'!$E551 &gt; $B$3+ E$1, HYPERLINK(OFFSET('New Material Input'!$F552,-(E$1+2),0), _xlfn.TEXTJOIN(" - ",,MID(OFFSET('New Material Input'!$F552,-(E$1+2),0),FIND("w\",OFFSET('New Material Input'!$F552,-(E$1+2),0))+2,50),OFFSET('New Material Input'!$G552,-(E$1+2),0),OFFSET('New Material Input'!$H552,-(E$1+2),0))), ""),"----")</f>
        <v/>
      </c>
      <c r="F551" s="26" t="str">
        <f ca="1">IFERROR(IF('New Material Input'!$E551 &gt; $B$3+ F$1, HYPERLINK(OFFSET('New Material Input'!$F552,-(F$1+2),0), _xlfn.TEXTJOIN(" - ",,MID(OFFSET('New Material Input'!$F552,-(F$1+2),0),FIND("w\",OFFSET('New Material Input'!$F552,-(F$1+2),0))+2,50),OFFSET('New Material Input'!$G552,-(F$1+2),0),OFFSET('New Material Input'!$H552,-(F$1+2),0))), ""),"----")</f>
        <v>SociologyGender Studies - Sociology - Gender Studies</v>
      </c>
      <c r="G551" s="26" t="str">
        <f ca="1">IFERROR(IF('New Material Input'!$E551 &gt; $B$3+ G$1, HYPERLINK(OFFSET('New Material Input'!$F552,-(G$1+2),0), _xlfn.TEXTJOIN(" - ",,MID(OFFSET('New Material Input'!$F552,-(G$1+2),0),FIND("w\",OFFSET('New Material Input'!$F552,-(G$1+2),0))+2,50),OFFSET('New Material Input'!$G552,-(G$1+2),0),OFFSET('New Material Input'!$H552,-(G$1+2),0))), ""),"----")</f>
        <v>LanguagesEnglish Grammar - Languages - English Grammar</v>
      </c>
      <c r="H551" s="26" t="str">
        <f ca="1">IFERROR(IF('New Material Input'!$E551 &gt; $B$3+ H$1, HYPERLINK(OFFSET('New Material Input'!$F552,-(H$1+2),0), _xlfn.TEXTJOIN(" - ",,MID(OFFSET('New Material Input'!$F552,-(H$1+2),0),FIND("w\",OFFSET('New Material Input'!$F552,-(H$1+2),0))+2,50),OFFSET('New Material Input'!$G552,-(H$1+2),0),OFFSET('New Material Input'!$H552,-(H$1+2),0))), ""),"----")</f>
        <v>ScienceHuman Anatomy and Physiology - Science - Human Anatomy and Physiology</v>
      </c>
      <c r="I551" s="31" t="str">
        <f ca="1">IFERROR(IF('New Material Input'!$E551 &gt; $B$3+ I$1, HYPERLINK(OFFSET('New Material Input'!$F552,-(I$1+2),0), _xlfn.TEXTJOIN(" - ",,MID(OFFSET('New Material Input'!$F552,-(I$1+2),0),FIND("w\",OFFSET('New Material Input'!$F552,-(I$1+2),0))+2,50),OFFSET('New Material Input'!$G552,-(I$1+2),0),OFFSET('New Material Input'!$H552,-(I$1+2),0))), ""),"----")</f>
        <v/>
      </c>
      <c r="J551" s="14"/>
    </row>
    <row r="552" spans="2:10" ht="24.95" customHeight="1" x14ac:dyDescent="0.25">
      <c r="B552" s="36">
        <f t="shared" si="8"/>
        <v>46250</v>
      </c>
      <c r="C552" s="25" t="str">
        <f>IF(ISBLANK('New Material Input'!F552),"----",HYPERLINK('New Material Input'!F552, _xlfn.TEXTJOIN(" - ",,MID('New Material Input'!F552,FIND("w\",'New Material Input'!F552)+2,50),'New Material Input'!G552,'New Material Input'!H552)))</f>
        <v/>
      </c>
      <c r="D552" s="26" t="str">
        <f ca="1">IFERROR(IF('New Material Input'!$E552 &gt; $B$3+ D$1, HYPERLINK(OFFSET('New Material Input'!$F553,-(D$1+2),0), _xlfn.TEXTJOIN(" - ",,MID(OFFSET('New Material Input'!$F553,-(D$1+2),0),FIND("w\",OFFSET('New Material Input'!$F553,-(D$1+2),0))+2,50),OFFSET('New Material Input'!$G553,-(D$1+2),0),OFFSET('New Material Input'!$H553,-(D$1+2),0))), ""),"----")</f>
        <v/>
      </c>
      <c r="E552" s="26" t="str">
        <f ca="1">IFERROR(IF('New Material Input'!$E552 &gt; $B$3+ E$1, HYPERLINK(OFFSET('New Material Input'!$F553,-(E$1+2),0), _xlfn.TEXTJOIN(" - ",,MID(OFFSET('New Material Input'!$F553,-(E$1+2),0),FIND("w\",OFFSET('New Material Input'!$F553,-(E$1+2),0))+2,50),OFFSET('New Material Input'!$G553,-(E$1+2),0),OFFSET('New Material Input'!$H553,-(E$1+2),0))), ""),"----")</f>
        <v/>
      </c>
      <c r="F552" s="26" t="str">
        <f ca="1">IFERROR(IF('New Material Input'!$E552 &gt; $B$3+ F$1, HYPERLINK(OFFSET('New Material Input'!$F553,-(F$1+2),0), _xlfn.TEXTJOIN(" - ",,MID(OFFSET('New Material Input'!$F553,-(F$1+2),0),FIND("w\",OFFSET('New Material Input'!$F553,-(F$1+2),0))+2,50),OFFSET('New Material Input'!$G553,-(F$1+2),0),OFFSET('New Material Input'!$H553,-(F$1+2),0))), ""),"----")</f>
        <v>HistoryColonialism - History - Colonialism</v>
      </c>
      <c r="G552" s="26" t="str">
        <f ca="1">IFERROR(IF('New Material Input'!$E552 &gt; $B$3+ G$1, HYPERLINK(OFFSET('New Material Input'!$F553,-(G$1+2),0), _xlfn.TEXTJOIN(" - ",,MID(OFFSET('New Material Input'!$F553,-(G$1+2),0),FIND("w\",OFFSET('New Material Input'!$F553,-(G$1+2),0))+2,50),OFFSET('New Material Input'!$G553,-(G$1+2),0),OFFSET('New Material Input'!$H553,-(G$1+2),0))), ""),"----")</f>
        <v>EngineeringChemical Engineering - Engineering - Chemical Engineering</v>
      </c>
      <c r="H552" s="26" t="str">
        <f ca="1">IFERROR(IF('New Material Input'!$E552 &gt; $B$3+ H$1, HYPERLINK(OFFSET('New Material Input'!$F553,-(H$1+2),0), _xlfn.TEXTJOIN(" - ",,MID(OFFSET('New Material Input'!$F553,-(H$1+2),0),FIND("w\",OFFSET('New Material Input'!$F553,-(H$1+2),0))+2,50),OFFSET('New Material Input'!$G553,-(H$1+2),0),OFFSET('New Material Input'!$H553,-(H$1+2),0))), ""),"----")</f>
        <v>MathematicsCalculus - Mathematics - Calculus</v>
      </c>
      <c r="I552" s="31" t="str">
        <f ca="1">IFERROR(IF('New Material Input'!$E552 &gt; $B$3+ I$1, HYPERLINK(OFFSET('New Material Input'!$F553,-(I$1+2),0), _xlfn.TEXTJOIN(" - ",,MID(OFFSET('New Material Input'!$F553,-(I$1+2),0),FIND("w\",OFFSET('New Material Input'!$F553,-(I$1+2),0))+2,50),OFFSET('New Material Input'!$G553,-(I$1+2),0),OFFSET('New Material Input'!$H553,-(I$1+2),0))), ""),"----")</f>
        <v/>
      </c>
      <c r="J552" s="14"/>
    </row>
    <row r="553" spans="2:10" ht="24.95" customHeight="1" x14ac:dyDescent="0.25">
      <c r="B553" s="36">
        <f t="shared" si="8"/>
        <v>46251</v>
      </c>
      <c r="C553" s="25" t="str">
        <f>IF(ISBLANK('New Material Input'!F553),"----",HYPERLINK('New Material Input'!F553, _xlfn.TEXTJOIN(" - ",,MID('New Material Input'!F553,FIND("w\",'New Material Input'!F553)+2,50),'New Material Input'!G553,'New Material Input'!H553)))</f>
        <v/>
      </c>
      <c r="D553" s="26" t="str">
        <f ca="1">IFERROR(IF('New Material Input'!$E553 &gt; $B$3+ D$1, HYPERLINK(OFFSET('New Material Input'!$F554,-(D$1+2),0), _xlfn.TEXTJOIN(" - ",,MID(OFFSET('New Material Input'!$F554,-(D$1+2),0),FIND("w\",OFFSET('New Material Input'!$F554,-(D$1+2),0))+2,50),OFFSET('New Material Input'!$G554,-(D$1+2),0),OFFSET('New Material Input'!$H554,-(D$1+2),0))), ""),"----")</f>
        <v/>
      </c>
      <c r="E553" s="26" t="str">
        <f ca="1">IFERROR(IF('New Material Input'!$E553 &gt; $B$3+ E$1, HYPERLINK(OFFSET('New Material Input'!$F554,-(E$1+2),0), _xlfn.TEXTJOIN(" - ",,MID(OFFSET('New Material Input'!$F554,-(E$1+2),0),FIND("w\",OFFSET('New Material Input'!$F554,-(E$1+2),0))+2,50),OFFSET('New Material Input'!$G554,-(E$1+2),0),OFFSET('New Material Input'!$H554,-(E$1+2),0))), ""),"----")</f>
        <v/>
      </c>
      <c r="F553" s="26" t="str">
        <f ca="1">IFERROR(IF('New Material Input'!$E553 &gt; $B$3+ F$1, HYPERLINK(OFFSET('New Material Input'!$F554,-(F$1+2),0), _xlfn.TEXTJOIN(" - ",,MID(OFFSET('New Material Input'!$F554,-(F$1+2),0),FIND("w\",OFFSET('New Material Input'!$F554,-(F$1+2),0))+2,50),OFFSET('New Material Input'!$G554,-(F$1+2),0),OFFSET('New Material Input'!$H554,-(F$1+2),0))), ""),"----")</f>
        <v>MathematicsCalculus - Mathematics - Calculus</v>
      </c>
      <c r="G553" s="26" t="str">
        <f ca="1">IFERROR(IF('New Material Input'!$E553 &gt; $B$3+ G$1, HYPERLINK(OFFSET('New Material Input'!$F554,-(G$1+2),0), _xlfn.TEXTJOIN(" - ",,MID(OFFSET('New Material Input'!$F554,-(G$1+2),0),FIND("w\",OFFSET('New Material Input'!$F554,-(G$1+2),0))+2,50),OFFSET('New Material Input'!$G554,-(G$1+2),0),OFFSET('New Material Input'!$H554,-(G$1+2),0))), ""),"----")</f>
        <v>EducationEducational Psychology - Education - Educational Psychology</v>
      </c>
      <c r="H553" s="26" t="str">
        <f ca="1">IFERROR(IF('New Material Input'!$E553 &gt; $B$3+ H$1, HYPERLINK(OFFSET('New Material Input'!$F554,-(H$1+2),0), _xlfn.TEXTJOIN(" - ",,MID(OFFSET('New Material Input'!$F554,-(H$1+2),0),FIND("w\",OFFSET('New Material Input'!$F554,-(H$1+2),0))+2,50),OFFSET('New Material Input'!$G554,-(H$1+2),0),OFFSET('New Material Input'!$H554,-(H$1+2),0))), ""),"----")</f>
        <v>EngineeringEnvironmental Engineering - Engineering - Environmental Engineering</v>
      </c>
      <c r="I553" s="31" t="str">
        <f ca="1">IFERROR(IF('New Material Input'!$E553 &gt; $B$3+ I$1, HYPERLINK(OFFSET('New Material Input'!$F554,-(I$1+2),0), _xlfn.TEXTJOIN(" - ",,MID(OFFSET('New Material Input'!$F554,-(I$1+2),0),FIND("w\",OFFSET('New Material Input'!$F554,-(I$1+2),0))+2,50),OFFSET('New Material Input'!$G554,-(I$1+2),0),OFFSET('New Material Input'!$H554,-(I$1+2),0))), ""),"----")</f>
        <v/>
      </c>
      <c r="J553" s="14"/>
    </row>
    <row r="554" spans="2:10" ht="24.95" customHeight="1" x14ac:dyDescent="0.25">
      <c r="B554" s="36">
        <f t="shared" si="8"/>
        <v>46252</v>
      </c>
      <c r="C554" s="25" t="str">
        <f>IF(ISBLANK('New Material Input'!F554),"----",HYPERLINK('New Material Input'!F554, _xlfn.TEXTJOIN(" - ",,MID('New Material Input'!F554,FIND("w\",'New Material Input'!F554)+2,50),'New Material Input'!G554,'New Material Input'!H554)))</f>
        <v/>
      </c>
      <c r="D554" s="26" t="str">
        <f ca="1">IFERROR(IF('New Material Input'!$E554 &gt; $B$3+ D$1, HYPERLINK(OFFSET('New Material Input'!$F555,-(D$1+2),0), _xlfn.TEXTJOIN(" - ",,MID(OFFSET('New Material Input'!$F555,-(D$1+2),0),FIND("w\",OFFSET('New Material Input'!$F555,-(D$1+2),0))+2,50),OFFSET('New Material Input'!$G555,-(D$1+2),0),OFFSET('New Material Input'!$H555,-(D$1+2),0))), ""),"----")</f>
        <v/>
      </c>
      <c r="E554" s="26" t="str">
        <f ca="1">IFERROR(IF('New Material Input'!$E554 &gt; $B$3+ E$1, HYPERLINK(OFFSET('New Material Input'!$F555,-(E$1+2),0), _xlfn.TEXTJOIN(" - ",,MID(OFFSET('New Material Input'!$F555,-(E$1+2),0),FIND("w\",OFFSET('New Material Input'!$F555,-(E$1+2),0))+2,50),OFFSET('New Material Input'!$G555,-(E$1+2),0),OFFSET('New Material Input'!$H555,-(E$1+2),0))), ""),"----")</f>
        <v/>
      </c>
      <c r="F554" s="26" t="str">
        <f ca="1">IFERROR(IF('New Material Input'!$E554 &gt; $B$3+ F$1, HYPERLINK(OFFSET('New Material Input'!$F555,-(F$1+2),0), _xlfn.TEXTJOIN(" - ",,MID(OFFSET('New Material Input'!$F555,-(F$1+2),0),FIND("w\",OFFSET('New Material Input'!$F555,-(F$1+2),0))+2,50),OFFSET('New Material Input'!$G555,-(F$1+2),0),OFFSET('New Material Input'!$H555,-(F$1+2),0))), ""),"----")</f>
        <v>PhilosophyAesthetics - Philosophy - Aesthetics</v>
      </c>
      <c r="G554" s="26" t="str">
        <f ca="1">IFERROR(IF('New Material Input'!$E554 &gt; $B$3+ G$1, HYPERLINK(OFFSET('New Material Input'!$F555,-(G$1+2),0), _xlfn.TEXTJOIN(" - ",,MID(OFFSET('New Material Input'!$F555,-(G$1+2),0),FIND("w\",OFFSET('New Material Input'!$F555,-(G$1+2),0))+2,50),OFFSET('New Material Input'!$G555,-(G$1+2),0),OFFSET('New Material Input'!$H555,-(G$1+2),0))), ""),"----")</f>
        <v>HistoryAmerican Revolution - History - American Revolution</v>
      </c>
      <c r="H554" s="26" t="str">
        <f ca="1">IFERROR(IF('New Material Input'!$E554 &gt; $B$3+ H$1, HYPERLINK(OFFSET('New Material Input'!$F555,-(H$1+2),0), _xlfn.TEXTJOIN(" - ",,MID(OFFSET('New Material Input'!$F555,-(H$1+2),0),FIND("w\",OFFSET('New Material Input'!$F555,-(H$1+2),0))+2,50),OFFSET('New Material Input'!$G555,-(H$1+2),0),OFFSET('New Material Input'!$H555,-(H$1+2),0))), ""),"----")</f>
        <v>EducationSpecial Education - Education - Special Education</v>
      </c>
      <c r="I554" s="31" t="str">
        <f ca="1">IFERROR(IF('New Material Input'!$E554 &gt; $B$3+ I$1, HYPERLINK(OFFSET('New Material Input'!$F555,-(I$1+2),0), _xlfn.TEXTJOIN(" - ",,MID(OFFSET('New Material Input'!$F555,-(I$1+2),0),FIND("w\",OFFSET('New Material Input'!$F555,-(I$1+2),0))+2,50),OFFSET('New Material Input'!$G555,-(I$1+2),0),OFFSET('New Material Input'!$H555,-(I$1+2),0))), ""),"----")</f>
        <v/>
      </c>
      <c r="J554" s="14"/>
    </row>
    <row r="555" spans="2:10" ht="24.95" customHeight="1" x14ac:dyDescent="0.25">
      <c r="B555" s="36">
        <f t="shared" si="8"/>
        <v>46253</v>
      </c>
      <c r="C555" s="25" t="str">
        <f>IF(ISBLANK('New Material Input'!F555),"----",HYPERLINK('New Material Input'!F555, _xlfn.TEXTJOIN(" - ",,MID('New Material Input'!F555,FIND("w\",'New Material Input'!F555)+2,50),'New Material Input'!G555,'New Material Input'!H555)))</f>
        <v/>
      </c>
      <c r="D555" s="26" t="str">
        <f ca="1">IFERROR(IF('New Material Input'!$E555 &gt; $B$3+ D$1, HYPERLINK(OFFSET('New Material Input'!$F556,-(D$1+2),0), _xlfn.TEXTJOIN(" - ",,MID(OFFSET('New Material Input'!$F556,-(D$1+2),0),FIND("w\",OFFSET('New Material Input'!$F556,-(D$1+2),0))+2,50),OFFSET('New Material Input'!$G556,-(D$1+2),0),OFFSET('New Material Input'!$H556,-(D$1+2),0))), ""),"----")</f>
        <v/>
      </c>
      <c r="E555" s="26" t="str">
        <f ca="1">IFERROR(IF('New Material Input'!$E555 &gt; $B$3+ E$1, HYPERLINK(OFFSET('New Material Input'!$F556,-(E$1+2),0), _xlfn.TEXTJOIN(" - ",,MID(OFFSET('New Material Input'!$F556,-(E$1+2),0),FIND("w\",OFFSET('New Material Input'!$F556,-(E$1+2),0))+2,50),OFFSET('New Material Input'!$G556,-(E$1+2),0),OFFSET('New Material Input'!$H556,-(E$1+2),0))), ""),"----")</f>
        <v/>
      </c>
      <c r="F555" s="26" t="str">
        <f ca="1">IFERROR(IF('New Material Input'!$E555 &gt; $B$3+ F$1, HYPERLINK(OFFSET('New Material Input'!$F556,-(F$1+2),0), _xlfn.TEXTJOIN(" - ",,MID(OFFSET('New Material Input'!$F556,-(F$1+2),0),FIND("w\",OFFSET('New Material Input'!$F556,-(F$1+2),0))+2,50),OFFSET('New Material Input'!$G556,-(F$1+2),0),OFFSET('New Material Input'!$H556,-(F$1+2),0))), ""),"----")</f>
        <v>HistoryColonialism - History - Colonialism</v>
      </c>
      <c r="G555" s="26" t="str">
        <f ca="1">IFERROR(IF('New Material Input'!$E555 &gt; $B$3+ G$1, HYPERLINK(OFFSET('New Material Input'!$F556,-(G$1+2),0), _xlfn.TEXTJOIN(" - ",,MID(OFFSET('New Material Input'!$F556,-(G$1+2),0),FIND("w\",OFFSET('New Material Input'!$F556,-(G$1+2),0))+2,50),OFFSET('New Material Input'!$G556,-(G$1+2),0),OFFSET('New Material Input'!$H556,-(G$1+2),0))), ""),"----")</f>
        <v>ArtClassical Art - Art - Classical Art</v>
      </c>
      <c r="H555" s="26" t="str">
        <f ca="1">IFERROR(IF('New Material Input'!$E555 &gt; $B$3+ H$1, HYPERLINK(OFFSET('New Material Input'!$F556,-(H$1+2),0), _xlfn.TEXTJOIN(" - ",,MID(OFFSET('New Material Input'!$F556,-(H$1+2),0),FIND("w\",OFFSET('New Material Input'!$F556,-(H$1+2),0))+2,50),OFFSET('New Material Input'!$G556,-(H$1+2),0),OFFSET('New Material Input'!$H556,-(H$1+2),0))), ""),"----")</f>
        <v>MathematicsProbability and Statistics - Mathematics - Probability and Statistics</v>
      </c>
      <c r="I555" s="31" t="str">
        <f ca="1">IFERROR(IF('New Material Input'!$E555 &gt; $B$3+ I$1, HYPERLINK(OFFSET('New Material Input'!$F556,-(I$1+2),0), _xlfn.TEXTJOIN(" - ",,MID(OFFSET('New Material Input'!$F556,-(I$1+2),0),FIND("w\",OFFSET('New Material Input'!$F556,-(I$1+2),0))+2,50),OFFSET('New Material Input'!$G556,-(I$1+2),0),OFFSET('New Material Input'!$H556,-(I$1+2),0))), ""),"----")</f>
        <v/>
      </c>
      <c r="J555" s="14"/>
    </row>
    <row r="556" spans="2:10" ht="24.95" customHeight="1" x14ac:dyDescent="0.25">
      <c r="B556" s="36">
        <f t="shared" si="8"/>
        <v>46254</v>
      </c>
      <c r="C556" s="25" t="str">
        <f>IF(ISBLANK('New Material Input'!F556),"----",HYPERLINK('New Material Input'!F556, _xlfn.TEXTJOIN(" - ",,MID('New Material Input'!F556,FIND("w\",'New Material Input'!F556)+2,50),'New Material Input'!G556,'New Material Input'!H556)))</f>
        <v/>
      </c>
      <c r="D556" s="26" t="str">
        <f ca="1">IFERROR(IF('New Material Input'!$E556 &gt; $B$3+ D$1, HYPERLINK(OFFSET('New Material Input'!$F557,-(D$1+2),0), _xlfn.TEXTJOIN(" - ",,MID(OFFSET('New Material Input'!$F557,-(D$1+2),0),FIND("w\",OFFSET('New Material Input'!$F557,-(D$1+2),0))+2,50),OFFSET('New Material Input'!$G557,-(D$1+2),0),OFFSET('New Material Input'!$H557,-(D$1+2),0))), ""),"----")</f>
        <v/>
      </c>
      <c r="E556" s="26" t="str">
        <f ca="1">IFERROR(IF('New Material Input'!$E556 &gt; $B$3+ E$1, HYPERLINK(OFFSET('New Material Input'!$F557,-(E$1+2),0), _xlfn.TEXTJOIN(" - ",,MID(OFFSET('New Material Input'!$F557,-(E$1+2),0),FIND("w\",OFFSET('New Material Input'!$F557,-(E$1+2),0))+2,50),OFFSET('New Material Input'!$G557,-(E$1+2),0),OFFSET('New Material Input'!$H557,-(E$1+2),0))), ""),"----")</f>
        <v/>
      </c>
      <c r="F556" s="26" t="str">
        <f ca="1">IFERROR(IF('New Material Input'!$E556 &gt; $B$3+ F$1, HYPERLINK(OFFSET('New Material Input'!$F557,-(F$1+2),0), _xlfn.TEXTJOIN(" - ",,MID(OFFSET('New Material Input'!$F557,-(F$1+2),0),FIND("w\",OFFSET('New Material Input'!$F557,-(F$1+2),0))+2,50),OFFSET('New Material Input'!$G557,-(F$1+2),0),OFFSET('New Material Input'!$H557,-(F$1+2),0))), ""),"----")</f>
        <v>HistoryU.S. History - History - U.S. History</v>
      </c>
      <c r="G556" s="26" t="str">
        <f ca="1">IFERROR(IF('New Material Input'!$E556 &gt; $B$3+ G$1, HYPERLINK(OFFSET('New Material Input'!$F557,-(G$1+2),0), _xlfn.TEXTJOIN(" - ",,MID(OFFSET('New Material Input'!$F557,-(G$1+2),0),FIND("w\",OFFSET('New Material Input'!$F557,-(G$1+2),0))+2,50),OFFSET('New Material Input'!$G557,-(G$1+2),0),OFFSET('New Material Input'!$H557,-(G$1+2),0))), ""),"----")</f>
        <v>LawHuman Rights Law - Law - Human Rights Law</v>
      </c>
      <c r="H556" s="26" t="str">
        <f ca="1">IFERROR(IF('New Material Input'!$E556 &gt; $B$3+ H$1, HYPERLINK(OFFSET('New Material Input'!$F557,-(H$1+2),0), _xlfn.TEXTJOIN(" - ",,MID(OFFSET('New Material Input'!$F557,-(H$1+2),0),FIND("w\",OFFSET('New Material Input'!$F557,-(H$1+2),0))+2,50),OFFSET('New Material Input'!$G557,-(H$1+2),0),OFFSET('New Material Input'!$H557,-(H$1+2),0))), ""),"----")</f>
        <v>EngineeringEnvironmental Engineering - Engineering - Environmental Engineering</v>
      </c>
      <c r="I556" s="31" t="str">
        <f ca="1">IFERROR(IF('New Material Input'!$E556 &gt; $B$3+ I$1, HYPERLINK(OFFSET('New Material Input'!$F557,-(I$1+2),0), _xlfn.TEXTJOIN(" - ",,MID(OFFSET('New Material Input'!$F557,-(I$1+2),0),FIND("w\",OFFSET('New Material Input'!$F557,-(I$1+2),0))+2,50),OFFSET('New Material Input'!$G557,-(I$1+2),0),OFFSET('New Material Input'!$H557,-(I$1+2),0))), ""),"----")</f>
        <v/>
      </c>
      <c r="J556" s="14"/>
    </row>
    <row r="557" spans="2:10" ht="24.95" customHeight="1" x14ac:dyDescent="0.25">
      <c r="B557" s="36">
        <f t="shared" si="8"/>
        <v>46255</v>
      </c>
      <c r="C557" s="25" t="str">
        <f>IF(ISBLANK('New Material Input'!F557),"----",HYPERLINK('New Material Input'!F557, _xlfn.TEXTJOIN(" - ",,MID('New Material Input'!F557,FIND("w\",'New Material Input'!F557)+2,50),'New Material Input'!G557,'New Material Input'!H557)))</f>
        <v/>
      </c>
      <c r="D557" s="26" t="str">
        <f ca="1">IFERROR(IF('New Material Input'!$E557 &gt; $B$3+ D$1, HYPERLINK(OFFSET('New Material Input'!$F558,-(D$1+2),0), _xlfn.TEXTJOIN(" - ",,MID(OFFSET('New Material Input'!$F558,-(D$1+2),0),FIND("w\",OFFSET('New Material Input'!$F558,-(D$1+2),0))+2,50),OFFSET('New Material Input'!$G558,-(D$1+2),0),OFFSET('New Material Input'!$H558,-(D$1+2),0))), ""),"----")</f>
        <v/>
      </c>
      <c r="E557" s="26" t="str">
        <f ca="1">IFERROR(IF('New Material Input'!$E557 &gt; $B$3+ E$1, HYPERLINK(OFFSET('New Material Input'!$F558,-(E$1+2),0), _xlfn.TEXTJOIN(" - ",,MID(OFFSET('New Material Input'!$F558,-(E$1+2),0),FIND("w\",OFFSET('New Material Input'!$F558,-(E$1+2),0))+2,50),OFFSET('New Material Input'!$G558,-(E$1+2),0),OFFSET('New Material Input'!$H558,-(E$1+2),0))), ""),"----")</f>
        <v/>
      </c>
      <c r="F557" s="26" t="str">
        <f ca="1">IFERROR(IF('New Material Input'!$E557 &gt; $B$3+ F$1, HYPERLINK(OFFSET('New Material Input'!$F558,-(F$1+2),0), _xlfn.TEXTJOIN(" - ",,MID(OFFSET('New Material Input'!$F558,-(F$1+2),0),FIND("w\",OFFSET('New Material Input'!$F558,-(F$1+2),0))+2,50),OFFSET('New Material Input'!$G558,-(F$1+2),0),OFFSET('New Material Input'!$H558,-(F$1+2),0))), ""),"----")</f>
        <v>Computer ScienceCybersecurity - Computer Science - Cybersecurity</v>
      </c>
      <c r="G557" s="26" t="str">
        <f ca="1">IFERROR(IF('New Material Input'!$E557 &gt; $B$3+ G$1, HYPERLINK(OFFSET('New Material Input'!$F558,-(G$1+2),0), _xlfn.TEXTJOIN(" - ",,MID(OFFSET('New Material Input'!$F558,-(G$1+2),0),FIND("w\",OFFSET('New Material Input'!$F558,-(G$1+2),0))+2,50),OFFSET('New Material Input'!$G558,-(G$1+2),0),OFFSET('New Material Input'!$H558,-(G$1+2),0))), ""),"----")</f>
        <v>PhilosophyExistentialism - Philosophy - Existentialism</v>
      </c>
      <c r="H557" s="26" t="str">
        <f ca="1">IFERROR(IF('New Material Input'!$E557 &gt; $B$3+ H$1, HYPERLINK(OFFSET('New Material Input'!$F558,-(H$1+2),0), _xlfn.TEXTJOIN(" - ",,MID(OFFSET('New Material Input'!$F558,-(H$1+2),0),FIND("w\",OFFSET('New Material Input'!$F558,-(H$1+2),0))+2,50),OFFSET('New Material Input'!$G558,-(H$1+2),0),OFFSET('New Material Input'!$H558,-(H$1+2),0))), ""),"----")</f>
        <v>ScienceChemistry - Science - Chemistry</v>
      </c>
      <c r="I557" s="31" t="str">
        <f ca="1">IFERROR(IF('New Material Input'!$E557 &gt; $B$3+ I$1, HYPERLINK(OFFSET('New Material Input'!$F558,-(I$1+2),0), _xlfn.TEXTJOIN(" - ",,MID(OFFSET('New Material Input'!$F558,-(I$1+2),0),FIND("w\",OFFSET('New Material Input'!$F558,-(I$1+2),0))+2,50),OFFSET('New Material Input'!$G558,-(I$1+2),0),OFFSET('New Material Input'!$H558,-(I$1+2),0))), ""),"----")</f>
        <v/>
      </c>
      <c r="J557" s="14"/>
    </row>
    <row r="558" spans="2:10" ht="24.95" customHeight="1" x14ac:dyDescent="0.25">
      <c r="B558" s="36">
        <f t="shared" si="8"/>
        <v>46256</v>
      </c>
      <c r="C558" s="25" t="str">
        <f>IF(ISBLANK('New Material Input'!F558),"----",HYPERLINK('New Material Input'!F558, _xlfn.TEXTJOIN(" - ",,MID('New Material Input'!F558,FIND("w\",'New Material Input'!F558)+2,50),'New Material Input'!G558,'New Material Input'!H558)))</f>
        <v/>
      </c>
      <c r="D558" s="26" t="str">
        <f ca="1">IFERROR(IF('New Material Input'!$E558 &gt; $B$3+ D$1, HYPERLINK(OFFSET('New Material Input'!$F559,-(D$1+2),0), _xlfn.TEXTJOIN(" - ",,MID(OFFSET('New Material Input'!$F559,-(D$1+2),0),FIND("w\",OFFSET('New Material Input'!$F559,-(D$1+2),0))+2,50),OFFSET('New Material Input'!$G559,-(D$1+2),0),OFFSET('New Material Input'!$H559,-(D$1+2),0))), ""),"----")</f>
        <v/>
      </c>
      <c r="E558" s="26" t="str">
        <f ca="1">IFERROR(IF('New Material Input'!$E558 &gt; $B$3+ E$1, HYPERLINK(OFFSET('New Material Input'!$F559,-(E$1+2),0), _xlfn.TEXTJOIN(" - ",,MID(OFFSET('New Material Input'!$F559,-(E$1+2),0),FIND("w\",OFFSET('New Material Input'!$F559,-(E$1+2),0))+2,50),OFFSET('New Material Input'!$G559,-(E$1+2),0),OFFSET('New Material Input'!$H559,-(E$1+2),0))), ""),"----")</f>
        <v/>
      </c>
      <c r="F558" s="26" t="str">
        <f ca="1">IFERROR(IF('New Material Input'!$E558 &gt; $B$3+ F$1, HYPERLINK(OFFSET('New Material Input'!$F559,-(F$1+2),0), _xlfn.TEXTJOIN(" - ",,MID(OFFSET('New Material Input'!$F559,-(F$1+2),0),FIND("w\",OFFSET('New Material Input'!$F559,-(F$1+2),0))+2,50),OFFSET('New Material Input'!$G559,-(F$1+2),0),OFFSET('New Material Input'!$H559,-(F$1+2),0))), ""),"----")</f>
        <v/>
      </c>
      <c r="G558" s="26" t="str">
        <f ca="1">IFERROR(IF('New Material Input'!$E558 &gt; $B$3+ G$1, HYPERLINK(OFFSET('New Material Input'!$F559,-(G$1+2),0), _xlfn.TEXTJOIN(" - ",,MID(OFFSET('New Material Input'!$F559,-(G$1+2),0),FIND("w\",OFFSET('New Material Input'!$F559,-(G$1+2),0))+2,50),OFFSET('New Material Input'!$G559,-(G$1+2),0),OFFSET('New Material Input'!$H559,-(G$1+2),0))), ""),"----")</f>
        <v>EducationLearning Theories - Education - Learning Theories</v>
      </c>
      <c r="H558" s="26" t="str">
        <f ca="1">IFERROR(IF('New Material Input'!$E558 &gt; $B$3+ H$1, HYPERLINK(OFFSET('New Material Input'!$F559,-(H$1+2),0), _xlfn.TEXTJOIN(" - ",,MID(OFFSET('New Material Input'!$F559,-(H$1+2),0),FIND("w\",OFFSET('New Material Input'!$F559,-(H$1+2),0))+2,50),OFFSET('New Material Input'!$G559,-(H$1+2),0),OFFSET('New Material Input'!$H559,-(H$1+2),0))), ""),"----")</f>
        <v>EducationAssessment and Evaluation - Education - Assessment and Evaluation</v>
      </c>
      <c r="I558" s="31" t="str">
        <f ca="1">IFERROR(IF('New Material Input'!$E558 &gt; $B$3+ I$1, HYPERLINK(OFFSET('New Material Input'!$F559,-(I$1+2),0), _xlfn.TEXTJOIN(" - ",,MID(OFFSET('New Material Input'!$F559,-(I$1+2),0),FIND("w\",OFFSET('New Material Input'!$F559,-(I$1+2),0))+2,50),OFFSET('New Material Input'!$G559,-(I$1+2),0),OFFSET('New Material Input'!$H559,-(I$1+2),0))), ""),"----")</f>
        <v/>
      </c>
      <c r="J558" s="14"/>
    </row>
    <row r="559" spans="2:10" ht="24.95" customHeight="1" x14ac:dyDescent="0.25">
      <c r="B559" s="36">
        <f t="shared" si="8"/>
        <v>46257</v>
      </c>
      <c r="C559" s="25" t="str">
        <f>IF(ISBLANK('New Material Input'!F559),"----",HYPERLINK('New Material Input'!F559, _xlfn.TEXTJOIN(" - ",,MID('New Material Input'!F559,FIND("w\",'New Material Input'!F559)+2,50),'New Material Input'!G559,'New Material Input'!H559)))</f>
        <v/>
      </c>
      <c r="D559" s="26" t="str">
        <f ca="1">IFERROR(IF('New Material Input'!$E559 &gt; $B$3+ D$1, HYPERLINK(OFFSET('New Material Input'!$F560,-(D$1+2),0), _xlfn.TEXTJOIN(" - ",,MID(OFFSET('New Material Input'!$F560,-(D$1+2),0),FIND("w\",OFFSET('New Material Input'!$F560,-(D$1+2),0))+2,50),OFFSET('New Material Input'!$G560,-(D$1+2),0),OFFSET('New Material Input'!$H560,-(D$1+2),0))), ""),"----")</f>
        <v/>
      </c>
      <c r="E559" s="26" t="str">
        <f ca="1">IFERROR(IF('New Material Input'!$E559 &gt; $B$3+ E$1, HYPERLINK(OFFSET('New Material Input'!$F560,-(E$1+2),0), _xlfn.TEXTJOIN(" - ",,MID(OFFSET('New Material Input'!$F560,-(E$1+2),0),FIND("w\",OFFSET('New Material Input'!$F560,-(E$1+2),0))+2,50),OFFSET('New Material Input'!$G560,-(E$1+2),0),OFFSET('New Material Input'!$H560,-(E$1+2),0))), ""),"----")</f>
        <v/>
      </c>
      <c r="F559" s="26" t="str">
        <f ca="1">IFERROR(IF('New Material Input'!$E559 &gt; $B$3+ F$1, HYPERLINK(OFFSET('New Material Input'!$F560,-(F$1+2),0), _xlfn.TEXTJOIN(" - ",,MID(OFFSET('New Material Input'!$F560,-(F$1+2),0),FIND("w\",OFFSET('New Material Input'!$F560,-(F$1+2),0))+2,50),OFFSET('New Material Input'!$G560,-(F$1+2),0),OFFSET('New Material Input'!$H560,-(F$1+2),0))), ""),"----")</f>
        <v/>
      </c>
      <c r="G559" s="26" t="str">
        <f ca="1">IFERROR(IF('New Material Input'!$E559 &gt; $B$3+ G$1, HYPERLINK(OFFSET('New Material Input'!$F560,-(G$1+2),0), _xlfn.TEXTJOIN(" - ",,MID(OFFSET('New Material Input'!$F560,-(G$1+2),0),FIND("w\",OFFSET('New Material Input'!$F560,-(G$1+2),0))+2,50),OFFSET('New Material Input'!$G560,-(G$1+2),0),OFFSET('New Material Input'!$H560,-(G$1+2),0))), ""),"----")</f>
        <v>LiteratureClassical Literature - Literature - Classical Literature</v>
      </c>
      <c r="H559" s="26" t="str">
        <f ca="1">IFERROR(IF('New Material Input'!$E559 &gt; $B$3+ H$1, HYPERLINK(OFFSET('New Material Input'!$F560,-(H$1+2),0), _xlfn.TEXTJOIN(" - ",,MID(OFFSET('New Material Input'!$F560,-(H$1+2),0),FIND("w\",OFFSET('New Material Input'!$F560,-(H$1+2),0))+2,50),OFFSET('New Material Input'!$G560,-(H$1+2),0),OFFSET('New Material Input'!$H560,-(H$1+2),0))), ""),"----")</f>
        <v>ScienceInorganic Chemistry - Science - Inorganic Chemistry</v>
      </c>
      <c r="I559" s="31" t="str">
        <f ca="1">IFERROR(IF('New Material Input'!$E559 &gt; $B$3+ I$1, HYPERLINK(OFFSET('New Material Input'!$F560,-(I$1+2),0), _xlfn.TEXTJOIN(" - ",,MID(OFFSET('New Material Input'!$F560,-(I$1+2),0),FIND("w\",OFFSET('New Material Input'!$F560,-(I$1+2),0))+2,50),OFFSET('New Material Input'!$G560,-(I$1+2),0),OFFSET('New Material Input'!$H560,-(I$1+2),0))), ""),"----")</f>
        <v/>
      </c>
      <c r="J559" s="14"/>
    </row>
    <row r="560" spans="2:10" ht="24.95" customHeight="1" x14ac:dyDescent="0.25">
      <c r="B560" s="36">
        <f t="shared" si="8"/>
        <v>46258</v>
      </c>
      <c r="C560" s="25" t="str">
        <f>IF(ISBLANK('New Material Input'!F560),"----",HYPERLINK('New Material Input'!F560, _xlfn.TEXTJOIN(" - ",,MID('New Material Input'!F560,FIND("w\",'New Material Input'!F560)+2,50),'New Material Input'!G560,'New Material Input'!H560)))</f>
        <v/>
      </c>
      <c r="D560" s="26" t="str">
        <f ca="1">IFERROR(IF('New Material Input'!$E560 &gt; $B$3+ D$1, HYPERLINK(OFFSET('New Material Input'!$F561,-(D$1+2),0), _xlfn.TEXTJOIN(" - ",,MID(OFFSET('New Material Input'!$F561,-(D$1+2),0),FIND("w\",OFFSET('New Material Input'!$F561,-(D$1+2),0))+2,50),OFFSET('New Material Input'!$G561,-(D$1+2),0),OFFSET('New Material Input'!$H561,-(D$1+2),0))), ""),"----")</f>
        <v/>
      </c>
      <c r="E560" s="26" t="str">
        <f ca="1">IFERROR(IF('New Material Input'!$E560 &gt; $B$3+ E$1, HYPERLINK(OFFSET('New Material Input'!$F561,-(E$1+2),0), _xlfn.TEXTJOIN(" - ",,MID(OFFSET('New Material Input'!$F561,-(E$1+2),0),FIND("w\",OFFSET('New Material Input'!$F561,-(E$1+2),0))+2,50),OFFSET('New Material Input'!$G561,-(E$1+2),0),OFFSET('New Material Input'!$H561,-(E$1+2),0))), ""),"----")</f>
        <v/>
      </c>
      <c r="F560" s="26" t="str">
        <f ca="1">IFERROR(IF('New Material Input'!$E560 &gt; $B$3+ F$1, HYPERLINK(OFFSET('New Material Input'!$F561,-(F$1+2),0), _xlfn.TEXTJOIN(" - ",,MID(OFFSET('New Material Input'!$F561,-(F$1+2),0),FIND("w\",OFFSET('New Material Input'!$F561,-(F$1+2),0))+2,50),OFFSET('New Material Input'!$G561,-(F$1+2),0),OFFSET('New Material Input'!$H561,-(F$1+2),0))), ""),"----")</f>
        <v/>
      </c>
      <c r="G560" s="26" t="str">
        <f ca="1">IFERROR(IF('New Material Input'!$E560 &gt; $B$3+ G$1, HYPERLINK(OFFSET('New Material Input'!$F561,-(G$1+2),0), _xlfn.TEXTJOIN(" - ",,MID(OFFSET('New Material Input'!$F561,-(G$1+2),0),FIND("w\",OFFSET('New Material Input'!$F561,-(G$1+2),0))+2,50),OFFSET('New Material Input'!$G561,-(G$1+2),0),OFFSET('New Material Input'!$H561,-(G$1+2),0))), ""),"----")</f>
        <v>PsychologyPsychological Testing - Psychology - Psychological Testing</v>
      </c>
      <c r="H560" s="26" t="str">
        <f ca="1">IFERROR(IF('New Material Input'!$E560 &gt; $B$3+ H$1, HYPERLINK(OFFSET('New Material Input'!$F561,-(H$1+2),0), _xlfn.TEXTJOIN(" - ",,MID(OFFSET('New Material Input'!$F561,-(H$1+2),0),FIND("w\",OFFSET('New Material Input'!$F561,-(H$1+2),0))+2,50),OFFSET('New Material Input'!$G561,-(H$1+2),0),OFFSET('New Material Input'!$H561,-(H$1+2),0))), ""),"----")</f>
        <v>HistoryAncient Civilizations - History - Ancient Civilizations</v>
      </c>
      <c r="I560" s="31" t="str">
        <f ca="1">IFERROR(IF('New Material Input'!$E560 &gt; $B$3+ I$1, HYPERLINK(OFFSET('New Material Input'!$F561,-(I$1+2),0), _xlfn.TEXTJOIN(" - ",,MID(OFFSET('New Material Input'!$F561,-(I$1+2),0),FIND("w\",OFFSET('New Material Input'!$F561,-(I$1+2),0))+2,50),OFFSET('New Material Input'!$G561,-(I$1+2),0),OFFSET('New Material Input'!$H561,-(I$1+2),0))), ""),"----")</f>
        <v/>
      </c>
      <c r="J560" s="14"/>
    </row>
    <row r="561" spans="2:10" ht="24.95" customHeight="1" x14ac:dyDescent="0.25">
      <c r="B561" s="36">
        <f t="shared" si="8"/>
        <v>46259</v>
      </c>
      <c r="C561" s="25" t="str">
        <f>IF(ISBLANK('New Material Input'!F561),"----",HYPERLINK('New Material Input'!F561, _xlfn.TEXTJOIN(" - ",,MID('New Material Input'!F561,FIND("w\",'New Material Input'!F561)+2,50),'New Material Input'!G561,'New Material Input'!H561)))</f>
        <v/>
      </c>
      <c r="D561" s="26" t="str">
        <f ca="1">IFERROR(IF('New Material Input'!$E561 &gt; $B$3+ D$1, HYPERLINK(OFFSET('New Material Input'!$F562,-(D$1+2),0), _xlfn.TEXTJOIN(" - ",,MID(OFFSET('New Material Input'!$F562,-(D$1+2),0),FIND("w\",OFFSET('New Material Input'!$F562,-(D$1+2),0))+2,50),OFFSET('New Material Input'!$G562,-(D$1+2),0),OFFSET('New Material Input'!$H562,-(D$1+2),0))), ""),"----")</f>
        <v/>
      </c>
      <c r="E561" s="26" t="str">
        <f ca="1">IFERROR(IF('New Material Input'!$E561 &gt; $B$3+ E$1, HYPERLINK(OFFSET('New Material Input'!$F562,-(E$1+2),0), _xlfn.TEXTJOIN(" - ",,MID(OFFSET('New Material Input'!$F562,-(E$1+2),0),FIND("w\",OFFSET('New Material Input'!$F562,-(E$1+2),0))+2,50),OFFSET('New Material Input'!$G562,-(E$1+2),0),OFFSET('New Material Input'!$H562,-(E$1+2),0))), ""),"----")</f>
        <v/>
      </c>
      <c r="F561" s="26" t="str">
        <f ca="1">IFERROR(IF('New Material Input'!$E561 &gt; $B$3+ F$1, HYPERLINK(OFFSET('New Material Input'!$F562,-(F$1+2),0), _xlfn.TEXTJOIN(" - ",,MID(OFFSET('New Material Input'!$F562,-(F$1+2),0),FIND("w\",OFFSET('New Material Input'!$F562,-(F$1+2),0))+2,50),OFFSET('New Material Input'!$G562,-(F$1+2),0),OFFSET('New Material Input'!$H562,-(F$1+2),0))), ""),"----")</f>
        <v/>
      </c>
      <c r="G561" s="26" t="str">
        <f ca="1">IFERROR(IF('New Material Input'!$E561 &gt; $B$3+ G$1, HYPERLINK(OFFSET('New Material Input'!$F562,-(G$1+2),0), _xlfn.TEXTJOIN(" - ",,MID(OFFSET('New Material Input'!$F562,-(G$1+2),0),FIND("w\",OFFSET('New Material Input'!$F562,-(G$1+2),0))+2,50),OFFSET('New Material Input'!$G562,-(G$1+2),0),OFFSET('New Material Input'!$H562,-(G$1+2),0))), ""),"----")</f>
        <v>PhilosophyEpistemology - Philosophy - Epistemology</v>
      </c>
      <c r="H561" s="26" t="str">
        <f ca="1">IFERROR(IF('New Material Input'!$E561 &gt; $B$3+ H$1, HYPERLINK(OFFSET('New Material Input'!$F562,-(H$1+2),0), _xlfn.TEXTJOIN(" - ",,MID(OFFSET('New Material Input'!$F562,-(H$1+2),0),FIND("w\",OFFSET('New Material Input'!$F562,-(H$1+2),0))+2,50),OFFSET('New Material Input'!$G562,-(H$1+2),0),OFFSET('New Material Input'!$H562,-(H$1+2),0))), ""),"----")</f>
        <v>ArtModern Art - Art - Modern Art</v>
      </c>
      <c r="I561" s="31" t="str">
        <f ca="1">IFERROR(IF('New Material Input'!$E561 &gt; $B$3+ I$1, HYPERLINK(OFFSET('New Material Input'!$F562,-(I$1+2),0), _xlfn.TEXTJOIN(" - ",,MID(OFFSET('New Material Input'!$F562,-(I$1+2),0),FIND("w\",OFFSET('New Material Input'!$F562,-(I$1+2),0))+2,50),OFFSET('New Material Input'!$G562,-(I$1+2),0),OFFSET('New Material Input'!$H562,-(I$1+2),0))), ""),"----")</f>
        <v/>
      </c>
      <c r="J561" s="14"/>
    </row>
    <row r="562" spans="2:10" ht="24.95" customHeight="1" x14ac:dyDescent="0.25">
      <c r="B562" s="36">
        <f t="shared" si="8"/>
        <v>46260</v>
      </c>
      <c r="C562" s="25" t="str">
        <f>IF(ISBLANK('New Material Input'!F562),"----",HYPERLINK('New Material Input'!F562, _xlfn.TEXTJOIN(" - ",,MID('New Material Input'!F562,FIND("w\",'New Material Input'!F562)+2,50),'New Material Input'!G562,'New Material Input'!H562)))</f>
        <v/>
      </c>
      <c r="D562" s="26" t="str">
        <f ca="1">IFERROR(IF('New Material Input'!$E562 &gt; $B$3+ D$1, HYPERLINK(OFFSET('New Material Input'!$F563,-(D$1+2),0), _xlfn.TEXTJOIN(" - ",,MID(OFFSET('New Material Input'!$F563,-(D$1+2),0),FIND("w\",OFFSET('New Material Input'!$F563,-(D$1+2),0))+2,50),OFFSET('New Material Input'!$G563,-(D$1+2),0),OFFSET('New Material Input'!$H563,-(D$1+2),0))), ""),"----")</f>
        <v/>
      </c>
      <c r="E562" s="26" t="str">
        <f ca="1">IFERROR(IF('New Material Input'!$E562 &gt; $B$3+ E$1, HYPERLINK(OFFSET('New Material Input'!$F563,-(E$1+2),0), _xlfn.TEXTJOIN(" - ",,MID(OFFSET('New Material Input'!$F563,-(E$1+2),0),FIND("w\",OFFSET('New Material Input'!$F563,-(E$1+2),0))+2,50),OFFSET('New Material Input'!$G563,-(E$1+2),0),OFFSET('New Material Input'!$H563,-(E$1+2),0))), ""),"----")</f>
        <v/>
      </c>
      <c r="F562" s="26" t="str">
        <f ca="1">IFERROR(IF('New Material Input'!$E562 &gt; $B$3+ F$1, HYPERLINK(OFFSET('New Material Input'!$F563,-(F$1+2),0), _xlfn.TEXTJOIN(" - ",,MID(OFFSET('New Material Input'!$F563,-(F$1+2),0),FIND("w\",OFFSET('New Material Input'!$F563,-(F$1+2),0))+2,50),OFFSET('New Material Input'!$G563,-(F$1+2),0),OFFSET('New Material Input'!$H563,-(F$1+2),0))), ""),"----")</f>
        <v/>
      </c>
      <c r="G562" s="26" t="str">
        <f ca="1">IFERROR(IF('New Material Input'!$E562 &gt; $B$3+ G$1, HYPERLINK(OFFSET('New Material Input'!$F563,-(G$1+2),0), _xlfn.TEXTJOIN(" - ",,MID(OFFSET('New Material Input'!$F563,-(G$1+2),0),FIND("w\",OFFSET('New Material Input'!$F563,-(G$1+2),0))+2,50),OFFSET('New Material Input'!$G563,-(G$1+2),0),OFFSET('New Material Input'!$H563,-(G$1+2),0))), ""),"----")</f>
        <v>EducationEducational Leadership - Education - Educational Leadership</v>
      </c>
      <c r="H562" s="26" t="str">
        <f ca="1">IFERROR(IF('New Material Input'!$E562 &gt; $B$3+ H$1, HYPERLINK(OFFSET('New Material Input'!$F563,-(H$1+2),0), _xlfn.TEXTJOIN(" - ",,MID(OFFSET('New Material Input'!$F563,-(H$1+2),0),FIND("w\",OFFSET('New Material Input'!$F563,-(H$1+2),0))+2,50),OFFSET('New Material Input'!$G563,-(H$1+2),0),OFFSET('New Material Input'!$H563,-(H$1+2),0))), ""),"----")</f>
        <v>PsychologyBehavioral Psychology - Psychology - Behavioral Psychology</v>
      </c>
      <c r="I562" s="31" t="str">
        <f ca="1">IFERROR(IF('New Material Input'!$E562 &gt; $B$3+ I$1, HYPERLINK(OFFSET('New Material Input'!$F563,-(I$1+2),0), _xlfn.TEXTJOIN(" - ",,MID(OFFSET('New Material Input'!$F563,-(I$1+2),0),FIND("w\",OFFSET('New Material Input'!$F563,-(I$1+2),0))+2,50),OFFSET('New Material Input'!$G563,-(I$1+2),0),OFFSET('New Material Input'!$H563,-(I$1+2),0))), ""),"----")</f>
        <v/>
      </c>
      <c r="J562" s="14"/>
    </row>
    <row r="563" spans="2:10" ht="24.95" customHeight="1" x14ac:dyDescent="0.25">
      <c r="B563" s="36">
        <f t="shared" si="8"/>
        <v>46261</v>
      </c>
      <c r="C563" s="25" t="str">
        <f>IF(ISBLANK('New Material Input'!F563),"----",HYPERLINK('New Material Input'!F563, _xlfn.TEXTJOIN(" - ",,MID('New Material Input'!F563,FIND("w\",'New Material Input'!F563)+2,50),'New Material Input'!G563,'New Material Input'!H563)))</f>
        <v/>
      </c>
      <c r="D563" s="26" t="str">
        <f ca="1">IFERROR(IF('New Material Input'!$E563 &gt; $B$3+ D$1, HYPERLINK(OFFSET('New Material Input'!$F564,-(D$1+2),0), _xlfn.TEXTJOIN(" - ",,MID(OFFSET('New Material Input'!$F564,-(D$1+2),0),FIND("w\",OFFSET('New Material Input'!$F564,-(D$1+2),0))+2,50),OFFSET('New Material Input'!$G564,-(D$1+2),0),OFFSET('New Material Input'!$H564,-(D$1+2),0))), ""),"----")</f>
        <v/>
      </c>
      <c r="E563" s="26" t="str">
        <f ca="1">IFERROR(IF('New Material Input'!$E563 &gt; $B$3+ E$1, HYPERLINK(OFFSET('New Material Input'!$F564,-(E$1+2),0), _xlfn.TEXTJOIN(" - ",,MID(OFFSET('New Material Input'!$F564,-(E$1+2),0),FIND("w\",OFFSET('New Material Input'!$F564,-(E$1+2),0))+2,50),OFFSET('New Material Input'!$G564,-(E$1+2),0),OFFSET('New Material Input'!$H564,-(E$1+2),0))), ""),"----")</f>
        <v/>
      </c>
      <c r="F563" s="26" t="str">
        <f ca="1">IFERROR(IF('New Material Input'!$E563 &gt; $B$3+ F$1, HYPERLINK(OFFSET('New Material Input'!$F564,-(F$1+2),0), _xlfn.TEXTJOIN(" - ",,MID(OFFSET('New Material Input'!$F564,-(F$1+2),0),FIND("w\",OFFSET('New Material Input'!$F564,-(F$1+2),0))+2,50),OFFSET('New Material Input'!$G564,-(F$1+2),0),OFFSET('New Material Input'!$H564,-(F$1+2),0))), ""),"----")</f>
        <v/>
      </c>
      <c r="G563" s="26" t="str">
        <f ca="1">IFERROR(IF('New Material Input'!$E563 &gt; $B$3+ G$1, HYPERLINK(OFFSET('New Material Input'!$F564,-(G$1+2),0), _xlfn.TEXTJOIN(" - ",,MID(OFFSET('New Material Input'!$F564,-(G$1+2),0),FIND("w\",OFFSET('New Material Input'!$F564,-(G$1+2),0))+2,50),OFFSET('New Material Input'!$G564,-(G$1+2),0),OFFSET('New Material Input'!$H564,-(G$1+2),0))), ""),"----")</f>
        <v>LawCorporate Law - Law - Corporate Law</v>
      </c>
      <c r="H563" s="26" t="str">
        <f ca="1">IFERROR(IF('New Material Input'!$E563 &gt; $B$3+ H$1, HYPERLINK(OFFSET('New Material Input'!$F564,-(H$1+2),0), _xlfn.TEXTJOIN(" - ",,MID(OFFSET('New Material Input'!$F564,-(H$1+2),0),FIND("w\",OFFSET('New Material Input'!$F564,-(H$1+2),0))+2,50),OFFSET('New Material Input'!$G564,-(H$1+2),0),OFFSET('New Material Input'!$H564,-(H$1+2),0))), ""),"----")</f>
        <v>Political ScienceConflict Resolution - Political Science - Conflict Resolution</v>
      </c>
      <c r="I563" s="31" t="str">
        <f ca="1">IFERROR(IF('New Material Input'!$E563 &gt; $B$3+ I$1, HYPERLINK(OFFSET('New Material Input'!$F564,-(I$1+2),0), _xlfn.TEXTJOIN(" - ",,MID(OFFSET('New Material Input'!$F564,-(I$1+2),0),FIND("w\",OFFSET('New Material Input'!$F564,-(I$1+2),0))+2,50),OFFSET('New Material Input'!$G564,-(I$1+2),0),OFFSET('New Material Input'!$H564,-(I$1+2),0))), ""),"----")</f>
        <v/>
      </c>
      <c r="J563" s="14"/>
    </row>
    <row r="564" spans="2:10" ht="24.95" customHeight="1" x14ac:dyDescent="0.25">
      <c r="B564" s="36">
        <f t="shared" si="8"/>
        <v>46262</v>
      </c>
      <c r="C564" s="25" t="str">
        <f>IF(ISBLANK('New Material Input'!F564),"----",HYPERLINK('New Material Input'!F564, _xlfn.TEXTJOIN(" - ",,MID('New Material Input'!F564,FIND("w\",'New Material Input'!F564)+2,50),'New Material Input'!G564,'New Material Input'!H564)))</f>
        <v/>
      </c>
      <c r="D564" s="26" t="str">
        <f ca="1">IFERROR(IF('New Material Input'!$E564 &gt; $B$3+ D$1, HYPERLINK(OFFSET('New Material Input'!$F565,-(D$1+2),0), _xlfn.TEXTJOIN(" - ",,MID(OFFSET('New Material Input'!$F565,-(D$1+2),0),FIND("w\",OFFSET('New Material Input'!$F565,-(D$1+2),0))+2,50),OFFSET('New Material Input'!$G565,-(D$1+2),0),OFFSET('New Material Input'!$H565,-(D$1+2),0))), ""),"----")</f>
        <v/>
      </c>
      <c r="E564" s="26" t="str">
        <f ca="1">IFERROR(IF('New Material Input'!$E564 &gt; $B$3+ E$1, HYPERLINK(OFFSET('New Material Input'!$F565,-(E$1+2),0), _xlfn.TEXTJOIN(" - ",,MID(OFFSET('New Material Input'!$F565,-(E$1+2),0),FIND("w\",OFFSET('New Material Input'!$F565,-(E$1+2),0))+2,50),OFFSET('New Material Input'!$G565,-(E$1+2),0),OFFSET('New Material Input'!$H565,-(E$1+2),0))), ""),"----")</f>
        <v/>
      </c>
      <c r="F564" s="26" t="str">
        <f ca="1">IFERROR(IF('New Material Input'!$E564 &gt; $B$3+ F$1, HYPERLINK(OFFSET('New Material Input'!$F565,-(F$1+2),0), _xlfn.TEXTJOIN(" - ",,MID(OFFSET('New Material Input'!$F565,-(F$1+2),0),FIND("w\",OFFSET('New Material Input'!$F565,-(F$1+2),0))+2,50),OFFSET('New Material Input'!$G565,-(F$1+2),0),OFFSET('New Material Input'!$H565,-(F$1+2),0))), ""),"----")</f>
        <v/>
      </c>
      <c r="G564" s="26" t="str">
        <f ca="1">IFERROR(IF('New Material Input'!$E564 &gt; $B$3+ G$1, HYPERLINK(OFFSET('New Material Input'!$F565,-(G$1+2),0), _xlfn.TEXTJOIN(" - ",,MID(OFFSET('New Material Input'!$F565,-(G$1+2),0),FIND("w\",OFFSET('New Material Input'!$F565,-(G$1+2),0))+2,50),OFFSET('New Material Input'!$G565,-(G$1+2),0),OFFSET('New Material Input'!$H565,-(G$1+2),0))), ""),"----")</f>
        <v>PsychologyTheories of Personality - Psychology - Theories of Personality</v>
      </c>
      <c r="H564" s="26" t="str">
        <f ca="1">IFERROR(IF('New Material Input'!$E564 &gt; $B$3+ H$1, HYPERLINK(OFFSET('New Material Input'!$F565,-(H$1+2),0), _xlfn.TEXTJOIN(" - ",,MID(OFFSET('New Material Input'!$F565,-(H$1+2),0),FIND("w\",OFFSET('New Material Input'!$F565,-(H$1+2),0))+2,50),OFFSET('New Material Input'!$G565,-(H$1+2),0),OFFSET('New Material Input'!$H565,-(H$1+2),0))), ""),"----")</f>
        <v>Political SciencePolitical Philosophy - Political Science - Political Philosophy</v>
      </c>
      <c r="I564" s="31" t="str">
        <f ca="1">IFERROR(IF('New Material Input'!$E564 &gt; $B$3+ I$1, HYPERLINK(OFFSET('New Material Input'!$F565,-(I$1+2),0), _xlfn.TEXTJOIN(" - ",,MID(OFFSET('New Material Input'!$F565,-(I$1+2),0),FIND("w\",OFFSET('New Material Input'!$F565,-(I$1+2),0))+2,50),OFFSET('New Material Input'!$G565,-(I$1+2),0),OFFSET('New Material Input'!$H565,-(I$1+2),0))), ""),"----")</f>
        <v/>
      </c>
      <c r="J564" s="14"/>
    </row>
    <row r="565" spans="2:10" ht="24.95" customHeight="1" x14ac:dyDescent="0.25">
      <c r="B565" s="36">
        <f t="shared" si="8"/>
        <v>46263</v>
      </c>
      <c r="C565" s="25" t="str">
        <f>IF(ISBLANK('New Material Input'!F565),"----",HYPERLINK('New Material Input'!F565, _xlfn.TEXTJOIN(" - ",,MID('New Material Input'!F565,FIND("w\",'New Material Input'!F565)+2,50),'New Material Input'!G565,'New Material Input'!H565)))</f>
        <v/>
      </c>
      <c r="D565" s="26" t="str">
        <f ca="1">IFERROR(IF('New Material Input'!$E565 &gt; $B$3+ D$1, HYPERLINK(OFFSET('New Material Input'!$F566,-(D$1+2),0), _xlfn.TEXTJOIN(" - ",,MID(OFFSET('New Material Input'!$F566,-(D$1+2),0),FIND("w\",OFFSET('New Material Input'!$F566,-(D$1+2),0))+2,50),OFFSET('New Material Input'!$G566,-(D$1+2),0),OFFSET('New Material Input'!$H566,-(D$1+2),0))), ""),"----")</f>
        <v/>
      </c>
      <c r="E565" s="26" t="str">
        <f ca="1">IFERROR(IF('New Material Input'!$E565 &gt; $B$3+ E$1, HYPERLINK(OFFSET('New Material Input'!$F566,-(E$1+2),0), _xlfn.TEXTJOIN(" - ",,MID(OFFSET('New Material Input'!$F566,-(E$1+2),0),FIND("w\",OFFSET('New Material Input'!$F566,-(E$1+2),0))+2,50),OFFSET('New Material Input'!$G566,-(E$1+2),0),OFFSET('New Material Input'!$H566,-(E$1+2),0))), ""),"----")</f>
        <v/>
      </c>
      <c r="F565" s="26" t="str">
        <f ca="1">IFERROR(IF('New Material Input'!$E565 &gt; $B$3+ F$1, HYPERLINK(OFFSET('New Material Input'!$F566,-(F$1+2),0), _xlfn.TEXTJOIN(" - ",,MID(OFFSET('New Material Input'!$F566,-(F$1+2),0),FIND("w\",OFFSET('New Material Input'!$F566,-(F$1+2),0))+2,50),OFFSET('New Material Input'!$G566,-(F$1+2),0),OFFSET('New Material Input'!$H566,-(F$1+2),0))), ""),"----")</f>
        <v/>
      </c>
      <c r="G565" s="26" t="str">
        <f ca="1">IFERROR(IF('New Material Input'!$E565 &gt; $B$3+ G$1, HYPERLINK(OFFSET('New Material Input'!$F566,-(G$1+2),0), _xlfn.TEXTJOIN(" - ",,MID(OFFSET('New Material Input'!$F566,-(G$1+2),0),FIND("w\",OFFSET('New Material Input'!$F566,-(G$1+2),0))+2,50),OFFSET('New Material Input'!$G566,-(G$1+2),0),OFFSET('New Material Input'!$H566,-(G$1+2),0))), ""),"----")</f>
        <v>HistoryAncient Civilizations - History - Ancient Civilizations</v>
      </c>
      <c r="H565" s="26" t="str">
        <f ca="1">IFERROR(IF('New Material Input'!$E565 &gt; $B$3+ H$1, HYPERLINK(OFFSET('New Material Input'!$F566,-(H$1+2),0), _xlfn.TEXTJOIN(" - ",,MID(OFFSET('New Material Input'!$F566,-(H$1+2),0),FIND("w\",OFFSET('New Material Input'!$F566,-(H$1+2),0))+2,50),OFFSET('New Material Input'!$G566,-(H$1+2),0),OFFSET('New Material Input'!$H566,-(H$1+2),0))), ""),"----")</f>
        <v>SociologySociology of Education - Sociology - Sociology of Education</v>
      </c>
      <c r="I565" s="31" t="str">
        <f ca="1">IFERROR(IF('New Material Input'!$E565 &gt; $B$3+ I$1, HYPERLINK(OFFSET('New Material Input'!$F566,-(I$1+2),0), _xlfn.TEXTJOIN(" - ",,MID(OFFSET('New Material Input'!$F566,-(I$1+2),0),FIND("w\",OFFSET('New Material Input'!$F566,-(I$1+2),0))+2,50),OFFSET('New Material Input'!$G566,-(I$1+2),0),OFFSET('New Material Input'!$H566,-(I$1+2),0))), ""),"----")</f>
        <v/>
      </c>
      <c r="J565" s="14"/>
    </row>
    <row r="566" spans="2:10" ht="24.95" customHeight="1" x14ac:dyDescent="0.25">
      <c r="B566" s="36">
        <f t="shared" si="8"/>
        <v>46264</v>
      </c>
      <c r="C566" s="25" t="str">
        <f>IF(ISBLANK('New Material Input'!F566),"----",HYPERLINK('New Material Input'!F566, _xlfn.TEXTJOIN(" - ",,MID('New Material Input'!F566,FIND("w\",'New Material Input'!F566)+2,50),'New Material Input'!G566,'New Material Input'!H566)))</f>
        <v/>
      </c>
      <c r="D566" s="26" t="str">
        <f ca="1">IFERROR(IF('New Material Input'!$E566 &gt; $B$3+ D$1, HYPERLINK(OFFSET('New Material Input'!$F567,-(D$1+2),0), _xlfn.TEXTJOIN(" - ",,MID(OFFSET('New Material Input'!$F567,-(D$1+2),0),FIND("w\",OFFSET('New Material Input'!$F567,-(D$1+2),0))+2,50),OFFSET('New Material Input'!$G567,-(D$1+2),0),OFFSET('New Material Input'!$H567,-(D$1+2),0))), ""),"----")</f>
        <v/>
      </c>
      <c r="E566" s="26" t="str">
        <f ca="1">IFERROR(IF('New Material Input'!$E566 &gt; $B$3+ E$1, HYPERLINK(OFFSET('New Material Input'!$F567,-(E$1+2),0), _xlfn.TEXTJOIN(" - ",,MID(OFFSET('New Material Input'!$F567,-(E$1+2),0),FIND("w\",OFFSET('New Material Input'!$F567,-(E$1+2),0))+2,50),OFFSET('New Material Input'!$G567,-(E$1+2),0),OFFSET('New Material Input'!$H567,-(E$1+2),0))), ""),"----")</f>
        <v/>
      </c>
      <c r="F566" s="26" t="str">
        <f ca="1">IFERROR(IF('New Material Input'!$E566 &gt; $B$3+ F$1, HYPERLINK(OFFSET('New Material Input'!$F567,-(F$1+2),0), _xlfn.TEXTJOIN(" - ",,MID(OFFSET('New Material Input'!$F567,-(F$1+2),0),FIND("w\",OFFSET('New Material Input'!$F567,-(F$1+2),0))+2,50),OFFSET('New Material Input'!$G567,-(F$1+2),0),OFFSET('New Material Input'!$H567,-(F$1+2),0))), ""),"----")</f>
        <v/>
      </c>
      <c r="G566" s="26" t="str">
        <f ca="1">IFERROR(IF('New Material Input'!$E566 &gt; $B$3+ G$1, HYPERLINK(OFFSET('New Material Input'!$F567,-(G$1+2),0), _xlfn.TEXTJOIN(" - ",,MID(OFFSET('New Material Input'!$F567,-(G$1+2),0),FIND("w\",OFFSET('New Material Input'!$F567,-(G$1+2),0))+2,50),OFFSET('New Material Input'!$G567,-(G$1+2),0),OFFSET('New Material Input'!$H567,-(G$1+2),0))), ""),"----")</f>
        <v>PsychologySocial Psychology - Psychology - Social Psychology</v>
      </c>
      <c r="H566" s="26" t="str">
        <f ca="1">IFERROR(IF('New Material Input'!$E566 &gt; $B$3+ H$1, HYPERLINK(OFFSET('New Material Input'!$F567,-(H$1+2),0), _xlfn.TEXTJOIN(" - ",,MID(OFFSET('New Material Input'!$F567,-(H$1+2),0),FIND("w\",OFFSET('New Material Input'!$F567,-(H$1+2),0))+2,50),OFFSET('New Material Input'!$G567,-(H$1+2),0),OFFSET('New Material Input'!$H567,-(H$1+2),0))), ""),"----")</f>
        <v>PsychologyNeuropsychology - Psychology - Neuropsychology</v>
      </c>
      <c r="I566" s="31" t="str">
        <f ca="1">IFERROR(IF('New Material Input'!$E566 &gt; $B$3+ I$1, HYPERLINK(OFFSET('New Material Input'!$F567,-(I$1+2),0), _xlfn.TEXTJOIN(" - ",,MID(OFFSET('New Material Input'!$F567,-(I$1+2),0),FIND("w\",OFFSET('New Material Input'!$F567,-(I$1+2),0))+2,50),OFFSET('New Material Input'!$G567,-(I$1+2),0),OFFSET('New Material Input'!$H567,-(I$1+2),0))), ""),"----")</f>
        <v/>
      </c>
      <c r="J566" s="14"/>
    </row>
    <row r="567" spans="2:10" ht="24.95" customHeight="1" x14ac:dyDescent="0.25">
      <c r="B567" s="36">
        <f t="shared" si="8"/>
        <v>46265</v>
      </c>
      <c r="C567" s="25" t="str">
        <f>IF(ISBLANK('New Material Input'!F567),"----",HYPERLINK('New Material Input'!F567, _xlfn.TEXTJOIN(" - ",,MID('New Material Input'!F567,FIND("w\",'New Material Input'!F567)+2,50),'New Material Input'!G567,'New Material Input'!H567)))</f>
        <v/>
      </c>
      <c r="D567" s="26" t="str">
        <f ca="1">IFERROR(IF('New Material Input'!$E567 &gt; $B$3+ D$1, HYPERLINK(OFFSET('New Material Input'!$F568,-(D$1+2),0), _xlfn.TEXTJOIN(" - ",,MID(OFFSET('New Material Input'!$F568,-(D$1+2),0),FIND("w\",OFFSET('New Material Input'!$F568,-(D$1+2),0))+2,50),OFFSET('New Material Input'!$G568,-(D$1+2),0),OFFSET('New Material Input'!$H568,-(D$1+2),0))), ""),"----")</f>
        <v/>
      </c>
      <c r="E567" s="26" t="str">
        <f ca="1">IFERROR(IF('New Material Input'!$E567 &gt; $B$3+ E$1, HYPERLINK(OFFSET('New Material Input'!$F568,-(E$1+2),0), _xlfn.TEXTJOIN(" - ",,MID(OFFSET('New Material Input'!$F568,-(E$1+2),0),FIND("w\",OFFSET('New Material Input'!$F568,-(E$1+2),0))+2,50),OFFSET('New Material Input'!$G568,-(E$1+2),0),OFFSET('New Material Input'!$H568,-(E$1+2),0))), ""),"----")</f>
        <v/>
      </c>
      <c r="F567" s="26" t="str">
        <f ca="1">IFERROR(IF('New Material Input'!$E567 &gt; $B$3+ F$1, HYPERLINK(OFFSET('New Material Input'!$F568,-(F$1+2),0), _xlfn.TEXTJOIN(" - ",,MID(OFFSET('New Material Input'!$F568,-(F$1+2),0),FIND("w\",OFFSET('New Material Input'!$F568,-(F$1+2),0))+2,50),OFFSET('New Material Input'!$G568,-(F$1+2),0),OFFSET('New Material Input'!$H568,-(F$1+2),0))), ""),"----")</f>
        <v/>
      </c>
      <c r="G567" s="26" t="str">
        <f ca="1">IFERROR(IF('New Material Input'!$E567 &gt; $B$3+ G$1, HYPERLINK(OFFSET('New Material Input'!$F568,-(G$1+2),0), _xlfn.TEXTJOIN(" - ",,MID(OFFSET('New Material Input'!$F568,-(G$1+2),0),FIND("w\",OFFSET('New Material Input'!$F568,-(G$1+2),0))+2,50),OFFSET('New Material Input'!$G568,-(G$1+2),0),OFFSET('New Material Input'!$H568,-(G$1+2),0))), ""),"----")</f>
        <v>Computer ScienceProgramming Languages (Python, Jav - Computer Science - Programming Languages (Python, Java)</v>
      </c>
      <c r="H567" s="26" t="str">
        <f ca="1">IFERROR(IF('New Material Input'!$E567 &gt; $B$3+ H$1, HYPERLINK(OFFSET('New Material Input'!$F568,-(H$1+2),0), _xlfn.TEXTJOIN(" - ",,MID(OFFSET('New Material Input'!$F568,-(H$1+2),0),FIND("w\",OFFSET('New Material Input'!$F568,-(H$1+2),0))+2,50),OFFSET('New Material Input'!$G568,-(H$1+2),0),OFFSET('New Material Input'!$H568,-(H$1+2),0))), ""),"----")</f>
        <v>LawLegal Writing - Law - Legal Writing</v>
      </c>
      <c r="I567" s="31" t="str">
        <f ca="1">IFERROR(IF('New Material Input'!$E567 &gt; $B$3+ I$1, HYPERLINK(OFFSET('New Material Input'!$F568,-(I$1+2),0), _xlfn.TEXTJOIN(" - ",,MID(OFFSET('New Material Input'!$F568,-(I$1+2),0),FIND("w\",OFFSET('New Material Input'!$F568,-(I$1+2),0))+2,50),OFFSET('New Material Input'!$G568,-(I$1+2),0),OFFSET('New Material Input'!$H568,-(I$1+2),0))), ""),"----")</f>
        <v/>
      </c>
      <c r="J567" s="14"/>
    </row>
    <row r="568" spans="2:10" ht="24.95" customHeight="1" x14ac:dyDescent="0.25">
      <c r="B568" s="36">
        <f t="shared" si="8"/>
        <v>46266</v>
      </c>
      <c r="C568" s="25" t="str">
        <f>IF(ISBLANK('New Material Input'!F568),"----",HYPERLINK('New Material Input'!F568, _xlfn.TEXTJOIN(" - ",,MID('New Material Input'!F568,FIND("w\",'New Material Input'!F568)+2,50),'New Material Input'!G568,'New Material Input'!H568)))</f>
        <v/>
      </c>
      <c r="D568" s="26" t="str">
        <f ca="1">IFERROR(IF('New Material Input'!$E568 &gt; $B$3+ D$1, HYPERLINK(OFFSET('New Material Input'!$F569,-(D$1+2),0), _xlfn.TEXTJOIN(" - ",,MID(OFFSET('New Material Input'!$F569,-(D$1+2),0),FIND("w\",OFFSET('New Material Input'!$F569,-(D$1+2),0))+2,50),OFFSET('New Material Input'!$G569,-(D$1+2),0),OFFSET('New Material Input'!$H569,-(D$1+2),0))), ""),"----")</f>
        <v/>
      </c>
      <c r="E568" s="26" t="str">
        <f ca="1">IFERROR(IF('New Material Input'!$E568 &gt; $B$3+ E$1, HYPERLINK(OFFSET('New Material Input'!$F569,-(E$1+2),0), _xlfn.TEXTJOIN(" - ",,MID(OFFSET('New Material Input'!$F569,-(E$1+2),0),FIND("w\",OFFSET('New Material Input'!$F569,-(E$1+2),0))+2,50),OFFSET('New Material Input'!$G569,-(E$1+2),0),OFFSET('New Material Input'!$H569,-(E$1+2),0))), ""),"----")</f>
        <v/>
      </c>
      <c r="F568" s="26" t="str">
        <f ca="1">IFERROR(IF('New Material Input'!$E568 &gt; $B$3+ F$1, HYPERLINK(OFFSET('New Material Input'!$F569,-(F$1+2),0), _xlfn.TEXTJOIN(" - ",,MID(OFFSET('New Material Input'!$F569,-(F$1+2),0),FIND("w\",OFFSET('New Material Input'!$F569,-(F$1+2),0))+2,50),OFFSET('New Material Input'!$G569,-(F$1+2),0),OFFSET('New Material Input'!$H569,-(F$1+2),0))), ""),"----")</f>
        <v/>
      </c>
      <c r="G568" s="26" t="str">
        <f ca="1">IFERROR(IF('New Material Input'!$E568 &gt; $B$3+ G$1, HYPERLINK(OFFSET('New Material Input'!$F569,-(G$1+2),0), _xlfn.TEXTJOIN(" - ",,MID(OFFSET('New Material Input'!$F569,-(G$1+2),0),FIND("w\",OFFSET('New Material Input'!$F569,-(G$1+2),0))+2,50),OFFSET('New Material Input'!$G569,-(G$1+2),0),OFFSET('New Material Input'!$H569,-(G$1+2),0))), ""),"----")</f>
        <v>GeographyHuman Geography - Geography - Human Geography</v>
      </c>
      <c r="H568" s="26" t="str">
        <f ca="1">IFERROR(IF('New Material Input'!$E568 &gt; $B$3+ H$1, HYPERLINK(OFFSET('New Material Input'!$F569,-(H$1+2),0), _xlfn.TEXTJOIN(" - ",,MID(OFFSET('New Material Input'!$F569,-(H$1+2),0),FIND("w\",OFFSET('New Material Input'!$F569,-(H$1+2),0))+2,50),OFFSET('New Material Input'!$G569,-(H$1+2),0),OFFSET('New Material Input'!$H569,-(H$1+2),0))), ""),"----")</f>
        <v>ScienceChemistry - Science - Chemistry</v>
      </c>
      <c r="I568" s="31" t="str">
        <f ca="1">IFERROR(IF('New Material Input'!$E568 &gt; $B$3+ I$1, HYPERLINK(OFFSET('New Material Input'!$F569,-(I$1+2),0), _xlfn.TEXTJOIN(" - ",,MID(OFFSET('New Material Input'!$F569,-(I$1+2),0),FIND("w\",OFFSET('New Material Input'!$F569,-(I$1+2),0))+2,50),OFFSET('New Material Input'!$G569,-(I$1+2),0),OFFSET('New Material Input'!$H569,-(I$1+2),0))), ""),"----")</f>
        <v/>
      </c>
      <c r="J568" s="14"/>
    </row>
    <row r="569" spans="2:10" ht="24.95" customHeight="1" x14ac:dyDescent="0.25">
      <c r="B569" s="36">
        <f t="shared" si="8"/>
        <v>46267</v>
      </c>
      <c r="C569" s="25" t="str">
        <f>IF(ISBLANK('New Material Input'!F569),"----",HYPERLINK('New Material Input'!F569, _xlfn.TEXTJOIN(" - ",,MID('New Material Input'!F569,FIND("w\",'New Material Input'!F569)+2,50),'New Material Input'!G569,'New Material Input'!H569)))</f>
        <v/>
      </c>
      <c r="D569" s="26" t="str">
        <f ca="1">IFERROR(IF('New Material Input'!$E569 &gt; $B$3+ D$1, HYPERLINK(OFFSET('New Material Input'!$F570,-(D$1+2),0), _xlfn.TEXTJOIN(" - ",,MID(OFFSET('New Material Input'!$F570,-(D$1+2),0),FIND("w\",OFFSET('New Material Input'!$F570,-(D$1+2),0))+2,50),OFFSET('New Material Input'!$G570,-(D$1+2),0),OFFSET('New Material Input'!$H570,-(D$1+2),0))), ""),"----")</f>
        <v/>
      </c>
      <c r="E569" s="26" t="str">
        <f ca="1">IFERROR(IF('New Material Input'!$E569 &gt; $B$3+ E$1, HYPERLINK(OFFSET('New Material Input'!$F570,-(E$1+2),0), _xlfn.TEXTJOIN(" - ",,MID(OFFSET('New Material Input'!$F570,-(E$1+2),0),FIND("w\",OFFSET('New Material Input'!$F570,-(E$1+2),0))+2,50),OFFSET('New Material Input'!$G570,-(E$1+2),0),OFFSET('New Material Input'!$H570,-(E$1+2),0))), ""),"----")</f>
        <v/>
      </c>
      <c r="F569" s="26" t="str">
        <f ca="1">IFERROR(IF('New Material Input'!$E569 &gt; $B$3+ F$1, HYPERLINK(OFFSET('New Material Input'!$F570,-(F$1+2),0), _xlfn.TEXTJOIN(" - ",,MID(OFFSET('New Material Input'!$F570,-(F$1+2),0),FIND("w\",OFFSET('New Material Input'!$F570,-(F$1+2),0))+2,50),OFFSET('New Material Input'!$G570,-(F$1+2),0),OFFSET('New Material Input'!$H570,-(F$1+2),0))), ""),"----")</f>
        <v/>
      </c>
      <c r="G569" s="26" t="str">
        <f ca="1">IFERROR(IF('New Material Input'!$E569 &gt; $B$3+ G$1, HYPERLINK(OFFSET('New Material Input'!$F570,-(G$1+2),0), _xlfn.TEXTJOIN(" - ",,MID(OFFSET('New Material Input'!$F570,-(G$1+2),0),FIND("w\",OFFSET('New Material Input'!$F570,-(G$1+2),0))+2,50),OFFSET('New Material Input'!$G570,-(G$1+2),0),OFFSET('New Material Input'!$H570,-(G$1+2),0))), ""),"----")</f>
        <v>Health &amp; MedicineEpidemiology - Health &amp; Medicine - Epidemiology</v>
      </c>
      <c r="H569" s="26" t="str">
        <f ca="1">IFERROR(IF('New Material Input'!$E569 &gt; $B$3+ H$1, HYPERLINK(OFFSET('New Material Input'!$F570,-(H$1+2),0), _xlfn.TEXTJOIN(" - ",,MID(OFFSET('New Material Input'!$F570,-(H$1+2),0),FIND("w\",OFFSET('New Material Input'!$F570,-(H$1+2),0))+2,50),OFFSET('New Material Input'!$G570,-(H$1+2),0),OFFSET('New Material Input'!$H570,-(H$1+2),0))), ""),"----")</f>
        <v>ScienceChemistry - Science - Chemistry</v>
      </c>
      <c r="I569" s="31" t="str">
        <f ca="1">IFERROR(IF('New Material Input'!$E569 &gt; $B$3+ I$1, HYPERLINK(OFFSET('New Material Input'!$F570,-(I$1+2),0), _xlfn.TEXTJOIN(" - ",,MID(OFFSET('New Material Input'!$F570,-(I$1+2),0),FIND("w\",OFFSET('New Material Input'!$F570,-(I$1+2),0))+2,50),OFFSET('New Material Input'!$G570,-(I$1+2),0),OFFSET('New Material Input'!$H570,-(I$1+2),0))), ""),"----")</f>
        <v/>
      </c>
      <c r="J569" s="14"/>
    </row>
    <row r="570" spans="2:10" ht="24.95" customHeight="1" x14ac:dyDescent="0.25">
      <c r="B570" s="36">
        <f t="shared" si="8"/>
        <v>46268</v>
      </c>
      <c r="C570" s="25" t="str">
        <f>IF(ISBLANK('New Material Input'!F570),"----",HYPERLINK('New Material Input'!F570, _xlfn.TEXTJOIN(" - ",,MID('New Material Input'!F570,FIND("w\",'New Material Input'!F570)+2,50),'New Material Input'!G570,'New Material Input'!H570)))</f>
        <v/>
      </c>
      <c r="D570" s="26" t="str">
        <f ca="1">IFERROR(IF('New Material Input'!$E570 &gt; $B$3+ D$1, HYPERLINK(OFFSET('New Material Input'!$F571,-(D$1+2),0), _xlfn.TEXTJOIN(" - ",,MID(OFFSET('New Material Input'!$F571,-(D$1+2),0),FIND("w\",OFFSET('New Material Input'!$F571,-(D$1+2),0))+2,50),OFFSET('New Material Input'!$G571,-(D$1+2),0),OFFSET('New Material Input'!$H571,-(D$1+2),0))), ""),"----")</f>
        <v/>
      </c>
      <c r="E570" s="26" t="str">
        <f ca="1">IFERROR(IF('New Material Input'!$E570 &gt; $B$3+ E$1, HYPERLINK(OFFSET('New Material Input'!$F571,-(E$1+2),0), _xlfn.TEXTJOIN(" - ",,MID(OFFSET('New Material Input'!$F571,-(E$1+2),0),FIND("w\",OFFSET('New Material Input'!$F571,-(E$1+2),0))+2,50),OFFSET('New Material Input'!$G571,-(E$1+2),0),OFFSET('New Material Input'!$H571,-(E$1+2),0))), ""),"----")</f>
        <v/>
      </c>
      <c r="F570" s="26" t="str">
        <f ca="1">IFERROR(IF('New Material Input'!$E570 &gt; $B$3+ F$1, HYPERLINK(OFFSET('New Material Input'!$F571,-(F$1+2),0), _xlfn.TEXTJOIN(" - ",,MID(OFFSET('New Material Input'!$F571,-(F$1+2),0),FIND("w\",OFFSET('New Material Input'!$F571,-(F$1+2),0))+2,50),OFFSET('New Material Input'!$G571,-(F$1+2),0),OFFSET('New Material Input'!$H571,-(F$1+2),0))), ""),"----")</f>
        <v/>
      </c>
      <c r="G570" s="26" t="str">
        <f ca="1">IFERROR(IF('New Material Input'!$E570 &gt; $B$3+ G$1, HYPERLINK(OFFSET('New Material Input'!$F571,-(G$1+2),0), _xlfn.TEXTJOIN(" - ",,MID(OFFSET('New Material Input'!$F571,-(G$1+2),0),FIND("w\",OFFSET('New Material Input'!$F571,-(G$1+2),0))+2,50),OFFSET('New Material Input'!$G571,-(G$1+2),0),OFFSET('New Material Input'!$H571,-(G$1+2),0))), ""),"----")</f>
        <v>Political SciencePolitical Theory - Political Science - Political Theory</v>
      </c>
      <c r="H570" s="26" t="str">
        <f ca="1">IFERROR(IF('New Material Input'!$E570 &gt; $B$3+ H$1, HYPERLINK(OFFSET('New Material Input'!$F571,-(H$1+2),0), _xlfn.TEXTJOIN(" - ",,MID(OFFSET('New Material Input'!$F571,-(H$1+2),0),FIND("w\",OFFSET('New Material Input'!$F571,-(H$1+2),0))+2,50),OFFSET('New Material Input'!$G571,-(H$1+2),0),OFFSET('New Material Input'!$H571,-(H$1+2),0))), ""),"----")</f>
        <v>LiteratureCreative Writing - Literature - Creative Writing</v>
      </c>
      <c r="I570" s="31" t="str">
        <f ca="1">IFERROR(IF('New Material Input'!$E570 &gt; $B$3+ I$1, HYPERLINK(OFFSET('New Material Input'!$F571,-(I$1+2),0), _xlfn.TEXTJOIN(" - ",,MID(OFFSET('New Material Input'!$F571,-(I$1+2),0),FIND("w\",OFFSET('New Material Input'!$F571,-(I$1+2),0))+2,50),OFFSET('New Material Input'!$G571,-(I$1+2),0),OFFSET('New Material Input'!$H571,-(I$1+2),0))), ""),"----")</f>
        <v/>
      </c>
      <c r="J570" s="14"/>
    </row>
    <row r="571" spans="2:10" ht="24.95" customHeight="1" x14ac:dyDescent="0.25">
      <c r="B571" s="36">
        <f t="shared" si="8"/>
        <v>46269</v>
      </c>
      <c r="C571" s="25" t="str">
        <f>IF(ISBLANK('New Material Input'!F571),"----",HYPERLINK('New Material Input'!F571, _xlfn.TEXTJOIN(" - ",,MID('New Material Input'!F571,FIND("w\",'New Material Input'!F571)+2,50),'New Material Input'!G571,'New Material Input'!H571)))</f>
        <v/>
      </c>
      <c r="D571" s="26" t="str">
        <f ca="1">IFERROR(IF('New Material Input'!$E571 &gt; $B$3+ D$1, HYPERLINK(OFFSET('New Material Input'!$F572,-(D$1+2),0), _xlfn.TEXTJOIN(" - ",,MID(OFFSET('New Material Input'!$F572,-(D$1+2),0),FIND("w\",OFFSET('New Material Input'!$F572,-(D$1+2),0))+2,50),OFFSET('New Material Input'!$G572,-(D$1+2),0),OFFSET('New Material Input'!$H572,-(D$1+2),0))), ""),"----")</f>
        <v/>
      </c>
      <c r="E571" s="26" t="str">
        <f ca="1">IFERROR(IF('New Material Input'!$E571 &gt; $B$3+ E$1, HYPERLINK(OFFSET('New Material Input'!$F572,-(E$1+2),0), _xlfn.TEXTJOIN(" - ",,MID(OFFSET('New Material Input'!$F572,-(E$1+2),0),FIND("w\",OFFSET('New Material Input'!$F572,-(E$1+2),0))+2,50),OFFSET('New Material Input'!$G572,-(E$1+2),0),OFFSET('New Material Input'!$H572,-(E$1+2),0))), ""),"----")</f>
        <v/>
      </c>
      <c r="F571" s="26" t="str">
        <f ca="1">IFERROR(IF('New Material Input'!$E571 &gt; $B$3+ F$1, HYPERLINK(OFFSET('New Material Input'!$F572,-(F$1+2),0), _xlfn.TEXTJOIN(" - ",,MID(OFFSET('New Material Input'!$F572,-(F$1+2),0),FIND("w\",OFFSET('New Material Input'!$F572,-(F$1+2),0))+2,50),OFFSET('New Material Input'!$G572,-(F$1+2),0),OFFSET('New Material Input'!$H572,-(F$1+2),0))), ""),"----")</f>
        <v/>
      </c>
      <c r="G571" s="26" t="str">
        <f ca="1">IFERROR(IF('New Material Input'!$E571 &gt; $B$3+ G$1, HYPERLINK(OFFSET('New Material Input'!$F572,-(G$1+2),0), _xlfn.TEXTJOIN(" - ",,MID(OFFSET('New Material Input'!$F572,-(G$1+2),0),FIND("w\",OFFSET('New Material Input'!$F572,-(G$1+2),0))+2,50),OFFSET('New Material Input'!$G572,-(G$1+2),0),OFFSET('New Material Input'!$H572,-(G$1+2),0))), ""),"----")</f>
        <v>Business &amp; EconomicsBusiness Ethics - Business &amp; Economics - Business Ethics</v>
      </c>
      <c r="H571" s="26" t="str">
        <f ca="1">IFERROR(IF('New Material Input'!$E571 &gt; $B$3+ H$1, HYPERLINK(OFFSET('New Material Input'!$F572,-(H$1+2),0), _xlfn.TEXTJOIN(" - ",,MID(OFFSET('New Material Input'!$F572,-(H$1+2),0),FIND("w\",OFFSET('New Material Input'!$F572,-(H$1+2),0))+2,50),OFFSET('New Material Input'!$G572,-(H$1+2),0),OFFSET('New Material Input'!$H572,-(H$1+2),0))), ""),"----")</f>
        <v>LanguagesFrench Language - Languages - French Language</v>
      </c>
      <c r="I571" s="31" t="str">
        <f ca="1">IFERROR(IF('New Material Input'!$E571 &gt; $B$3+ I$1, HYPERLINK(OFFSET('New Material Input'!$F572,-(I$1+2),0), _xlfn.TEXTJOIN(" - ",,MID(OFFSET('New Material Input'!$F572,-(I$1+2),0),FIND("w\",OFFSET('New Material Input'!$F572,-(I$1+2),0))+2,50),OFFSET('New Material Input'!$G572,-(I$1+2),0),OFFSET('New Material Input'!$H572,-(I$1+2),0))), ""),"----")</f>
        <v/>
      </c>
      <c r="J571" s="14"/>
    </row>
    <row r="572" spans="2:10" ht="24.95" customHeight="1" x14ac:dyDescent="0.25">
      <c r="B572" s="36">
        <f t="shared" si="8"/>
        <v>46270</v>
      </c>
      <c r="C572" s="25" t="str">
        <f>IF(ISBLANK('New Material Input'!F572),"----",HYPERLINK('New Material Input'!F572, _xlfn.TEXTJOIN(" - ",,MID('New Material Input'!F572,FIND("w\",'New Material Input'!F572)+2,50),'New Material Input'!G572,'New Material Input'!H572)))</f>
        <v/>
      </c>
      <c r="D572" s="26" t="str">
        <f ca="1">IFERROR(IF('New Material Input'!$E572 &gt; $B$3+ D$1, HYPERLINK(OFFSET('New Material Input'!$F573,-(D$1+2),0), _xlfn.TEXTJOIN(" - ",,MID(OFFSET('New Material Input'!$F573,-(D$1+2),0),FIND("w\",OFFSET('New Material Input'!$F573,-(D$1+2),0))+2,50),OFFSET('New Material Input'!$G573,-(D$1+2),0),OFFSET('New Material Input'!$H573,-(D$1+2),0))), ""),"----")</f>
        <v/>
      </c>
      <c r="E572" s="26" t="str">
        <f ca="1">IFERROR(IF('New Material Input'!$E572 &gt; $B$3+ E$1, HYPERLINK(OFFSET('New Material Input'!$F573,-(E$1+2),0), _xlfn.TEXTJOIN(" - ",,MID(OFFSET('New Material Input'!$F573,-(E$1+2),0),FIND("w\",OFFSET('New Material Input'!$F573,-(E$1+2),0))+2,50),OFFSET('New Material Input'!$G573,-(E$1+2),0),OFFSET('New Material Input'!$H573,-(E$1+2),0))), ""),"----")</f>
        <v/>
      </c>
      <c r="F572" s="26" t="str">
        <f ca="1">IFERROR(IF('New Material Input'!$E572 &gt; $B$3+ F$1, HYPERLINK(OFFSET('New Material Input'!$F573,-(F$1+2),0), _xlfn.TEXTJOIN(" - ",,MID(OFFSET('New Material Input'!$F573,-(F$1+2),0),FIND("w\",OFFSET('New Material Input'!$F573,-(F$1+2),0))+2,50),OFFSET('New Material Input'!$G573,-(F$1+2),0),OFFSET('New Material Input'!$H573,-(F$1+2),0))), ""),"----")</f>
        <v/>
      </c>
      <c r="G572" s="26" t="str">
        <f ca="1">IFERROR(IF('New Material Input'!$E572 &gt; $B$3+ G$1, HYPERLINK(OFFSET('New Material Input'!$F573,-(G$1+2),0), _xlfn.TEXTJOIN(" - ",,MID(OFFSET('New Material Input'!$F573,-(G$1+2),0),FIND("w\",OFFSET('New Material Input'!$F573,-(G$1+2),0))+2,50),OFFSET('New Material Input'!$G573,-(G$1+2),0),OFFSET('New Material Input'!$H573,-(G$1+2),0))), ""),"----")</f>
        <v>LanguagesFrench Language - Languages - French Language</v>
      </c>
      <c r="H572" s="26" t="str">
        <f ca="1">IFERROR(IF('New Material Input'!$E572 &gt; $B$3+ H$1, HYPERLINK(OFFSET('New Material Input'!$F573,-(H$1+2),0), _xlfn.TEXTJOIN(" - ",,MID(OFFSET('New Material Input'!$F573,-(H$1+2),0),FIND("w\",OFFSET('New Material Input'!$F573,-(H$1+2),0))+2,50),OFFSET('New Material Input'!$G573,-(H$1+2),0),OFFSET('New Material Input'!$H573,-(H$1+2),0))), ""),"----")</f>
        <v>Sports &amp; Physical EducationKinesiology - Sports &amp; Physical Education - Kinesiology</v>
      </c>
      <c r="I572" s="31" t="str">
        <f ca="1">IFERROR(IF('New Material Input'!$E572 &gt; $B$3+ I$1, HYPERLINK(OFFSET('New Material Input'!$F573,-(I$1+2),0), _xlfn.TEXTJOIN(" - ",,MID(OFFSET('New Material Input'!$F573,-(I$1+2),0),FIND("w\",OFFSET('New Material Input'!$F573,-(I$1+2),0))+2,50),OFFSET('New Material Input'!$G573,-(I$1+2),0),OFFSET('New Material Input'!$H573,-(I$1+2),0))), ""),"----")</f>
        <v/>
      </c>
      <c r="J572" s="14"/>
    </row>
    <row r="573" spans="2:10" ht="24.95" customHeight="1" x14ac:dyDescent="0.25">
      <c r="B573" s="36">
        <f t="shared" si="8"/>
        <v>46271</v>
      </c>
      <c r="C573" s="25" t="str">
        <f>IF(ISBLANK('New Material Input'!F573),"----",HYPERLINK('New Material Input'!F573, _xlfn.TEXTJOIN(" - ",,MID('New Material Input'!F573,FIND("w\",'New Material Input'!F573)+2,50),'New Material Input'!G573,'New Material Input'!H573)))</f>
        <v/>
      </c>
      <c r="D573" s="26" t="str">
        <f ca="1">IFERROR(IF('New Material Input'!$E573 &gt; $B$3+ D$1, HYPERLINK(OFFSET('New Material Input'!$F574,-(D$1+2),0), _xlfn.TEXTJOIN(" - ",,MID(OFFSET('New Material Input'!$F574,-(D$1+2),0),FIND("w\",OFFSET('New Material Input'!$F574,-(D$1+2),0))+2,50),OFFSET('New Material Input'!$G574,-(D$1+2),0),OFFSET('New Material Input'!$H574,-(D$1+2),0))), ""),"----")</f>
        <v/>
      </c>
      <c r="E573" s="26" t="str">
        <f ca="1">IFERROR(IF('New Material Input'!$E573 &gt; $B$3+ E$1, HYPERLINK(OFFSET('New Material Input'!$F574,-(E$1+2),0), _xlfn.TEXTJOIN(" - ",,MID(OFFSET('New Material Input'!$F574,-(E$1+2),0),FIND("w\",OFFSET('New Material Input'!$F574,-(E$1+2),0))+2,50),OFFSET('New Material Input'!$G574,-(E$1+2),0),OFFSET('New Material Input'!$H574,-(E$1+2),0))), ""),"----")</f>
        <v/>
      </c>
      <c r="F573" s="26" t="str">
        <f ca="1">IFERROR(IF('New Material Input'!$E573 &gt; $B$3+ F$1, HYPERLINK(OFFSET('New Material Input'!$F574,-(F$1+2),0), _xlfn.TEXTJOIN(" - ",,MID(OFFSET('New Material Input'!$F574,-(F$1+2),0),FIND("w\",OFFSET('New Material Input'!$F574,-(F$1+2),0))+2,50),OFFSET('New Material Input'!$G574,-(F$1+2),0),OFFSET('New Material Input'!$H574,-(F$1+2),0))), ""),"----")</f>
        <v/>
      </c>
      <c r="G573" s="26" t="str">
        <f ca="1">IFERROR(IF('New Material Input'!$E573 &gt; $B$3+ G$1, HYPERLINK(OFFSET('New Material Input'!$F574,-(G$1+2),0), _xlfn.TEXTJOIN(" - ",,MID(OFFSET('New Material Input'!$F574,-(G$1+2),0),FIND("w\",OFFSET('New Material Input'!$F574,-(G$1+2),0))+2,50),OFFSET('New Material Input'!$G574,-(G$1+2),0),OFFSET('New Material Input'!$H574,-(G$1+2),0))), ""),"----")</f>
        <v>LanguagesSpanish Language - Languages - Spanish Language</v>
      </c>
      <c r="H573" s="26" t="str">
        <f ca="1">IFERROR(IF('New Material Input'!$E573 &gt; $B$3+ H$1, HYPERLINK(OFFSET('New Material Input'!$F574,-(H$1+2),0), _xlfn.TEXTJOIN(" - ",,MID(OFFSET('New Material Input'!$F574,-(H$1+2),0),FIND("w\",OFFSET('New Material Input'!$F574,-(H$1+2),0))+2,50),OFFSET('New Material Input'!$G574,-(H$1+2),0),OFFSET('New Material Input'!$H574,-(H$1+2),0))), ""),"----")</f>
        <v>Environmental StudiesEcology - Environmental Studies - Ecology</v>
      </c>
      <c r="I573" s="31" t="str">
        <f ca="1">IFERROR(IF('New Material Input'!$E573 &gt; $B$3+ I$1, HYPERLINK(OFFSET('New Material Input'!$F574,-(I$1+2),0), _xlfn.TEXTJOIN(" - ",,MID(OFFSET('New Material Input'!$F574,-(I$1+2),0),FIND("w\",OFFSET('New Material Input'!$F574,-(I$1+2),0))+2,50),OFFSET('New Material Input'!$G574,-(I$1+2),0),OFFSET('New Material Input'!$H574,-(I$1+2),0))), ""),"----")</f>
        <v/>
      </c>
      <c r="J573" s="14"/>
    </row>
    <row r="574" spans="2:10" ht="24.95" customHeight="1" x14ac:dyDescent="0.25">
      <c r="B574" s="36">
        <f t="shared" si="8"/>
        <v>46272</v>
      </c>
      <c r="C574" s="25" t="str">
        <f>IF(ISBLANK('New Material Input'!F574),"----",HYPERLINK('New Material Input'!F574, _xlfn.TEXTJOIN(" - ",,MID('New Material Input'!F574,FIND("w\",'New Material Input'!F574)+2,50),'New Material Input'!G574,'New Material Input'!H574)))</f>
        <v/>
      </c>
      <c r="D574" s="26" t="str">
        <f ca="1">IFERROR(IF('New Material Input'!$E574 &gt; $B$3+ D$1, HYPERLINK(OFFSET('New Material Input'!$F575,-(D$1+2),0), _xlfn.TEXTJOIN(" - ",,MID(OFFSET('New Material Input'!$F575,-(D$1+2),0),FIND("w\",OFFSET('New Material Input'!$F575,-(D$1+2),0))+2,50),OFFSET('New Material Input'!$G575,-(D$1+2),0),OFFSET('New Material Input'!$H575,-(D$1+2),0))), ""),"----")</f>
        <v/>
      </c>
      <c r="E574" s="26" t="str">
        <f ca="1">IFERROR(IF('New Material Input'!$E574 &gt; $B$3+ E$1, HYPERLINK(OFFSET('New Material Input'!$F575,-(E$1+2),0), _xlfn.TEXTJOIN(" - ",,MID(OFFSET('New Material Input'!$F575,-(E$1+2),0),FIND("w\",OFFSET('New Material Input'!$F575,-(E$1+2),0))+2,50),OFFSET('New Material Input'!$G575,-(E$1+2),0),OFFSET('New Material Input'!$H575,-(E$1+2),0))), ""),"----")</f>
        <v/>
      </c>
      <c r="F574" s="26" t="str">
        <f ca="1">IFERROR(IF('New Material Input'!$E574 &gt; $B$3+ F$1, HYPERLINK(OFFSET('New Material Input'!$F575,-(F$1+2),0), _xlfn.TEXTJOIN(" - ",,MID(OFFSET('New Material Input'!$F575,-(F$1+2),0),FIND("w\",OFFSET('New Material Input'!$F575,-(F$1+2),0))+2,50),OFFSET('New Material Input'!$G575,-(F$1+2),0),OFFSET('New Material Input'!$H575,-(F$1+2),0))), ""),"----")</f>
        <v/>
      </c>
      <c r="G574" s="26" t="str">
        <f ca="1">IFERROR(IF('New Material Input'!$E574 &gt; $B$3+ G$1, HYPERLINK(OFFSET('New Material Input'!$F575,-(G$1+2),0), _xlfn.TEXTJOIN(" - ",,MID(OFFSET('New Material Input'!$F575,-(G$1+2),0),FIND("w\",OFFSET('New Material Input'!$F575,-(G$1+2),0))+2,50),OFFSET('New Material Input'!$G575,-(G$1+2),0),OFFSET('New Material Input'!$H575,-(G$1+2),0))), ""),"----")</f>
        <v>SociologyGender Studies - Sociology - Gender Studies</v>
      </c>
      <c r="H574" s="26" t="str">
        <f ca="1">IFERROR(IF('New Material Input'!$E574 &gt; $B$3+ H$1, HYPERLINK(OFFSET('New Material Input'!$F575,-(H$1+2),0), _xlfn.TEXTJOIN(" - ",,MID(OFFSET('New Material Input'!$F575,-(H$1+2),0),FIND("w\",OFFSET('New Material Input'!$F575,-(H$1+2),0))+2,50),OFFSET('New Material Input'!$G575,-(H$1+2),0),OFFSET('New Material Input'!$H575,-(H$1+2),0))), ""),"----")</f>
        <v>Sports &amp; Physical EducationNutrition for Athletes - Sports &amp; Physical Education - Nutrition for Athletes</v>
      </c>
      <c r="I574" s="31" t="str">
        <f ca="1">IFERROR(IF('New Material Input'!$E574 &gt; $B$3+ I$1, HYPERLINK(OFFSET('New Material Input'!$F575,-(I$1+2),0), _xlfn.TEXTJOIN(" - ",,MID(OFFSET('New Material Input'!$F575,-(I$1+2),0),FIND("w\",OFFSET('New Material Input'!$F575,-(I$1+2),0))+2,50),OFFSET('New Material Input'!$G575,-(I$1+2),0),OFFSET('New Material Input'!$H575,-(I$1+2),0))), ""),"----")</f>
        <v/>
      </c>
      <c r="J574" s="14"/>
    </row>
    <row r="575" spans="2:10" ht="24.95" customHeight="1" x14ac:dyDescent="0.25">
      <c r="B575" s="36">
        <f t="shared" si="8"/>
        <v>46273</v>
      </c>
      <c r="C575" s="25" t="str">
        <f>IF(ISBLANK('New Material Input'!F575),"----",HYPERLINK('New Material Input'!F575, _xlfn.TEXTJOIN(" - ",,MID('New Material Input'!F575,FIND("w\",'New Material Input'!F575)+2,50),'New Material Input'!G575,'New Material Input'!H575)))</f>
        <v/>
      </c>
      <c r="D575" s="26" t="str">
        <f ca="1">IFERROR(IF('New Material Input'!$E575 &gt; $B$3+ D$1, HYPERLINK(OFFSET('New Material Input'!$F576,-(D$1+2),0), _xlfn.TEXTJOIN(" - ",,MID(OFFSET('New Material Input'!$F576,-(D$1+2),0),FIND("w\",OFFSET('New Material Input'!$F576,-(D$1+2),0))+2,50),OFFSET('New Material Input'!$G576,-(D$1+2),0),OFFSET('New Material Input'!$H576,-(D$1+2),0))), ""),"----")</f>
        <v/>
      </c>
      <c r="E575" s="26" t="str">
        <f ca="1">IFERROR(IF('New Material Input'!$E575 &gt; $B$3+ E$1, HYPERLINK(OFFSET('New Material Input'!$F576,-(E$1+2),0), _xlfn.TEXTJOIN(" - ",,MID(OFFSET('New Material Input'!$F576,-(E$1+2),0),FIND("w\",OFFSET('New Material Input'!$F576,-(E$1+2),0))+2,50),OFFSET('New Material Input'!$G576,-(E$1+2),0),OFFSET('New Material Input'!$H576,-(E$1+2),0))), ""),"----")</f>
        <v/>
      </c>
      <c r="F575" s="26" t="str">
        <f ca="1">IFERROR(IF('New Material Input'!$E575 &gt; $B$3+ F$1, HYPERLINK(OFFSET('New Material Input'!$F576,-(F$1+2),0), _xlfn.TEXTJOIN(" - ",,MID(OFFSET('New Material Input'!$F576,-(F$1+2),0),FIND("w\",OFFSET('New Material Input'!$F576,-(F$1+2),0))+2,50),OFFSET('New Material Input'!$G576,-(F$1+2),0),OFFSET('New Material Input'!$H576,-(F$1+2),0))), ""),"----")</f>
        <v/>
      </c>
      <c r="G575" s="26" t="str">
        <f ca="1">IFERROR(IF('New Material Input'!$E575 &gt; $B$3+ G$1, HYPERLINK(OFFSET('New Material Input'!$F576,-(G$1+2),0), _xlfn.TEXTJOIN(" - ",,MID(OFFSET('New Material Input'!$F576,-(G$1+2),0),FIND("w\",OFFSET('New Material Input'!$F576,-(G$1+2),0))+2,50),OFFSET('New Material Input'!$G576,-(G$1+2),0),OFFSET('New Material Input'!$H576,-(G$1+2),0))), ""),"----")</f>
        <v>LanguagesLanguage Teaching - Languages - Language Teaching</v>
      </c>
      <c r="H575" s="26" t="str">
        <f ca="1">IFERROR(IF('New Material Input'!$E575 &gt; $B$3+ H$1, HYPERLINK(OFFSET('New Material Input'!$F576,-(H$1+2),0), _xlfn.TEXTJOIN(" - ",,MID(OFFSET('New Material Input'!$F576,-(H$1+2),0),FIND("w\",OFFSET('New Material Input'!$F576,-(H$1+2),0))+2,50),OFFSET('New Material Input'!$G576,-(H$1+2),0),OFFSET('New Material Input'!$H576,-(H$1+2),0))), ""),"----")</f>
        <v>ScienceHuman Anatomy and Physiology - Science - Human Anatomy and Physiology</v>
      </c>
      <c r="I575" s="31" t="str">
        <f ca="1">IFERROR(IF('New Material Input'!$E575 &gt; $B$3+ I$1, HYPERLINK(OFFSET('New Material Input'!$F576,-(I$1+2),0), _xlfn.TEXTJOIN(" - ",,MID(OFFSET('New Material Input'!$F576,-(I$1+2),0),FIND("w\",OFFSET('New Material Input'!$F576,-(I$1+2),0))+2,50),OFFSET('New Material Input'!$G576,-(I$1+2),0),OFFSET('New Material Input'!$H576,-(I$1+2),0))), ""),"----")</f>
        <v/>
      </c>
      <c r="J575" s="14"/>
    </row>
    <row r="576" spans="2:10" ht="24.95" customHeight="1" x14ac:dyDescent="0.25">
      <c r="B576" s="36">
        <f t="shared" si="8"/>
        <v>46274</v>
      </c>
      <c r="C576" s="25" t="str">
        <f>IF(ISBLANK('New Material Input'!F576),"----",HYPERLINK('New Material Input'!F576, _xlfn.TEXTJOIN(" - ",,MID('New Material Input'!F576,FIND("w\",'New Material Input'!F576)+2,50),'New Material Input'!G576,'New Material Input'!H576)))</f>
        <v/>
      </c>
      <c r="D576" s="26" t="str">
        <f ca="1">IFERROR(IF('New Material Input'!$E576 &gt; $B$3+ D$1, HYPERLINK(OFFSET('New Material Input'!$F577,-(D$1+2),0), _xlfn.TEXTJOIN(" - ",,MID(OFFSET('New Material Input'!$F577,-(D$1+2),0),FIND("w\",OFFSET('New Material Input'!$F577,-(D$1+2),0))+2,50),OFFSET('New Material Input'!$G577,-(D$1+2),0),OFFSET('New Material Input'!$H577,-(D$1+2),0))), ""),"----")</f>
        <v/>
      </c>
      <c r="E576" s="26" t="str">
        <f ca="1">IFERROR(IF('New Material Input'!$E576 &gt; $B$3+ E$1, HYPERLINK(OFFSET('New Material Input'!$F577,-(E$1+2),0), _xlfn.TEXTJOIN(" - ",,MID(OFFSET('New Material Input'!$F577,-(E$1+2),0),FIND("w\",OFFSET('New Material Input'!$F577,-(E$1+2),0))+2,50),OFFSET('New Material Input'!$G577,-(E$1+2),0),OFFSET('New Material Input'!$H577,-(E$1+2),0))), ""),"----")</f>
        <v/>
      </c>
      <c r="F576" s="26" t="str">
        <f ca="1">IFERROR(IF('New Material Input'!$E576 &gt; $B$3+ F$1, HYPERLINK(OFFSET('New Material Input'!$F577,-(F$1+2),0), _xlfn.TEXTJOIN(" - ",,MID(OFFSET('New Material Input'!$F577,-(F$1+2),0),FIND("w\",OFFSET('New Material Input'!$F577,-(F$1+2),0))+2,50),OFFSET('New Material Input'!$G577,-(F$1+2),0),OFFSET('New Material Input'!$H577,-(F$1+2),0))), ""),"----")</f>
        <v/>
      </c>
      <c r="G576" s="26" t="str">
        <f ca="1">IFERROR(IF('New Material Input'!$E576 &gt; $B$3+ G$1, HYPERLINK(OFFSET('New Material Input'!$F577,-(G$1+2),0), _xlfn.TEXTJOIN(" - ",,MID(OFFSET('New Material Input'!$F577,-(G$1+2),0),FIND("w\",OFFSET('New Material Input'!$F577,-(G$1+2),0))+2,50),OFFSET('New Material Input'!$G577,-(G$1+2),0),OFFSET('New Material Input'!$H577,-(G$1+2),0))), ""),"----")</f>
        <v>PsychologyPsychological Testing - Psychology - Psychological Testing</v>
      </c>
      <c r="H576" s="26" t="str">
        <f ca="1">IFERROR(IF('New Material Input'!$E576 &gt; $B$3+ H$1, HYPERLINK(OFFSET('New Material Input'!$F577,-(H$1+2),0), _xlfn.TEXTJOIN(" - ",,MID(OFFSET('New Material Input'!$F577,-(H$1+2),0),FIND("w\",OFFSET('New Material Input'!$F577,-(H$1+2),0))+2,50),OFFSET('New Material Input'!$G577,-(H$1+2),0),OFFSET('New Material Input'!$H577,-(H$1+2),0))), ""),"----")</f>
        <v>Environmental StudiesEnvironmental Ethics - Environmental Studies - Environmental Ethics</v>
      </c>
      <c r="I576" s="31" t="str">
        <f ca="1">IFERROR(IF('New Material Input'!$E576 &gt; $B$3+ I$1, HYPERLINK(OFFSET('New Material Input'!$F577,-(I$1+2),0), _xlfn.TEXTJOIN(" - ",,MID(OFFSET('New Material Input'!$F577,-(I$1+2),0),FIND("w\",OFFSET('New Material Input'!$F577,-(I$1+2),0))+2,50),OFFSET('New Material Input'!$G577,-(I$1+2),0),OFFSET('New Material Input'!$H577,-(I$1+2),0))), ""),"----")</f>
        <v/>
      </c>
      <c r="J576" s="14"/>
    </row>
    <row r="577" spans="2:10" ht="24.95" customHeight="1" x14ac:dyDescent="0.25">
      <c r="B577" s="36">
        <f t="shared" si="8"/>
        <v>46275</v>
      </c>
      <c r="C577" s="25" t="str">
        <f>IF(ISBLANK('New Material Input'!F577),"----",HYPERLINK('New Material Input'!F577, _xlfn.TEXTJOIN(" - ",,MID('New Material Input'!F577,FIND("w\",'New Material Input'!F577)+2,50),'New Material Input'!G577,'New Material Input'!H577)))</f>
        <v/>
      </c>
      <c r="D577" s="26" t="str">
        <f ca="1">IFERROR(IF('New Material Input'!$E577 &gt; $B$3+ D$1, HYPERLINK(OFFSET('New Material Input'!$F578,-(D$1+2),0), _xlfn.TEXTJOIN(" - ",,MID(OFFSET('New Material Input'!$F578,-(D$1+2),0),FIND("w\",OFFSET('New Material Input'!$F578,-(D$1+2),0))+2,50),OFFSET('New Material Input'!$G578,-(D$1+2),0),OFFSET('New Material Input'!$H578,-(D$1+2),0))), ""),"----")</f>
        <v/>
      </c>
      <c r="E577" s="26" t="str">
        <f ca="1">IFERROR(IF('New Material Input'!$E577 &gt; $B$3+ E$1, HYPERLINK(OFFSET('New Material Input'!$F578,-(E$1+2),0), _xlfn.TEXTJOIN(" - ",,MID(OFFSET('New Material Input'!$F578,-(E$1+2),0),FIND("w\",OFFSET('New Material Input'!$F578,-(E$1+2),0))+2,50),OFFSET('New Material Input'!$G578,-(E$1+2),0),OFFSET('New Material Input'!$H578,-(E$1+2),0))), ""),"----")</f>
        <v/>
      </c>
      <c r="F577" s="26" t="str">
        <f ca="1">IFERROR(IF('New Material Input'!$E577 &gt; $B$3+ F$1, HYPERLINK(OFFSET('New Material Input'!$F578,-(F$1+2),0), _xlfn.TEXTJOIN(" - ",,MID(OFFSET('New Material Input'!$F578,-(F$1+2),0),FIND("w\",OFFSET('New Material Input'!$F578,-(F$1+2),0))+2,50),OFFSET('New Material Input'!$G578,-(F$1+2),0),OFFSET('New Material Input'!$H578,-(F$1+2),0))), ""),"----")</f>
        <v/>
      </c>
      <c r="G577" s="26" t="str">
        <f ca="1">IFERROR(IF('New Material Input'!$E577 &gt; $B$3+ G$1, HYPERLINK(OFFSET('New Material Input'!$F578,-(G$1+2),0), _xlfn.TEXTJOIN(" - ",,MID(OFFSET('New Material Input'!$F578,-(G$1+2),0),FIND("w\",OFFSET('New Material Input'!$F578,-(G$1+2),0))+2,50),OFFSET('New Material Input'!$G578,-(G$1+2),0),OFFSET('New Material Input'!$H578,-(G$1+2),0))), ""),"----")</f>
        <v>HistoryWorld War II - History - World War II</v>
      </c>
      <c r="H577" s="26" t="str">
        <f ca="1">IFERROR(IF('New Material Input'!$E577 &gt; $B$3+ H$1, HYPERLINK(OFFSET('New Material Input'!$F578,-(H$1+2),0), _xlfn.TEXTJOIN(" - ",,MID(OFFSET('New Material Input'!$F578,-(H$1+2),0),FIND("w\",OFFSET('New Material Input'!$F578,-(H$1+2),0))+2,50),OFFSET('New Material Input'!$G578,-(H$1+2),0),OFFSET('New Material Input'!$H578,-(H$1+2),0))), ""),"----")</f>
        <v>Business &amp; EconomicsInternational Business - Business &amp; Economics - International Business</v>
      </c>
      <c r="I577" s="31" t="str">
        <f ca="1">IFERROR(IF('New Material Input'!$E577 &gt; $B$3+ I$1, HYPERLINK(OFFSET('New Material Input'!$F578,-(I$1+2),0), _xlfn.TEXTJOIN(" - ",,MID(OFFSET('New Material Input'!$F578,-(I$1+2),0),FIND("w\",OFFSET('New Material Input'!$F578,-(I$1+2),0))+2,50),OFFSET('New Material Input'!$G578,-(I$1+2),0),OFFSET('New Material Input'!$H578,-(I$1+2),0))), ""),"----")</f>
        <v/>
      </c>
      <c r="J577" s="14"/>
    </row>
    <row r="578" spans="2:10" ht="24.95" customHeight="1" x14ac:dyDescent="0.25">
      <c r="B578" s="36">
        <f t="shared" si="8"/>
        <v>46276</v>
      </c>
      <c r="C578" s="25" t="str">
        <f>IF(ISBLANK('New Material Input'!F578),"----",HYPERLINK('New Material Input'!F578, _xlfn.TEXTJOIN(" - ",,MID('New Material Input'!F578,FIND("w\",'New Material Input'!F578)+2,50),'New Material Input'!G578,'New Material Input'!H578)))</f>
        <v/>
      </c>
      <c r="D578" s="26" t="str">
        <f ca="1">IFERROR(IF('New Material Input'!$E578 &gt; $B$3+ D$1, HYPERLINK(OFFSET('New Material Input'!$F579,-(D$1+2),0), _xlfn.TEXTJOIN(" - ",,MID(OFFSET('New Material Input'!$F579,-(D$1+2),0),FIND("w\",OFFSET('New Material Input'!$F579,-(D$1+2),0))+2,50),OFFSET('New Material Input'!$G579,-(D$1+2),0),OFFSET('New Material Input'!$H579,-(D$1+2),0))), ""),"----")</f>
        <v/>
      </c>
      <c r="E578" s="26" t="str">
        <f ca="1">IFERROR(IF('New Material Input'!$E578 &gt; $B$3+ E$1, HYPERLINK(OFFSET('New Material Input'!$F579,-(E$1+2),0), _xlfn.TEXTJOIN(" - ",,MID(OFFSET('New Material Input'!$F579,-(E$1+2),0),FIND("w\",OFFSET('New Material Input'!$F579,-(E$1+2),0))+2,50),OFFSET('New Material Input'!$G579,-(E$1+2),0),OFFSET('New Material Input'!$H579,-(E$1+2),0))), ""),"----")</f>
        <v/>
      </c>
      <c r="F578" s="26" t="str">
        <f ca="1">IFERROR(IF('New Material Input'!$E578 &gt; $B$3+ F$1, HYPERLINK(OFFSET('New Material Input'!$F579,-(F$1+2),0), _xlfn.TEXTJOIN(" - ",,MID(OFFSET('New Material Input'!$F579,-(F$1+2),0),FIND("w\",OFFSET('New Material Input'!$F579,-(F$1+2),0))+2,50),OFFSET('New Material Input'!$G579,-(F$1+2),0),OFFSET('New Material Input'!$H579,-(F$1+2),0))), ""),"----")</f>
        <v/>
      </c>
      <c r="G578" s="26" t="str">
        <f ca="1">IFERROR(IF('New Material Input'!$E578 &gt; $B$3+ G$1, HYPERLINK(OFFSET('New Material Input'!$F579,-(G$1+2),0), _xlfn.TEXTJOIN(" - ",,MID(OFFSET('New Material Input'!$F579,-(G$1+2),0),FIND("w\",OFFSET('New Material Input'!$F579,-(G$1+2),0))+2,50),OFFSET('New Material Input'!$G579,-(G$1+2),0),OFFSET('New Material Input'!$H579,-(G$1+2),0))), ""),"----")</f>
        <v>Sports &amp; Physical EducationNutrition for Athletes - Sports &amp; Physical Education - Nutrition for Athletes</v>
      </c>
      <c r="H578" s="26" t="str">
        <f ca="1">IFERROR(IF('New Material Input'!$E578 &gt; $B$3+ H$1, HYPERLINK(OFFSET('New Material Input'!$F579,-(H$1+2),0), _xlfn.TEXTJOIN(" - ",,MID(OFFSET('New Material Input'!$F579,-(H$1+2),0),FIND("w\",OFFSET('New Material Input'!$F579,-(H$1+2),0))+2,50),OFFSET('New Material Input'!$G579,-(H$1+2),0),OFFSET('New Material Input'!$H579,-(H$1+2),0))), ""),"----")</f>
        <v>SciencePhysical Chemistry - Science - Physical Chemistry</v>
      </c>
      <c r="I578" s="31" t="str">
        <f ca="1">IFERROR(IF('New Material Input'!$E578 &gt; $B$3+ I$1, HYPERLINK(OFFSET('New Material Input'!$F579,-(I$1+2),0), _xlfn.TEXTJOIN(" - ",,MID(OFFSET('New Material Input'!$F579,-(I$1+2),0),FIND("w\",OFFSET('New Material Input'!$F579,-(I$1+2),0))+2,50),OFFSET('New Material Input'!$G579,-(I$1+2),0),OFFSET('New Material Input'!$H579,-(I$1+2),0))), ""),"----")</f>
        <v/>
      </c>
      <c r="J578" s="14"/>
    </row>
    <row r="579" spans="2:10" ht="24.95" customHeight="1" x14ac:dyDescent="0.25">
      <c r="B579" s="36">
        <f t="shared" si="8"/>
        <v>46277</v>
      </c>
      <c r="C579" s="25" t="str">
        <f>IF(ISBLANK('New Material Input'!F579),"----",HYPERLINK('New Material Input'!F579, _xlfn.TEXTJOIN(" - ",,MID('New Material Input'!F579,FIND("w\",'New Material Input'!F579)+2,50),'New Material Input'!G579,'New Material Input'!H579)))</f>
        <v/>
      </c>
      <c r="D579" s="26" t="str">
        <f ca="1">IFERROR(IF('New Material Input'!$E579 &gt; $B$3+ D$1, HYPERLINK(OFFSET('New Material Input'!$F580,-(D$1+2),0), _xlfn.TEXTJOIN(" - ",,MID(OFFSET('New Material Input'!$F580,-(D$1+2),0),FIND("w\",OFFSET('New Material Input'!$F580,-(D$1+2),0))+2,50),OFFSET('New Material Input'!$G580,-(D$1+2),0),OFFSET('New Material Input'!$H580,-(D$1+2),0))), ""),"----")</f>
        <v/>
      </c>
      <c r="E579" s="26" t="str">
        <f ca="1">IFERROR(IF('New Material Input'!$E579 &gt; $B$3+ E$1, HYPERLINK(OFFSET('New Material Input'!$F580,-(E$1+2),0), _xlfn.TEXTJOIN(" - ",,MID(OFFSET('New Material Input'!$F580,-(E$1+2),0),FIND("w\",OFFSET('New Material Input'!$F580,-(E$1+2),0))+2,50),OFFSET('New Material Input'!$G580,-(E$1+2),0),OFFSET('New Material Input'!$H580,-(E$1+2),0))), ""),"----")</f>
        <v/>
      </c>
      <c r="F579" s="26" t="str">
        <f ca="1">IFERROR(IF('New Material Input'!$E579 &gt; $B$3+ F$1, HYPERLINK(OFFSET('New Material Input'!$F580,-(F$1+2),0), _xlfn.TEXTJOIN(" - ",,MID(OFFSET('New Material Input'!$F580,-(F$1+2),0),FIND("w\",OFFSET('New Material Input'!$F580,-(F$1+2),0))+2,50),OFFSET('New Material Input'!$G580,-(F$1+2),0),OFFSET('New Material Input'!$H580,-(F$1+2),0))), ""),"----")</f>
        <v/>
      </c>
      <c r="G579" s="26" t="str">
        <f ca="1">IFERROR(IF('New Material Input'!$E579 &gt; $B$3+ G$1, HYPERLINK(OFFSET('New Material Input'!$F580,-(G$1+2),0), _xlfn.TEXTJOIN(" - ",,MID(OFFSET('New Material Input'!$F580,-(G$1+2),0),FIND("w\",OFFSET('New Material Input'!$F580,-(G$1+2),0))+2,50),OFFSET('New Material Input'!$G580,-(G$1+2),0),OFFSET('New Material Input'!$H580,-(G$1+2),0))), ""),"----")</f>
        <v>Environmental StudiesWaste Management - Environmental Studies - Waste Management</v>
      </c>
      <c r="H579" s="26" t="str">
        <f ca="1">IFERROR(IF('New Material Input'!$E579 &gt; $B$3+ H$1, HYPERLINK(OFFSET('New Material Input'!$F580,-(H$1+2),0), _xlfn.TEXTJOIN(" - ",,MID(OFFSET('New Material Input'!$F580,-(H$1+2),0),FIND("w\",OFFSET('New Material Input'!$F580,-(H$1+2),0))+2,50),OFFSET('New Material Input'!$G580,-(H$1+2),0),OFFSET('New Material Input'!$H580,-(H$1+2),0))), ""),"----")</f>
        <v>LiteratureComparative Literature - Literature - Comparative Literature</v>
      </c>
      <c r="I579" s="31" t="str">
        <f ca="1">IFERROR(IF('New Material Input'!$E579 &gt; $B$3+ I$1, HYPERLINK(OFFSET('New Material Input'!$F580,-(I$1+2),0), _xlfn.TEXTJOIN(" - ",,MID(OFFSET('New Material Input'!$F580,-(I$1+2),0),FIND("w\",OFFSET('New Material Input'!$F580,-(I$1+2),0))+2,50),OFFSET('New Material Input'!$G580,-(I$1+2),0),OFFSET('New Material Input'!$H580,-(I$1+2),0))), ""),"----")</f>
        <v/>
      </c>
      <c r="J579" s="14"/>
    </row>
    <row r="580" spans="2:10" ht="24.95" customHeight="1" x14ac:dyDescent="0.25">
      <c r="B580" s="36">
        <f t="shared" si="8"/>
        <v>46278</v>
      </c>
      <c r="C580" s="25" t="str">
        <f>IF(ISBLANK('New Material Input'!F580),"----",HYPERLINK('New Material Input'!F580, _xlfn.TEXTJOIN(" - ",,MID('New Material Input'!F580,FIND("w\",'New Material Input'!F580)+2,50),'New Material Input'!G580,'New Material Input'!H580)))</f>
        <v/>
      </c>
      <c r="D580" s="26" t="str">
        <f ca="1">IFERROR(IF('New Material Input'!$E580 &gt; $B$3+ D$1, HYPERLINK(OFFSET('New Material Input'!$F581,-(D$1+2),0), _xlfn.TEXTJOIN(" - ",,MID(OFFSET('New Material Input'!$F581,-(D$1+2),0),FIND("w\",OFFSET('New Material Input'!$F581,-(D$1+2),0))+2,50),OFFSET('New Material Input'!$G581,-(D$1+2),0),OFFSET('New Material Input'!$H581,-(D$1+2),0))), ""),"----")</f>
        <v/>
      </c>
      <c r="E580" s="26" t="str">
        <f ca="1">IFERROR(IF('New Material Input'!$E580 &gt; $B$3+ E$1, HYPERLINK(OFFSET('New Material Input'!$F581,-(E$1+2),0), _xlfn.TEXTJOIN(" - ",,MID(OFFSET('New Material Input'!$F581,-(E$1+2),0),FIND("w\",OFFSET('New Material Input'!$F581,-(E$1+2),0))+2,50),OFFSET('New Material Input'!$G581,-(E$1+2),0),OFFSET('New Material Input'!$H581,-(E$1+2),0))), ""),"----")</f>
        <v/>
      </c>
      <c r="F580" s="26" t="str">
        <f ca="1">IFERROR(IF('New Material Input'!$E580 &gt; $B$3+ F$1, HYPERLINK(OFFSET('New Material Input'!$F581,-(F$1+2),0), _xlfn.TEXTJOIN(" - ",,MID(OFFSET('New Material Input'!$F581,-(F$1+2),0),FIND("w\",OFFSET('New Material Input'!$F581,-(F$1+2),0))+2,50),OFFSET('New Material Input'!$G581,-(F$1+2),0),OFFSET('New Material Input'!$H581,-(F$1+2),0))), ""),"----")</f>
        <v/>
      </c>
      <c r="G580" s="26" t="str">
        <f ca="1">IFERROR(IF('New Material Input'!$E580 &gt; $B$3+ G$1, HYPERLINK(OFFSET('New Material Input'!$F581,-(G$1+2),0), _xlfn.TEXTJOIN(" - ",,MID(OFFSET('New Material Input'!$F581,-(G$1+2),0),FIND("w\",OFFSET('New Material Input'!$F581,-(G$1+2),0))+2,50),OFFSET('New Material Input'!$G581,-(G$1+2),0),OFFSET('New Material Input'!$H581,-(G$1+2),0))), ""),"----")</f>
        <v>Health &amp; MedicineMedical Ethics - Health &amp; Medicine - Medical Ethics</v>
      </c>
      <c r="H580" s="26" t="str">
        <f ca="1">IFERROR(IF('New Material Input'!$E580 &gt; $B$3+ H$1, HYPERLINK(OFFSET('New Material Input'!$F581,-(H$1+2),0), _xlfn.TEXTJOIN(" - ",,MID(OFFSET('New Material Input'!$F581,-(H$1+2),0),FIND("w\",OFFSET('New Material Input'!$F581,-(H$1+2),0))+2,50),OFFSET('New Material Input'!$G581,-(H$1+2),0),OFFSET('New Material Input'!$H581,-(H$1+2),0))), ""),"----")</f>
        <v>Political ScienceComparative Politics - Political Science - Comparative Politics</v>
      </c>
      <c r="I580" s="31" t="str">
        <f ca="1">IFERROR(IF('New Material Input'!$E580 &gt; $B$3+ I$1, HYPERLINK(OFFSET('New Material Input'!$F581,-(I$1+2),0), _xlfn.TEXTJOIN(" - ",,MID(OFFSET('New Material Input'!$F581,-(I$1+2),0),FIND("w\",OFFSET('New Material Input'!$F581,-(I$1+2),0))+2,50),OFFSET('New Material Input'!$G581,-(I$1+2),0),OFFSET('New Material Input'!$H581,-(I$1+2),0))), ""),"----")</f>
        <v/>
      </c>
      <c r="J580" s="14"/>
    </row>
    <row r="581" spans="2:10" ht="24.95" customHeight="1" x14ac:dyDescent="0.25">
      <c r="B581" s="36">
        <f t="shared" ref="B581:B644" si="9">B580+1</f>
        <v>46279</v>
      </c>
      <c r="C581" s="25" t="str">
        <f>IF(ISBLANK('New Material Input'!F581),"----",HYPERLINK('New Material Input'!F581, _xlfn.TEXTJOIN(" - ",,MID('New Material Input'!F581,FIND("w\",'New Material Input'!F581)+2,50),'New Material Input'!G581,'New Material Input'!H581)))</f>
        <v/>
      </c>
      <c r="D581" s="26" t="str">
        <f ca="1">IFERROR(IF('New Material Input'!$E581 &gt; $B$3+ D$1, HYPERLINK(OFFSET('New Material Input'!$F582,-(D$1+2),0), _xlfn.TEXTJOIN(" - ",,MID(OFFSET('New Material Input'!$F582,-(D$1+2),0),FIND("w\",OFFSET('New Material Input'!$F582,-(D$1+2),0))+2,50),OFFSET('New Material Input'!$G582,-(D$1+2),0),OFFSET('New Material Input'!$H582,-(D$1+2),0))), ""),"----")</f>
        <v/>
      </c>
      <c r="E581" s="26" t="str">
        <f ca="1">IFERROR(IF('New Material Input'!$E581 &gt; $B$3+ E$1, HYPERLINK(OFFSET('New Material Input'!$F582,-(E$1+2),0), _xlfn.TEXTJOIN(" - ",,MID(OFFSET('New Material Input'!$F582,-(E$1+2),0),FIND("w\",OFFSET('New Material Input'!$F582,-(E$1+2),0))+2,50),OFFSET('New Material Input'!$G582,-(E$1+2),0),OFFSET('New Material Input'!$H582,-(E$1+2),0))), ""),"----")</f>
        <v/>
      </c>
      <c r="F581" s="26" t="str">
        <f ca="1">IFERROR(IF('New Material Input'!$E581 &gt; $B$3+ F$1, HYPERLINK(OFFSET('New Material Input'!$F582,-(F$1+2),0), _xlfn.TEXTJOIN(" - ",,MID(OFFSET('New Material Input'!$F582,-(F$1+2),0),FIND("w\",OFFSET('New Material Input'!$F582,-(F$1+2),0))+2,50),OFFSET('New Material Input'!$G582,-(F$1+2),0),OFFSET('New Material Input'!$H582,-(F$1+2),0))), ""),"----")</f>
        <v/>
      </c>
      <c r="G581" s="26" t="str">
        <f ca="1">IFERROR(IF('New Material Input'!$E581 &gt; $B$3+ G$1, HYPERLINK(OFFSET('New Material Input'!$F582,-(G$1+2),0), _xlfn.TEXTJOIN(" - ",,MID(OFFSET('New Material Input'!$F582,-(G$1+2),0),FIND("w\",OFFSET('New Material Input'!$F582,-(G$1+2),0))+2,50),OFFSET('New Material Input'!$G582,-(G$1+2),0),OFFSET('New Material Input'!$H582,-(G$1+2),0))), ""),"----")</f>
        <v>LawCorporate Law - Law - Corporate Law</v>
      </c>
      <c r="H581" s="26" t="str">
        <f ca="1">IFERROR(IF('New Material Input'!$E581 &gt; $B$3+ H$1, HYPERLINK(OFFSET('New Material Input'!$F582,-(H$1+2),0), _xlfn.TEXTJOIN(" - ",,MID(OFFSET('New Material Input'!$F582,-(H$1+2),0),FIND("w\",OFFSET('New Material Input'!$F582,-(H$1+2),0))+2,50),OFFSET('New Material Input'!$G582,-(H$1+2),0),OFFSET('New Material Input'!$H582,-(H$1+2),0))), ""),"----")</f>
        <v>Environmental StudiesEnvironmental Ethics - Environmental Studies - Environmental Ethics</v>
      </c>
      <c r="I581" s="31" t="str">
        <f ca="1">IFERROR(IF('New Material Input'!$E581 &gt; $B$3+ I$1, HYPERLINK(OFFSET('New Material Input'!$F582,-(I$1+2),0), _xlfn.TEXTJOIN(" - ",,MID(OFFSET('New Material Input'!$F582,-(I$1+2),0),FIND("w\",OFFSET('New Material Input'!$F582,-(I$1+2),0))+2,50),OFFSET('New Material Input'!$G582,-(I$1+2),0),OFFSET('New Material Input'!$H582,-(I$1+2),0))), ""),"----")</f>
        <v/>
      </c>
      <c r="J581" s="14"/>
    </row>
    <row r="582" spans="2:10" ht="24.95" customHeight="1" x14ac:dyDescent="0.25">
      <c r="B582" s="36">
        <f t="shared" si="9"/>
        <v>46280</v>
      </c>
      <c r="C582" s="25" t="str">
        <f>IF(ISBLANK('New Material Input'!F582),"----",HYPERLINK('New Material Input'!F582, _xlfn.TEXTJOIN(" - ",,MID('New Material Input'!F582,FIND("w\",'New Material Input'!F582)+2,50),'New Material Input'!G582,'New Material Input'!H582)))</f>
        <v/>
      </c>
      <c r="D582" s="26" t="str">
        <f ca="1">IFERROR(IF('New Material Input'!$E582 &gt; $B$3+ D$1, HYPERLINK(OFFSET('New Material Input'!$F583,-(D$1+2),0), _xlfn.TEXTJOIN(" - ",,MID(OFFSET('New Material Input'!$F583,-(D$1+2),0),FIND("w\",OFFSET('New Material Input'!$F583,-(D$1+2),0))+2,50),OFFSET('New Material Input'!$G583,-(D$1+2),0),OFFSET('New Material Input'!$H583,-(D$1+2),0))), ""),"----")</f>
        <v/>
      </c>
      <c r="E582" s="26" t="str">
        <f ca="1">IFERROR(IF('New Material Input'!$E582 &gt; $B$3+ E$1, HYPERLINK(OFFSET('New Material Input'!$F583,-(E$1+2),0), _xlfn.TEXTJOIN(" - ",,MID(OFFSET('New Material Input'!$F583,-(E$1+2),0),FIND("w\",OFFSET('New Material Input'!$F583,-(E$1+2),0))+2,50),OFFSET('New Material Input'!$G583,-(E$1+2),0),OFFSET('New Material Input'!$H583,-(E$1+2),0))), ""),"----")</f>
        <v/>
      </c>
      <c r="F582" s="26" t="str">
        <f ca="1">IFERROR(IF('New Material Input'!$E582 &gt; $B$3+ F$1, HYPERLINK(OFFSET('New Material Input'!$F583,-(F$1+2),0), _xlfn.TEXTJOIN(" - ",,MID(OFFSET('New Material Input'!$F583,-(F$1+2),0),FIND("w\",OFFSET('New Material Input'!$F583,-(F$1+2),0))+2,50),OFFSET('New Material Input'!$G583,-(F$1+2),0),OFFSET('New Material Input'!$H583,-(F$1+2),0))), ""),"----")</f>
        <v/>
      </c>
      <c r="G582" s="26" t="str">
        <f ca="1">IFERROR(IF('New Material Input'!$E582 &gt; $B$3+ G$1, HYPERLINK(OFFSET('New Material Input'!$F583,-(G$1+2),0), _xlfn.TEXTJOIN(" - ",,MID(OFFSET('New Material Input'!$F583,-(G$1+2),0),FIND("w\",OFFSET('New Material Input'!$F583,-(G$1+2),0))+2,50),OFFSET('New Material Input'!$G583,-(G$1+2),0),OFFSET('New Material Input'!$H583,-(G$1+2),0))), ""),"----")</f>
        <v>PhilosophyExistentialism - Philosophy - Existentialism</v>
      </c>
      <c r="H582" s="26" t="str">
        <f ca="1">IFERROR(IF('New Material Input'!$E582 &gt; $B$3+ H$1, HYPERLINK(OFFSET('New Material Input'!$F583,-(H$1+2),0), _xlfn.TEXTJOIN(" - ",,MID(OFFSET('New Material Input'!$F583,-(H$1+2),0),FIND("w\",OFFSET('New Material Input'!$F583,-(H$1+2),0))+2,50),OFFSET('New Material Input'!$G583,-(H$1+2),0),OFFSET('New Material Input'!$H583,-(H$1+2),0))), ""),"----")</f>
        <v>LiteratureLiterary Analysis - Literature - Literary Analysis</v>
      </c>
      <c r="I582" s="31" t="str">
        <f ca="1">IFERROR(IF('New Material Input'!$E582 &gt; $B$3+ I$1, HYPERLINK(OFFSET('New Material Input'!$F583,-(I$1+2),0), _xlfn.TEXTJOIN(" - ",,MID(OFFSET('New Material Input'!$F583,-(I$1+2),0),FIND("w\",OFFSET('New Material Input'!$F583,-(I$1+2),0))+2,50),OFFSET('New Material Input'!$G583,-(I$1+2),0),OFFSET('New Material Input'!$H583,-(I$1+2),0))), ""),"----")</f>
        <v/>
      </c>
      <c r="J582" s="14"/>
    </row>
    <row r="583" spans="2:10" ht="24.95" customHeight="1" x14ac:dyDescent="0.25">
      <c r="B583" s="36">
        <f t="shared" si="9"/>
        <v>46281</v>
      </c>
      <c r="C583" s="25" t="str">
        <f>IF(ISBLANK('New Material Input'!F583),"----",HYPERLINK('New Material Input'!F583, _xlfn.TEXTJOIN(" - ",,MID('New Material Input'!F583,FIND("w\",'New Material Input'!F583)+2,50),'New Material Input'!G583,'New Material Input'!H583)))</f>
        <v/>
      </c>
      <c r="D583" s="26" t="str">
        <f ca="1">IFERROR(IF('New Material Input'!$E583 &gt; $B$3+ D$1, HYPERLINK(OFFSET('New Material Input'!$F584,-(D$1+2),0), _xlfn.TEXTJOIN(" - ",,MID(OFFSET('New Material Input'!$F584,-(D$1+2),0),FIND("w\",OFFSET('New Material Input'!$F584,-(D$1+2),0))+2,50),OFFSET('New Material Input'!$G584,-(D$1+2),0),OFFSET('New Material Input'!$H584,-(D$1+2),0))), ""),"----")</f>
        <v/>
      </c>
      <c r="E583" s="26" t="str">
        <f ca="1">IFERROR(IF('New Material Input'!$E583 &gt; $B$3+ E$1, HYPERLINK(OFFSET('New Material Input'!$F584,-(E$1+2),0), _xlfn.TEXTJOIN(" - ",,MID(OFFSET('New Material Input'!$F584,-(E$1+2),0),FIND("w\",OFFSET('New Material Input'!$F584,-(E$1+2),0))+2,50),OFFSET('New Material Input'!$G584,-(E$1+2),0),OFFSET('New Material Input'!$H584,-(E$1+2),0))), ""),"----")</f>
        <v/>
      </c>
      <c r="F583" s="26" t="str">
        <f ca="1">IFERROR(IF('New Material Input'!$E583 &gt; $B$3+ F$1, HYPERLINK(OFFSET('New Material Input'!$F584,-(F$1+2),0), _xlfn.TEXTJOIN(" - ",,MID(OFFSET('New Material Input'!$F584,-(F$1+2),0),FIND("w\",OFFSET('New Material Input'!$F584,-(F$1+2),0))+2,50),OFFSET('New Material Input'!$G584,-(F$1+2),0),OFFSET('New Material Input'!$H584,-(F$1+2),0))), ""),"----")</f>
        <v/>
      </c>
      <c r="G583" s="26" t="str">
        <f ca="1">IFERROR(IF('New Material Input'!$E583 &gt; $B$3+ G$1, HYPERLINK(OFFSET('New Material Input'!$F584,-(G$1+2),0), _xlfn.TEXTJOIN(" - ",,MID(OFFSET('New Material Input'!$F584,-(G$1+2),0),FIND("w\",OFFSET('New Material Input'!$F584,-(G$1+2),0))+2,50),OFFSET('New Material Input'!$G584,-(G$1+2),0),OFFSET('New Material Input'!$H584,-(G$1+2),0))), ""),"----")</f>
        <v>ArtDigital Art - Art - Digital Art</v>
      </c>
      <c r="H583" s="26" t="str">
        <f ca="1">IFERROR(IF('New Material Input'!$E583 &gt; $B$3+ H$1, HYPERLINK(OFFSET('New Material Input'!$F584,-(H$1+2),0), _xlfn.TEXTJOIN(" - ",,MID(OFFSET('New Material Input'!$F584,-(H$1+2),0),FIND("w\",OFFSET('New Material Input'!$F584,-(H$1+2),0))+2,50),OFFSET('New Material Input'!$G584,-(H$1+2),0),OFFSET('New Material Input'!$H584,-(H$1+2),0))), ""),"----")</f>
        <v>ScienceMeteorology - Science - Meteorology</v>
      </c>
      <c r="I583" s="31" t="str">
        <f ca="1">IFERROR(IF('New Material Input'!$E583 &gt; $B$3+ I$1, HYPERLINK(OFFSET('New Material Input'!$F584,-(I$1+2),0), _xlfn.TEXTJOIN(" - ",,MID(OFFSET('New Material Input'!$F584,-(I$1+2),0),FIND("w\",OFFSET('New Material Input'!$F584,-(I$1+2),0))+2,50),OFFSET('New Material Input'!$G584,-(I$1+2),0),OFFSET('New Material Input'!$H584,-(I$1+2),0))), ""),"----")</f>
        <v/>
      </c>
      <c r="J583" s="14"/>
    </row>
    <row r="584" spans="2:10" ht="24.95" customHeight="1" x14ac:dyDescent="0.25">
      <c r="B584" s="36">
        <f t="shared" si="9"/>
        <v>46282</v>
      </c>
      <c r="C584" s="25" t="str">
        <f>IF(ISBLANK('New Material Input'!F584),"----",HYPERLINK('New Material Input'!F584, _xlfn.TEXTJOIN(" - ",,MID('New Material Input'!F584,FIND("w\",'New Material Input'!F584)+2,50),'New Material Input'!G584,'New Material Input'!H584)))</f>
        <v/>
      </c>
      <c r="D584" s="26" t="str">
        <f ca="1">IFERROR(IF('New Material Input'!$E584 &gt; $B$3+ D$1, HYPERLINK(OFFSET('New Material Input'!$F585,-(D$1+2),0), _xlfn.TEXTJOIN(" - ",,MID(OFFSET('New Material Input'!$F585,-(D$1+2),0),FIND("w\",OFFSET('New Material Input'!$F585,-(D$1+2),0))+2,50),OFFSET('New Material Input'!$G585,-(D$1+2),0),OFFSET('New Material Input'!$H585,-(D$1+2),0))), ""),"----")</f>
        <v/>
      </c>
      <c r="E584" s="26" t="str">
        <f ca="1">IFERROR(IF('New Material Input'!$E584 &gt; $B$3+ E$1, HYPERLINK(OFFSET('New Material Input'!$F585,-(E$1+2),0), _xlfn.TEXTJOIN(" - ",,MID(OFFSET('New Material Input'!$F585,-(E$1+2),0),FIND("w\",OFFSET('New Material Input'!$F585,-(E$1+2),0))+2,50),OFFSET('New Material Input'!$G585,-(E$1+2),0),OFFSET('New Material Input'!$H585,-(E$1+2),0))), ""),"----")</f>
        <v/>
      </c>
      <c r="F584" s="26" t="str">
        <f ca="1">IFERROR(IF('New Material Input'!$E584 &gt; $B$3+ F$1, HYPERLINK(OFFSET('New Material Input'!$F585,-(F$1+2),0), _xlfn.TEXTJOIN(" - ",,MID(OFFSET('New Material Input'!$F585,-(F$1+2),0),FIND("w\",OFFSET('New Material Input'!$F585,-(F$1+2),0))+2,50),OFFSET('New Material Input'!$G585,-(F$1+2),0),OFFSET('New Material Input'!$H585,-(F$1+2),0))), ""),"----")</f>
        <v/>
      </c>
      <c r="G584" s="26" t="str">
        <f ca="1">IFERROR(IF('New Material Input'!$E584 &gt; $B$3+ G$1, HYPERLINK(OFFSET('New Material Input'!$F585,-(G$1+2),0), _xlfn.TEXTJOIN(" - ",,MID(OFFSET('New Material Input'!$F585,-(G$1+2),0),FIND("w\",OFFSET('New Material Input'!$F585,-(G$1+2),0))+2,50),OFFSET('New Material Input'!$G585,-(G$1+2),0),OFFSET('New Material Input'!$H585,-(G$1+2),0))), ""),"----")</f>
        <v>SociologyCrime and Deviance - Sociology - Crime and Deviance</v>
      </c>
      <c r="H584" s="26" t="str">
        <f ca="1">IFERROR(IF('New Material Input'!$E584 &gt; $B$3+ H$1, HYPERLINK(OFFSET('New Material Input'!$F585,-(H$1+2),0), _xlfn.TEXTJOIN(" - ",,MID(OFFSET('New Material Input'!$F585,-(H$1+2),0),FIND("w\",OFFSET('New Material Input'!$F585,-(H$1+2),0))+2,50),OFFSET('New Material Input'!$G585,-(H$1+2),0),OFFSET('New Material Input'!$H585,-(H$1+2),0))), ""),"----")</f>
        <v>Computer ScienceMachine Learning - Computer Science - Machine Learning</v>
      </c>
      <c r="I584" s="31" t="str">
        <f ca="1">IFERROR(IF('New Material Input'!$E584 &gt; $B$3+ I$1, HYPERLINK(OFFSET('New Material Input'!$F585,-(I$1+2),0), _xlfn.TEXTJOIN(" - ",,MID(OFFSET('New Material Input'!$F585,-(I$1+2),0),FIND("w\",OFFSET('New Material Input'!$F585,-(I$1+2),0))+2,50),OFFSET('New Material Input'!$G585,-(I$1+2),0),OFFSET('New Material Input'!$H585,-(I$1+2),0))), ""),"----")</f>
        <v/>
      </c>
      <c r="J584" s="14"/>
    </row>
    <row r="585" spans="2:10" ht="24.95" customHeight="1" x14ac:dyDescent="0.25">
      <c r="B585" s="36">
        <f t="shared" si="9"/>
        <v>46283</v>
      </c>
      <c r="C585" s="25" t="str">
        <f>IF(ISBLANK('New Material Input'!F585),"----",HYPERLINK('New Material Input'!F585, _xlfn.TEXTJOIN(" - ",,MID('New Material Input'!F585,FIND("w\",'New Material Input'!F585)+2,50),'New Material Input'!G585,'New Material Input'!H585)))</f>
        <v/>
      </c>
      <c r="D585" s="26" t="str">
        <f ca="1">IFERROR(IF('New Material Input'!$E585 &gt; $B$3+ D$1, HYPERLINK(OFFSET('New Material Input'!$F586,-(D$1+2),0), _xlfn.TEXTJOIN(" - ",,MID(OFFSET('New Material Input'!$F586,-(D$1+2),0),FIND("w\",OFFSET('New Material Input'!$F586,-(D$1+2),0))+2,50),OFFSET('New Material Input'!$G586,-(D$1+2),0),OFFSET('New Material Input'!$H586,-(D$1+2),0))), ""),"----")</f>
        <v/>
      </c>
      <c r="E585" s="26" t="str">
        <f ca="1">IFERROR(IF('New Material Input'!$E585 &gt; $B$3+ E$1, HYPERLINK(OFFSET('New Material Input'!$F586,-(E$1+2),0), _xlfn.TEXTJOIN(" - ",,MID(OFFSET('New Material Input'!$F586,-(E$1+2),0),FIND("w\",OFFSET('New Material Input'!$F586,-(E$1+2),0))+2,50),OFFSET('New Material Input'!$G586,-(E$1+2),0),OFFSET('New Material Input'!$H586,-(E$1+2),0))), ""),"----")</f>
        <v/>
      </c>
      <c r="F585" s="26" t="str">
        <f ca="1">IFERROR(IF('New Material Input'!$E585 &gt; $B$3+ F$1, HYPERLINK(OFFSET('New Material Input'!$F586,-(F$1+2),0), _xlfn.TEXTJOIN(" - ",,MID(OFFSET('New Material Input'!$F586,-(F$1+2),0),FIND("w\",OFFSET('New Material Input'!$F586,-(F$1+2),0))+2,50),OFFSET('New Material Input'!$G586,-(F$1+2),0),OFFSET('New Material Input'!$H586,-(F$1+2),0))), ""),"----")</f>
        <v/>
      </c>
      <c r="G585" s="26" t="str">
        <f ca="1">IFERROR(IF('New Material Input'!$E585 &gt; $B$3+ G$1, HYPERLINK(OFFSET('New Material Input'!$F586,-(G$1+2),0), _xlfn.TEXTJOIN(" - ",,MID(OFFSET('New Material Input'!$F586,-(G$1+2),0),FIND("w\",OFFSET('New Material Input'!$F586,-(G$1+2),0))+2,50),OFFSET('New Material Input'!$G586,-(G$1+2),0),OFFSET('New Material Input'!$H586,-(G$1+2),0))), ""),"----")</f>
        <v>Business &amp; EconomicsFinance - Business &amp; Economics - Finance</v>
      </c>
      <c r="H585" s="26" t="str">
        <f ca="1">IFERROR(IF('New Material Input'!$E585 &gt; $B$3+ H$1, HYPERLINK(OFFSET('New Material Input'!$F586,-(H$1+2),0), _xlfn.TEXTJOIN(" - ",,MID(OFFSET('New Material Input'!$F586,-(H$1+2),0),FIND("w\",OFFSET('New Material Input'!$F586,-(H$1+2),0))+2,50),OFFSET('New Material Input'!$G586,-(H$1+2),0),OFFSET('New Material Input'!$H586,-(H$1+2),0))), ""),"----")</f>
        <v>GeographyPopulation Studies - Geography - Population Studies</v>
      </c>
      <c r="I585" s="31" t="str">
        <f ca="1">IFERROR(IF('New Material Input'!$E585 &gt; $B$3+ I$1, HYPERLINK(OFFSET('New Material Input'!$F586,-(I$1+2),0), _xlfn.TEXTJOIN(" - ",,MID(OFFSET('New Material Input'!$F586,-(I$1+2),0),FIND("w\",OFFSET('New Material Input'!$F586,-(I$1+2),0))+2,50),OFFSET('New Material Input'!$G586,-(I$1+2),0),OFFSET('New Material Input'!$H586,-(I$1+2),0))), ""),"----")</f>
        <v/>
      </c>
      <c r="J585" s="14"/>
    </row>
    <row r="586" spans="2:10" ht="24.95" customHeight="1" x14ac:dyDescent="0.25">
      <c r="B586" s="36">
        <f t="shared" si="9"/>
        <v>46284</v>
      </c>
      <c r="C586" s="25" t="str">
        <f>IF(ISBLANK('New Material Input'!F586),"----",HYPERLINK('New Material Input'!F586, _xlfn.TEXTJOIN(" - ",,MID('New Material Input'!F586,FIND("w\",'New Material Input'!F586)+2,50),'New Material Input'!G586,'New Material Input'!H586)))</f>
        <v/>
      </c>
      <c r="D586" s="26" t="str">
        <f ca="1">IFERROR(IF('New Material Input'!$E586 &gt; $B$3+ D$1, HYPERLINK(OFFSET('New Material Input'!$F587,-(D$1+2),0), _xlfn.TEXTJOIN(" - ",,MID(OFFSET('New Material Input'!$F587,-(D$1+2),0),FIND("w\",OFFSET('New Material Input'!$F587,-(D$1+2),0))+2,50),OFFSET('New Material Input'!$G587,-(D$1+2),0),OFFSET('New Material Input'!$H587,-(D$1+2),0))), ""),"----")</f>
        <v/>
      </c>
      <c r="E586" s="26" t="str">
        <f ca="1">IFERROR(IF('New Material Input'!$E586 &gt; $B$3+ E$1, HYPERLINK(OFFSET('New Material Input'!$F587,-(E$1+2),0), _xlfn.TEXTJOIN(" - ",,MID(OFFSET('New Material Input'!$F587,-(E$1+2),0),FIND("w\",OFFSET('New Material Input'!$F587,-(E$1+2),0))+2,50),OFFSET('New Material Input'!$G587,-(E$1+2),0),OFFSET('New Material Input'!$H587,-(E$1+2),0))), ""),"----")</f>
        <v/>
      </c>
      <c r="F586" s="26" t="str">
        <f ca="1">IFERROR(IF('New Material Input'!$E586 &gt; $B$3+ F$1, HYPERLINK(OFFSET('New Material Input'!$F587,-(F$1+2),0), _xlfn.TEXTJOIN(" - ",,MID(OFFSET('New Material Input'!$F587,-(F$1+2),0),FIND("w\",OFFSET('New Material Input'!$F587,-(F$1+2),0))+2,50),OFFSET('New Material Input'!$G587,-(F$1+2),0),OFFSET('New Material Input'!$H587,-(F$1+2),0))), ""),"----")</f>
        <v/>
      </c>
      <c r="G586" s="26" t="str">
        <f ca="1">IFERROR(IF('New Material Input'!$E586 &gt; $B$3+ G$1, HYPERLINK(OFFSET('New Material Input'!$F587,-(G$1+2),0), _xlfn.TEXTJOIN(" - ",,MID(OFFSET('New Material Input'!$F587,-(G$1+2),0),FIND("w\",OFFSET('New Material Input'!$F587,-(G$1+2),0))+2,50),OFFSET('New Material Input'!$G587,-(G$1+2),0),OFFSET('New Material Input'!$H587,-(G$1+2),0))), ""),"----")</f>
        <v>Business &amp; EconomicsManagement - Business &amp; Economics - Management</v>
      </c>
      <c r="H586" s="26" t="str">
        <f ca="1">IFERROR(IF('New Material Input'!$E586 &gt; $B$3+ H$1, HYPERLINK(OFFSET('New Material Input'!$F587,-(H$1+2),0), _xlfn.TEXTJOIN(" - ",,MID(OFFSET('New Material Input'!$F587,-(H$1+2),0),FIND("w\",OFFSET('New Material Input'!$F587,-(H$1+2),0))+2,50),OFFSET('New Material Input'!$G587,-(H$1+2),0),OFFSET('New Material Input'!$H587,-(H$1+2),0))), ""),"----")</f>
        <v>LawEnvironmental Law - Law - Environmental Law</v>
      </c>
      <c r="I586" s="31" t="str">
        <f ca="1">IFERROR(IF('New Material Input'!$E586 &gt; $B$3+ I$1, HYPERLINK(OFFSET('New Material Input'!$F587,-(I$1+2),0), _xlfn.TEXTJOIN(" - ",,MID(OFFSET('New Material Input'!$F587,-(I$1+2),0),FIND("w\",OFFSET('New Material Input'!$F587,-(I$1+2),0))+2,50),OFFSET('New Material Input'!$G587,-(I$1+2),0),OFFSET('New Material Input'!$H587,-(I$1+2),0))), ""),"----")</f>
        <v/>
      </c>
      <c r="J586" s="14"/>
    </row>
    <row r="587" spans="2:10" ht="24.95" customHeight="1" x14ac:dyDescent="0.25">
      <c r="B587" s="36">
        <f t="shared" si="9"/>
        <v>46285</v>
      </c>
      <c r="C587" s="25" t="str">
        <f>IF(ISBLANK('New Material Input'!F587),"----",HYPERLINK('New Material Input'!F587, _xlfn.TEXTJOIN(" - ",,MID('New Material Input'!F587,FIND("w\",'New Material Input'!F587)+2,50),'New Material Input'!G587,'New Material Input'!H587)))</f>
        <v/>
      </c>
      <c r="D587" s="26" t="str">
        <f ca="1">IFERROR(IF('New Material Input'!$E587 &gt; $B$3+ D$1, HYPERLINK(OFFSET('New Material Input'!$F588,-(D$1+2),0), _xlfn.TEXTJOIN(" - ",,MID(OFFSET('New Material Input'!$F588,-(D$1+2),0),FIND("w\",OFFSET('New Material Input'!$F588,-(D$1+2),0))+2,50),OFFSET('New Material Input'!$G588,-(D$1+2),0),OFFSET('New Material Input'!$H588,-(D$1+2),0))), ""),"----")</f>
        <v/>
      </c>
      <c r="E587" s="26" t="str">
        <f ca="1">IFERROR(IF('New Material Input'!$E587 &gt; $B$3+ E$1, HYPERLINK(OFFSET('New Material Input'!$F588,-(E$1+2),0), _xlfn.TEXTJOIN(" - ",,MID(OFFSET('New Material Input'!$F588,-(E$1+2),0),FIND("w\",OFFSET('New Material Input'!$F588,-(E$1+2),0))+2,50),OFFSET('New Material Input'!$G588,-(E$1+2),0),OFFSET('New Material Input'!$H588,-(E$1+2),0))), ""),"----")</f>
        <v/>
      </c>
      <c r="F587" s="26" t="str">
        <f ca="1">IFERROR(IF('New Material Input'!$E587 &gt; $B$3+ F$1, HYPERLINK(OFFSET('New Material Input'!$F588,-(F$1+2),0), _xlfn.TEXTJOIN(" - ",,MID(OFFSET('New Material Input'!$F588,-(F$1+2),0),FIND("w\",OFFSET('New Material Input'!$F588,-(F$1+2),0))+2,50),OFFSET('New Material Input'!$G588,-(F$1+2),0),OFFSET('New Material Input'!$H588,-(F$1+2),0))), ""),"----")</f>
        <v/>
      </c>
      <c r="G587" s="26" t="str">
        <f ca="1">IFERROR(IF('New Material Input'!$E587 &gt; $B$3+ G$1, HYPERLINK(OFFSET('New Material Input'!$F588,-(G$1+2),0), _xlfn.TEXTJOIN(" - ",,MID(OFFSET('New Material Input'!$F588,-(G$1+2),0),FIND("w\",OFFSET('New Material Input'!$F588,-(G$1+2),0))+2,50),OFFSET('New Material Input'!$G588,-(G$1+2),0),OFFSET('New Material Input'!$H588,-(G$1+2),0))), ""),"----")</f>
        <v>HistoryAmerican Revolution - History - American Revolution</v>
      </c>
      <c r="H587" s="26" t="str">
        <f ca="1">IFERROR(IF('New Material Input'!$E587 &gt; $B$3+ H$1, HYPERLINK(OFFSET('New Material Input'!$F588,-(H$1+2),0), _xlfn.TEXTJOIN(" - ",,MID(OFFSET('New Material Input'!$F588,-(H$1+2),0),FIND("w\",OFFSET('New Material Input'!$F588,-(H$1+2),0))+2,50),OFFSET('New Material Input'!$G588,-(H$1+2),0),OFFSET('New Material Input'!$H588,-(H$1+2),0))), ""),"----")</f>
        <v>PhilosophyExistentialism - Philosophy - Existentialism</v>
      </c>
      <c r="I587" s="31" t="str">
        <f ca="1">IFERROR(IF('New Material Input'!$E587 &gt; $B$3+ I$1, HYPERLINK(OFFSET('New Material Input'!$F588,-(I$1+2),0), _xlfn.TEXTJOIN(" - ",,MID(OFFSET('New Material Input'!$F588,-(I$1+2),0),FIND("w\",OFFSET('New Material Input'!$F588,-(I$1+2),0))+2,50),OFFSET('New Material Input'!$G588,-(I$1+2),0),OFFSET('New Material Input'!$H588,-(I$1+2),0))), ""),"----")</f>
        <v/>
      </c>
      <c r="J587" s="14"/>
    </row>
    <row r="588" spans="2:10" ht="24.95" customHeight="1" x14ac:dyDescent="0.25">
      <c r="B588" s="36">
        <f t="shared" si="9"/>
        <v>46286</v>
      </c>
      <c r="C588" s="25" t="str">
        <f>IF(ISBLANK('New Material Input'!F588),"----",HYPERLINK('New Material Input'!F588, _xlfn.TEXTJOIN(" - ",,MID('New Material Input'!F588,FIND("w\",'New Material Input'!F588)+2,50),'New Material Input'!G588,'New Material Input'!H588)))</f>
        <v/>
      </c>
      <c r="D588" s="26" t="str">
        <f ca="1">IFERROR(IF('New Material Input'!$E588 &gt; $B$3+ D$1, HYPERLINK(OFFSET('New Material Input'!$F589,-(D$1+2),0), _xlfn.TEXTJOIN(" - ",,MID(OFFSET('New Material Input'!$F589,-(D$1+2),0),FIND("w\",OFFSET('New Material Input'!$F589,-(D$1+2),0))+2,50),OFFSET('New Material Input'!$G589,-(D$1+2),0),OFFSET('New Material Input'!$H589,-(D$1+2),0))), ""),"----")</f>
        <v/>
      </c>
      <c r="E588" s="26" t="str">
        <f ca="1">IFERROR(IF('New Material Input'!$E588 &gt; $B$3+ E$1, HYPERLINK(OFFSET('New Material Input'!$F589,-(E$1+2),0), _xlfn.TEXTJOIN(" - ",,MID(OFFSET('New Material Input'!$F589,-(E$1+2),0),FIND("w\",OFFSET('New Material Input'!$F589,-(E$1+2),0))+2,50),OFFSET('New Material Input'!$G589,-(E$1+2),0),OFFSET('New Material Input'!$H589,-(E$1+2),0))), ""),"----")</f>
        <v/>
      </c>
      <c r="F588" s="26" t="str">
        <f ca="1">IFERROR(IF('New Material Input'!$E588 &gt; $B$3+ F$1, HYPERLINK(OFFSET('New Material Input'!$F589,-(F$1+2),0), _xlfn.TEXTJOIN(" - ",,MID(OFFSET('New Material Input'!$F589,-(F$1+2),0),FIND("w\",OFFSET('New Material Input'!$F589,-(F$1+2),0))+2,50),OFFSET('New Material Input'!$G589,-(F$1+2),0),OFFSET('New Material Input'!$H589,-(F$1+2),0))), ""),"----")</f>
        <v/>
      </c>
      <c r="G588" s="26" t="str">
        <f ca="1">IFERROR(IF('New Material Input'!$E588 &gt; $B$3+ G$1, HYPERLINK(OFFSET('New Material Input'!$F589,-(G$1+2),0), _xlfn.TEXTJOIN(" - ",,MID(OFFSET('New Material Input'!$F589,-(G$1+2),0),FIND("w\",OFFSET('New Material Input'!$F589,-(G$1+2),0))+2,50),OFFSET('New Material Input'!$G589,-(G$1+2),0),OFFSET('New Material Input'!$H589,-(G$1+2),0))), ""),"----")</f>
        <v>SociologyCrime and Deviance - Sociology - Crime and Deviance</v>
      </c>
      <c r="H588" s="26" t="str">
        <f ca="1">IFERROR(IF('New Material Input'!$E588 &gt; $B$3+ H$1, HYPERLINK(OFFSET('New Material Input'!$F589,-(H$1+2),0), _xlfn.TEXTJOIN(" - ",,MID(OFFSET('New Material Input'!$F589,-(H$1+2),0),FIND("w\",OFFSET('New Material Input'!$F589,-(H$1+2),0))+2,50),OFFSET('New Material Input'!$G589,-(H$1+2),0),OFFSET('New Material Input'!$H589,-(H$1+2),0))), ""),"----")</f>
        <v>PsychologyPsychological Testing - Psychology - Psychological Testing</v>
      </c>
      <c r="I588" s="31" t="str">
        <f ca="1">IFERROR(IF('New Material Input'!$E588 &gt; $B$3+ I$1, HYPERLINK(OFFSET('New Material Input'!$F589,-(I$1+2),0), _xlfn.TEXTJOIN(" - ",,MID(OFFSET('New Material Input'!$F589,-(I$1+2),0),FIND("w\",OFFSET('New Material Input'!$F589,-(I$1+2),0))+2,50),OFFSET('New Material Input'!$G589,-(I$1+2),0),OFFSET('New Material Input'!$H589,-(I$1+2),0))), ""),"----")</f>
        <v/>
      </c>
      <c r="J588" s="14"/>
    </row>
    <row r="589" spans="2:10" ht="24.95" customHeight="1" x14ac:dyDescent="0.25">
      <c r="B589" s="36">
        <f t="shared" si="9"/>
        <v>46287</v>
      </c>
      <c r="C589" s="25" t="str">
        <f>IF(ISBLANK('New Material Input'!F589),"----",HYPERLINK('New Material Input'!F589, _xlfn.TEXTJOIN(" - ",,MID('New Material Input'!F589,FIND("w\",'New Material Input'!F589)+2,50),'New Material Input'!G589,'New Material Input'!H589)))</f>
        <v/>
      </c>
      <c r="D589" s="26" t="str">
        <f ca="1">IFERROR(IF('New Material Input'!$E589 &gt; $B$3+ D$1, HYPERLINK(OFFSET('New Material Input'!$F590,-(D$1+2),0), _xlfn.TEXTJOIN(" - ",,MID(OFFSET('New Material Input'!$F590,-(D$1+2),0),FIND("w\",OFFSET('New Material Input'!$F590,-(D$1+2),0))+2,50),OFFSET('New Material Input'!$G590,-(D$1+2),0),OFFSET('New Material Input'!$H590,-(D$1+2),0))), ""),"----")</f>
        <v/>
      </c>
      <c r="E589" s="26" t="str">
        <f ca="1">IFERROR(IF('New Material Input'!$E589 &gt; $B$3+ E$1, HYPERLINK(OFFSET('New Material Input'!$F590,-(E$1+2),0), _xlfn.TEXTJOIN(" - ",,MID(OFFSET('New Material Input'!$F590,-(E$1+2),0),FIND("w\",OFFSET('New Material Input'!$F590,-(E$1+2),0))+2,50),OFFSET('New Material Input'!$G590,-(E$1+2),0),OFFSET('New Material Input'!$H590,-(E$1+2),0))), ""),"----")</f>
        <v/>
      </c>
      <c r="F589" s="26" t="str">
        <f ca="1">IFERROR(IF('New Material Input'!$E589 &gt; $B$3+ F$1, HYPERLINK(OFFSET('New Material Input'!$F590,-(F$1+2),0), _xlfn.TEXTJOIN(" - ",,MID(OFFSET('New Material Input'!$F590,-(F$1+2),0),FIND("w\",OFFSET('New Material Input'!$F590,-(F$1+2),0))+2,50),OFFSET('New Material Input'!$G590,-(F$1+2),0),OFFSET('New Material Input'!$H590,-(F$1+2),0))), ""),"----")</f>
        <v/>
      </c>
      <c r="G589" s="26" t="str">
        <f ca="1">IFERROR(IF('New Material Input'!$E589 &gt; $B$3+ G$1, HYPERLINK(OFFSET('New Material Input'!$F590,-(G$1+2),0), _xlfn.TEXTJOIN(" - ",,MID(OFFSET('New Material Input'!$F590,-(G$1+2),0),FIND("w\",OFFSET('New Material Input'!$F590,-(G$1+2),0))+2,50),OFFSET('New Material Input'!$G590,-(G$1+2),0),OFFSET('New Material Input'!$H590,-(G$1+2),0))), ""),"----")</f>
        <v>SociologyCrime and Deviance - Sociology - Crime and Deviance</v>
      </c>
      <c r="H589" s="26" t="str">
        <f ca="1">IFERROR(IF('New Material Input'!$E589 &gt; $B$3+ H$1, HYPERLINK(OFFSET('New Material Input'!$F590,-(H$1+2),0), _xlfn.TEXTJOIN(" - ",,MID(OFFSET('New Material Input'!$F590,-(H$1+2),0),FIND("w\",OFFSET('New Material Input'!$F590,-(H$1+2),0))+2,50),OFFSET('New Material Input'!$G590,-(H$1+2),0),OFFSET('New Material Input'!$H590,-(H$1+2),0))), ""),"----")</f>
        <v>SociologyGender Studies - Sociology - Gender Studies</v>
      </c>
      <c r="I589" s="31" t="str">
        <f ca="1">IFERROR(IF('New Material Input'!$E589 &gt; $B$3+ I$1, HYPERLINK(OFFSET('New Material Input'!$F590,-(I$1+2),0), _xlfn.TEXTJOIN(" - ",,MID(OFFSET('New Material Input'!$F590,-(I$1+2),0),FIND("w\",OFFSET('New Material Input'!$F590,-(I$1+2),0))+2,50),OFFSET('New Material Input'!$G590,-(I$1+2),0),OFFSET('New Material Input'!$H590,-(I$1+2),0))), ""),"----")</f>
        <v/>
      </c>
      <c r="J589" s="14"/>
    </row>
    <row r="590" spans="2:10" ht="24.95" customHeight="1" x14ac:dyDescent="0.25">
      <c r="B590" s="36">
        <f t="shared" si="9"/>
        <v>46288</v>
      </c>
      <c r="C590" s="25" t="str">
        <f>IF(ISBLANK('New Material Input'!F590),"----",HYPERLINK('New Material Input'!F590, _xlfn.TEXTJOIN(" - ",,MID('New Material Input'!F590,FIND("w\",'New Material Input'!F590)+2,50),'New Material Input'!G590,'New Material Input'!H590)))</f>
        <v/>
      </c>
      <c r="D590" s="26" t="str">
        <f ca="1">IFERROR(IF('New Material Input'!$E590 &gt; $B$3+ D$1, HYPERLINK(OFFSET('New Material Input'!$F591,-(D$1+2),0), _xlfn.TEXTJOIN(" - ",,MID(OFFSET('New Material Input'!$F591,-(D$1+2),0),FIND("w\",OFFSET('New Material Input'!$F591,-(D$1+2),0))+2,50),OFFSET('New Material Input'!$G591,-(D$1+2),0),OFFSET('New Material Input'!$H591,-(D$1+2),0))), ""),"----")</f>
        <v/>
      </c>
      <c r="E590" s="26" t="str">
        <f ca="1">IFERROR(IF('New Material Input'!$E590 &gt; $B$3+ E$1, HYPERLINK(OFFSET('New Material Input'!$F591,-(E$1+2),0), _xlfn.TEXTJOIN(" - ",,MID(OFFSET('New Material Input'!$F591,-(E$1+2),0),FIND("w\",OFFSET('New Material Input'!$F591,-(E$1+2),0))+2,50),OFFSET('New Material Input'!$G591,-(E$1+2),0),OFFSET('New Material Input'!$H591,-(E$1+2),0))), ""),"----")</f>
        <v/>
      </c>
      <c r="F590" s="26" t="str">
        <f ca="1">IFERROR(IF('New Material Input'!$E590 &gt; $B$3+ F$1, HYPERLINK(OFFSET('New Material Input'!$F591,-(F$1+2),0), _xlfn.TEXTJOIN(" - ",,MID(OFFSET('New Material Input'!$F591,-(F$1+2),0),FIND("w\",OFFSET('New Material Input'!$F591,-(F$1+2),0))+2,50),OFFSET('New Material Input'!$G591,-(F$1+2),0),OFFSET('New Material Input'!$H591,-(F$1+2),0))), ""),"----")</f>
        <v/>
      </c>
      <c r="G590" s="26" t="str">
        <f ca="1">IFERROR(IF('New Material Input'!$E590 &gt; $B$3+ G$1, HYPERLINK(OFFSET('New Material Input'!$F591,-(G$1+2),0), _xlfn.TEXTJOIN(" - ",,MID(OFFSET('New Material Input'!$F591,-(G$1+2),0),FIND("w\",OFFSET('New Material Input'!$F591,-(G$1+2),0))+2,50),OFFSET('New Material Input'!$G591,-(G$1+2),0),OFFSET('New Material Input'!$H591,-(G$1+2),0))), ""),"----")</f>
        <v>MathematicsGeometry - Mathematics - Geometry</v>
      </c>
      <c r="H590" s="26" t="str">
        <f ca="1">IFERROR(IF('New Material Input'!$E590 &gt; $B$3+ H$1, HYPERLINK(OFFSET('New Material Input'!$F591,-(H$1+2),0), _xlfn.TEXTJOIN(" - ",,MID(OFFSET('New Material Input'!$F591,-(H$1+2),0),FIND("w\",OFFSET('New Material Input'!$F591,-(H$1+2),0))+2,50),OFFSET('New Material Input'!$G591,-(H$1+2),0),OFFSET('New Material Input'!$H591,-(H$1+2),0))), ""),"----")</f>
        <v>SciencePhysics - Science - Physics</v>
      </c>
      <c r="I590" s="31" t="str">
        <f ca="1">IFERROR(IF('New Material Input'!$E590 &gt; $B$3+ I$1, HYPERLINK(OFFSET('New Material Input'!$F591,-(I$1+2),0), _xlfn.TEXTJOIN(" - ",,MID(OFFSET('New Material Input'!$F591,-(I$1+2),0),FIND("w\",OFFSET('New Material Input'!$F591,-(I$1+2),0))+2,50),OFFSET('New Material Input'!$G591,-(I$1+2),0),OFFSET('New Material Input'!$H591,-(I$1+2),0))), ""),"----")</f>
        <v/>
      </c>
      <c r="J590" s="14"/>
    </row>
    <row r="591" spans="2:10" ht="24.95" customHeight="1" x14ac:dyDescent="0.25">
      <c r="B591" s="36">
        <f t="shared" si="9"/>
        <v>46289</v>
      </c>
      <c r="C591" s="25" t="str">
        <f>IF(ISBLANK('New Material Input'!F591),"----",HYPERLINK('New Material Input'!F591, _xlfn.TEXTJOIN(" - ",,MID('New Material Input'!F591,FIND("w\",'New Material Input'!F591)+2,50),'New Material Input'!G591,'New Material Input'!H591)))</f>
        <v/>
      </c>
      <c r="D591" s="26" t="str">
        <f ca="1">IFERROR(IF('New Material Input'!$E591 &gt; $B$3+ D$1, HYPERLINK(OFFSET('New Material Input'!$F592,-(D$1+2),0), _xlfn.TEXTJOIN(" - ",,MID(OFFSET('New Material Input'!$F592,-(D$1+2),0),FIND("w\",OFFSET('New Material Input'!$F592,-(D$1+2),0))+2,50),OFFSET('New Material Input'!$G592,-(D$1+2),0),OFFSET('New Material Input'!$H592,-(D$1+2),0))), ""),"----")</f>
        <v/>
      </c>
      <c r="E591" s="26" t="str">
        <f ca="1">IFERROR(IF('New Material Input'!$E591 &gt; $B$3+ E$1, HYPERLINK(OFFSET('New Material Input'!$F592,-(E$1+2),0), _xlfn.TEXTJOIN(" - ",,MID(OFFSET('New Material Input'!$F592,-(E$1+2),0),FIND("w\",OFFSET('New Material Input'!$F592,-(E$1+2),0))+2,50),OFFSET('New Material Input'!$G592,-(E$1+2),0),OFFSET('New Material Input'!$H592,-(E$1+2),0))), ""),"----")</f>
        <v/>
      </c>
      <c r="F591" s="26" t="str">
        <f ca="1">IFERROR(IF('New Material Input'!$E591 &gt; $B$3+ F$1, HYPERLINK(OFFSET('New Material Input'!$F592,-(F$1+2),0), _xlfn.TEXTJOIN(" - ",,MID(OFFSET('New Material Input'!$F592,-(F$1+2),0),FIND("w\",OFFSET('New Material Input'!$F592,-(F$1+2),0))+2,50),OFFSET('New Material Input'!$G592,-(F$1+2),0),OFFSET('New Material Input'!$H592,-(F$1+2),0))), ""),"----")</f>
        <v/>
      </c>
      <c r="G591" s="26" t="str">
        <f ca="1">IFERROR(IF('New Material Input'!$E591 &gt; $B$3+ G$1, HYPERLINK(OFFSET('New Material Input'!$F592,-(G$1+2),0), _xlfn.TEXTJOIN(" - ",,MID(OFFSET('New Material Input'!$F592,-(G$1+2),0),FIND("w\",OFFSET('New Material Input'!$F592,-(G$1+2),0))+2,50),OFFSET('New Material Input'!$G592,-(G$1+2),0),OFFSET('New Material Input'!$H592,-(G$1+2),0))), ""),"----")</f>
        <v>EngineeringSoftware Engineering - Engineering - Software Engineering</v>
      </c>
      <c r="H591" s="26" t="str">
        <f ca="1">IFERROR(IF('New Material Input'!$E591 &gt; $B$3+ H$1, HYPERLINK(OFFSET('New Material Input'!$F592,-(H$1+2),0), _xlfn.TEXTJOIN(" - ",,MID(OFFSET('New Material Input'!$F592,-(H$1+2),0),FIND("w\",OFFSET('New Material Input'!$F592,-(H$1+2),0))+2,50),OFFSET('New Material Input'!$G592,-(H$1+2),0),OFFSET('New Material Input'!$H592,-(H$1+2),0))), ""),"----")</f>
        <v>SociologySocial Stratification - Sociology - Social Stratification</v>
      </c>
      <c r="I591" s="31" t="str">
        <f ca="1">IFERROR(IF('New Material Input'!$E591 &gt; $B$3+ I$1, HYPERLINK(OFFSET('New Material Input'!$F592,-(I$1+2),0), _xlfn.TEXTJOIN(" - ",,MID(OFFSET('New Material Input'!$F592,-(I$1+2),0),FIND("w\",OFFSET('New Material Input'!$F592,-(I$1+2),0))+2,50),OFFSET('New Material Input'!$G592,-(I$1+2),0),OFFSET('New Material Input'!$H592,-(I$1+2),0))), ""),"----")</f>
        <v/>
      </c>
      <c r="J591" s="14"/>
    </row>
    <row r="592" spans="2:10" ht="24.95" customHeight="1" x14ac:dyDescent="0.25">
      <c r="B592" s="36">
        <f t="shared" si="9"/>
        <v>46290</v>
      </c>
      <c r="C592" s="25" t="str">
        <f>IF(ISBLANK('New Material Input'!F592),"----",HYPERLINK('New Material Input'!F592, _xlfn.TEXTJOIN(" - ",,MID('New Material Input'!F592,FIND("w\",'New Material Input'!F592)+2,50),'New Material Input'!G592,'New Material Input'!H592)))</f>
        <v/>
      </c>
      <c r="D592" s="26" t="str">
        <f ca="1">IFERROR(IF('New Material Input'!$E592 &gt; $B$3+ D$1, HYPERLINK(OFFSET('New Material Input'!$F593,-(D$1+2),0), _xlfn.TEXTJOIN(" - ",,MID(OFFSET('New Material Input'!$F593,-(D$1+2),0),FIND("w\",OFFSET('New Material Input'!$F593,-(D$1+2),0))+2,50),OFFSET('New Material Input'!$G593,-(D$1+2),0),OFFSET('New Material Input'!$H593,-(D$1+2),0))), ""),"----")</f>
        <v/>
      </c>
      <c r="E592" s="26" t="str">
        <f ca="1">IFERROR(IF('New Material Input'!$E592 &gt; $B$3+ E$1, HYPERLINK(OFFSET('New Material Input'!$F593,-(E$1+2),0), _xlfn.TEXTJOIN(" - ",,MID(OFFSET('New Material Input'!$F593,-(E$1+2),0),FIND("w\",OFFSET('New Material Input'!$F593,-(E$1+2),0))+2,50),OFFSET('New Material Input'!$G593,-(E$1+2),0),OFFSET('New Material Input'!$H593,-(E$1+2),0))), ""),"----")</f>
        <v/>
      </c>
      <c r="F592" s="26" t="str">
        <f ca="1">IFERROR(IF('New Material Input'!$E592 &gt; $B$3+ F$1, HYPERLINK(OFFSET('New Material Input'!$F593,-(F$1+2),0), _xlfn.TEXTJOIN(" - ",,MID(OFFSET('New Material Input'!$F593,-(F$1+2),0),FIND("w\",OFFSET('New Material Input'!$F593,-(F$1+2),0))+2,50),OFFSET('New Material Input'!$G593,-(F$1+2),0),OFFSET('New Material Input'!$H593,-(F$1+2),0))), ""),"----")</f>
        <v/>
      </c>
      <c r="G592" s="26" t="str">
        <f ca="1">IFERROR(IF('New Material Input'!$E592 &gt; $B$3+ G$1, HYPERLINK(OFFSET('New Material Input'!$F593,-(G$1+2),0), _xlfn.TEXTJOIN(" - ",,MID(OFFSET('New Material Input'!$F593,-(G$1+2),0),FIND("w\",OFFSET('New Material Input'!$F593,-(G$1+2),0))+2,50),OFFSET('New Material Input'!$G593,-(G$1+2),0),OFFSET('New Material Input'!$H593,-(G$1+2),0))), ""),"----")</f>
        <v>LawCriminal Law - Law - Criminal Law</v>
      </c>
      <c r="H592" s="26" t="str">
        <f ca="1">IFERROR(IF('New Material Input'!$E592 &gt; $B$3+ H$1, HYPERLINK(OFFSET('New Material Input'!$F593,-(H$1+2),0), _xlfn.TEXTJOIN(" - ",,MID(OFFSET('New Material Input'!$F593,-(H$1+2),0),FIND("w\",OFFSET('New Material Input'!$F593,-(H$1+2),0))+2,50),OFFSET('New Material Input'!$G593,-(H$1+2),0),OFFSET('New Material Input'!$H593,-(H$1+2),0))), ""),"----")</f>
        <v>Business &amp; EconomicsManagement - Business &amp; Economics - Management</v>
      </c>
      <c r="I592" s="31" t="str">
        <f ca="1">IFERROR(IF('New Material Input'!$E592 &gt; $B$3+ I$1, HYPERLINK(OFFSET('New Material Input'!$F593,-(I$1+2),0), _xlfn.TEXTJOIN(" - ",,MID(OFFSET('New Material Input'!$F593,-(I$1+2),0),FIND("w\",OFFSET('New Material Input'!$F593,-(I$1+2),0))+2,50),OFFSET('New Material Input'!$G593,-(I$1+2),0),OFFSET('New Material Input'!$H593,-(I$1+2),0))), ""),"----")</f>
        <v/>
      </c>
      <c r="J592" s="14"/>
    </row>
    <row r="593" spans="2:10" ht="24.95" customHeight="1" x14ac:dyDescent="0.25">
      <c r="B593" s="36">
        <f t="shared" si="9"/>
        <v>46291</v>
      </c>
      <c r="C593" s="25" t="str">
        <f>IF(ISBLANK('New Material Input'!F593),"----",HYPERLINK('New Material Input'!F593, _xlfn.TEXTJOIN(" - ",,MID('New Material Input'!F593,FIND("w\",'New Material Input'!F593)+2,50),'New Material Input'!G593,'New Material Input'!H593)))</f>
        <v/>
      </c>
      <c r="D593" s="26" t="str">
        <f ca="1">IFERROR(IF('New Material Input'!$E593 &gt; $B$3+ D$1, HYPERLINK(OFFSET('New Material Input'!$F594,-(D$1+2),0), _xlfn.TEXTJOIN(" - ",,MID(OFFSET('New Material Input'!$F594,-(D$1+2),0),FIND("w\",OFFSET('New Material Input'!$F594,-(D$1+2),0))+2,50),OFFSET('New Material Input'!$G594,-(D$1+2),0),OFFSET('New Material Input'!$H594,-(D$1+2),0))), ""),"----")</f>
        <v/>
      </c>
      <c r="E593" s="26" t="str">
        <f ca="1">IFERROR(IF('New Material Input'!$E593 &gt; $B$3+ E$1, HYPERLINK(OFFSET('New Material Input'!$F594,-(E$1+2),0), _xlfn.TEXTJOIN(" - ",,MID(OFFSET('New Material Input'!$F594,-(E$1+2),0),FIND("w\",OFFSET('New Material Input'!$F594,-(E$1+2),0))+2,50),OFFSET('New Material Input'!$G594,-(E$1+2),0),OFFSET('New Material Input'!$H594,-(E$1+2),0))), ""),"----")</f>
        <v/>
      </c>
      <c r="F593" s="26" t="str">
        <f ca="1">IFERROR(IF('New Material Input'!$E593 &gt; $B$3+ F$1, HYPERLINK(OFFSET('New Material Input'!$F594,-(F$1+2),0), _xlfn.TEXTJOIN(" - ",,MID(OFFSET('New Material Input'!$F594,-(F$1+2),0),FIND("w\",OFFSET('New Material Input'!$F594,-(F$1+2),0))+2,50),OFFSET('New Material Input'!$G594,-(F$1+2),0),OFFSET('New Material Input'!$H594,-(F$1+2),0))), ""),"----")</f>
        <v/>
      </c>
      <c r="G593" s="26" t="str">
        <f ca="1">IFERROR(IF('New Material Input'!$E593 &gt; $B$3+ G$1, HYPERLINK(OFFSET('New Material Input'!$F594,-(G$1+2),0), _xlfn.TEXTJOIN(" - ",,MID(OFFSET('New Material Input'!$F594,-(G$1+2),0),FIND("w\",OFFSET('New Material Input'!$F594,-(G$1+2),0))+2,50),OFFSET('New Material Input'!$G594,-(G$1+2),0),OFFSET('New Material Input'!$H594,-(G$1+2),0))), ""),"----")</f>
        <v>ScienceCosmology - Science - Cosmology</v>
      </c>
      <c r="H593" s="26" t="str">
        <f ca="1">IFERROR(IF('New Material Input'!$E593 &gt; $B$3+ H$1, HYPERLINK(OFFSET('New Material Input'!$F594,-(H$1+2),0), _xlfn.TEXTJOIN(" - ",,MID(OFFSET('New Material Input'!$F594,-(H$1+2),0),FIND("w\",OFFSET('New Material Input'!$F594,-(H$1+2),0))+2,50),OFFSET('New Material Input'!$G594,-(H$1+2),0),OFFSET('New Material Input'!$H594,-(H$1+2),0))), ""),"----")</f>
        <v>Business &amp; EconomicsMicroeconomics - Business &amp; Economics - Microeconomics</v>
      </c>
      <c r="I593" s="31" t="str">
        <f ca="1">IFERROR(IF('New Material Input'!$E593 &gt; $B$3+ I$1, HYPERLINK(OFFSET('New Material Input'!$F594,-(I$1+2),0), _xlfn.TEXTJOIN(" - ",,MID(OFFSET('New Material Input'!$F594,-(I$1+2),0),FIND("w\",OFFSET('New Material Input'!$F594,-(I$1+2),0))+2,50),OFFSET('New Material Input'!$G594,-(I$1+2),0),OFFSET('New Material Input'!$H594,-(I$1+2),0))), ""),"----")</f>
        <v/>
      </c>
      <c r="J593" s="14"/>
    </row>
    <row r="594" spans="2:10" ht="24.95" customHeight="1" x14ac:dyDescent="0.25">
      <c r="B594" s="36">
        <f t="shared" si="9"/>
        <v>46292</v>
      </c>
      <c r="C594" s="25" t="str">
        <f>IF(ISBLANK('New Material Input'!F594),"----",HYPERLINK('New Material Input'!F594, _xlfn.TEXTJOIN(" - ",,MID('New Material Input'!F594,FIND("w\",'New Material Input'!F594)+2,50),'New Material Input'!G594,'New Material Input'!H594)))</f>
        <v/>
      </c>
      <c r="D594" s="26" t="str">
        <f ca="1">IFERROR(IF('New Material Input'!$E594 &gt; $B$3+ D$1, HYPERLINK(OFFSET('New Material Input'!$F595,-(D$1+2),0), _xlfn.TEXTJOIN(" - ",,MID(OFFSET('New Material Input'!$F595,-(D$1+2),0),FIND("w\",OFFSET('New Material Input'!$F595,-(D$1+2),0))+2,50),OFFSET('New Material Input'!$G595,-(D$1+2),0),OFFSET('New Material Input'!$H595,-(D$1+2),0))), ""),"----")</f>
        <v/>
      </c>
      <c r="E594" s="26" t="str">
        <f ca="1">IFERROR(IF('New Material Input'!$E594 &gt; $B$3+ E$1, HYPERLINK(OFFSET('New Material Input'!$F595,-(E$1+2),0), _xlfn.TEXTJOIN(" - ",,MID(OFFSET('New Material Input'!$F595,-(E$1+2),0),FIND("w\",OFFSET('New Material Input'!$F595,-(E$1+2),0))+2,50),OFFSET('New Material Input'!$G595,-(E$1+2),0),OFFSET('New Material Input'!$H595,-(E$1+2),0))), ""),"----")</f>
        <v/>
      </c>
      <c r="F594" s="26" t="str">
        <f ca="1">IFERROR(IF('New Material Input'!$E594 &gt; $B$3+ F$1, HYPERLINK(OFFSET('New Material Input'!$F595,-(F$1+2),0), _xlfn.TEXTJOIN(" - ",,MID(OFFSET('New Material Input'!$F595,-(F$1+2),0),FIND("w\",OFFSET('New Material Input'!$F595,-(F$1+2),0))+2,50),OFFSET('New Material Input'!$G595,-(F$1+2),0),OFFSET('New Material Input'!$H595,-(F$1+2),0))), ""),"----")</f>
        <v/>
      </c>
      <c r="G594" s="26" t="str">
        <f ca="1">IFERROR(IF('New Material Input'!$E594 &gt; $B$3+ G$1, HYPERLINK(OFFSET('New Material Input'!$F595,-(G$1+2),0), _xlfn.TEXTJOIN(" - ",,MID(OFFSET('New Material Input'!$F595,-(G$1+2),0),FIND("w\",OFFSET('New Material Input'!$F595,-(G$1+2),0))+2,50),OFFSET('New Material Input'!$G595,-(G$1+2),0),OFFSET('New Material Input'!$H595,-(G$1+2),0))), ""),"----")</f>
        <v>ArtSculpture - Art - Sculpture</v>
      </c>
      <c r="H594" s="26" t="str">
        <f ca="1">IFERROR(IF('New Material Input'!$E594 &gt; $B$3+ H$1, HYPERLINK(OFFSET('New Material Input'!$F595,-(H$1+2),0), _xlfn.TEXTJOIN(" - ",,MID(OFFSET('New Material Input'!$F595,-(H$1+2),0),FIND("w\",OFFSET('New Material Input'!$F595,-(H$1+2),0))+2,50),OFFSET('New Material Input'!$G595,-(H$1+2),0),OFFSET('New Material Input'!$H595,-(H$1+2),0))), ""),"----")</f>
        <v>PhilosophyHistory of Philosophy - Philosophy - History of Philosophy</v>
      </c>
      <c r="I594" s="31" t="str">
        <f ca="1">IFERROR(IF('New Material Input'!$E594 &gt; $B$3+ I$1, HYPERLINK(OFFSET('New Material Input'!$F595,-(I$1+2),0), _xlfn.TEXTJOIN(" - ",,MID(OFFSET('New Material Input'!$F595,-(I$1+2),0),FIND("w\",OFFSET('New Material Input'!$F595,-(I$1+2),0))+2,50),OFFSET('New Material Input'!$G595,-(I$1+2),0),OFFSET('New Material Input'!$H595,-(I$1+2),0))), ""),"----")</f>
        <v/>
      </c>
      <c r="J594" s="14"/>
    </row>
    <row r="595" spans="2:10" ht="24.95" customHeight="1" x14ac:dyDescent="0.25">
      <c r="B595" s="36">
        <f t="shared" si="9"/>
        <v>46293</v>
      </c>
      <c r="C595" s="25" t="str">
        <f>IF(ISBLANK('New Material Input'!F595),"----",HYPERLINK('New Material Input'!F595, _xlfn.TEXTJOIN(" - ",,MID('New Material Input'!F595,FIND("w\",'New Material Input'!F595)+2,50),'New Material Input'!G595,'New Material Input'!H595)))</f>
        <v/>
      </c>
      <c r="D595" s="26" t="str">
        <f ca="1">IFERROR(IF('New Material Input'!$E595 &gt; $B$3+ D$1, HYPERLINK(OFFSET('New Material Input'!$F596,-(D$1+2),0), _xlfn.TEXTJOIN(" - ",,MID(OFFSET('New Material Input'!$F596,-(D$1+2),0),FIND("w\",OFFSET('New Material Input'!$F596,-(D$1+2),0))+2,50),OFFSET('New Material Input'!$G596,-(D$1+2),0),OFFSET('New Material Input'!$H596,-(D$1+2),0))), ""),"----")</f>
        <v/>
      </c>
      <c r="E595" s="26" t="str">
        <f ca="1">IFERROR(IF('New Material Input'!$E595 &gt; $B$3+ E$1, HYPERLINK(OFFSET('New Material Input'!$F596,-(E$1+2),0), _xlfn.TEXTJOIN(" - ",,MID(OFFSET('New Material Input'!$F596,-(E$1+2),0),FIND("w\",OFFSET('New Material Input'!$F596,-(E$1+2),0))+2,50),OFFSET('New Material Input'!$G596,-(E$1+2),0),OFFSET('New Material Input'!$H596,-(E$1+2),0))), ""),"----")</f>
        <v/>
      </c>
      <c r="F595" s="26" t="str">
        <f ca="1">IFERROR(IF('New Material Input'!$E595 &gt; $B$3+ F$1, HYPERLINK(OFFSET('New Material Input'!$F596,-(F$1+2),0), _xlfn.TEXTJOIN(" - ",,MID(OFFSET('New Material Input'!$F596,-(F$1+2),0),FIND("w\",OFFSET('New Material Input'!$F596,-(F$1+2),0))+2,50),OFFSET('New Material Input'!$G596,-(F$1+2),0),OFFSET('New Material Input'!$H596,-(F$1+2),0))), ""),"----")</f>
        <v/>
      </c>
      <c r="G595" s="26" t="str">
        <f ca="1">IFERROR(IF('New Material Input'!$E595 &gt; $B$3+ G$1, HYPERLINK(OFFSET('New Material Input'!$F596,-(G$1+2),0), _xlfn.TEXTJOIN(" - ",,MID(OFFSET('New Material Input'!$F596,-(G$1+2),0),FIND("w\",OFFSET('New Material Input'!$F596,-(G$1+2),0))+2,50),OFFSET('New Material Input'!$G596,-(G$1+2),0),OFFSET('New Material Input'!$H596,-(G$1+2),0))), ""),"----")</f>
        <v>Sports &amp; Physical EducationSports Medicine - Sports &amp; Physical Education - Sports Medicine</v>
      </c>
      <c r="H595" s="26" t="str">
        <f ca="1">IFERROR(IF('New Material Input'!$E595 &gt; $B$3+ H$1, HYPERLINK(OFFSET('New Material Input'!$F596,-(H$1+2),0), _xlfn.TEXTJOIN(" - ",,MID(OFFSET('New Material Input'!$F596,-(H$1+2),0),FIND("w\",OFFSET('New Material Input'!$F596,-(H$1+2),0))+2,50),OFFSET('New Material Input'!$G596,-(H$1+2),0),OFFSET('New Material Input'!$H596,-(H$1+2),0))), ""),"----")</f>
        <v>Environmental StudiesRenewable Energy - Environmental Studies - Renewable Energy</v>
      </c>
      <c r="I595" s="31" t="str">
        <f ca="1">IFERROR(IF('New Material Input'!$E595 &gt; $B$3+ I$1, HYPERLINK(OFFSET('New Material Input'!$F596,-(I$1+2),0), _xlfn.TEXTJOIN(" - ",,MID(OFFSET('New Material Input'!$F596,-(I$1+2),0),FIND("w\",OFFSET('New Material Input'!$F596,-(I$1+2),0))+2,50),OFFSET('New Material Input'!$G596,-(I$1+2),0),OFFSET('New Material Input'!$H596,-(I$1+2),0))), ""),"----")</f>
        <v/>
      </c>
      <c r="J595" s="14"/>
    </row>
    <row r="596" spans="2:10" ht="24.95" customHeight="1" x14ac:dyDescent="0.25">
      <c r="B596" s="36">
        <f t="shared" si="9"/>
        <v>46294</v>
      </c>
      <c r="C596" s="25" t="str">
        <f>IF(ISBLANK('New Material Input'!F596),"----",HYPERLINK('New Material Input'!F596, _xlfn.TEXTJOIN(" - ",,MID('New Material Input'!F596,FIND("w\",'New Material Input'!F596)+2,50),'New Material Input'!G596,'New Material Input'!H596)))</f>
        <v/>
      </c>
      <c r="D596" s="26" t="str">
        <f ca="1">IFERROR(IF('New Material Input'!$E596 &gt; $B$3+ D$1, HYPERLINK(OFFSET('New Material Input'!$F597,-(D$1+2),0), _xlfn.TEXTJOIN(" - ",,MID(OFFSET('New Material Input'!$F597,-(D$1+2),0),FIND("w\",OFFSET('New Material Input'!$F597,-(D$1+2),0))+2,50),OFFSET('New Material Input'!$G597,-(D$1+2),0),OFFSET('New Material Input'!$H597,-(D$1+2),0))), ""),"----")</f>
        <v/>
      </c>
      <c r="E596" s="26" t="str">
        <f ca="1">IFERROR(IF('New Material Input'!$E596 &gt; $B$3+ E$1, HYPERLINK(OFFSET('New Material Input'!$F597,-(E$1+2),0), _xlfn.TEXTJOIN(" - ",,MID(OFFSET('New Material Input'!$F597,-(E$1+2),0),FIND("w\",OFFSET('New Material Input'!$F597,-(E$1+2),0))+2,50),OFFSET('New Material Input'!$G597,-(E$1+2),0),OFFSET('New Material Input'!$H597,-(E$1+2),0))), ""),"----")</f>
        <v/>
      </c>
      <c r="F596" s="26" t="str">
        <f ca="1">IFERROR(IF('New Material Input'!$E596 &gt; $B$3+ F$1, HYPERLINK(OFFSET('New Material Input'!$F597,-(F$1+2),0), _xlfn.TEXTJOIN(" - ",,MID(OFFSET('New Material Input'!$F597,-(F$1+2),0),FIND("w\",OFFSET('New Material Input'!$F597,-(F$1+2),0))+2,50),OFFSET('New Material Input'!$G597,-(F$1+2),0),OFFSET('New Material Input'!$H597,-(F$1+2),0))), ""),"----")</f>
        <v/>
      </c>
      <c r="G596" s="26" t="str">
        <f ca="1">IFERROR(IF('New Material Input'!$E596 &gt; $B$3+ G$1, HYPERLINK(OFFSET('New Material Input'!$F597,-(G$1+2),0), _xlfn.TEXTJOIN(" - ",,MID(OFFSET('New Material Input'!$F597,-(G$1+2),0),FIND("w\",OFFSET('New Material Input'!$F597,-(G$1+2),0))+2,50),OFFSET('New Material Input'!$G597,-(G$1+2),0),OFFSET('New Material Input'!$H597,-(G$1+2),0))), ""),"----")</f>
        <v>ScienceBiology - Science - Biology</v>
      </c>
      <c r="H596" s="26" t="str">
        <f ca="1">IFERROR(IF('New Material Input'!$E596 &gt; $B$3+ H$1, HYPERLINK(OFFSET('New Material Input'!$F597,-(H$1+2),0), _xlfn.TEXTJOIN(" - ",,MID(OFFSET('New Material Input'!$F597,-(H$1+2),0),FIND("w\",OFFSET('New Material Input'!$F597,-(H$1+2),0))+2,50),OFFSET('New Material Input'!$G597,-(H$1+2),0),OFFSET('New Material Input'!$H597,-(H$1+2),0))), ""),"----")</f>
        <v>EducationPedagogy - Education - Pedagogy</v>
      </c>
      <c r="I596" s="31" t="str">
        <f ca="1">IFERROR(IF('New Material Input'!$E596 &gt; $B$3+ I$1, HYPERLINK(OFFSET('New Material Input'!$F597,-(I$1+2),0), _xlfn.TEXTJOIN(" - ",,MID(OFFSET('New Material Input'!$F597,-(I$1+2),0),FIND("w\",OFFSET('New Material Input'!$F597,-(I$1+2),0))+2,50),OFFSET('New Material Input'!$G597,-(I$1+2),0),OFFSET('New Material Input'!$H597,-(I$1+2),0))), ""),"----")</f>
        <v/>
      </c>
      <c r="J596" s="14"/>
    </row>
    <row r="597" spans="2:10" ht="24.95" customHeight="1" x14ac:dyDescent="0.25">
      <c r="B597" s="36">
        <f t="shared" si="9"/>
        <v>46295</v>
      </c>
      <c r="C597" s="25" t="str">
        <f>IF(ISBLANK('New Material Input'!F597),"----",HYPERLINK('New Material Input'!F597, _xlfn.TEXTJOIN(" - ",,MID('New Material Input'!F597,FIND("w\",'New Material Input'!F597)+2,50),'New Material Input'!G597,'New Material Input'!H597)))</f>
        <v/>
      </c>
      <c r="D597" s="26" t="str">
        <f ca="1">IFERROR(IF('New Material Input'!$E597 &gt; $B$3+ D$1, HYPERLINK(OFFSET('New Material Input'!$F598,-(D$1+2),0), _xlfn.TEXTJOIN(" - ",,MID(OFFSET('New Material Input'!$F598,-(D$1+2),0),FIND("w\",OFFSET('New Material Input'!$F598,-(D$1+2),0))+2,50),OFFSET('New Material Input'!$G598,-(D$1+2),0),OFFSET('New Material Input'!$H598,-(D$1+2),0))), ""),"----")</f>
        <v/>
      </c>
      <c r="E597" s="26" t="str">
        <f ca="1">IFERROR(IF('New Material Input'!$E597 &gt; $B$3+ E$1, HYPERLINK(OFFSET('New Material Input'!$F598,-(E$1+2),0), _xlfn.TEXTJOIN(" - ",,MID(OFFSET('New Material Input'!$F598,-(E$1+2),0),FIND("w\",OFFSET('New Material Input'!$F598,-(E$1+2),0))+2,50),OFFSET('New Material Input'!$G598,-(E$1+2),0),OFFSET('New Material Input'!$H598,-(E$1+2),0))), ""),"----")</f>
        <v/>
      </c>
      <c r="F597" s="26" t="str">
        <f ca="1">IFERROR(IF('New Material Input'!$E597 &gt; $B$3+ F$1, HYPERLINK(OFFSET('New Material Input'!$F598,-(F$1+2),0), _xlfn.TEXTJOIN(" - ",,MID(OFFSET('New Material Input'!$F598,-(F$1+2),0),FIND("w\",OFFSET('New Material Input'!$F598,-(F$1+2),0))+2,50),OFFSET('New Material Input'!$G598,-(F$1+2),0),OFFSET('New Material Input'!$H598,-(F$1+2),0))), ""),"----")</f>
        <v/>
      </c>
      <c r="G597" s="26" t="str">
        <f ca="1">IFERROR(IF('New Material Input'!$E597 &gt; $B$3+ G$1, HYPERLINK(OFFSET('New Material Input'!$F598,-(G$1+2),0), _xlfn.TEXTJOIN(" - ",,MID(OFFSET('New Material Input'!$F598,-(G$1+2),0),FIND("w\",OFFSET('New Material Input'!$F598,-(G$1+2),0))+2,50),OFFSET('New Material Input'!$G598,-(G$1+2),0),OFFSET('New Material Input'!$H598,-(G$1+2),0))), ""),"----")</f>
        <v>ScienceAstronomy - Science - Astronomy</v>
      </c>
      <c r="H597" s="26" t="str">
        <f ca="1">IFERROR(IF('New Material Input'!$E597 &gt; $B$3+ H$1, HYPERLINK(OFFSET('New Material Input'!$F598,-(H$1+2),0), _xlfn.TEXTJOIN(" - ",,MID(OFFSET('New Material Input'!$F598,-(H$1+2),0),FIND("w\",OFFSET('New Material Input'!$F598,-(H$1+2),0))+2,50),OFFSET('New Material Input'!$G598,-(H$1+2),0),OFFSET('New Material Input'!$H598,-(H$1+2),0))), ""),"----")</f>
        <v>EngineeringStructural Engineering - Engineering - Structural Engineering</v>
      </c>
      <c r="I597" s="31" t="str">
        <f ca="1">IFERROR(IF('New Material Input'!$E597 &gt; $B$3+ I$1, HYPERLINK(OFFSET('New Material Input'!$F598,-(I$1+2),0), _xlfn.TEXTJOIN(" - ",,MID(OFFSET('New Material Input'!$F598,-(I$1+2),0),FIND("w\",OFFSET('New Material Input'!$F598,-(I$1+2),0))+2,50),OFFSET('New Material Input'!$G598,-(I$1+2),0),OFFSET('New Material Input'!$H598,-(I$1+2),0))), ""),"----")</f>
        <v/>
      </c>
      <c r="J597" s="14"/>
    </row>
    <row r="598" spans="2:10" ht="24.95" customHeight="1" x14ac:dyDescent="0.25">
      <c r="B598" s="36">
        <f t="shared" si="9"/>
        <v>46296</v>
      </c>
      <c r="C598" s="25" t="str">
        <f>IF(ISBLANK('New Material Input'!F598),"----",HYPERLINK('New Material Input'!F598, _xlfn.TEXTJOIN(" - ",,MID('New Material Input'!F598,FIND("w\",'New Material Input'!F598)+2,50),'New Material Input'!G598,'New Material Input'!H598)))</f>
        <v/>
      </c>
      <c r="D598" s="26" t="str">
        <f ca="1">IFERROR(IF('New Material Input'!$E598 &gt; $B$3+ D$1, HYPERLINK(OFFSET('New Material Input'!$F599,-(D$1+2),0), _xlfn.TEXTJOIN(" - ",,MID(OFFSET('New Material Input'!$F599,-(D$1+2),0),FIND("w\",OFFSET('New Material Input'!$F599,-(D$1+2),0))+2,50),OFFSET('New Material Input'!$G599,-(D$1+2),0),OFFSET('New Material Input'!$H599,-(D$1+2),0))), ""),"----")</f>
        <v/>
      </c>
      <c r="E598" s="26" t="str">
        <f ca="1">IFERROR(IF('New Material Input'!$E598 &gt; $B$3+ E$1, HYPERLINK(OFFSET('New Material Input'!$F599,-(E$1+2),0), _xlfn.TEXTJOIN(" - ",,MID(OFFSET('New Material Input'!$F599,-(E$1+2),0),FIND("w\",OFFSET('New Material Input'!$F599,-(E$1+2),0))+2,50),OFFSET('New Material Input'!$G599,-(E$1+2),0),OFFSET('New Material Input'!$H599,-(E$1+2),0))), ""),"----")</f>
        <v/>
      </c>
      <c r="F598" s="26" t="str">
        <f ca="1">IFERROR(IF('New Material Input'!$E598 &gt; $B$3+ F$1, HYPERLINK(OFFSET('New Material Input'!$F599,-(F$1+2),0), _xlfn.TEXTJOIN(" - ",,MID(OFFSET('New Material Input'!$F599,-(F$1+2),0),FIND("w\",OFFSET('New Material Input'!$F599,-(F$1+2),0))+2,50),OFFSET('New Material Input'!$G599,-(F$1+2),0),OFFSET('New Material Input'!$H599,-(F$1+2),0))), ""),"----")</f>
        <v/>
      </c>
      <c r="G598" s="26" t="str">
        <f ca="1">IFERROR(IF('New Material Input'!$E598 &gt; $B$3+ G$1, HYPERLINK(OFFSET('New Material Input'!$F599,-(G$1+2),0), _xlfn.TEXTJOIN(" - ",,MID(OFFSET('New Material Input'!$F599,-(G$1+2),0),FIND("w\",OFFSET('New Material Input'!$F599,-(G$1+2),0))+2,50),OFFSET('New Material Input'!$G599,-(G$1+2),0),OFFSET('New Material Input'!$H599,-(G$1+2),0))), ""),"----")</f>
        <v>Sports &amp; Physical EducationPhysical Fitness - Sports &amp; Physical Education - Physical Fitness</v>
      </c>
      <c r="H598" s="26" t="str">
        <f ca="1">IFERROR(IF('New Material Input'!$E598 &gt; $B$3+ H$1, HYPERLINK(OFFSET('New Material Input'!$F599,-(H$1+2),0), _xlfn.TEXTJOIN(" - ",,MID(OFFSET('New Material Input'!$F599,-(H$1+2),0),FIND("w\",OFFSET('New Material Input'!$F599,-(H$1+2),0))+2,50),OFFSET('New Material Input'!$G599,-(H$1+2),0),OFFSET('New Material Input'!$H599,-(H$1+2),0))), ""),"----")</f>
        <v>MathematicsNumber Theory - Mathematics - Number Theory</v>
      </c>
      <c r="I598" s="31" t="str">
        <f ca="1">IFERROR(IF('New Material Input'!$E598 &gt; $B$3+ I$1, HYPERLINK(OFFSET('New Material Input'!$F599,-(I$1+2),0), _xlfn.TEXTJOIN(" - ",,MID(OFFSET('New Material Input'!$F599,-(I$1+2),0),FIND("w\",OFFSET('New Material Input'!$F599,-(I$1+2),0))+2,50),OFFSET('New Material Input'!$G599,-(I$1+2),0),OFFSET('New Material Input'!$H599,-(I$1+2),0))), ""),"----")</f>
        <v/>
      </c>
      <c r="J598" s="14"/>
    </row>
    <row r="599" spans="2:10" ht="24.95" customHeight="1" x14ac:dyDescent="0.25">
      <c r="B599" s="36">
        <f t="shared" si="9"/>
        <v>46297</v>
      </c>
      <c r="C599" s="25" t="str">
        <f>IF(ISBLANK('New Material Input'!F599),"----",HYPERLINK('New Material Input'!F599, _xlfn.TEXTJOIN(" - ",,MID('New Material Input'!F599,FIND("w\",'New Material Input'!F599)+2,50),'New Material Input'!G599,'New Material Input'!H599)))</f>
        <v/>
      </c>
      <c r="D599" s="26" t="str">
        <f ca="1">IFERROR(IF('New Material Input'!$E599 &gt; $B$3+ D$1, HYPERLINK(OFFSET('New Material Input'!$F600,-(D$1+2),0), _xlfn.TEXTJOIN(" - ",,MID(OFFSET('New Material Input'!$F600,-(D$1+2),0),FIND("w\",OFFSET('New Material Input'!$F600,-(D$1+2),0))+2,50),OFFSET('New Material Input'!$G600,-(D$1+2),0),OFFSET('New Material Input'!$H600,-(D$1+2),0))), ""),"----")</f>
        <v/>
      </c>
      <c r="E599" s="26" t="str">
        <f ca="1">IFERROR(IF('New Material Input'!$E599 &gt; $B$3+ E$1, HYPERLINK(OFFSET('New Material Input'!$F600,-(E$1+2),0), _xlfn.TEXTJOIN(" - ",,MID(OFFSET('New Material Input'!$F600,-(E$1+2),0),FIND("w\",OFFSET('New Material Input'!$F600,-(E$1+2),0))+2,50),OFFSET('New Material Input'!$G600,-(E$1+2),0),OFFSET('New Material Input'!$H600,-(E$1+2),0))), ""),"----")</f>
        <v/>
      </c>
      <c r="F599" s="26" t="str">
        <f ca="1">IFERROR(IF('New Material Input'!$E599 &gt; $B$3+ F$1, HYPERLINK(OFFSET('New Material Input'!$F600,-(F$1+2),0), _xlfn.TEXTJOIN(" - ",,MID(OFFSET('New Material Input'!$F600,-(F$1+2),0),FIND("w\",OFFSET('New Material Input'!$F600,-(F$1+2),0))+2,50),OFFSET('New Material Input'!$G600,-(F$1+2),0),OFFSET('New Material Input'!$H600,-(F$1+2),0))), ""),"----")</f>
        <v/>
      </c>
      <c r="G599" s="26" t="str">
        <f ca="1">IFERROR(IF('New Material Input'!$E599 &gt; $B$3+ G$1, HYPERLINK(OFFSET('New Material Input'!$F600,-(G$1+2),0), _xlfn.TEXTJOIN(" - ",,MID(OFFSET('New Material Input'!$F600,-(G$1+2),0),FIND("w\",OFFSET('New Material Input'!$F600,-(G$1+2),0))+2,50),OFFSET('New Material Input'!$G600,-(G$1+2),0),OFFSET('New Material Input'!$H600,-(G$1+2),0))), ""),"----")</f>
        <v>ArtArchitecture - Art - Architecture</v>
      </c>
      <c r="H599" s="26" t="str">
        <f ca="1">IFERROR(IF('New Material Input'!$E599 &gt; $B$3+ H$1, HYPERLINK(OFFSET('New Material Input'!$F600,-(H$1+2),0), _xlfn.TEXTJOIN(" - ",,MID(OFFSET('New Material Input'!$F600,-(H$1+2),0),FIND("w\",OFFSET('New Material Input'!$F600,-(H$1+2),0))+2,50),OFFSET('New Material Input'!$G600,-(H$1+2),0),OFFSET('New Material Input'!$H600,-(H$1+2),0))), ""),"----")</f>
        <v>EngineeringAerospace Engineering - Engineering - Aerospace Engineering</v>
      </c>
      <c r="I599" s="31" t="str">
        <f ca="1">IFERROR(IF('New Material Input'!$E599 &gt; $B$3+ I$1, HYPERLINK(OFFSET('New Material Input'!$F600,-(I$1+2),0), _xlfn.TEXTJOIN(" - ",,MID(OFFSET('New Material Input'!$F600,-(I$1+2),0),FIND("w\",OFFSET('New Material Input'!$F600,-(I$1+2),0))+2,50),OFFSET('New Material Input'!$G600,-(I$1+2),0),OFFSET('New Material Input'!$H600,-(I$1+2),0))), ""),"----")</f>
        <v/>
      </c>
      <c r="J599" s="14"/>
    </row>
    <row r="600" spans="2:10" ht="24.95" customHeight="1" x14ac:dyDescent="0.25">
      <c r="B600" s="36">
        <f t="shared" si="9"/>
        <v>46298</v>
      </c>
      <c r="C600" s="25" t="str">
        <f>IF(ISBLANK('New Material Input'!F600),"----",HYPERLINK('New Material Input'!F600, _xlfn.TEXTJOIN(" - ",,MID('New Material Input'!F600,FIND("w\",'New Material Input'!F600)+2,50),'New Material Input'!G600,'New Material Input'!H600)))</f>
        <v/>
      </c>
      <c r="D600" s="26" t="str">
        <f ca="1">IFERROR(IF('New Material Input'!$E600 &gt; $B$3+ D$1, HYPERLINK(OFFSET('New Material Input'!$F601,-(D$1+2),0), _xlfn.TEXTJOIN(" - ",,MID(OFFSET('New Material Input'!$F601,-(D$1+2),0),FIND("w\",OFFSET('New Material Input'!$F601,-(D$1+2),0))+2,50),OFFSET('New Material Input'!$G601,-(D$1+2),0),OFFSET('New Material Input'!$H601,-(D$1+2),0))), ""),"----")</f>
        <v/>
      </c>
      <c r="E600" s="26" t="str">
        <f ca="1">IFERROR(IF('New Material Input'!$E600 &gt; $B$3+ E$1, HYPERLINK(OFFSET('New Material Input'!$F601,-(E$1+2),0), _xlfn.TEXTJOIN(" - ",,MID(OFFSET('New Material Input'!$F601,-(E$1+2),0),FIND("w\",OFFSET('New Material Input'!$F601,-(E$1+2),0))+2,50),OFFSET('New Material Input'!$G601,-(E$1+2),0),OFFSET('New Material Input'!$H601,-(E$1+2),0))), ""),"----")</f>
        <v/>
      </c>
      <c r="F600" s="26" t="str">
        <f ca="1">IFERROR(IF('New Material Input'!$E600 &gt; $B$3+ F$1, HYPERLINK(OFFSET('New Material Input'!$F601,-(F$1+2),0), _xlfn.TEXTJOIN(" - ",,MID(OFFSET('New Material Input'!$F601,-(F$1+2),0),FIND("w\",OFFSET('New Material Input'!$F601,-(F$1+2),0))+2,50),OFFSET('New Material Input'!$G601,-(F$1+2),0),OFFSET('New Material Input'!$H601,-(F$1+2),0))), ""),"----")</f>
        <v/>
      </c>
      <c r="G600" s="26" t="str">
        <f ca="1">IFERROR(IF('New Material Input'!$E600 &gt; $B$3+ G$1, HYPERLINK(OFFSET('New Material Input'!$F601,-(G$1+2),0), _xlfn.TEXTJOIN(" - ",,MID(OFFSET('New Material Input'!$F601,-(G$1+2),0),FIND("w\",OFFSET('New Material Input'!$F601,-(G$1+2),0))+2,50),OFFSET('New Material Input'!$G601,-(G$1+2),0),OFFSET('New Material Input'!$H601,-(G$1+2),0))), ""),"----")</f>
        <v>Sports &amp; Physical EducationCoaching Techniques - Sports &amp; Physical Education - Coaching Techniques</v>
      </c>
      <c r="H600" s="26" t="str">
        <f ca="1">IFERROR(IF('New Material Input'!$E600 &gt; $B$3+ H$1, HYPERLINK(OFFSET('New Material Input'!$F601,-(H$1+2),0), _xlfn.TEXTJOIN(" - ",,MID(OFFSET('New Material Input'!$F601,-(H$1+2),0),FIND("w\",OFFSET('New Material Input'!$F601,-(H$1+2),0))+2,50),OFFSET('New Material Input'!$G601,-(H$1+2),0),OFFSET('New Material Input'!$H601,-(H$1+2),0))), ""),"----")</f>
        <v>ScienceAstronomy - Science - Astronomy</v>
      </c>
      <c r="I600" s="31" t="str">
        <f ca="1">IFERROR(IF('New Material Input'!$E600 &gt; $B$3+ I$1, HYPERLINK(OFFSET('New Material Input'!$F601,-(I$1+2),0), _xlfn.TEXTJOIN(" - ",,MID(OFFSET('New Material Input'!$F601,-(I$1+2),0),FIND("w\",OFFSET('New Material Input'!$F601,-(I$1+2),0))+2,50),OFFSET('New Material Input'!$G601,-(I$1+2),0),OFFSET('New Material Input'!$H601,-(I$1+2),0))), ""),"----")</f>
        <v/>
      </c>
      <c r="J600" s="14"/>
    </row>
    <row r="601" spans="2:10" ht="24.95" customHeight="1" x14ac:dyDescent="0.25">
      <c r="B601" s="36">
        <f t="shared" si="9"/>
        <v>46299</v>
      </c>
      <c r="C601" s="25" t="str">
        <f>IF(ISBLANK('New Material Input'!F601),"----",HYPERLINK('New Material Input'!F601, _xlfn.TEXTJOIN(" - ",,MID('New Material Input'!F601,FIND("w\",'New Material Input'!F601)+2,50),'New Material Input'!G601,'New Material Input'!H601)))</f>
        <v/>
      </c>
      <c r="D601" s="26" t="str">
        <f ca="1">IFERROR(IF('New Material Input'!$E601 &gt; $B$3+ D$1, HYPERLINK(OFFSET('New Material Input'!$F602,-(D$1+2),0), _xlfn.TEXTJOIN(" - ",,MID(OFFSET('New Material Input'!$F602,-(D$1+2),0),FIND("w\",OFFSET('New Material Input'!$F602,-(D$1+2),0))+2,50),OFFSET('New Material Input'!$G602,-(D$1+2),0),OFFSET('New Material Input'!$H602,-(D$1+2),0))), ""),"----")</f>
        <v/>
      </c>
      <c r="E601" s="26" t="str">
        <f ca="1">IFERROR(IF('New Material Input'!$E601 &gt; $B$3+ E$1, HYPERLINK(OFFSET('New Material Input'!$F602,-(E$1+2),0), _xlfn.TEXTJOIN(" - ",,MID(OFFSET('New Material Input'!$F602,-(E$1+2),0),FIND("w\",OFFSET('New Material Input'!$F602,-(E$1+2),0))+2,50),OFFSET('New Material Input'!$G602,-(E$1+2),0),OFFSET('New Material Input'!$H602,-(E$1+2),0))), ""),"----")</f>
        <v/>
      </c>
      <c r="F601" s="26" t="str">
        <f ca="1">IFERROR(IF('New Material Input'!$E601 &gt; $B$3+ F$1, HYPERLINK(OFFSET('New Material Input'!$F602,-(F$1+2),0), _xlfn.TEXTJOIN(" - ",,MID(OFFSET('New Material Input'!$F602,-(F$1+2),0),FIND("w\",OFFSET('New Material Input'!$F602,-(F$1+2),0))+2,50),OFFSET('New Material Input'!$G602,-(F$1+2),0),OFFSET('New Material Input'!$H602,-(F$1+2),0))), ""),"----")</f>
        <v/>
      </c>
      <c r="G601" s="26" t="str">
        <f ca="1">IFERROR(IF('New Material Input'!$E601 &gt; $B$3+ G$1, HYPERLINK(OFFSET('New Material Input'!$F602,-(G$1+2),0), _xlfn.TEXTJOIN(" - ",,MID(OFFSET('New Material Input'!$F602,-(G$1+2),0),FIND("w\",OFFSET('New Material Input'!$F602,-(G$1+2),0))+2,50),OFFSET('New Material Input'!$G602,-(G$1+2),0),OFFSET('New Material Input'!$H602,-(G$1+2),0))), ""),"----")</f>
        <v>Business &amp; EconomicsAccounting - Business &amp; Economics - Accounting</v>
      </c>
      <c r="H601" s="26" t="str">
        <f ca="1">IFERROR(IF('New Material Input'!$E601 &gt; $B$3+ H$1, HYPERLINK(OFFSET('New Material Input'!$F602,-(H$1+2),0), _xlfn.TEXTJOIN(" - ",,MID(OFFSET('New Material Input'!$F602,-(H$1+2),0),FIND("w\",OFFSET('New Material Input'!$F602,-(H$1+2),0))+2,50),OFFSET('New Material Input'!$G602,-(H$1+2),0),OFFSET('New Material Input'!$H602,-(H$1+2),0))), ""),"----")</f>
        <v>SciencePhysical Chemistry - Science - Physical Chemistry</v>
      </c>
      <c r="I601" s="31" t="str">
        <f ca="1">IFERROR(IF('New Material Input'!$E601 &gt; $B$3+ I$1, HYPERLINK(OFFSET('New Material Input'!$F602,-(I$1+2),0), _xlfn.TEXTJOIN(" - ",,MID(OFFSET('New Material Input'!$F602,-(I$1+2),0),FIND("w\",OFFSET('New Material Input'!$F602,-(I$1+2),0))+2,50),OFFSET('New Material Input'!$G602,-(I$1+2),0),OFFSET('New Material Input'!$H602,-(I$1+2),0))), ""),"----")</f>
        <v/>
      </c>
      <c r="J601" s="14"/>
    </row>
    <row r="602" spans="2:10" ht="24.95" customHeight="1" x14ac:dyDescent="0.25">
      <c r="B602" s="36">
        <f t="shared" si="9"/>
        <v>46300</v>
      </c>
      <c r="C602" s="25" t="str">
        <f>IF(ISBLANK('New Material Input'!F602),"----",HYPERLINK('New Material Input'!F602, _xlfn.TEXTJOIN(" - ",,MID('New Material Input'!F602,FIND("w\",'New Material Input'!F602)+2,50),'New Material Input'!G602,'New Material Input'!H602)))</f>
        <v/>
      </c>
      <c r="D602" s="26" t="str">
        <f ca="1">IFERROR(IF('New Material Input'!$E602 &gt; $B$3+ D$1, HYPERLINK(OFFSET('New Material Input'!$F603,-(D$1+2),0), _xlfn.TEXTJOIN(" - ",,MID(OFFSET('New Material Input'!$F603,-(D$1+2),0),FIND("w\",OFFSET('New Material Input'!$F603,-(D$1+2),0))+2,50),OFFSET('New Material Input'!$G603,-(D$1+2),0),OFFSET('New Material Input'!$H603,-(D$1+2),0))), ""),"----")</f>
        <v/>
      </c>
      <c r="E602" s="26" t="str">
        <f ca="1">IFERROR(IF('New Material Input'!$E602 &gt; $B$3+ E$1, HYPERLINK(OFFSET('New Material Input'!$F603,-(E$1+2),0), _xlfn.TEXTJOIN(" - ",,MID(OFFSET('New Material Input'!$F603,-(E$1+2),0),FIND("w\",OFFSET('New Material Input'!$F603,-(E$1+2),0))+2,50),OFFSET('New Material Input'!$G603,-(E$1+2),0),OFFSET('New Material Input'!$H603,-(E$1+2),0))), ""),"----")</f>
        <v/>
      </c>
      <c r="F602" s="26" t="str">
        <f ca="1">IFERROR(IF('New Material Input'!$E602 &gt; $B$3+ F$1, HYPERLINK(OFFSET('New Material Input'!$F603,-(F$1+2),0), _xlfn.TEXTJOIN(" - ",,MID(OFFSET('New Material Input'!$F603,-(F$1+2),0),FIND("w\",OFFSET('New Material Input'!$F603,-(F$1+2),0))+2,50),OFFSET('New Material Input'!$G603,-(F$1+2),0),OFFSET('New Material Input'!$H603,-(F$1+2),0))), ""),"----")</f>
        <v/>
      </c>
      <c r="G602" s="26" t="str">
        <f ca="1">IFERROR(IF('New Material Input'!$E602 &gt; $B$3+ G$1, HYPERLINK(OFFSET('New Material Input'!$F603,-(G$1+2),0), _xlfn.TEXTJOIN(" - ",,MID(OFFSET('New Material Input'!$F603,-(G$1+2),0),FIND("w\",OFFSET('New Material Input'!$F603,-(G$1+2),0))+2,50),OFFSET('New Material Input'!$G603,-(G$1+2),0),OFFSET('New Material Input'!$H603,-(G$1+2),0))), ""),"----")</f>
        <v>Political ScienceComparative Politics - Political Science - Comparative Politics</v>
      </c>
      <c r="H602" s="26" t="str">
        <f ca="1">IFERROR(IF('New Material Input'!$E602 &gt; $B$3+ H$1, HYPERLINK(OFFSET('New Material Input'!$F603,-(H$1+2),0), _xlfn.TEXTJOIN(" - ",,MID(OFFSET('New Material Input'!$F603,-(H$1+2),0),FIND("w\",OFFSET('New Material Input'!$F603,-(H$1+2),0))+2,50),OFFSET('New Material Input'!$G603,-(H$1+2),0),OFFSET('New Material Input'!$H603,-(H$1+2),0))), ""),"----")</f>
        <v>PsychologyHealth Psychology - Psychology - Health Psychology</v>
      </c>
      <c r="I602" s="31" t="str">
        <f ca="1">IFERROR(IF('New Material Input'!$E602 &gt; $B$3+ I$1, HYPERLINK(OFFSET('New Material Input'!$F603,-(I$1+2),0), _xlfn.TEXTJOIN(" - ",,MID(OFFSET('New Material Input'!$F603,-(I$1+2),0),FIND("w\",OFFSET('New Material Input'!$F603,-(I$1+2),0))+2,50),OFFSET('New Material Input'!$G603,-(I$1+2),0),OFFSET('New Material Input'!$H603,-(I$1+2),0))), ""),"----")</f>
        <v/>
      </c>
      <c r="J602" s="14"/>
    </row>
    <row r="603" spans="2:10" ht="24.95" customHeight="1" x14ac:dyDescent="0.25">
      <c r="B603" s="36">
        <f t="shared" si="9"/>
        <v>46301</v>
      </c>
      <c r="C603" s="25" t="str">
        <f>IF(ISBLANK('New Material Input'!F603),"----",HYPERLINK('New Material Input'!F603, _xlfn.TEXTJOIN(" - ",,MID('New Material Input'!F603,FIND("w\",'New Material Input'!F603)+2,50),'New Material Input'!G603,'New Material Input'!H603)))</f>
        <v/>
      </c>
      <c r="D603" s="26" t="str">
        <f ca="1">IFERROR(IF('New Material Input'!$E603 &gt; $B$3+ D$1, HYPERLINK(OFFSET('New Material Input'!$F604,-(D$1+2),0), _xlfn.TEXTJOIN(" - ",,MID(OFFSET('New Material Input'!$F604,-(D$1+2),0),FIND("w\",OFFSET('New Material Input'!$F604,-(D$1+2),0))+2,50),OFFSET('New Material Input'!$G604,-(D$1+2),0),OFFSET('New Material Input'!$H604,-(D$1+2),0))), ""),"----")</f>
        <v/>
      </c>
      <c r="E603" s="26" t="str">
        <f ca="1">IFERROR(IF('New Material Input'!$E603 &gt; $B$3+ E$1, HYPERLINK(OFFSET('New Material Input'!$F604,-(E$1+2),0), _xlfn.TEXTJOIN(" - ",,MID(OFFSET('New Material Input'!$F604,-(E$1+2),0),FIND("w\",OFFSET('New Material Input'!$F604,-(E$1+2),0))+2,50),OFFSET('New Material Input'!$G604,-(E$1+2),0),OFFSET('New Material Input'!$H604,-(E$1+2),0))), ""),"----")</f>
        <v/>
      </c>
      <c r="F603" s="26" t="str">
        <f ca="1">IFERROR(IF('New Material Input'!$E603 &gt; $B$3+ F$1, HYPERLINK(OFFSET('New Material Input'!$F604,-(F$1+2),0), _xlfn.TEXTJOIN(" - ",,MID(OFFSET('New Material Input'!$F604,-(F$1+2),0),FIND("w\",OFFSET('New Material Input'!$F604,-(F$1+2),0))+2,50),OFFSET('New Material Input'!$G604,-(F$1+2),0),OFFSET('New Material Input'!$H604,-(F$1+2),0))), ""),"----")</f>
        <v/>
      </c>
      <c r="G603" s="26" t="str">
        <f ca="1">IFERROR(IF('New Material Input'!$E603 &gt; $B$3+ G$1, HYPERLINK(OFFSET('New Material Input'!$F604,-(G$1+2),0), _xlfn.TEXTJOIN(" - ",,MID(OFFSET('New Material Input'!$F604,-(G$1+2),0),FIND("w\",OFFSET('New Material Input'!$F604,-(G$1+2),0))+2,50),OFFSET('New Material Input'!$G604,-(G$1+2),0),OFFSET('New Material Input'!$H604,-(G$1+2),0))), ""),"----")</f>
        <v>SociologyUrban Sociology - Sociology - Urban Sociology</v>
      </c>
      <c r="H603" s="26" t="str">
        <f ca="1">IFERROR(IF('New Material Input'!$E603 &gt; $B$3+ H$1, HYPERLINK(OFFSET('New Material Input'!$F604,-(H$1+2),0), _xlfn.TEXTJOIN(" - ",,MID(OFFSET('New Material Input'!$F604,-(H$1+2),0),FIND("w\",OFFSET('New Material Input'!$F604,-(H$1+2),0))+2,50),OFFSET('New Material Input'!$G604,-(H$1+2),0),OFFSET('New Material Input'!$H604,-(H$1+2),0))), ""),"----")</f>
        <v>EngineeringBiomedical Engineering - Engineering - Biomedical Engineering</v>
      </c>
      <c r="I603" s="31" t="str">
        <f ca="1">IFERROR(IF('New Material Input'!$E603 &gt; $B$3+ I$1, HYPERLINK(OFFSET('New Material Input'!$F604,-(I$1+2),0), _xlfn.TEXTJOIN(" - ",,MID(OFFSET('New Material Input'!$F604,-(I$1+2),0),FIND("w\",OFFSET('New Material Input'!$F604,-(I$1+2),0))+2,50),OFFSET('New Material Input'!$G604,-(I$1+2),0),OFFSET('New Material Input'!$H604,-(I$1+2),0))), ""),"----")</f>
        <v/>
      </c>
      <c r="J603" s="14"/>
    </row>
    <row r="604" spans="2:10" ht="24.95" customHeight="1" x14ac:dyDescent="0.25">
      <c r="B604" s="36">
        <f t="shared" si="9"/>
        <v>46302</v>
      </c>
      <c r="C604" s="25" t="str">
        <f>IF(ISBLANK('New Material Input'!F604),"----",HYPERLINK('New Material Input'!F604, _xlfn.TEXTJOIN(" - ",,MID('New Material Input'!F604,FIND("w\",'New Material Input'!F604)+2,50),'New Material Input'!G604,'New Material Input'!H604)))</f>
        <v/>
      </c>
      <c r="D604" s="26" t="str">
        <f ca="1">IFERROR(IF('New Material Input'!$E604 &gt; $B$3+ D$1, HYPERLINK(OFFSET('New Material Input'!$F605,-(D$1+2),0), _xlfn.TEXTJOIN(" - ",,MID(OFFSET('New Material Input'!$F605,-(D$1+2),0),FIND("w\",OFFSET('New Material Input'!$F605,-(D$1+2),0))+2,50),OFFSET('New Material Input'!$G605,-(D$1+2),0),OFFSET('New Material Input'!$H605,-(D$1+2),0))), ""),"----")</f>
        <v/>
      </c>
      <c r="E604" s="26" t="str">
        <f ca="1">IFERROR(IF('New Material Input'!$E604 &gt; $B$3+ E$1, HYPERLINK(OFFSET('New Material Input'!$F605,-(E$1+2),0), _xlfn.TEXTJOIN(" - ",,MID(OFFSET('New Material Input'!$F605,-(E$1+2),0),FIND("w\",OFFSET('New Material Input'!$F605,-(E$1+2),0))+2,50),OFFSET('New Material Input'!$G605,-(E$1+2),0),OFFSET('New Material Input'!$H605,-(E$1+2),0))), ""),"----")</f>
        <v/>
      </c>
      <c r="F604" s="26" t="str">
        <f ca="1">IFERROR(IF('New Material Input'!$E604 &gt; $B$3+ F$1, HYPERLINK(OFFSET('New Material Input'!$F605,-(F$1+2),0), _xlfn.TEXTJOIN(" - ",,MID(OFFSET('New Material Input'!$F605,-(F$1+2),0),FIND("w\",OFFSET('New Material Input'!$F605,-(F$1+2),0))+2,50),OFFSET('New Material Input'!$G605,-(F$1+2),0),OFFSET('New Material Input'!$H605,-(F$1+2),0))), ""),"----")</f>
        <v/>
      </c>
      <c r="G604" s="26" t="str">
        <f ca="1">IFERROR(IF('New Material Input'!$E604 &gt; $B$3+ G$1, HYPERLINK(OFFSET('New Material Input'!$F605,-(G$1+2),0), _xlfn.TEXTJOIN(" - ",,MID(OFFSET('New Material Input'!$F605,-(G$1+2),0),FIND("w\",OFFSET('New Material Input'!$F605,-(G$1+2),0))+2,50),OFFSET('New Material Input'!$G605,-(G$1+2),0),OFFSET('New Material Input'!$H605,-(G$1+2),0))), ""),"----")</f>
        <v>HistoryEuropean History - History - European History</v>
      </c>
      <c r="H604" s="26" t="str">
        <f ca="1">IFERROR(IF('New Material Input'!$E604 &gt; $B$3+ H$1, HYPERLINK(OFFSET('New Material Input'!$F605,-(H$1+2),0), _xlfn.TEXTJOIN(" - ",,MID(OFFSET('New Material Input'!$F605,-(H$1+2),0),FIND("w\",OFFSET('New Material Input'!$F605,-(H$1+2),0))+2,50),OFFSET('New Material Input'!$G605,-(H$1+2),0),OFFSET('New Material Input'!$H605,-(H$1+2),0))), ""),"----")</f>
        <v>Sports &amp; Physical EducationPhysical Fitness - Sports &amp; Physical Education - Physical Fitness</v>
      </c>
      <c r="I604" s="31" t="str">
        <f ca="1">IFERROR(IF('New Material Input'!$E604 &gt; $B$3+ I$1, HYPERLINK(OFFSET('New Material Input'!$F605,-(I$1+2),0), _xlfn.TEXTJOIN(" - ",,MID(OFFSET('New Material Input'!$F605,-(I$1+2),0),FIND("w\",OFFSET('New Material Input'!$F605,-(I$1+2),0))+2,50),OFFSET('New Material Input'!$G605,-(I$1+2),0),OFFSET('New Material Input'!$H605,-(I$1+2),0))), ""),"----")</f>
        <v/>
      </c>
      <c r="J604" s="14"/>
    </row>
    <row r="605" spans="2:10" ht="24.95" customHeight="1" x14ac:dyDescent="0.25">
      <c r="B605" s="36">
        <f t="shared" si="9"/>
        <v>46303</v>
      </c>
      <c r="C605" s="25" t="str">
        <f>IF(ISBLANK('New Material Input'!F605),"----",HYPERLINK('New Material Input'!F605, _xlfn.TEXTJOIN(" - ",,MID('New Material Input'!F605,FIND("w\",'New Material Input'!F605)+2,50),'New Material Input'!G605,'New Material Input'!H605)))</f>
        <v/>
      </c>
      <c r="D605" s="26" t="str">
        <f ca="1">IFERROR(IF('New Material Input'!$E605 &gt; $B$3+ D$1, HYPERLINK(OFFSET('New Material Input'!$F606,-(D$1+2),0), _xlfn.TEXTJOIN(" - ",,MID(OFFSET('New Material Input'!$F606,-(D$1+2),0),FIND("w\",OFFSET('New Material Input'!$F606,-(D$1+2),0))+2,50),OFFSET('New Material Input'!$G606,-(D$1+2),0),OFFSET('New Material Input'!$H606,-(D$1+2),0))), ""),"----")</f>
        <v/>
      </c>
      <c r="E605" s="26" t="str">
        <f ca="1">IFERROR(IF('New Material Input'!$E605 &gt; $B$3+ E$1, HYPERLINK(OFFSET('New Material Input'!$F606,-(E$1+2),0), _xlfn.TEXTJOIN(" - ",,MID(OFFSET('New Material Input'!$F606,-(E$1+2),0),FIND("w\",OFFSET('New Material Input'!$F606,-(E$1+2),0))+2,50),OFFSET('New Material Input'!$G606,-(E$1+2),0),OFFSET('New Material Input'!$H606,-(E$1+2),0))), ""),"----")</f>
        <v/>
      </c>
      <c r="F605" s="26" t="str">
        <f ca="1">IFERROR(IF('New Material Input'!$E605 &gt; $B$3+ F$1, HYPERLINK(OFFSET('New Material Input'!$F606,-(F$1+2),0), _xlfn.TEXTJOIN(" - ",,MID(OFFSET('New Material Input'!$F606,-(F$1+2),0),FIND("w\",OFFSET('New Material Input'!$F606,-(F$1+2),0))+2,50),OFFSET('New Material Input'!$G606,-(F$1+2),0),OFFSET('New Material Input'!$H606,-(F$1+2),0))), ""),"----")</f>
        <v/>
      </c>
      <c r="G605" s="26" t="str">
        <f ca="1">IFERROR(IF('New Material Input'!$E605 &gt; $B$3+ G$1, HYPERLINK(OFFSET('New Material Input'!$F606,-(G$1+2),0), _xlfn.TEXTJOIN(" - ",,MID(OFFSET('New Material Input'!$F606,-(G$1+2),0),FIND("w\",OFFSET('New Material Input'!$F606,-(G$1+2),0))+2,50),OFFSET('New Material Input'!$G606,-(G$1+2),0),OFFSET('New Material Input'!$H606,-(G$1+2),0))), ""),"----")</f>
        <v>LiteratureLiterary Theory - Literature - Literary Theory</v>
      </c>
      <c r="H605" s="26" t="str">
        <f ca="1">IFERROR(IF('New Material Input'!$E605 &gt; $B$3+ H$1, HYPERLINK(OFFSET('New Material Input'!$F606,-(H$1+2),0), _xlfn.TEXTJOIN(" - ",,MID(OFFSET('New Material Input'!$F606,-(H$1+2),0),FIND("w\",OFFSET('New Material Input'!$F606,-(H$1+2),0))+2,50),OFFSET('New Material Input'!$G606,-(H$1+2),0),OFFSET('New Material Input'!$H606,-(H$1+2),0))), ""),"----")</f>
        <v>EngineeringRobotics - Engineering - Robotics</v>
      </c>
      <c r="I605" s="31" t="str">
        <f ca="1">IFERROR(IF('New Material Input'!$E605 &gt; $B$3+ I$1, HYPERLINK(OFFSET('New Material Input'!$F606,-(I$1+2),0), _xlfn.TEXTJOIN(" - ",,MID(OFFSET('New Material Input'!$F606,-(I$1+2),0),FIND("w\",OFFSET('New Material Input'!$F606,-(I$1+2),0))+2,50),OFFSET('New Material Input'!$G606,-(I$1+2),0),OFFSET('New Material Input'!$H606,-(I$1+2),0))), ""),"----")</f>
        <v/>
      </c>
      <c r="J605" s="14"/>
    </row>
    <row r="606" spans="2:10" ht="24.95" customHeight="1" x14ac:dyDescent="0.25">
      <c r="B606" s="36">
        <f t="shared" si="9"/>
        <v>46304</v>
      </c>
      <c r="C606" s="25" t="str">
        <f>IF(ISBLANK('New Material Input'!F606),"----",HYPERLINK('New Material Input'!F606, _xlfn.TEXTJOIN(" - ",,MID('New Material Input'!F606,FIND("w\",'New Material Input'!F606)+2,50),'New Material Input'!G606,'New Material Input'!H606)))</f>
        <v/>
      </c>
      <c r="D606" s="26" t="str">
        <f ca="1">IFERROR(IF('New Material Input'!$E606 &gt; $B$3+ D$1, HYPERLINK(OFFSET('New Material Input'!$F607,-(D$1+2),0), _xlfn.TEXTJOIN(" - ",,MID(OFFSET('New Material Input'!$F607,-(D$1+2),0),FIND("w\",OFFSET('New Material Input'!$F607,-(D$1+2),0))+2,50),OFFSET('New Material Input'!$G607,-(D$1+2),0),OFFSET('New Material Input'!$H607,-(D$1+2),0))), ""),"----")</f>
        <v/>
      </c>
      <c r="E606" s="26" t="str">
        <f ca="1">IFERROR(IF('New Material Input'!$E606 &gt; $B$3+ E$1, HYPERLINK(OFFSET('New Material Input'!$F607,-(E$1+2),0), _xlfn.TEXTJOIN(" - ",,MID(OFFSET('New Material Input'!$F607,-(E$1+2),0),FIND("w\",OFFSET('New Material Input'!$F607,-(E$1+2),0))+2,50),OFFSET('New Material Input'!$G607,-(E$1+2),0),OFFSET('New Material Input'!$H607,-(E$1+2),0))), ""),"----")</f>
        <v/>
      </c>
      <c r="F606" s="26" t="str">
        <f ca="1">IFERROR(IF('New Material Input'!$E606 &gt; $B$3+ F$1, HYPERLINK(OFFSET('New Material Input'!$F607,-(F$1+2),0), _xlfn.TEXTJOIN(" - ",,MID(OFFSET('New Material Input'!$F607,-(F$1+2),0),FIND("w\",OFFSET('New Material Input'!$F607,-(F$1+2),0))+2,50),OFFSET('New Material Input'!$G607,-(F$1+2),0),OFFSET('New Material Input'!$H607,-(F$1+2),0))), ""),"----")</f>
        <v/>
      </c>
      <c r="G606" s="26" t="str">
        <f ca="1">IFERROR(IF('New Material Input'!$E606 &gt; $B$3+ G$1, HYPERLINK(OFFSET('New Material Input'!$F607,-(G$1+2),0), _xlfn.TEXTJOIN(" - ",,MID(OFFSET('New Material Input'!$F607,-(G$1+2),0),FIND("w\",OFFSET('New Material Input'!$F607,-(G$1+2),0))+2,50),OFFSET('New Material Input'!$G607,-(G$1+2),0),OFFSET('New Material Input'!$H607,-(G$1+2),0))), ""),"----")</f>
        <v>Sports &amp; Physical EducationNutrition for Athletes - Sports &amp; Physical Education - Nutrition for Athletes</v>
      </c>
      <c r="H606" s="26" t="str">
        <f ca="1">IFERROR(IF('New Material Input'!$E606 &gt; $B$3+ H$1, HYPERLINK(OFFSET('New Material Input'!$F607,-(H$1+2),0), _xlfn.TEXTJOIN(" - ",,MID(OFFSET('New Material Input'!$F607,-(H$1+2),0),FIND("w\",OFFSET('New Material Input'!$F607,-(H$1+2),0))+2,50),OFFSET('New Material Input'!$G607,-(H$1+2),0),OFFSET('New Material Input'!$H607,-(H$1+2),0))), ""),"----")</f>
        <v>SociologyCrime and Deviance - Sociology - Crime and Deviance</v>
      </c>
      <c r="I606" s="31" t="str">
        <f ca="1">IFERROR(IF('New Material Input'!$E606 &gt; $B$3+ I$1, HYPERLINK(OFFSET('New Material Input'!$F607,-(I$1+2),0), _xlfn.TEXTJOIN(" - ",,MID(OFFSET('New Material Input'!$F607,-(I$1+2),0),FIND("w\",OFFSET('New Material Input'!$F607,-(I$1+2),0))+2,50),OFFSET('New Material Input'!$G607,-(I$1+2),0),OFFSET('New Material Input'!$H607,-(I$1+2),0))), ""),"----")</f>
        <v/>
      </c>
      <c r="J606" s="14"/>
    </row>
    <row r="607" spans="2:10" ht="24.95" customHeight="1" x14ac:dyDescent="0.25">
      <c r="B607" s="36">
        <f t="shared" si="9"/>
        <v>46305</v>
      </c>
      <c r="C607" s="25" t="str">
        <f>IF(ISBLANK('New Material Input'!F607),"----",HYPERLINK('New Material Input'!F607, _xlfn.TEXTJOIN(" - ",,MID('New Material Input'!F607,FIND("w\",'New Material Input'!F607)+2,50),'New Material Input'!G607,'New Material Input'!H607)))</f>
        <v/>
      </c>
      <c r="D607" s="26" t="str">
        <f ca="1">IFERROR(IF('New Material Input'!$E607 &gt; $B$3+ D$1, HYPERLINK(OFFSET('New Material Input'!$F608,-(D$1+2),0), _xlfn.TEXTJOIN(" - ",,MID(OFFSET('New Material Input'!$F608,-(D$1+2),0),FIND("w\",OFFSET('New Material Input'!$F608,-(D$1+2),0))+2,50),OFFSET('New Material Input'!$G608,-(D$1+2),0),OFFSET('New Material Input'!$H608,-(D$1+2),0))), ""),"----")</f>
        <v/>
      </c>
      <c r="E607" s="26" t="str">
        <f ca="1">IFERROR(IF('New Material Input'!$E607 &gt; $B$3+ E$1, HYPERLINK(OFFSET('New Material Input'!$F608,-(E$1+2),0), _xlfn.TEXTJOIN(" - ",,MID(OFFSET('New Material Input'!$F608,-(E$1+2),0),FIND("w\",OFFSET('New Material Input'!$F608,-(E$1+2),0))+2,50),OFFSET('New Material Input'!$G608,-(E$1+2),0),OFFSET('New Material Input'!$H608,-(E$1+2),0))), ""),"----")</f>
        <v/>
      </c>
      <c r="F607" s="26" t="str">
        <f ca="1">IFERROR(IF('New Material Input'!$E607 &gt; $B$3+ F$1, HYPERLINK(OFFSET('New Material Input'!$F608,-(F$1+2),0), _xlfn.TEXTJOIN(" - ",,MID(OFFSET('New Material Input'!$F608,-(F$1+2),0),FIND("w\",OFFSET('New Material Input'!$F608,-(F$1+2),0))+2,50),OFFSET('New Material Input'!$G608,-(F$1+2),0),OFFSET('New Material Input'!$H608,-(F$1+2),0))), ""),"----")</f>
        <v/>
      </c>
      <c r="G607" s="26" t="str">
        <f ca="1">IFERROR(IF('New Material Input'!$E607 &gt; $B$3+ G$1, HYPERLINK(OFFSET('New Material Input'!$F608,-(G$1+2),0), _xlfn.TEXTJOIN(" - ",,MID(OFFSET('New Material Input'!$F608,-(G$1+2),0),FIND("w\",OFFSET('New Material Input'!$F608,-(G$1+2),0))+2,50),OFFSET('New Material Input'!$G608,-(G$1+2),0),OFFSET('New Material Input'!$H608,-(G$1+2),0))), ""),"----")</f>
        <v>EngineeringMechanical Engineering - Engineering - Mechanical Engineering</v>
      </c>
      <c r="H607" s="26" t="str">
        <f ca="1">IFERROR(IF('New Material Input'!$E607 &gt; $B$3+ H$1, HYPERLINK(OFFSET('New Material Input'!$F608,-(H$1+2),0), _xlfn.TEXTJOIN(" - ",,MID(OFFSET('New Material Input'!$F608,-(H$1+2),0),FIND("w\",OFFSET('New Material Input'!$F608,-(H$1+2),0))+2,50),OFFSET('New Material Input'!$G608,-(H$1+2),0),OFFSET('New Material Input'!$H608,-(H$1+2),0))), ""),"----")</f>
        <v>MusicClassical Music - Music - Classical Music</v>
      </c>
      <c r="I607" s="31" t="str">
        <f ca="1">IFERROR(IF('New Material Input'!$E607 &gt; $B$3+ I$1, HYPERLINK(OFFSET('New Material Input'!$F608,-(I$1+2),0), _xlfn.TEXTJOIN(" - ",,MID(OFFSET('New Material Input'!$F608,-(I$1+2),0),FIND("w\",OFFSET('New Material Input'!$F608,-(I$1+2),0))+2,50),OFFSET('New Material Input'!$G608,-(I$1+2),0),OFFSET('New Material Input'!$H608,-(I$1+2),0))), ""),"----")</f>
        <v/>
      </c>
      <c r="J607" s="14"/>
    </row>
    <row r="608" spans="2:10" ht="24.95" customHeight="1" x14ac:dyDescent="0.25">
      <c r="B608" s="36">
        <f t="shared" si="9"/>
        <v>46306</v>
      </c>
      <c r="C608" s="25" t="str">
        <f>IF(ISBLANK('New Material Input'!F608),"----",HYPERLINK('New Material Input'!F608, _xlfn.TEXTJOIN(" - ",,MID('New Material Input'!F608,FIND("w\",'New Material Input'!F608)+2,50),'New Material Input'!G608,'New Material Input'!H608)))</f>
        <v/>
      </c>
      <c r="D608" s="26" t="str">
        <f ca="1">IFERROR(IF('New Material Input'!$E608 &gt; $B$3+ D$1, HYPERLINK(OFFSET('New Material Input'!$F609,-(D$1+2),0), _xlfn.TEXTJOIN(" - ",,MID(OFFSET('New Material Input'!$F609,-(D$1+2),0),FIND("w\",OFFSET('New Material Input'!$F609,-(D$1+2),0))+2,50),OFFSET('New Material Input'!$G609,-(D$1+2),0),OFFSET('New Material Input'!$H609,-(D$1+2),0))), ""),"----")</f>
        <v/>
      </c>
      <c r="E608" s="26" t="str">
        <f ca="1">IFERROR(IF('New Material Input'!$E608 &gt; $B$3+ E$1, HYPERLINK(OFFSET('New Material Input'!$F609,-(E$1+2),0), _xlfn.TEXTJOIN(" - ",,MID(OFFSET('New Material Input'!$F609,-(E$1+2),0),FIND("w\",OFFSET('New Material Input'!$F609,-(E$1+2),0))+2,50),OFFSET('New Material Input'!$G609,-(E$1+2),0),OFFSET('New Material Input'!$H609,-(E$1+2),0))), ""),"----")</f>
        <v/>
      </c>
      <c r="F608" s="26" t="str">
        <f ca="1">IFERROR(IF('New Material Input'!$E608 &gt; $B$3+ F$1, HYPERLINK(OFFSET('New Material Input'!$F609,-(F$1+2),0), _xlfn.TEXTJOIN(" - ",,MID(OFFSET('New Material Input'!$F609,-(F$1+2),0),FIND("w\",OFFSET('New Material Input'!$F609,-(F$1+2),0))+2,50),OFFSET('New Material Input'!$G609,-(F$1+2),0),OFFSET('New Material Input'!$H609,-(F$1+2),0))), ""),"----")</f>
        <v/>
      </c>
      <c r="G608" s="26" t="str">
        <f ca="1">IFERROR(IF('New Material Input'!$E608 &gt; $B$3+ G$1, HYPERLINK(OFFSET('New Material Input'!$F609,-(G$1+2),0), _xlfn.TEXTJOIN(" - ",,MID(OFFSET('New Material Input'!$F609,-(G$1+2),0),FIND("w\",OFFSET('New Material Input'!$F609,-(G$1+2),0))+2,50),OFFSET('New Material Input'!$G609,-(G$1+2),0),OFFSET('New Material Input'!$H609,-(G$1+2),0))), ""),"----")</f>
        <v>Business &amp; EconomicsFinance - Business &amp; Economics - Finance</v>
      </c>
      <c r="H608" s="26" t="str">
        <f ca="1">IFERROR(IF('New Material Input'!$E608 &gt; $B$3+ H$1, HYPERLINK(OFFSET('New Material Input'!$F609,-(H$1+2),0), _xlfn.TEXTJOIN(" - ",,MID(OFFSET('New Material Input'!$F609,-(H$1+2),0),FIND("w\",OFFSET('New Material Input'!$F609,-(H$1+2),0))+2,50),OFFSET('New Material Input'!$G609,-(H$1+2),0),OFFSET('New Material Input'!$H609,-(H$1+2),0))), ""),"----")</f>
        <v>EngineeringElectrical Engineering - Engineering - Electrical Engineering</v>
      </c>
      <c r="I608" s="31" t="str">
        <f ca="1">IFERROR(IF('New Material Input'!$E608 &gt; $B$3+ I$1, HYPERLINK(OFFSET('New Material Input'!$F609,-(I$1+2),0), _xlfn.TEXTJOIN(" - ",,MID(OFFSET('New Material Input'!$F609,-(I$1+2),0),FIND("w\",OFFSET('New Material Input'!$F609,-(I$1+2),0))+2,50),OFFSET('New Material Input'!$G609,-(I$1+2),0),OFFSET('New Material Input'!$H609,-(I$1+2),0))), ""),"----")</f>
        <v/>
      </c>
      <c r="J608" s="14"/>
    </row>
    <row r="609" spans="2:10" ht="24.95" customHeight="1" x14ac:dyDescent="0.25">
      <c r="B609" s="36">
        <f t="shared" si="9"/>
        <v>46307</v>
      </c>
      <c r="C609" s="25" t="str">
        <f>IF(ISBLANK('New Material Input'!F609),"----",HYPERLINK('New Material Input'!F609, _xlfn.TEXTJOIN(" - ",,MID('New Material Input'!F609,FIND("w\",'New Material Input'!F609)+2,50),'New Material Input'!G609,'New Material Input'!H609)))</f>
        <v/>
      </c>
      <c r="D609" s="26" t="str">
        <f ca="1">IFERROR(IF('New Material Input'!$E609 &gt; $B$3+ D$1, HYPERLINK(OFFSET('New Material Input'!$F610,-(D$1+2),0), _xlfn.TEXTJOIN(" - ",,MID(OFFSET('New Material Input'!$F610,-(D$1+2),0),FIND("w\",OFFSET('New Material Input'!$F610,-(D$1+2),0))+2,50),OFFSET('New Material Input'!$G610,-(D$1+2),0),OFFSET('New Material Input'!$H610,-(D$1+2),0))), ""),"----")</f>
        <v/>
      </c>
      <c r="E609" s="26" t="str">
        <f ca="1">IFERROR(IF('New Material Input'!$E609 &gt; $B$3+ E$1, HYPERLINK(OFFSET('New Material Input'!$F610,-(E$1+2),0), _xlfn.TEXTJOIN(" - ",,MID(OFFSET('New Material Input'!$F610,-(E$1+2),0),FIND("w\",OFFSET('New Material Input'!$F610,-(E$1+2),0))+2,50),OFFSET('New Material Input'!$G610,-(E$1+2),0),OFFSET('New Material Input'!$H610,-(E$1+2),0))), ""),"----")</f>
        <v/>
      </c>
      <c r="F609" s="26" t="str">
        <f ca="1">IFERROR(IF('New Material Input'!$E609 &gt; $B$3+ F$1, HYPERLINK(OFFSET('New Material Input'!$F610,-(F$1+2),0), _xlfn.TEXTJOIN(" - ",,MID(OFFSET('New Material Input'!$F610,-(F$1+2),0),FIND("w\",OFFSET('New Material Input'!$F610,-(F$1+2),0))+2,50),OFFSET('New Material Input'!$G610,-(F$1+2),0),OFFSET('New Material Input'!$H610,-(F$1+2),0))), ""),"----")</f>
        <v/>
      </c>
      <c r="G609" s="26" t="str">
        <f ca="1">IFERROR(IF('New Material Input'!$E609 &gt; $B$3+ G$1, HYPERLINK(OFFSET('New Material Input'!$F610,-(G$1+2),0), _xlfn.TEXTJOIN(" - ",,MID(OFFSET('New Material Input'!$F610,-(G$1+2),0),FIND("w\",OFFSET('New Material Input'!$F610,-(G$1+2),0))+2,50),OFFSET('New Material Input'!$G610,-(G$1+2),0),OFFSET('New Material Input'!$H610,-(G$1+2),0))), ""),"----")</f>
        <v>ScienceCell Biology - Science - Cell Biology</v>
      </c>
      <c r="H609" s="26" t="str">
        <f ca="1">IFERROR(IF('New Material Input'!$E609 &gt; $B$3+ H$1, HYPERLINK(OFFSET('New Material Input'!$F610,-(H$1+2),0), _xlfn.TEXTJOIN(" - ",,MID(OFFSET('New Material Input'!$F610,-(H$1+2),0),FIND("w\",OFFSET('New Material Input'!$F610,-(H$1+2),0))+2,50),OFFSET('New Material Input'!$G610,-(H$1+2),0),OFFSET('New Material Input'!$H610,-(H$1+2),0))), ""),"----")</f>
        <v>LiteratureShakespeare - Literature - Shakespeare</v>
      </c>
      <c r="I609" s="31" t="str">
        <f ca="1">IFERROR(IF('New Material Input'!$E609 &gt; $B$3+ I$1, HYPERLINK(OFFSET('New Material Input'!$F610,-(I$1+2),0), _xlfn.TEXTJOIN(" - ",,MID(OFFSET('New Material Input'!$F610,-(I$1+2),0),FIND("w\",OFFSET('New Material Input'!$F610,-(I$1+2),0))+2,50),OFFSET('New Material Input'!$G610,-(I$1+2),0),OFFSET('New Material Input'!$H610,-(I$1+2),0))), ""),"----")</f>
        <v/>
      </c>
      <c r="J609" s="14"/>
    </row>
    <row r="610" spans="2:10" ht="24.95" customHeight="1" x14ac:dyDescent="0.25">
      <c r="B610" s="36">
        <f t="shared" si="9"/>
        <v>46308</v>
      </c>
      <c r="C610" s="25" t="str">
        <f>IF(ISBLANK('New Material Input'!F610),"----",HYPERLINK('New Material Input'!F610, _xlfn.TEXTJOIN(" - ",,MID('New Material Input'!F610,FIND("w\",'New Material Input'!F610)+2,50),'New Material Input'!G610,'New Material Input'!H610)))</f>
        <v/>
      </c>
      <c r="D610" s="26" t="str">
        <f ca="1">IFERROR(IF('New Material Input'!$E610 &gt; $B$3+ D$1, HYPERLINK(OFFSET('New Material Input'!$F611,-(D$1+2),0), _xlfn.TEXTJOIN(" - ",,MID(OFFSET('New Material Input'!$F611,-(D$1+2),0),FIND("w\",OFFSET('New Material Input'!$F611,-(D$1+2),0))+2,50),OFFSET('New Material Input'!$G611,-(D$1+2),0),OFFSET('New Material Input'!$H611,-(D$1+2),0))), ""),"----")</f>
        <v/>
      </c>
      <c r="E610" s="26" t="str">
        <f ca="1">IFERROR(IF('New Material Input'!$E610 &gt; $B$3+ E$1, HYPERLINK(OFFSET('New Material Input'!$F611,-(E$1+2),0), _xlfn.TEXTJOIN(" - ",,MID(OFFSET('New Material Input'!$F611,-(E$1+2),0),FIND("w\",OFFSET('New Material Input'!$F611,-(E$1+2),0))+2,50),OFFSET('New Material Input'!$G611,-(E$1+2),0),OFFSET('New Material Input'!$H611,-(E$1+2),0))), ""),"----")</f>
        <v/>
      </c>
      <c r="F610" s="26" t="str">
        <f ca="1">IFERROR(IF('New Material Input'!$E610 &gt; $B$3+ F$1, HYPERLINK(OFFSET('New Material Input'!$F611,-(F$1+2),0), _xlfn.TEXTJOIN(" - ",,MID(OFFSET('New Material Input'!$F611,-(F$1+2),0),FIND("w\",OFFSET('New Material Input'!$F611,-(F$1+2),0))+2,50),OFFSET('New Material Input'!$G611,-(F$1+2),0),OFFSET('New Material Input'!$H611,-(F$1+2),0))), ""),"----")</f>
        <v/>
      </c>
      <c r="G610" s="26" t="str">
        <f ca="1">IFERROR(IF('New Material Input'!$E610 &gt; $B$3+ G$1, HYPERLINK(OFFSET('New Material Input'!$F611,-(G$1+2),0), _xlfn.TEXTJOIN(" - ",,MID(OFFSET('New Material Input'!$F611,-(G$1+2),0),FIND("w\",OFFSET('New Material Input'!$F611,-(G$1+2),0))+2,50),OFFSET('New Material Input'!$G611,-(G$1+2),0),OFFSET('New Material Input'!$H611,-(G$1+2),0))), ""),"----")</f>
        <v>ScienceAstronomy - Science - Astronomy</v>
      </c>
      <c r="H610" s="26" t="str">
        <f ca="1">IFERROR(IF('New Material Input'!$E610 &gt; $B$3+ H$1, HYPERLINK(OFFSET('New Material Input'!$F611,-(H$1+2),0), _xlfn.TEXTJOIN(" - ",,MID(OFFSET('New Material Input'!$F611,-(H$1+2),0),FIND("w\",OFFSET('New Material Input'!$F611,-(H$1+2),0))+2,50),OFFSET('New Material Input'!$G611,-(H$1+2),0),OFFSET('New Material Input'!$H611,-(H$1+2),0))), ""),"----")</f>
        <v>LanguagesFrench Language - Languages - French Language</v>
      </c>
      <c r="I610" s="31" t="str">
        <f ca="1">IFERROR(IF('New Material Input'!$E610 &gt; $B$3+ I$1, HYPERLINK(OFFSET('New Material Input'!$F611,-(I$1+2),0), _xlfn.TEXTJOIN(" - ",,MID(OFFSET('New Material Input'!$F611,-(I$1+2),0),FIND("w\",OFFSET('New Material Input'!$F611,-(I$1+2),0))+2,50),OFFSET('New Material Input'!$G611,-(I$1+2),0),OFFSET('New Material Input'!$H611,-(I$1+2),0))), ""),"----")</f>
        <v/>
      </c>
      <c r="J610" s="14"/>
    </row>
    <row r="611" spans="2:10" ht="24.95" customHeight="1" x14ac:dyDescent="0.25">
      <c r="B611" s="36">
        <f t="shared" si="9"/>
        <v>46309</v>
      </c>
      <c r="C611" s="25" t="str">
        <f>IF(ISBLANK('New Material Input'!F611),"----",HYPERLINK('New Material Input'!F611, _xlfn.TEXTJOIN(" - ",,MID('New Material Input'!F611,FIND("w\",'New Material Input'!F611)+2,50),'New Material Input'!G611,'New Material Input'!H611)))</f>
        <v/>
      </c>
      <c r="D611" s="26" t="str">
        <f ca="1">IFERROR(IF('New Material Input'!$E611 &gt; $B$3+ D$1, HYPERLINK(OFFSET('New Material Input'!$F612,-(D$1+2),0), _xlfn.TEXTJOIN(" - ",,MID(OFFSET('New Material Input'!$F612,-(D$1+2),0),FIND("w\",OFFSET('New Material Input'!$F612,-(D$1+2),0))+2,50),OFFSET('New Material Input'!$G612,-(D$1+2),0),OFFSET('New Material Input'!$H612,-(D$1+2),0))), ""),"----")</f>
        <v/>
      </c>
      <c r="E611" s="26" t="str">
        <f ca="1">IFERROR(IF('New Material Input'!$E611 &gt; $B$3+ E$1, HYPERLINK(OFFSET('New Material Input'!$F612,-(E$1+2),0), _xlfn.TEXTJOIN(" - ",,MID(OFFSET('New Material Input'!$F612,-(E$1+2),0),FIND("w\",OFFSET('New Material Input'!$F612,-(E$1+2),0))+2,50),OFFSET('New Material Input'!$G612,-(E$1+2),0),OFFSET('New Material Input'!$H612,-(E$1+2),0))), ""),"----")</f>
        <v/>
      </c>
      <c r="F611" s="26" t="str">
        <f ca="1">IFERROR(IF('New Material Input'!$E611 &gt; $B$3+ F$1, HYPERLINK(OFFSET('New Material Input'!$F612,-(F$1+2),0), _xlfn.TEXTJOIN(" - ",,MID(OFFSET('New Material Input'!$F612,-(F$1+2),0),FIND("w\",OFFSET('New Material Input'!$F612,-(F$1+2),0))+2,50),OFFSET('New Material Input'!$G612,-(F$1+2),0),OFFSET('New Material Input'!$H612,-(F$1+2),0))), ""),"----")</f>
        <v/>
      </c>
      <c r="G611" s="26" t="str">
        <f ca="1">IFERROR(IF('New Material Input'!$E611 &gt; $B$3+ G$1, HYPERLINK(OFFSET('New Material Input'!$F612,-(G$1+2),0), _xlfn.TEXTJOIN(" - ",,MID(OFFSET('New Material Input'!$F612,-(G$1+2),0),FIND("w\",OFFSET('New Material Input'!$F612,-(G$1+2),0))+2,50),OFFSET('New Material Input'!$G612,-(G$1+2),0),OFFSET('New Material Input'!$H612,-(G$1+2),0))), ""),"----")</f>
        <v>SociologyGender Studies - Sociology - Gender Studies</v>
      </c>
      <c r="H611" s="26" t="str">
        <f ca="1">IFERROR(IF('New Material Input'!$E611 &gt; $B$3+ H$1, HYPERLINK(OFFSET('New Material Input'!$F612,-(H$1+2),0), _xlfn.TEXTJOIN(" - ",,MID(OFFSET('New Material Input'!$F612,-(H$1+2),0),FIND("w\",OFFSET('New Material Input'!$F612,-(H$1+2),0))+2,50),OFFSET('New Material Input'!$G612,-(H$1+2),0),OFFSET('New Material Input'!$H612,-(H$1+2),0))), ""),"----")</f>
        <v>Political ScienceInternational Relations - Political Science - International Relations</v>
      </c>
      <c r="I611" s="31" t="str">
        <f ca="1">IFERROR(IF('New Material Input'!$E611 &gt; $B$3+ I$1, HYPERLINK(OFFSET('New Material Input'!$F612,-(I$1+2),0), _xlfn.TEXTJOIN(" - ",,MID(OFFSET('New Material Input'!$F612,-(I$1+2),0),FIND("w\",OFFSET('New Material Input'!$F612,-(I$1+2),0))+2,50),OFFSET('New Material Input'!$G612,-(I$1+2),0),OFFSET('New Material Input'!$H612,-(I$1+2),0))), ""),"----")</f>
        <v/>
      </c>
      <c r="J611" s="14"/>
    </row>
    <row r="612" spans="2:10" ht="24.95" customHeight="1" x14ac:dyDescent="0.25">
      <c r="B612" s="36">
        <f t="shared" si="9"/>
        <v>46310</v>
      </c>
      <c r="C612" s="25" t="str">
        <f>IF(ISBLANK('New Material Input'!F612),"----",HYPERLINK('New Material Input'!F612, _xlfn.TEXTJOIN(" - ",,MID('New Material Input'!F612,FIND("w\",'New Material Input'!F612)+2,50),'New Material Input'!G612,'New Material Input'!H612)))</f>
        <v/>
      </c>
      <c r="D612" s="26" t="str">
        <f ca="1">IFERROR(IF('New Material Input'!$E612 &gt; $B$3+ D$1, HYPERLINK(OFFSET('New Material Input'!$F613,-(D$1+2),0), _xlfn.TEXTJOIN(" - ",,MID(OFFSET('New Material Input'!$F613,-(D$1+2),0),FIND("w\",OFFSET('New Material Input'!$F613,-(D$1+2),0))+2,50),OFFSET('New Material Input'!$G613,-(D$1+2),0),OFFSET('New Material Input'!$H613,-(D$1+2),0))), ""),"----")</f>
        <v/>
      </c>
      <c r="E612" s="26" t="str">
        <f ca="1">IFERROR(IF('New Material Input'!$E612 &gt; $B$3+ E$1, HYPERLINK(OFFSET('New Material Input'!$F613,-(E$1+2),0), _xlfn.TEXTJOIN(" - ",,MID(OFFSET('New Material Input'!$F613,-(E$1+2),0),FIND("w\",OFFSET('New Material Input'!$F613,-(E$1+2),0))+2,50),OFFSET('New Material Input'!$G613,-(E$1+2),0),OFFSET('New Material Input'!$H613,-(E$1+2),0))), ""),"----")</f>
        <v/>
      </c>
      <c r="F612" s="26" t="str">
        <f ca="1">IFERROR(IF('New Material Input'!$E612 &gt; $B$3+ F$1, HYPERLINK(OFFSET('New Material Input'!$F613,-(F$1+2),0), _xlfn.TEXTJOIN(" - ",,MID(OFFSET('New Material Input'!$F613,-(F$1+2),0),FIND("w\",OFFSET('New Material Input'!$F613,-(F$1+2),0))+2,50),OFFSET('New Material Input'!$G613,-(F$1+2),0),OFFSET('New Material Input'!$H613,-(F$1+2),0))), ""),"----")</f>
        <v/>
      </c>
      <c r="G612" s="26" t="str">
        <f ca="1">IFERROR(IF('New Material Input'!$E612 &gt; $B$3+ G$1, HYPERLINK(OFFSET('New Material Input'!$F613,-(G$1+2),0), _xlfn.TEXTJOIN(" - ",,MID(OFFSET('New Material Input'!$F613,-(G$1+2),0),FIND("w\",OFFSET('New Material Input'!$F613,-(G$1+2),0))+2,50),OFFSET('New Material Input'!$G613,-(G$1+2),0),OFFSET('New Material Input'!$H613,-(G$1+2),0))), ""),"----")</f>
        <v>HistoryColonialism - History - Colonialism</v>
      </c>
      <c r="H612" s="26" t="str">
        <f ca="1">IFERROR(IF('New Material Input'!$E612 &gt; $B$3+ H$1, HYPERLINK(OFFSET('New Material Input'!$F613,-(H$1+2),0), _xlfn.TEXTJOIN(" - ",,MID(OFFSET('New Material Input'!$F613,-(H$1+2),0),FIND("w\",OFFSET('New Material Input'!$F613,-(H$1+2),0))+2,50),OFFSET('New Material Input'!$G613,-(H$1+2),0),OFFSET('New Material Input'!$H613,-(H$1+2),0))), ""),"----")</f>
        <v>ScienceStellar Evolution - Science - Stellar Evolution</v>
      </c>
      <c r="I612" s="31" t="str">
        <f ca="1">IFERROR(IF('New Material Input'!$E612 &gt; $B$3+ I$1, HYPERLINK(OFFSET('New Material Input'!$F613,-(I$1+2),0), _xlfn.TEXTJOIN(" - ",,MID(OFFSET('New Material Input'!$F613,-(I$1+2),0),FIND("w\",OFFSET('New Material Input'!$F613,-(I$1+2),0))+2,50),OFFSET('New Material Input'!$G613,-(I$1+2),0),OFFSET('New Material Input'!$H613,-(I$1+2),0))), ""),"----")</f>
        <v/>
      </c>
      <c r="J612" s="14"/>
    </row>
    <row r="613" spans="2:10" ht="24.95" customHeight="1" x14ac:dyDescent="0.25">
      <c r="B613" s="36">
        <f t="shared" si="9"/>
        <v>46311</v>
      </c>
      <c r="C613" s="25" t="str">
        <f>IF(ISBLANK('New Material Input'!F613),"----",HYPERLINK('New Material Input'!F613, _xlfn.TEXTJOIN(" - ",,MID('New Material Input'!F613,FIND("w\",'New Material Input'!F613)+2,50),'New Material Input'!G613,'New Material Input'!H613)))</f>
        <v/>
      </c>
      <c r="D613" s="26" t="str">
        <f ca="1">IFERROR(IF('New Material Input'!$E613 &gt; $B$3+ D$1, HYPERLINK(OFFSET('New Material Input'!$F614,-(D$1+2),0), _xlfn.TEXTJOIN(" - ",,MID(OFFSET('New Material Input'!$F614,-(D$1+2),0),FIND("w\",OFFSET('New Material Input'!$F614,-(D$1+2),0))+2,50),OFFSET('New Material Input'!$G614,-(D$1+2),0),OFFSET('New Material Input'!$H614,-(D$1+2),0))), ""),"----")</f>
        <v/>
      </c>
      <c r="E613" s="26" t="str">
        <f ca="1">IFERROR(IF('New Material Input'!$E613 &gt; $B$3+ E$1, HYPERLINK(OFFSET('New Material Input'!$F614,-(E$1+2),0), _xlfn.TEXTJOIN(" - ",,MID(OFFSET('New Material Input'!$F614,-(E$1+2),0),FIND("w\",OFFSET('New Material Input'!$F614,-(E$1+2),0))+2,50),OFFSET('New Material Input'!$G614,-(E$1+2),0),OFFSET('New Material Input'!$H614,-(E$1+2),0))), ""),"----")</f>
        <v/>
      </c>
      <c r="F613" s="26" t="str">
        <f ca="1">IFERROR(IF('New Material Input'!$E613 &gt; $B$3+ F$1, HYPERLINK(OFFSET('New Material Input'!$F614,-(F$1+2),0), _xlfn.TEXTJOIN(" - ",,MID(OFFSET('New Material Input'!$F614,-(F$1+2),0),FIND("w\",OFFSET('New Material Input'!$F614,-(F$1+2),0))+2,50),OFFSET('New Material Input'!$G614,-(F$1+2),0),OFFSET('New Material Input'!$H614,-(F$1+2),0))), ""),"----")</f>
        <v/>
      </c>
      <c r="G613" s="26" t="str">
        <f ca="1">IFERROR(IF('New Material Input'!$E613 &gt; $B$3+ G$1, HYPERLINK(OFFSET('New Material Input'!$F614,-(G$1+2),0), _xlfn.TEXTJOIN(" - ",,MID(OFFSET('New Material Input'!$F614,-(G$1+2),0),FIND("w\",OFFSET('New Material Input'!$F614,-(G$1+2),0))+2,50),OFFSET('New Material Input'!$G614,-(G$1+2),0),OFFSET('New Material Input'!$H614,-(G$1+2),0))), ""),"----")</f>
        <v>MathematicsCalculus - Mathematics - Calculus</v>
      </c>
      <c r="H613" s="26" t="str">
        <f ca="1">IFERROR(IF('New Material Input'!$E613 &gt; $B$3+ H$1, HYPERLINK(OFFSET('New Material Input'!$F614,-(H$1+2),0), _xlfn.TEXTJOIN(" - ",,MID(OFFSET('New Material Input'!$F614,-(H$1+2),0),FIND("w\",OFFSET('New Material Input'!$F614,-(H$1+2),0))+2,50),OFFSET('New Material Input'!$G614,-(H$1+2),0),OFFSET('New Material Input'!$H614,-(H$1+2),0))), ""),"----")</f>
        <v>MathematicsTrigonometry - Mathematics - Trigonometry</v>
      </c>
      <c r="I613" s="31" t="str">
        <f ca="1">IFERROR(IF('New Material Input'!$E613 &gt; $B$3+ I$1, HYPERLINK(OFFSET('New Material Input'!$F614,-(I$1+2),0), _xlfn.TEXTJOIN(" - ",,MID(OFFSET('New Material Input'!$F614,-(I$1+2),0),FIND("w\",OFFSET('New Material Input'!$F614,-(I$1+2),0))+2,50),OFFSET('New Material Input'!$G614,-(I$1+2),0),OFFSET('New Material Input'!$H614,-(I$1+2),0))), ""),"----")</f>
        <v/>
      </c>
      <c r="J613" s="14"/>
    </row>
    <row r="614" spans="2:10" ht="24.95" customHeight="1" x14ac:dyDescent="0.25">
      <c r="B614" s="36">
        <f t="shared" si="9"/>
        <v>46312</v>
      </c>
      <c r="C614" s="25" t="str">
        <f>IF(ISBLANK('New Material Input'!F614),"----",HYPERLINK('New Material Input'!F614, _xlfn.TEXTJOIN(" - ",,MID('New Material Input'!F614,FIND("w\",'New Material Input'!F614)+2,50),'New Material Input'!G614,'New Material Input'!H614)))</f>
        <v/>
      </c>
      <c r="D614" s="26" t="str">
        <f ca="1">IFERROR(IF('New Material Input'!$E614 &gt; $B$3+ D$1, HYPERLINK(OFFSET('New Material Input'!$F615,-(D$1+2),0), _xlfn.TEXTJOIN(" - ",,MID(OFFSET('New Material Input'!$F615,-(D$1+2),0),FIND("w\",OFFSET('New Material Input'!$F615,-(D$1+2),0))+2,50),OFFSET('New Material Input'!$G615,-(D$1+2),0),OFFSET('New Material Input'!$H615,-(D$1+2),0))), ""),"----")</f>
        <v/>
      </c>
      <c r="E614" s="26" t="str">
        <f ca="1">IFERROR(IF('New Material Input'!$E614 &gt; $B$3+ E$1, HYPERLINK(OFFSET('New Material Input'!$F615,-(E$1+2),0), _xlfn.TEXTJOIN(" - ",,MID(OFFSET('New Material Input'!$F615,-(E$1+2),0),FIND("w\",OFFSET('New Material Input'!$F615,-(E$1+2),0))+2,50),OFFSET('New Material Input'!$G615,-(E$1+2),0),OFFSET('New Material Input'!$H615,-(E$1+2),0))), ""),"----")</f>
        <v/>
      </c>
      <c r="F614" s="26" t="str">
        <f ca="1">IFERROR(IF('New Material Input'!$E614 &gt; $B$3+ F$1, HYPERLINK(OFFSET('New Material Input'!$F615,-(F$1+2),0), _xlfn.TEXTJOIN(" - ",,MID(OFFSET('New Material Input'!$F615,-(F$1+2),0),FIND("w\",OFFSET('New Material Input'!$F615,-(F$1+2),0))+2,50),OFFSET('New Material Input'!$G615,-(F$1+2),0),OFFSET('New Material Input'!$H615,-(F$1+2),0))), ""),"----")</f>
        <v/>
      </c>
      <c r="G614" s="26" t="str">
        <f ca="1">IFERROR(IF('New Material Input'!$E614 &gt; $B$3+ G$1, HYPERLINK(OFFSET('New Material Input'!$F615,-(G$1+2),0), _xlfn.TEXTJOIN(" - ",,MID(OFFSET('New Material Input'!$F615,-(G$1+2),0),FIND("w\",OFFSET('New Material Input'!$F615,-(G$1+2),0))+2,50),OFFSET('New Material Input'!$G615,-(G$1+2),0),OFFSET('New Material Input'!$H615,-(G$1+2),0))), ""),"----")</f>
        <v>PhilosophyAesthetics - Philosophy - Aesthetics</v>
      </c>
      <c r="H614" s="26" t="str">
        <f ca="1">IFERROR(IF('New Material Input'!$E614 &gt; $B$3+ H$1, HYPERLINK(OFFSET('New Material Input'!$F615,-(H$1+2),0), _xlfn.TEXTJOIN(" - ",,MID(OFFSET('New Material Input'!$F615,-(H$1+2),0),FIND("w\",OFFSET('New Material Input'!$F615,-(H$1+2),0))+2,50),OFFSET('New Material Input'!$G615,-(H$1+2),0),OFFSET('New Material Input'!$H615,-(H$1+2),0))), ""),"----")</f>
        <v>Business &amp; EconomicsAccounting - Business &amp; Economics - Accounting</v>
      </c>
      <c r="I614" s="31" t="str">
        <f ca="1">IFERROR(IF('New Material Input'!$E614 &gt; $B$3+ I$1, HYPERLINK(OFFSET('New Material Input'!$F615,-(I$1+2),0), _xlfn.TEXTJOIN(" - ",,MID(OFFSET('New Material Input'!$F615,-(I$1+2),0),FIND("w\",OFFSET('New Material Input'!$F615,-(I$1+2),0))+2,50),OFFSET('New Material Input'!$G615,-(I$1+2),0),OFFSET('New Material Input'!$H615,-(I$1+2),0))), ""),"----")</f>
        <v/>
      </c>
      <c r="J614" s="14"/>
    </row>
    <row r="615" spans="2:10" ht="24.95" customHeight="1" x14ac:dyDescent="0.25">
      <c r="B615" s="36">
        <f t="shared" si="9"/>
        <v>46313</v>
      </c>
      <c r="C615" s="25" t="str">
        <f>IF(ISBLANK('New Material Input'!F615),"----",HYPERLINK('New Material Input'!F615, _xlfn.TEXTJOIN(" - ",,MID('New Material Input'!F615,FIND("w\",'New Material Input'!F615)+2,50),'New Material Input'!G615,'New Material Input'!H615)))</f>
        <v/>
      </c>
      <c r="D615" s="26" t="str">
        <f ca="1">IFERROR(IF('New Material Input'!$E615 &gt; $B$3+ D$1, HYPERLINK(OFFSET('New Material Input'!$F616,-(D$1+2),0), _xlfn.TEXTJOIN(" - ",,MID(OFFSET('New Material Input'!$F616,-(D$1+2),0),FIND("w\",OFFSET('New Material Input'!$F616,-(D$1+2),0))+2,50),OFFSET('New Material Input'!$G616,-(D$1+2),0),OFFSET('New Material Input'!$H616,-(D$1+2),0))), ""),"----")</f>
        <v/>
      </c>
      <c r="E615" s="26" t="str">
        <f ca="1">IFERROR(IF('New Material Input'!$E615 &gt; $B$3+ E$1, HYPERLINK(OFFSET('New Material Input'!$F616,-(E$1+2),0), _xlfn.TEXTJOIN(" - ",,MID(OFFSET('New Material Input'!$F616,-(E$1+2),0),FIND("w\",OFFSET('New Material Input'!$F616,-(E$1+2),0))+2,50),OFFSET('New Material Input'!$G616,-(E$1+2),0),OFFSET('New Material Input'!$H616,-(E$1+2),0))), ""),"----")</f>
        <v/>
      </c>
      <c r="F615" s="26" t="str">
        <f ca="1">IFERROR(IF('New Material Input'!$E615 &gt; $B$3+ F$1, HYPERLINK(OFFSET('New Material Input'!$F616,-(F$1+2),0), _xlfn.TEXTJOIN(" - ",,MID(OFFSET('New Material Input'!$F616,-(F$1+2),0),FIND("w\",OFFSET('New Material Input'!$F616,-(F$1+2),0))+2,50),OFFSET('New Material Input'!$G616,-(F$1+2),0),OFFSET('New Material Input'!$H616,-(F$1+2),0))), ""),"----")</f>
        <v/>
      </c>
      <c r="G615" s="26" t="str">
        <f ca="1">IFERROR(IF('New Material Input'!$E615 &gt; $B$3+ G$1, HYPERLINK(OFFSET('New Material Input'!$F616,-(G$1+2),0), _xlfn.TEXTJOIN(" - ",,MID(OFFSET('New Material Input'!$F616,-(G$1+2),0),FIND("w\",OFFSET('New Material Input'!$F616,-(G$1+2),0))+2,50),OFFSET('New Material Input'!$G616,-(G$1+2),0),OFFSET('New Material Input'!$H616,-(G$1+2),0))), ""),"----")</f>
        <v>HistoryColonialism - History - Colonialism</v>
      </c>
      <c r="H615" s="26" t="str">
        <f ca="1">IFERROR(IF('New Material Input'!$E615 &gt; $B$3+ H$1, HYPERLINK(OFFSET('New Material Input'!$F616,-(H$1+2),0), _xlfn.TEXTJOIN(" - ",,MID(OFFSET('New Material Input'!$F616,-(H$1+2),0),FIND("w\",OFFSET('New Material Input'!$F616,-(H$1+2),0))+2,50),OFFSET('New Material Input'!$G616,-(H$1+2),0),OFFSET('New Material Input'!$H616,-(H$1+2),0))), ""),"----")</f>
        <v>MathematicsTrigonometry - Mathematics - Trigonometry</v>
      </c>
      <c r="I615" s="31" t="str">
        <f ca="1">IFERROR(IF('New Material Input'!$E615 &gt; $B$3+ I$1, HYPERLINK(OFFSET('New Material Input'!$F616,-(I$1+2),0), _xlfn.TEXTJOIN(" - ",,MID(OFFSET('New Material Input'!$F616,-(I$1+2),0),FIND("w\",OFFSET('New Material Input'!$F616,-(I$1+2),0))+2,50),OFFSET('New Material Input'!$G616,-(I$1+2),0),OFFSET('New Material Input'!$H616,-(I$1+2),0))), ""),"----")</f>
        <v/>
      </c>
      <c r="J615" s="14"/>
    </row>
    <row r="616" spans="2:10" ht="24.95" customHeight="1" x14ac:dyDescent="0.25">
      <c r="B616" s="36">
        <f t="shared" si="9"/>
        <v>46314</v>
      </c>
      <c r="C616" s="25" t="str">
        <f>IF(ISBLANK('New Material Input'!F616),"----",HYPERLINK('New Material Input'!F616, _xlfn.TEXTJOIN(" - ",,MID('New Material Input'!F616,FIND("w\",'New Material Input'!F616)+2,50),'New Material Input'!G616,'New Material Input'!H616)))</f>
        <v/>
      </c>
      <c r="D616" s="26" t="str">
        <f ca="1">IFERROR(IF('New Material Input'!$E616 &gt; $B$3+ D$1, HYPERLINK(OFFSET('New Material Input'!$F617,-(D$1+2),0), _xlfn.TEXTJOIN(" - ",,MID(OFFSET('New Material Input'!$F617,-(D$1+2),0),FIND("w\",OFFSET('New Material Input'!$F617,-(D$1+2),0))+2,50),OFFSET('New Material Input'!$G617,-(D$1+2),0),OFFSET('New Material Input'!$H617,-(D$1+2),0))), ""),"----")</f>
        <v/>
      </c>
      <c r="E616" s="26" t="str">
        <f ca="1">IFERROR(IF('New Material Input'!$E616 &gt; $B$3+ E$1, HYPERLINK(OFFSET('New Material Input'!$F617,-(E$1+2),0), _xlfn.TEXTJOIN(" - ",,MID(OFFSET('New Material Input'!$F617,-(E$1+2),0),FIND("w\",OFFSET('New Material Input'!$F617,-(E$1+2),0))+2,50),OFFSET('New Material Input'!$G617,-(E$1+2),0),OFFSET('New Material Input'!$H617,-(E$1+2),0))), ""),"----")</f>
        <v/>
      </c>
      <c r="F616" s="26" t="str">
        <f ca="1">IFERROR(IF('New Material Input'!$E616 &gt; $B$3+ F$1, HYPERLINK(OFFSET('New Material Input'!$F617,-(F$1+2),0), _xlfn.TEXTJOIN(" - ",,MID(OFFSET('New Material Input'!$F617,-(F$1+2),0),FIND("w\",OFFSET('New Material Input'!$F617,-(F$1+2),0))+2,50),OFFSET('New Material Input'!$G617,-(F$1+2),0),OFFSET('New Material Input'!$H617,-(F$1+2),0))), ""),"----")</f>
        <v/>
      </c>
      <c r="G616" s="26" t="str">
        <f ca="1">IFERROR(IF('New Material Input'!$E616 &gt; $B$3+ G$1, HYPERLINK(OFFSET('New Material Input'!$F617,-(G$1+2),0), _xlfn.TEXTJOIN(" - ",,MID(OFFSET('New Material Input'!$F617,-(G$1+2),0),FIND("w\",OFFSET('New Material Input'!$F617,-(G$1+2),0))+2,50),OFFSET('New Material Input'!$G617,-(G$1+2),0),OFFSET('New Material Input'!$H617,-(G$1+2),0))), ""),"----")</f>
        <v>HistoryU.S. History - History - U.S. History</v>
      </c>
      <c r="H616" s="26" t="str">
        <f ca="1">IFERROR(IF('New Material Input'!$E616 &gt; $B$3+ H$1, HYPERLINK(OFFSET('New Material Input'!$F617,-(H$1+2),0), _xlfn.TEXTJOIN(" - ",,MID(OFFSET('New Material Input'!$F617,-(H$1+2),0),FIND("w\",OFFSET('New Material Input'!$F617,-(H$1+2),0))+2,50),OFFSET('New Material Input'!$G617,-(H$1+2),0),OFFSET('New Material Input'!$H617,-(H$1+2),0))), ""),"----")</f>
        <v>Health &amp; MedicinePublic Health - Health &amp; Medicine - Public Health</v>
      </c>
      <c r="I616" s="31" t="str">
        <f ca="1">IFERROR(IF('New Material Input'!$E616 &gt; $B$3+ I$1, HYPERLINK(OFFSET('New Material Input'!$F617,-(I$1+2),0), _xlfn.TEXTJOIN(" - ",,MID(OFFSET('New Material Input'!$F617,-(I$1+2),0),FIND("w\",OFFSET('New Material Input'!$F617,-(I$1+2),0))+2,50),OFFSET('New Material Input'!$G617,-(I$1+2),0),OFFSET('New Material Input'!$H617,-(I$1+2),0))), ""),"----")</f>
        <v/>
      </c>
      <c r="J616" s="14"/>
    </row>
    <row r="617" spans="2:10" ht="24.95" customHeight="1" x14ac:dyDescent="0.25">
      <c r="B617" s="36">
        <f t="shared" si="9"/>
        <v>46315</v>
      </c>
      <c r="C617" s="25" t="str">
        <f>IF(ISBLANK('New Material Input'!F617),"----",HYPERLINK('New Material Input'!F617, _xlfn.TEXTJOIN(" - ",,MID('New Material Input'!F617,FIND("w\",'New Material Input'!F617)+2,50),'New Material Input'!G617,'New Material Input'!H617)))</f>
        <v/>
      </c>
      <c r="D617" s="26" t="str">
        <f ca="1">IFERROR(IF('New Material Input'!$E617 &gt; $B$3+ D$1, HYPERLINK(OFFSET('New Material Input'!$F618,-(D$1+2),0), _xlfn.TEXTJOIN(" - ",,MID(OFFSET('New Material Input'!$F618,-(D$1+2),0),FIND("w\",OFFSET('New Material Input'!$F618,-(D$1+2),0))+2,50),OFFSET('New Material Input'!$G618,-(D$1+2),0),OFFSET('New Material Input'!$H618,-(D$1+2),0))), ""),"----")</f>
        <v/>
      </c>
      <c r="E617" s="26" t="str">
        <f ca="1">IFERROR(IF('New Material Input'!$E617 &gt; $B$3+ E$1, HYPERLINK(OFFSET('New Material Input'!$F618,-(E$1+2),0), _xlfn.TEXTJOIN(" - ",,MID(OFFSET('New Material Input'!$F618,-(E$1+2),0),FIND("w\",OFFSET('New Material Input'!$F618,-(E$1+2),0))+2,50),OFFSET('New Material Input'!$G618,-(E$1+2),0),OFFSET('New Material Input'!$H618,-(E$1+2),0))), ""),"----")</f>
        <v/>
      </c>
      <c r="F617" s="26" t="str">
        <f ca="1">IFERROR(IF('New Material Input'!$E617 &gt; $B$3+ F$1, HYPERLINK(OFFSET('New Material Input'!$F618,-(F$1+2),0), _xlfn.TEXTJOIN(" - ",,MID(OFFSET('New Material Input'!$F618,-(F$1+2),0),FIND("w\",OFFSET('New Material Input'!$F618,-(F$1+2),0))+2,50),OFFSET('New Material Input'!$G618,-(F$1+2),0),OFFSET('New Material Input'!$H618,-(F$1+2),0))), ""),"----")</f>
        <v/>
      </c>
      <c r="G617" s="26" t="str">
        <f ca="1">IFERROR(IF('New Material Input'!$E617 &gt; $B$3+ G$1, HYPERLINK(OFFSET('New Material Input'!$F618,-(G$1+2),0), _xlfn.TEXTJOIN(" - ",,MID(OFFSET('New Material Input'!$F618,-(G$1+2),0),FIND("w\",OFFSET('New Material Input'!$F618,-(G$1+2),0))+2,50),OFFSET('New Material Input'!$G618,-(G$1+2),0),OFFSET('New Material Input'!$H618,-(G$1+2),0))), ""),"----")</f>
        <v>Computer ScienceCybersecurity - Computer Science - Cybersecurity</v>
      </c>
      <c r="H617" s="26" t="str">
        <f ca="1">IFERROR(IF('New Material Input'!$E617 &gt; $B$3+ H$1, HYPERLINK(OFFSET('New Material Input'!$F618,-(H$1+2),0), _xlfn.TEXTJOIN(" - ",,MID(OFFSET('New Material Input'!$F618,-(H$1+2),0),FIND("w\",OFFSET('New Material Input'!$F618,-(H$1+2),0))+2,50),OFFSET('New Material Input'!$G618,-(H$1+2),0),OFFSET('New Material Input'!$H618,-(H$1+2),0))), ""),"----")</f>
        <v>HistoryModern History - History - Modern History</v>
      </c>
      <c r="I617" s="31" t="str">
        <f ca="1">IFERROR(IF('New Material Input'!$E617 &gt; $B$3+ I$1, HYPERLINK(OFFSET('New Material Input'!$F618,-(I$1+2),0), _xlfn.TEXTJOIN(" - ",,MID(OFFSET('New Material Input'!$F618,-(I$1+2),0),FIND("w\",OFFSET('New Material Input'!$F618,-(I$1+2),0))+2,50),OFFSET('New Material Input'!$G618,-(I$1+2),0),OFFSET('New Material Input'!$H618,-(I$1+2),0))), ""),"----")</f>
        <v/>
      </c>
      <c r="J617" s="14"/>
    </row>
    <row r="618" spans="2:10" ht="24.95" customHeight="1" x14ac:dyDescent="0.25">
      <c r="B618" s="36">
        <f t="shared" si="9"/>
        <v>46316</v>
      </c>
      <c r="C618" s="25" t="str">
        <f>IF(ISBLANK('New Material Input'!F618),"----",HYPERLINK('New Material Input'!F618, _xlfn.TEXTJOIN(" - ",,MID('New Material Input'!F618,FIND("w\",'New Material Input'!F618)+2,50),'New Material Input'!G618,'New Material Input'!H618)))</f>
        <v/>
      </c>
      <c r="D618" s="26" t="str">
        <f ca="1">IFERROR(IF('New Material Input'!$E618 &gt; $B$3+ D$1, HYPERLINK(OFFSET('New Material Input'!$F619,-(D$1+2),0), _xlfn.TEXTJOIN(" - ",,MID(OFFSET('New Material Input'!$F619,-(D$1+2),0),FIND("w\",OFFSET('New Material Input'!$F619,-(D$1+2),0))+2,50),OFFSET('New Material Input'!$G619,-(D$1+2),0),OFFSET('New Material Input'!$H619,-(D$1+2),0))), ""),"----")</f>
        <v/>
      </c>
      <c r="E618" s="26" t="str">
        <f ca="1">IFERROR(IF('New Material Input'!$E618 &gt; $B$3+ E$1, HYPERLINK(OFFSET('New Material Input'!$F619,-(E$1+2),0), _xlfn.TEXTJOIN(" - ",,MID(OFFSET('New Material Input'!$F619,-(E$1+2),0),FIND("w\",OFFSET('New Material Input'!$F619,-(E$1+2),0))+2,50),OFFSET('New Material Input'!$G619,-(E$1+2),0),OFFSET('New Material Input'!$H619,-(E$1+2),0))), ""),"----")</f>
        <v/>
      </c>
      <c r="F618" s="26" t="str">
        <f ca="1">IFERROR(IF('New Material Input'!$E618 &gt; $B$3+ F$1, HYPERLINK(OFFSET('New Material Input'!$F619,-(F$1+2),0), _xlfn.TEXTJOIN(" - ",,MID(OFFSET('New Material Input'!$F619,-(F$1+2),0),FIND("w\",OFFSET('New Material Input'!$F619,-(F$1+2),0))+2,50),OFFSET('New Material Input'!$G619,-(F$1+2),0),OFFSET('New Material Input'!$H619,-(F$1+2),0))), ""),"----")</f>
        <v/>
      </c>
      <c r="G618" s="26" t="str">
        <f ca="1">IFERROR(IF('New Material Input'!$E618 &gt; $B$3+ G$1, HYPERLINK(OFFSET('New Material Input'!$F619,-(G$1+2),0), _xlfn.TEXTJOIN(" - ",,MID(OFFSET('New Material Input'!$F619,-(G$1+2),0),FIND("w\",OFFSET('New Material Input'!$F619,-(G$1+2),0))+2,50),OFFSET('New Material Input'!$G619,-(G$1+2),0),OFFSET('New Material Input'!$H619,-(G$1+2),0))), ""),"----")</f>
        <v/>
      </c>
      <c r="H618" s="26" t="str">
        <f ca="1">IFERROR(IF('New Material Input'!$E618 &gt; $B$3+ H$1, HYPERLINK(OFFSET('New Material Input'!$F619,-(H$1+2),0), _xlfn.TEXTJOIN(" - ",,MID(OFFSET('New Material Input'!$F619,-(H$1+2),0),FIND("w\",OFFSET('New Material Input'!$F619,-(H$1+2),0))+2,50),OFFSET('New Material Input'!$G619,-(H$1+2),0),OFFSET('New Material Input'!$H619,-(H$1+2),0))), ""),"----")</f>
        <v>GeographyPhysical Geography - Geography - Physical Geography</v>
      </c>
      <c r="I618" s="31" t="str">
        <f ca="1">IFERROR(IF('New Material Input'!$E618 &gt; $B$3+ I$1, HYPERLINK(OFFSET('New Material Input'!$F619,-(I$1+2),0), _xlfn.TEXTJOIN(" - ",,MID(OFFSET('New Material Input'!$F619,-(I$1+2),0),FIND("w\",OFFSET('New Material Input'!$F619,-(I$1+2),0))+2,50),OFFSET('New Material Input'!$G619,-(I$1+2),0),OFFSET('New Material Input'!$H619,-(I$1+2),0))), ""),"----")</f>
        <v/>
      </c>
      <c r="J618" s="14"/>
    </row>
    <row r="619" spans="2:10" ht="24.95" customHeight="1" x14ac:dyDescent="0.25">
      <c r="B619" s="36">
        <f t="shared" si="9"/>
        <v>46317</v>
      </c>
      <c r="C619" s="25" t="str">
        <f>IF(ISBLANK('New Material Input'!F619),"----",HYPERLINK('New Material Input'!F619, _xlfn.TEXTJOIN(" - ",,MID('New Material Input'!F619,FIND("w\",'New Material Input'!F619)+2,50),'New Material Input'!G619,'New Material Input'!H619)))</f>
        <v/>
      </c>
      <c r="D619" s="26" t="str">
        <f ca="1">IFERROR(IF('New Material Input'!$E619 &gt; $B$3+ D$1, HYPERLINK(OFFSET('New Material Input'!$F620,-(D$1+2),0), _xlfn.TEXTJOIN(" - ",,MID(OFFSET('New Material Input'!$F620,-(D$1+2),0),FIND("w\",OFFSET('New Material Input'!$F620,-(D$1+2),0))+2,50),OFFSET('New Material Input'!$G620,-(D$1+2),0),OFFSET('New Material Input'!$H620,-(D$1+2),0))), ""),"----")</f>
        <v/>
      </c>
      <c r="E619" s="26" t="str">
        <f ca="1">IFERROR(IF('New Material Input'!$E619 &gt; $B$3+ E$1, HYPERLINK(OFFSET('New Material Input'!$F620,-(E$1+2),0), _xlfn.TEXTJOIN(" - ",,MID(OFFSET('New Material Input'!$F620,-(E$1+2),0),FIND("w\",OFFSET('New Material Input'!$F620,-(E$1+2),0))+2,50),OFFSET('New Material Input'!$G620,-(E$1+2),0),OFFSET('New Material Input'!$H620,-(E$1+2),0))), ""),"----")</f>
        <v/>
      </c>
      <c r="F619" s="26" t="str">
        <f ca="1">IFERROR(IF('New Material Input'!$E619 &gt; $B$3+ F$1, HYPERLINK(OFFSET('New Material Input'!$F620,-(F$1+2),0), _xlfn.TEXTJOIN(" - ",,MID(OFFSET('New Material Input'!$F620,-(F$1+2),0),FIND("w\",OFFSET('New Material Input'!$F620,-(F$1+2),0))+2,50),OFFSET('New Material Input'!$G620,-(F$1+2),0),OFFSET('New Material Input'!$H620,-(F$1+2),0))), ""),"----")</f>
        <v/>
      </c>
      <c r="G619" s="26" t="str">
        <f ca="1">IFERROR(IF('New Material Input'!$E619 &gt; $B$3+ G$1, HYPERLINK(OFFSET('New Material Input'!$F620,-(G$1+2),0), _xlfn.TEXTJOIN(" - ",,MID(OFFSET('New Material Input'!$F620,-(G$1+2),0),FIND("w\",OFFSET('New Material Input'!$F620,-(G$1+2),0))+2,50),OFFSET('New Material Input'!$G620,-(G$1+2),0),OFFSET('New Material Input'!$H620,-(G$1+2),0))), ""),"----")</f>
        <v/>
      </c>
      <c r="H619" s="26" t="str">
        <f ca="1">IFERROR(IF('New Material Input'!$E619 &gt; $B$3+ H$1, HYPERLINK(OFFSET('New Material Input'!$F620,-(H$1+2),0), _xlfn.TEXTJOIN(" - ",,MID(OFFSET('New Material Input'!$F620,-(H$1+2),0),FIND("w\",OFFSET('New Material Input'!$F620,-(H$1+2),0))+2,50),OFFSET('New Material Input'!$G620,-(H$1+2),0),OFFSET('New Material Input'!$H620,-(H$1+2),0))), ""),"----")</f>
        <v>MusicMusic Genres (Rock, Pop, Blues) - Music - Music Genres (Rock, Pop, Blues)</v>
      </c>
      <c r="I619" s="31" t="str">
        <f ca="1">IFERROR(IF('New Material Input'!$E619 &gt; $B$3+ I$1, HYPERLINK(OFFSET('New Material Input'!$F620,-(I$1+2),0), _xlfn.TEXTJOIN(" - ",,MID(OFFSET('New Material Input'!$F620,-(I$1+2),0),FIND("w\",OFFSET('New Material Input'!$F620,-(I$1+2),0))+2,50),OFFSET('New Material Input'!$G620,-(I$1+2),0),OFFSET('New Material Input'!$H620,-(I$1+2),0))), ""),"----")</f>
        <v/>
      </c>
      <c r="J619" s="14"/>
    </row>
    <row r="620" spans="2:10" ht="24.95" customHeight="1" x14ac:dyDescent="0.25">
      <c r="B620" s="36">
        <f t="shared" si="9"/>
        <v>46318</v>
      </c>
      <c r="C620" s="25" t="str">
        <f>IF(ISBLANK('New Material Input'!F620),"----",HYPERLINK('New Material Input'!F620, _xlfn.TEXTJOIN(" - ",,MID('New Material Input'!F620,FIND("w\",'New Material Input'!F620)+2,50),'New Material Input'!G620,'New Material Input'!H620)))</f>
        <v/>
      </c>
      <c r="D620" s="26" t="str">
        <f ca="1">IFERROR(IF('New Material Input'!$E620 &gt; $B$3+ D$1, HYPERLINK(OFFSET('New Material Input'!$F621,-(D$1+2),0), _xlfn.TEXTJOIN(" - ",,MID(OFFSET('New Material Input'!$F621,-(D$1+2),0),FIND("w\",OFFSET('New Material Input'!$F621,-(D$1+2),0))+2,50),OFFSET('New Material Input'!$G621,-(D$1+2),0),OFFSET('New Material Input'!$H621,-(D$1+2),0))), ""),"----")</f>
        <v/>
      </c>
      <c r="E620" s="26" t="str">
        <f ca="1">IFERROR(IF('New Material Input'!$E620 &gt; $B$3+ E$1, HYPERLINK(OFFSET('New Material Input'!$F621,-(E$1+2),0), _xlfn.TEXTJOIN(" - ",,MID(OFFSET('New Material Input'!$F621,-(E$1+2),0),FIND("w\",OFFSET('New Material Input'!$F621,-(E$1+2),0))+2,50),OFFSET('New Material Input'!$G621,-(E$1+2),0),OFFSET('New Material Input'!$H621,-(E$1+2),0))), ""),"----")</f>
        <v/>
      </c>
      <c r="F620" s="26" t="str">
        <f ca="1">IFERROR(IF('New Material Input'!$E620 &gt; $B$3+ F$1, HYPERLINK(OFFSET('New Material Input'!$F621,-(F$1+2),0), _xlfn.TEXTJOIN(" - ",,MID(OFFSET('New Material Input'!$F621,-(F$1+2),0),FIND("w\",OFFSET('New Material Input'!$F621,-(F$1+2),0))+2,50),OFFSET('New Material Input'!$G621,-(F$1+2),0),OFFSET('New Material Input'!$H621,-(F$1+2),0))), ""),"----")</f>
        <v/>
      </c>
      <c r="G620" s="26" t="str">
        <f ca="1">IFERROR(IF('New Material Input'!$E620 &gt; $B$3+ G$1, HYPERLINK(OFFSET('New Material Input'!$F621,-(G$1+2),0), _xlfn.TEXTJOIN(" - ",,MID(OFFSET('New Material Input'!$F621,-(G$1+2),0),FIND("w\",OFFSET('New Material Input'!$F621,-(G$1+2),0))+2,50),OFFSET('New Material Input'!$G621,-(G$1+2),0),OFFSET('New Material Input'!$H621,-(G$1+2),0))), ""),"----")</f>
        <v/>
      </c>
      <c r="H620" s="26" t="str">
        <f ca="1">IFERROR(IF('New Material Input'!$E620 &gt; $B$3+ H$1, HYPERLINK(OFFSET('New Material Input'!$F621,-(H$1+2),0), _xlfn.TEXTJOIN(" - ",,MID(OFFSET('New Material Input'!$F621,-(H$1+2),0),FIND("w\",OFFSET('New Material Input'!$F621,-(H$1+2),0))+2,50),OFFSET('New Material Input'!$G621,-(H$1+2),0),OFFSET('New Material Input'!$H621,-(H$1+2),0))), ""),"----")</f>
        <v>PhilosophyEthics - Philosophy - Ethics</v>
      </c>
      <c r="I620" s="31" t="str">
        <f ca="1">IFERROR(IF('New Material Input'!$E620 &gt; $B$3+ I$1, HYPERLINK(OFFSET('New Material Input'!$F621,-(I$1+2),0), _xlfn.TEXTJOIN(" - ",,MID(OFFSET('New Material Input'!$F621,-(I$1+2),0),FIND("w\",OFFSET('New Material Input'!$F621,-(I$1+2),0))+2,50),OFFSET('New Material Input'!$G621,-(I$1+2),0),OFFSET('New Material Input'!$H621,-(I$1+2),0))), ""),"----")</f>
        <v/>
      </c>
      <c r="J620" s="14"/>
    </row>
    <row r="621" spans="2:10" ht="24.95" customHeight="1" x14ac:dyDescent="0.25">
      <c r="B621" s="36">
        <f t="shared" si="9"/>
        <v>46319</v>
      </c>
      <c r="C621" s="25" t="str">
        <f>IF(ISBLANK('New Material Input'!F621),"----",HYPERLINK('New Material Input'!F621, _xlfn.TEXTJOIN(" - ",,MID('New Material Input'!F621,FIND("w\",'New Material Input'!F621)+2,50),'New Material Input'!G621,'New Material Input'!H621)))</f>
        <v/>
      </c>
      <c r="D621" s="26" t="str">
        <f ca="1">IFERROR(IF('New Material Input'!$E621 &gt; $B$3+ D$1, HYPERLINK(OFFSET('New Material Input'!$F622,-(D$1+2),0), _xlfn.TEXTJOIN(" - ",,MID(OFFSET('New Material Input'!$F622,-(D$1+2),0),FIND("w\",OFFSET('New Material Input'!$F622,-(D$1+2),0))+2,50),OFFSET('New Material Input'!$G622,-(D$1+2),0),OFFSET('New Material Input'!$H622,-(D$1+2),0))), ""),"----")</f>
        <v/>
      </c>
      <c r="E621" s="26" t="str">
        <f ca="1">IFERROR(IF('New Material Input'!$E621 &gt; $B$3+ E$1, HYPERLINK(OFFSET('New Material Input'!$F622,-(E$1+2),0), _xlfn.TEXTJOIN(" - ",,MID(OFFSET('New Material Input'!$F622,-(E$1+2),0),FIND("w\",OFFSET('New Material Input'!$F622,-(E$1+2),0))+2,50),OFFSET('New Material Input'!$G622,-(E$1+2),0),OFFSET('New Material Input'!$H622,-(E$1+2),0))), ""),"----")</f>
        <v/>
      </c>
      <c r="F621" s="26" t="str">
        <f ca="1">IFERROR(IF('New Material Input'!$E621 &gt; $B$3+ F$1, HYPERLINK(OFFSET('New Material Input'!$F622,-(F$1+2),0), _xlfn.TEXTJOIN(" - ",,MID(OFFSET('New Material Input'!$F622,-(F$1+2),0),FIND("w\",OFFSET('New Material Input'!$F622,-(F$1+2),0))+2,50),OFFSET('New Material Input'!$G622,-(F$1+2),0),OFFSET('New Material Input'!$H622,-(F$1+2),0))), ""),"----")</f>
        <v/>
      </c>
      <c r="G621" s="26" t="str">
        <f ca="1">IFERROR(IF('New Material Input'!$E621 &gt; $B$3+ G$1, HYPERLINK(OFFSET('New Material Input'!$F622,-(G$1+2),0), _xlfn.TEXTJOIN(" - ",,MID(OFFSET('New Material Input'!$F622,-(G$1+2),0),FIND("w\",OFFSET('New Material Input'!$F622,-(G$1+2),0))+2,50),OFFSET('New Material Input'!$G622,-(G$1+2),0),OFFSET('New Material Input'!$H622,-(G$1+2),0))), ""),"----")</f>
        <v/>
      </c>
      <c r="H621" s="26" t="str">
        <f ca="1">IFERROR(IF('New Material Input'!$E621 &gt; $B$3+ H$1, HYPERLINK(OFFSET('New Material Input'!$F622,-(H$1+2),0), _xlfn.TEXTJOIN(" - ",,MID(OFFSET('New Material Input'!$F622,-(H$1+2),0),FIND("w\",OFFSET('New Material Input'!$F622,-(H$1+2),0))+2,50),OFFSET('New Material Input'!$G622,-(H$1+2),0),OFFSET('New Material Input'!$H622,-(H$1+2),0))), ""),"----")</f>
        <v>EngineeringStructural Engineering - Engineering - Structural Engineering</v>
      </c>
      <c r="I621" s="31" t="str">
        <f ca="1">IFERROR(IF('New Material Input'!$E621 &gt; $B$3+ I$1, HYPERLINK(OFFSET('New Material Input'!$F622,-(I$1+2),0), _xlfn.TEXTJOIN(" - ",,MID(OFFSET('New Material Input'!$F622,-(I$1+2),0),FIND("w\",OFFSET('New Material Input'!$F622,-(I$1+2),0))+2,50),OFFSET('New Material Input'!$G622,-(I$1+2),0),OFFSET('New Material Input'!$H622,-(I$1+2),0))), ""),"----")</f>
        <v/>
      </c>
      <c r="J621" s="14"/>
    </row>
    <row r="622" spans="2:10" ht="24.95" customHeight="1" x14ac:dyDescent="0.25">
      <c r="B622" s="36">
        <f t="shared" si="9"/>
        <v>46320</v>
      </c>
      <c r="C622" s="25" t="str">
        <f>IF(ISBLANK('New Material Input'!F622),"----",HYPERLINK('New Material Input'!F622, _xlfn.TEXTJOIN(" - ",,MID('New Material Input'!F622,FIND("w\",'New Material Input'!F622)+2,50),'New Material Input'!G622,'New Material Input'!H622)))</f>
        <v/>
      </c>
      <c r="D622" s="26" t="str">
        <f ca="1">IFERROR(IF('New Material Input'!$E622 &gt; $B$3+ D$1, HYPERLINK(OFFSET('New Material Input'!$F623,-(D$1+2),0), _xlfn.TEXTJOIN(" - ",,MID(OFFSET('New Material Input'!$F623,-(D$1+2),0),FIND("w\",OFFSET('New Material Input'!$F623,-(D$1+2),0))+2,50),OFFSET('New Material Input'!$G623,-(D$1+2),0),OFFSET('New Material Input'!$H623,-(D$1+2),0))), ""),"----")</f>
        <v/>
      </c>
      <c r="E622" s="26" t="str">
        <f ca="1">IFERROR(IF('New Material Input'!$E622 &gt; $B$3+ E$1, HYPERLINK(OFFSET('New Material Input'!$F623,-(E$1+2),0), _xlfn.TEXTJOIN(" - ",,MID(OFFSET('New Material Input'!$F623,-(E$1+2),0),FIND("w\",OFFSET('New Material Input'!$F623,-(E$1+2),0))+2,50),OFFSET('New Material Input'!$G623,-(E$1+2),0),OFFSET('New Material Input'!$H623,-(E$1+2),0))), ""),"----")</f>
        <v/>
      </c>
      <c r="F622" s="26" t="str">
        <f ca="1">IFERROR(IF('New Material Input'!$E622 &gt; $B$3+ F$1, HYPERLINK(OFFSET('New Material Input'!$F623,-(F$1+2),0), _xlfn.TEXTJOIN(" - ",,MID(OFFSET('New Material Input'!$F623,-(F$1+2),0),FIND("w\",OFFSET('New Material Input'!$F623,-(F$1+2),0))+2,50),OFFSET('New Material Input'!$G623,-(F$1+2),0),OFFSET('New Material Input'!$H623,-(F$1+2),0))), ""),"----")</f>
        <v/>
      </c>
      <c r="G622" s="26" t="str">
        <f ca="1">IFERROR(IF('New Material Input'!$E622 &gt; $B$3+ G$1, HYPERLINK(OFFSET('New Material Input'!$F623,-(G$1+2),0), _xlfn.TEXTJOIN(" - ",,MID(OFFSET('New Material Input'!$F623,-(G$1+2),0),FIND("w\",OFFSET('New Material Input'!$F623,-(G$1+2),0))+2,50),OFFSET('New Material Input'!$G623,-(G$1+2),0),OFFSET('New Material Input'!$H623,-(G$1+2),0))), ""),"----")</f>
        <v/>
      </c>
      <c r="H622" s="26" t="str">
        <f ca="1">IFERROR(IF('New Material Input'!$E622 &gt; $B$3+ H$1, HYPERLINK(OFFSET('New Material Input'!$F623,-(H$1+2),0), _xlfn.TEXTJOIN(" - ",,MID(OFFSET('New Material Input'!$F623,-(H$1+2),0),FIND("w\",OFFSET('New Material Input'!$F623,-(H$1+2),0))+2,50),OFFSET('New Material Input'!$G623,-(H$1+2),0),OFFSET('New Material Input'!$H623,-(H$1+2),0))), ""),"----")</f>
        <v>ArtPhotography - Art - Photography</v>
      </c>
      <c r="I622" s="31" t="str">
        <f ca="1">IFERROR(IF('New Material Input'!$E622 &gt; $B$3+ I$1, HYPERLINK(OFFSET('New Material Input'!$F623,-(I$1+2),0), _xlfn.TEXTJOIN(" - ",,MID(OFFSET('New Material Input'!$F623,-(I$1+2),0),FIND("w\",OFFSET('New Material Input'!$F623,-(I$1+2),0))+2,50),OFFSET('New Material Input'!$G623,-(I$1+2),0),OFFSET('New Material Input'!$H623,-(I$1+2),0))), ""),"----")</f>
        <v/>
      </c>
      <c r="J622" s="14"/>
    </row>
    <row r="623" spans="2:10" ht="24.95" customHeight="1" x14ac:dyDescent="0.25">
      <c r="B623" s="36">
        <f t="shared" si="9"/>
        <v>46321</v>
      </c>
      <c r="C623" s="25" t="str">
        <f>IF(ISBLANK('New Material Input'!F623),"----",HYPERLINK('New Material Input'!F623, _xlfn.TEXTJOIN(" - ",,MID('New Material Input'!F623,FIND("w\",'New Material Input'!F623)+2,50),'New Material Input'!G623,'New Material Input'!H623)))</f>
        <v/>
      </c>
      <c r="D623" s="26" t="str">
        <f ca="1">IFERROR(IF('New Material Input'!$E623 &gt; $B$3+ D$1, HYPERLINK(OFFSET('New Material Input'!$F624,-(D$1+2),0), _xlfn.TEXTJOIN(" - ",,MID(OFFSET('New Material Input'!$F624,-(D$1+2),0),FIND("w\",OFFSET('New Material Input'!$F624,-(D$1+2),0))+2,50),OFFSET('New Material Input'!$G624,-(D$1+2),0),OFFSET('New Material Input'!$H624,-(D$1+2),0))), ""),"----")</f>
        <v/>
      </c>
      <c r="E623" s="26" t="str">
        <f ca="1">IFERROR(IF('New Material Input'!$E623 &gt; $B$3+ E$1, HYPERLINK(OFFSET('New Material Input'!$F624,-(E$1+2),0), _xlfn.TEXTJOIN(" - ",,MID(OFFSET('New Material Input'!$F624,-(E$1+2),0),FIND("w\",OFFSET('New Material Input'!$F624,-(E$1+2),0))+2,50),OFFSET('New Material Input'!$G624,-(E$1+2),0),OFFSET('New Material Input'!$H624,-(E$1+2),0))), ""),"----")</f>
        <v/>
      </c>
      <c r="F623" s="26" t="str">
        <f ca="1">IFERROR(IF('New Material Input'!$E623 &gt; $B$3+ F$1, HYPERLINK(OFFSET('New Material Input'!$F624,-(F$1+2),0), _xlfn.TEXTJOIN(" - ",,MID(OFFSET('New Material Input'!$F624,-(F$1+2),0),FIND("w\",OFFSET('New Material Input'!$F624,-(F$1+2),0))+2,50),OFFSET('New Material Input'!$G624,-(F$1+2),0),OFFSET('New Material Input'!$H624,-(F$1+2),0))), ""),"----")</f>
        <v/>
      </c>
      <c r="G623" s="26" t="str">
        <f ca="1">IFERROR(IF('New Material Input'!$E623 &gt; $B$3+ G$1, HYPERLINK(OFFSET('New Material Input'!$F624,-(G$1+2),0), _xlfn.TEXTJOIN(" - ",,MID(OFFSET('New Material Input'!$F624,-(G$1+2),0),FIND("w\",OFFSET('New Material Input'!$F624,-(G$1+2),0))+2,50),OFFSET('New Material Input'!$G624,-(G$1+2),0),OFFSET('New Material Input'!$H624,-(G$1+2),0))), ""),"----")</f>
        <v/>
      </c>
      <c r="H623" s="26" t="str">
        <f ca="1">IFERROR(IF('New Material Input'!$E623 &gt; $B$3+ H$1, HYPERLINK(OFFSET('New Material Input'!$F624,-(H$1+2),0), _xlfn.TEXTJOIN(" - ",,MID(OFFSET('New Material Input'!$F624,-(H$1+2),0),FIND("w\",OFFSET('New Material Input'!$F624,-(H$1+2),0))+2,50),OFFSET('New Material Input'!$G624,-(H$1+2),0),OFFSET('New Material Input'!$H624,-(H$1+2),0))), ""),"----")</f>
        <v>Sports &amp; Physical EducationPhysical Fitness - Sports &amp; Physical Education - Physical Fitness</v>
      </c>
      <c r="I623" s="31" t="str">
        <f ca="1">IFERROR(IF('New Material Input'!$E623 &gt; $B$3+ I$1, HYPERLINK(OFFSET('New Material Input'!$F624,-(I$1+2),0), _xlfn.TEXTJOIN(" - ",,MID(OFFSET('New Material Input'!$F624,-(I$1+2),0),FIND("w\",OFFSET('New Material Input'!$F624,-(I$1+2),0))+2,50),OFFSET('New Material Input'!$G624,-(I$1+2),0),OFFSET('New Material Input'!$H624,-(I$1+2),0))), ""),"----")</f>
        <v/>
      </c>
      <c r="J623" s="14"/>
    </row>
    <row r="624" spans="2:10" ht="24.95" customHeight="1" x14ac:dyDescent="0.25">
      <c r="B624" s="36">
        <f t="shared" si="9"/>
        <v>46322</v>
      </c>
      <c r="C624" s="25" t="str">
        <f>IF(ISBLANK('New Material Input'!F624),"----",HYPERLINK('New Material Input'!F624, _xlfn.TEXTJOIN(" - ",,MID('New Material Input'!F624,FIND("w\",'New Material Input'!F624)+2,50),'New Material Input'!G624,'New Material Input'!H624)))</f>
        <v/>
      </c>
      <c r="D624" s="26" t="str">
        <f ca="1">IFERROR(IF('New Material Input'!$E624 &gt; $B$3+ D$1, HYPERLINK(OFFSET('New Material Input'!$F625,-(D$1+2),0), _xlfn.TEXTJOIN(" - ",,MID(OFFSET('New Material Input'!$F625,-(D$1+2),0),FIND("w\",OFFSET('New Material Input'!$F625,-(D$1+2),0))+2,50),OFFSET('New Material Input'!$G625,-(D$1+2),0),OFFSET('New Material Input'!$H625,-(D$1+2),0))), ""),"----")</f>
        <v/>
      </c>
      <c r="E624" s="26" t="str">
        <f ca="1">IFERROR(IF('New Material Input'!$E624 &gt; $B$3+ E$1, HYPERLINK(OFFSET('New Material Input'!$F625,-(E$1+2),0), _xlfn.TEXTJOIN(" - ",,MID(OFFSET('New Material Input'!$F625,-(E$1+2),0),FIND("w\",OFFSET('New Material Input'!$F625,-(E$1+2),0))+2,50),OFFSET('New Material Input'!$G625,-(E$1+2),0),OFFSET('New Material Input'!$H625,-(E$1+2),0))), ""),"----")</f>
        <v/>
      </c>
      <c r="F624" s="26" t="str">
        <f ca="1">IFERROR(IF('New Material Input'!$E624 &gt; $B$3+ F$1, HYPERLINK(OFFSET('New Material Input'!$F625,-(F$1+2),0), _xlfn.TEXTJOIN(" - ",,MID(OFFSET('New Material Input'!$F625,-(F$1+2),0),FIND("w\",OFFSET('New Material Input'!$F625,-(F$1+2),0))+2,50),OFFSET('New Material Input'!$G625,-(F$1+2),0),OFFSET('New Material Input'!$H625,-(F$1+2),0))), ""),"----")</f>
        <v/>
      </c>
      <c r="G624" s="26" t="str">
        <f ca="1">IFERROR(IF('New Material Input'!$E624 &gt; $B$3+ G$1, HYPERLINK(OFFSET('New Material Input'!$F625,-(G$1+2),0), _xlfn.TEXTJOIN(" - ",,MID(OFFSET('New Material Input'!$F625,-(G$1+2),0),FIND("w\",OFFSET('New Material Input'!$F625,-(G$1+2),0))+2,50),OFFSET('New Material Input'!$G625,-(G$1+2),0),OFFSET('New Material Input'!$H625,-(G$1+2),0))), ""),"----")</f>
        <v/>
      </c>
      <c r="H624" s="26" t="str">
        <f ca="1">IFERROR(IF('New Material Input'!$E624 &gt; $B$3+ H$1, HYPERLINK(OFFSET('New Material Input'!$F625,-(H$1+2),0), _xlfn.TEXTJOIN(" - ",,MID(OFFSET('New Material Input'!$F625,-(H$1+2),0),FIND("w\",OFFSET('New Material Input'!$F625,-(H$1+2),0))+2,50),OFFSET('New Material Input'!$G625,-(H$1+2),0),OFFSET('New Material Input'!$H625,-(H$1+2),0))), ""),"----")</f>
        <v>Political ScienceComparative Politics - Political Science - Comparative Politics</v>
      </c>
      <c r="I624" s="31" t="str">
        <f ca="1">IFERROR(IF('New Material Input'!$E624 &gt; $B$3+ I$1, HYPERLINK(OFFSET('New Material Input'!$F625,-(I$1+2),0), _xlfn.TEXTJOIN(" - ",,MID(OFFSET('New Material Input'!$F625,-(I$1+2),0),FIND("w\",OFFSET('New Material Input'!$F625,-(I$1+2),0))+2,50),OFFSET('New Material Input'!$G625,-(I$1+2),0),OFFSET('New Material Input'!$H625,-(I$1+2),0))), ""),"----")</f>
        <v/>
      </c>
      <c r="J624" s="14"/>
    </row>
    <row r="625" spans="2:10" ht="24.95" customHeight="1" x14ac:dyDescent="0.25">
      <c r="B625" s="36">
        <f t="shared" si="9"/>
        <v>46323</v>
      </c>
      <c r="C625" s="25" t="str">
        <f>IF(ISBLANK('New Material Input'!F625),"----",HYPERLINK('New Material Input'!F625, _xlfn.TEXTJOIN(" - ",,MID('New Material Input'!F625,FIND("w\",'New Material Input'!F625)+2,50),'New Material Input'!G625,'New Material Input'!H625)))</f>
        <v/>
      </c>
      <c r="D625" s="26" t="str">
        <f ca="1">IFERROR(IF('New Material Input'!$E625 &gt; $B$3+ D$1, HYPERLINK(OFFSET('New Material Input'!$F626,-(D$1+2),0), _xlfn.TEXTJOIN(" - ",,MID(OFFSET('New Material Input'!$F626,-(D$1+2),0),FIND("w\",OFFSET('New Material Input'!$F626,-(D$1+2),0))+2,50),OFFSET('New Material Input'!$G626,-(D$1+2),0),OFFSET('New Material Input'!$H626,-(D$1+2),0))), ""),"----")</f>
        <v/>
      </c>
      <c r="E625" s="26" t="str">
        <f ca="1">IFERROR(IF('New Material Input'!$E625 &gt; $B$3+ E$1, HYPERLINK(OFFSET('New Material Input'!$F626,-(E$1+2),0), _xlfn.TEXTJOIN(" - ",,MID(OFFSET('New Material Input'!$F626,-(E$1+2),0),FIND("w\",OFFSET('New Material Input'!$F626,-(E$1+2),0))+2,50),OFFSET('New Material Input'!$G626,-(E$1+2),0),OFFSET('New Material Input'!$H626,-(E$1+2),0))), ""),"----")</f>
        <v/>
      </c>
      <c r="F625" s="26" t="str">
        <f ca="1">IFERROR(IF('New Material Input'!$E625 &gt; $B$3+ F$1, HYPERLINK(OFFSET('New Material Input'!$F626,-(F$1+2),0), _xlfn.TEXTJOIN(" - ",,MID(OFFSET('New Material Input'!$F626,-(F$1+2),0),FIND("w\",OFFSET('New Material Input'!$F626,-(F$1+2),0))+2,50),OFFSET('New Material Input'!$G626,-(F$1+2),0),OFFSET('New Material Input'!$H626,-(F$1+2),0))), ""),"----")</f>
        <v/>
      </c>
      <c r="G625" s="26" t="str">
        <f ca="1">IFERROR(IF('New Material Input'!$E625 &gt; $B$3+ G$1, HYPERLINK(OFFSET('New Material Input'!$F626,-(G$1+2),0), _xlfn.TEXTJOIN(" - ",,MID(OFFSET('New Material Input'!$F626,-(G$1+2),0),FIND("w\",OFFSET('New Material Input'!$F626,-(G$1+2),0))+2,50),OFFSET('New Material Input'!$G626,-(G$1+2),0),OFFSET('New Material Input'!$H626,-(G$1+2),0))), ""),"----")</f>
        <v/>
      </c>
      <c r="H625" s="26" t="str">
        <f ca="1">IFERROR(IF('New Material Input'!$E625 &gt; $B$3+ H$1, HYPERLINK(OFFSET('New Material Input'!$F626,-(H$1+2),0), _xlfn.TEXTJOIN(" - ",,MID(OFFSET('New Material Input'!$F626,-(H$1+2),0),FIND("w\",OFFSET('New Material Input'!$F626,-(H$1+2),0))+2,50),OFFSET('New Material Input'!$G626,-(H$1+2),0),OFFSET('New Material Input'!$H626,-(H$1+2),0))), ""),"----")</f>
        <v>Health &amp; MedicineNutrition - Health &amp; Medicine - Nutrition</v>
      </c>
      <c r="I625" s="31" t="str">
        <f ca="1">IFERROR(IF('New Material Input'!$E625 &gt; $B$3+ I$1, HYPERLINK(OFFSET('New Material Input'!$F626,-(I$1+2),0), _xlfn.TEXTJOIN(" - ",,MID(OFFSET('New Material Input'!$F626,-(I$1+2),0),FIND("w\",OFFSET('New Material Input'!$F626,-(I$1+2),0))+2,50),OFFSET('New Material Input'!$G626,-(I$1+2),0),OFFSET('New Material Input'!$H626,-(I$1+2),0))), ""),"----")</f>
        <v/>
      </c>
      <c r="J625" s="14"/>
    </row>
    <row r="626" spans="2:10" ht="24.95" customHeight="1" x14ac:dyDescent="0.25">
      <c r="B626" s="36">
        <f t="shared" si="9"/>
        <v>46324</v>
      </c>
      <c r="C626" s="25" t="str">
        <f>IF(ISBLANK('New Material Input'!F626),"----",HYPERLINK('New Material Input'!F626, _xlfn.TEXTJOIN(" - ",,MID('New Material Input'!F626,FIND("w\",'New Material Input'!F626)+2,50),'New Material Input'!G626,'New Material Input'!H626)))</f>
        <v/>
      </c>
      <c r="D626" s="26" t="str">
        <f ca="1">IFERROR(IF('New Material Input'!$E626 &gt; $B$3+ D$1, HYPERLINK(OFFSET('New Material Input'!$F627,-(D$1+2),0), _xlfn.TEXTJOIN(" - ",,MID(OFFSET('New Material Input'!$F627,-(D$1+2),0),FIND("w\",OFFSET('New Material Input'!$F627,-(D$1+2),0))+2,50),OFFSET('New Material Input'!$G627,-(D$1+2),0),OFFSET('New Material Input'!$H627,-(D$1+2),0))), ""),"----")</f>
        <v/>
      </c>
      <c r="E626" s="26" t="str">
        <f ca="1">IFERROR(IF('New Material Input'!$E626 &gt; $B$3+ E$1, HYPERLINK(OFFSET('New Material Input'!$F627,-(E$1+2),0), _xlfn.TEXTJOIN(" - ",,MID(OFFSET('New Material Input'!$F627,-(E$1+2),0),FIND("w\",OFFSET('New Material Input'!$F627,-(E$1+2),0))+2,50),OFFSET('New Material Input'!$G627,-(E$1+2),0),OFFSET('New Material Input'!$H627,-(E$1+2),0))), ""),"----")</f>
        <v/>
      </c>
      <c r="F626" s="26" t="str">
        <f ca="1">IFERROR(IF('New Material Input'!$E626 &gt; $B$3+ F$1, HYPERLINK(OFFSET('New Material Input'!$F627,-(F$1+2),0), _xlfn.TEXTJOIN(" - ",,MID(OFFSET('New Material Input'!$F627,-(F$1+2),0),FIND("w\",OFFSET('New Material Input'!$F627,-(F$1+2),0))+2,50),OFFSET('New Material Input'!$G627,-(F$1+2),0),OFFSET('New Material Input'!$H627,-(F$1+2),0))), ""),"----")</f>
        <v/>
      </c>
      <c r="G626" s="26" t="str">
        <f ca="1">IFERROR(IF('New Material Input'!$E626 &gt; $B$3+ G$1, HYPERLINK(OFFSET('New Material Input'!$F627,-(G$1+2),0), _xlfn.TEXTJOIN(" - ",,MID(OFFSET('New Material Input'!$F627,-(G$1+2),0),FIND("w\",OFFSET('New Material Input'!$F627,-(G$1+2),0))+2,50),OFFSET('New Material Input'!$G627,-(G$1+2),0),OFFSET('New Material Input'!$H627,-(G$1+2),0))), ""),"----")</f>
        <v/>
      </c>
      <c r="H626" s="26" t="str">
        <f ca="1">IFERROR(IF('New Material Input'!$E626 &gt; $B$3+ H$1, HYPERLINK(OFFSET('New Material Input'!$F627,-(H$1+2),0), _xlfn.TEXTJOIN(" - ",,MID(OFFSET('New Material Input'!$F627,-(H$1+2),0),FIND("w\",OFFSET('New Material Input'!$F627,-(H$1+2),0))+2,50),OFFSET('New Material Input'!$G627,-(H$1+2),0),OFFSET('New Material Input'!$H627,-(H$1+2),0))), ""),"----")</f>
        <v>Sports &amp; Physical EducationExercise Physiology - Sports &amp; Physical Education - Exercise Physiology</v>
      </c>
      <c r="I626" s="31" t="str">
        <f ca="1">IFERROR(IF('New Material Input'!$E626 &gt; $B$3+ I$1, HYPERLINK(OFFSET('New Material Input'!$F627,-(I$1+2),0), _xlfn.TEXTJOIN(" - ",,MID(OFFSET('New Material Input'!$F627,-(I$1+2),0),FIND("w\",OFFSET('New Material Input'!$F627,-(I$1+2),0))+2,50),OFFSET('New Material Input'!$G627,-(I$1+2),0),OFFSET('New Material Input'!$H627,-(I$1+2),0))), ""),"----")</f>
        <v/>
      </c>
      <c r="J626" s="14"/>
    </row>
    <row r="627" spans="2:10" ht="24.95" customHeight="1" x14ac:dyDescent="0.25">
      <c r="B627" s="36">
        <f t="shared" si="9"/>
        <v>46325</v>
      </c>
      <c r="C627" s="25" t="str">
        <f>IF(ISBLANK('New Material Input'!F627),"----",HYPERLINK('New Material Input'!F627, _xlfn.TEXTJOIN(" - ",,MID('New Material Input'!F627,FIND("w\",'New Material Input'!F627)+2,50),'New Material Input'!G627,'New Material Input'!H627)))</f>
        <v/>
      </c>
      <c r="D627" s="26" t="str">
        <f ca="1">IFERROR(IF('New Material Input'!$E627 &gt; $B$3+ D$1, HYPERLINK(OFFSET('New Material Input'!$F628,-(D$1+2),0), _xlfn.TEXTJOIN(" - ",,MID(OFFSET('New Material Input'!$F628,-(D$1+2),0),FIND("w\",OFFSET('New Material Input'!$F628,-(D$1+2),0))+2,50),OFFSET('New Material Input'!$G628,-(D$1+2),0),OFFSET('New Material Input'!$H628,-(D$1+2),0))), ""),"----")</f>
        <v/>
      </c>
      <c r="E627" s="26" t="str">
        <f ca="1">IFERROR(IF('New Material Input'!$E627 &gt; $B$3+ E$1, HYPERLINK(OFFSET('New Material Input'!$F628,-(E$1+2),0), _xlfn.TEXTJOIN(" - ",,MID(OFFSET('New Material Input'!$F628,-(E$1+2),0),FIND("w\",OFFSET('New Material Input'!$F628,-(E$1+2),0))+2,50),OFFSET('New Material Input'!$G628,-(E$1+2),0),OFFSET('New Material Input'!$H628,-(E$1+2),0))), ""),"----")</f>
        <v/>
      </c>
      <c r="F627" s="26" t="str">
        <f ca="1">IFERROR(IF('New Material Input'!$E627 &gt; $B$3+ F$1, HYPERLINK(OFFSET('New Material Input'!$F628,-(F$1+2),0), _xlfn.TEXTJOIN(" - ",,MID(OFFSET('New Material Input'!$F628,-(F$1+2),0),FIND("w\",OFFSET('New Material Input'!$F628,-(F$1+2),0))+2,50),OFFSET('New Material Input'!$G628,-(F$1+2),0),OFFSET('New Material Input'!$H628,-(F$1+2),0))), ""),"----")</f>
        <v/>
      </c>
      <c r="G627" s="26" t="str">
        <f ca="1">IFERROR(IF('New Material Input'!$E627 &gt; $B$3+ G$1, HYPERLINK(OFFSET('New Material Input'!$F628,-(G$1+2),0), _xlfn.TEXTJOIN(" - ",,MID(OFFSET('New Material Input'!$F628,-(G$1+2),0),FIND("w\",OFFSET('New Material Input'!$F628,-(G$1+2),0))+2,50),OFFSET('New Material Input'!$G628,-(G$1+2),0),OFFSET('New Material Input'!$H628,-(G$1+2),0))), ""),"----")</f>
        <v/>
      </c>
      <c r="H627" s="26" t="str">
        <f ca="1">IFERROR(IF('New Material Input'!$E627 &gt; $B$3+ H$1, HYPERLINK(OFFSET('New Material Input'!$F628,-(H$1+2),0), _xlfn.TEXTJOIN(" - ",,MID(OFFSET('New Material Input'!$F628,-(H$1+2),0),FIND("w\",OFFSET('New Material Input'!$F628,-(H$1+2),0))+2,50),OFFSET('New Material Input'!$G628,-(H$1+2),0),OFFSET('New Material Input'!$H628,-(H$1+2),0))), ""),"----")</f>
        <v>MusicVocal Techniques - Music - Vocal Techniques</v>
      </c>
      <c r="I627" s="31" t="str">
        <f ca="1">IFERROR(IF('New Material Input'!$E627 &gt; $B$3+ I$1, HYPERLINK(OFFSET('New Material Input'!$F628,-(I$1+2),0), _xlfn.TEXTJOIN(" - ",,MID(OFFSET('New Material Input'!$F628,-(I$1+2),0),FIND("w\",OFFSET('New Material Input'!$F628,-(I$1+2),0))+2,50),OFFSET('New Material Input'!$G628,-(I$1+2),0),OFFSET('New Material Input'!$H628,-(I$1+2),0))), ""),"----")</f>
        <v/>
      </c>
      <c r="J627" s="14"/>
    </row>
    <row r="628" spans="2:10" ht="24.95" customHeight="1" x14ac:dyDescent="0.25">
      <c r="B628" s="36">
        <f t="shared" si="9"/>
        <v>46326</v>
      </c>
      <c r="C628" s="25" t="str">
        <f>IF(ISBLANK('New Material Input'!F628),"----",HYPERLINK('New Material Input'!F628, _xlfn.TEXTJOIN(" - ",,MID('New Material Input'!F628,FIND("w\",'New Material Input'!F628)+2,50),'New Material Input'!G628,'New Material Input'!H628)))</f>
        <v/>
      </c>
      <c r="D628" s="26" t="str">
        <f ca="1">IFERROR(IF('New Material Input'!$E628 &gt; $B$3+ D$1, HYPERLINK(OFFSET('New Material Input'!$F629,-(D$1+2),0), _xlfn.TEXTJOIN(" - ",,MID(OFFSET('New Material Input'!$F629,-(D$1+2),0),FIND("w\",OFFSET('New Material Input'!$F629,-(D$1+2),0))+2,50),OFFSET('New Material Input'!$G629,-(D$1+2),0),OFFSET('New Material Input'!$H629,-(D$1+2),0))), ""),"----")</f>
        <v/>
      </c>
      <c r="E628" s="26" t="str">
        <f ca="1">IFERROR(IF('New Material Input'!$E628 &gt; $B$3+ E$1, HYPERLINK(OFFSET('New Material Input'!$F629,-(E$1+2),0), _xlfn.TEXTJOIN(" - ",,MID(OFFSET('New Material Input'!$F629,-(E$1+2),0),FIND("w\",OFFSET('New Material Input'!$F629,-(E$1+2),0))+2,50),OFFSET('New Material Input'!$G629,-(E$1+2),0),OFFSET('New Material Input'!$H629,-(E$1+2),0))), ""),"----")</f>
        <v/>
      </c>
      <c r="F628" s="26" t="str">
        <f ca="1">IFERROR(IF('New Material Input'!$E628 &gt; $B$3+ F$1, HYPERLINK(OFFSET('New Material Input'!$F629,-(F$1+2),0), _xlfn.TEXTJOIN(" - ",,MID(OFFSET('New Material Input'!$F629,-(F$1+2),0),FIND("w\",OFFSET('New Material Input'!$F629,-(F$1+2),0))+2,50),OFFSET('New Material Input'!$G629,-(F$1+2),0),OFFSET('New Material Input'!$H629,-(F$1+2),0))), ""),"----")</f>
        <v/>
      </c>
      <c r="G628" s="26" t="str">
        <f ca="1">IFERROR(IF('New Material Input'!$E628 &gt; $B$3+ G$1, HYPERLINK(OFFSET('New Material Input'!$F629,-(G$1+2),0), _xlfn.TEXTJOIN(" - ",,MID(OFFSET('New Material Input'!$F629,-(G$1+2),0),FIND("w\",OFFSET('New Material Input'!$F629,-(G$1+2),0))+2,50),OFFSET('New Material Input'!$G629,-(G$1+2),0),OFFSET('New Material Input'!$H629,-(G$1+2),0))), ""),"----")</f>
        <v/>
      </c>
      <c r="H628" s="26" t="str">
        <f ca="1">IFERROR(IF('New Material Input'!$E628 &gt; $B$3+ H$1, HYPERLINK(OFFSET('New Material Input'!$F629,-(H$1+2),0), _xlfn.TEXTJOIN(" - ",,MID(OFFSET('New Material Input'!$F629,-(H$1+2),0),FIND("w\",OFFSET('New Material Input'!$F629,-(H$1+2),0))+2,50),OFFSET('New Material Input'!$G629,-(H$1+2),0),OFFSET('New Material Input'!$H629,-(H$1+2),0))), ""),"----")</f>
        <v>Political ScienceComparative Politics - Political Science - Comparative Politics</v>
      </c>
      <c r="I628" s="31" t="str">
        <f ca="1">IFERROR(IF('New Material Input'!$E628 &gt; $B$3+ I$1, HYPERLINK(OFFSET('New Material Input'!$F629,-(I$1+2),0), _xlfn.TEXTJOIN(" - ",,MID(OFFSET('New Material Input'!$F629,-(I$1+2),0),FIND("w\",OFFSET('New Material Input'!$F629,-(I$1+2),0))+2,50),OFFSET('New Material Input'!$G629,-(I$1+2),0),OFFSET('New Material Input'!$H629,-(I$1+2),0))), ""),"----")</f>
        <v/>
      </c>
      <c r="J628" s="14"/>
    </row>
    <row r="629" spans="2:10" ht="24.95" customHeight="1" x14ac:dyDescent="0.25">
      <c r="B629" s="36">
        <f t="shared" si="9"/>
        <v>46327</v>
      </c>
      <c r="C629" s="25" t="str">
        <f>IF(ISBLANK('New Material Input'!F629),"----",HYPERLINK('New Material Input'!F629, _xlfn.TEXTJOIN(" - ",,MID('New Material Input'!F629,FIND("w\",'New Material Input'!F629)+2,50),'New Material Input'!G629,'New Material Input'!H629)))</f>
        <v/>
      </c>
      <c r="D629" s="26" t="str">
        <f ca="1">IFERROR(IF('New Material Input'!$E629 &gt; $B$3+ D$1, HYPERLINK(OFFSET('New Material Input'!$F630,-(D$1+2),0), _xlfn.TEXTJOIN(" - ",,MID(OFFSET('New Material Input'!$F630,-(D$1+2),0),FIND("w\",OFFSET('New Material Input'!$F630,-(D$1+2),0))+2,50),OFFSET('New Material Input'!$G630,-(D$1+2),0),OFFSET('New Material Input'!$H630,-(D$1+2),0))), ""),"----")</f>
        <v/>
      </c>
      <c r="E629" s="26" t="str">
        <f ca="1">IFERROR(IF('New Material Input'!$E629 &gt; $B$3+ E$1, HYPERLINK(OFFSET('New Material Input'!$F630,-(E$1+2),0), _xlfn.TEXTJOIN(" - ",,MID(OFFSET('New Material Input'!$F630,-(E$1+2),0),FIND("w\",OFFSET('New Material Input'!$F630,-(E$1+2),0))+2,50),OFFSET('New Material Input'!$G630,-(E$1+2),0),OFFSET('New Material Input'!$H630,-(E$1+2),0))), ""),"----")</f>
        <v/>
      </c>
      <c r="F629" s="26" t="str">
        <f ca="1">IFERROR(IF('New Material Input'!$E629 &gt; $B$3+ F$1, HYPERLINK(OFFSET('New Material Input'!$F630,-(F$1+2),0), _xlfn.TEXTJOIN(" - ",,MID(OFFSET('New Material Input'!$F630,-(F$1+2),0),FIND("w\",OFFSET('New Material Input'!$F630,-(F$1+2),0))+2,50),OFFSET('New Material Input'!$G630,-(F$1+2),0),OFFSET('New Material Input'!$H630,-(F$1+2),0))), ""),"----")</f>
        <v/>
      </c>
      <c r="G629" s="26" t="str">
        <f ca="1">IFERROR(IF('New Material Input'!$E629 &gt; $B$3+ G$1, HYPERLINK(OFFSET('New Material Input'!$F630,-(G$1+2),0), _xlfn.TEXTJOIN(" - ",,MID(OFFSET('New Material Input'!$F630,-(G$1+2),0),FIND("w\",OFFSET('New Material Input'!$F630,-(G$1+2),0))+2,50),OFFSET('New Material Input'!$G630,-(G$1+2),0),OFFSET('New Material Input'!$H630,-(G$1+2),0))), ""),"----")</f>
        <v/>
      </c>
      <c r="H629" s="26" t="str">
        <f ca="1">IFERROR(IF('New Material Input'!$E629 &gt; $B$3+ H$1, HYPERLINK(OFFSET('New Material Input'!$F630,-(H$1+2),0), _xlfn.TEXTJOIN(" - ",,MID(OFFSET('New Material Input'!$F630,-(H$1+2),0),FIND("w\",OFFSET('New Material Input'!$F630,-(H$1+2),0))+2,50),OFFSET('New Material Input'!$G630,-(H$1+2),0),OFFSET('New Material Input'!$H630,-(H$1+2),0))), ""),"----")</f>
        <v>Business &amp; EconomicsMarketing - Business &amp; Economics - Marketing</v>
      </c>
      <c r="I629" s="31" t="str">
        <f ca="1">IFERROR(IF('New Material Input'!$E629 &gt; $B$3+ I$1, HYPERLINK(OFFSET('New Material Input'!$F630,-(I$1+2),0), _xlfn.TEXTJOIN(" - ",,MID(OFFSET('New Material Input'!$F630,-(I$1+2),0),FIND("w\",OFFSET('New Material Input'!$F630,-(I$1+2),0))+2,50),OFFSET('New Material Input'!$G630,-(I$1+2),0),OFFSET('New Material Input'!$H630,-(I$1+2),0))), ""),"----")</f>
        <v/>
      </c>
      <c r="J629" s="14"/>
    </row>
    <row r="630" spans="2:10" ht="24.95" customHeight="1" x14ac:dyDescent="0.25">
      <c r="B630" s="36">
        <f t="shared" si="9"/>
        <v>46328</v>
      </c>
      <c r="C630" s="25" t="str">
        <f>IF(ISBLANK('New Material Input'!F630),"----",HYPERLINK('New Material Input'!F630, _xlfn.TEXTJOIN(" - ",,MID('New Material Input'!F630,FIND("w\",'New Material Input'!F630)+2,50),'New Material Input'!G630,'New Material Input'!H630)))</f>
        <v/>
      </c>
      <c r="D630" s="26" t="str">
        <f ca="1">IFERROR(IF('New Material Input'!$E630 &gt; $B$3+ D$1, HYPERLINK(OFFSET('New Material Input'!$F631,-(D$1+2),0), _xlfn.TEXTJOIN(" - ",,MID(OFFSET('New Material Input'!$F631,-(D$1+2),0),FIND("w\",OFFSET('New Material Input'!$F631,-(D$1+2),0))+2,50),OFFSET('New Material Input'!$G631,-(D$1+2),0),OFFSET('New Material Input'!$H631,-(D$1+2),0))), ""),"----")</f>
        <v/>
      </c>
      <c r="E630" s="26" t="str">
        <f ca="1">IFERROR(IF('New Material Input'!$E630 &gt; $B$3+ E$1, HYPERLINK(OFFSET('New Material Input'!$F631,-(E$1+2),0), _xlfn.TEXTJOIN(" - ",,MID(OFFSET('New Material Input'!$F631,-(E$1+2),0),FIND("w\",OFFSET('New Material Input'!$F631,-(E$1+2),0))+2,50),OFFSET('New Material Input'!$G631,-(E$1+2),0),OFFSET('New Material Input'!$H631,-(E$1+2),0))), ""),"----")</f>
        <v/>
      </c>
      <c r="F630" s="26" t="str">
        <f ca="1">IFERROR(IF('New Material Input'!$E630 &gt; $B$3+ F$1, HYPERLINK(OFFSET('New Material Input'!$F631,-(F$1+2),0), _xlfn.TEXTJOIN(" - ",,MID(OFFSET('New Material Input'!$F631,-(F$1+2),0),FIND("w\",OFFSET('New Material Input'!$F631,-(F$1+2),0))+2,50),OFFSET('New Material Input'!$G631,-(F$1+2),0),OFFSET('New Material Input'!$H631,-(F$1+2),0))), ""),"----")</f>
        <v/>
      </c>
      <c r="G630" s="26" t="str">
        <f ca="1">IFERROR(IF('New Material Input'!$E630 &gt; $B$3+ G$1, HYPERLINK(OFFSET('New Material Input'!$F631,-(G$1+2),0), _xlfn.TEXTJOIN(" - ",,MID(OFFSET('New Material Input'!$F631,-(G$1+2),0),FIND("w\",OFFSET('New Material Input'!$F631,-(G$1+2),0))+2,50),OFFSET('New Material Input'!$G631,-(G$1+2),0),OFFSET('New Material Input'!$H631,-(G$1+2),0))), ""),"----")</f>
        <v/>
      </c>
      <c r="H630" s="26" t="str">
        <f ca="1">IFERROR(IF('New Material Input'!$E630 &gt; $B$3+ H$1, HYPERLINK(OFFSET('New Material Input'!$F631,-(H$1+2),0), _xlfn.TEXTJOIN(" - ",,MID(OFFSET('New Material Input'!$F631,-(H$1+2),0),FIND("w\",OFFSET('New Material Input'!$F631,-(H$1+2),0))+2,50),OFFSET('New Material Input'!$G631,-(H$1+2),0),OFFSET('New Material Input'!$H631,-(H$1+2),0))), ""),"----")</f>
        <v>LiteratureLiterary Analysis - Literature - Literary Analysis</v>
      </c>
      <c r="I630" s="31" t="str">
        <f ca="1">IFERROR(IF('New Material Input'!$E630 &gt; $B$3+ I$1, HYPERLINK(OFFSET('New Material Input'!$F631,-(I$1+2),0), _xlfn.TEXTJOIN(" - ",,MID(OFFSET('New Material Input'!$F631,-(I$1+2),0),FIND("w\",OFFSET('New Material Input'!$F631,-(I$1+2),0))+2,50),OFFSET('New Material Input'!$G631,-(I$1+2),0),OFFSET('New Material Input'!$H631,-(I$1+2),0))), ""),"----")</f>
        <v/>
      </c>
      <c r="J630" s="14"/>
    </row>
    <row r="631" spans="2:10" ht="24.95" customHeight="1" x14ac:dyDescent="0.25">
      <c r="B631" s="36">
        <f t="shared" si="9"/>
        <v>46329</v>
      </c>
      <c r="C631" s="25" t="str">
        <f>IF(ISBLANK('New Material Input'!F631),"----",HYPERLINK('New Material Input'!F631, _xlfn.TEXTJOIN(" - ",,MID('New Material Input'!F631,FIND("w\",'New Material Input'!F631)+2,50),'New Material Input'!G631,'New Material Input'!H631)))</f>
        <v/>
      </c>
      <c r="D631" s="26" t="str">
        <f ca="1">IFERROR(IF('New Material Input'!$E631 &gt; $B$3+ D$1, HYPERLINK(OFFSET('New Material Input'!$F632,-(D$1+2),0), _xlfn.TEXTJOIN(" - ",,MID(OFFSET('New Material Input'!$F632,-(D$1+2),0),FIND("w\",OFFSET('New Material Input'!$F632,-(D$1+2),0))+2,50),OFFSET('New Material Input'!$G632,-(D$1+2),0),OFFSET('New Material Input'!$H632,-(D$1+2),0))), ""),"----")</f>
        <v/>
      </c>
      <c r="E631" s="26" t="str">
        <f ca="1">IFERROR(IF('New Material Input'!$E631 &gt; $B$3+ E$1, HYPERLINK(OFFSET('New Material Input'!$F632,-(E$1+2),0), _xlfn.TEXTJOIN(" - ",,MID(OFFSET('New Material Input'!$F632,-(E$1+2),0),FIND("w\",OFFSET('New Material Input'!$F632,-(E$1+2),0))+2,50),OFFSET('New Material Input'!$G632,-(E$1+2),0),OFFSET('New Material Input'!$H632,-(E$1+2),0))), ""),"----")</f>
        <v/>
      </c>
      <c r="F631" s="26" t="str">
        <f ca="1">IFERROR(IF('New Material Input'!$E631 &gt; $B$3+ F$1, HYPERLINK(OFFSET('New Material Input'!$F632,-(F$1+2),0), _xlfn.TEXTJOIN(" - ",,MID(OFFSET('New Material Input'!$F632,-(F$1+2),0),FIND("w\",OFFSET('New Material Input'!$F632,-(F$1+2),0))+2,50),OFFSET('New Material Input'!$G632,-(F$1+2),0),OFFSET('New Material Input'!$H632,-(F$1+2),0))), ""),"----")</f>
        <v/>
      </c>
      <c r="G631" s="26" t="str">
        <f ca="1">IFERROR(IF('New Material Input'!$E631 &gt; $B$3+ G$1, HYPERLINK(OFFSET('New Material Input'!$F632,-(G$1+2),0), _xlfn.TEXTJOIN(" - ",,MID(OFFSET('New Material Input'!$F632,-(G$1+2),0),FIND("w\",OFFSET('New Material Input'!$F632,-(G$1+2),0))+2,50),OFFSET('New Material Input'!$G632,-(G$1+2),0),OFFSET('New Material Input'!$H632,-(G$1+2),0))), ""),"----")</f>
        <v/>
      </c>
      <c r="H631" s="26" t="str">
        <f ca="1">IFERROR(IF('New Material Input'!$E631 &gt; $B$3+ H$1, HYPERLINK(OFFSET('New Material Input'!$F632,-(H$1+2),0), _xlfn.TEXTJOIN(" - ",,MID(OFFSET('New Material Input'!$F632,-(H$1+2),0),FIND("w\",OFFSET('New Material Input'!$F632,-(H$1+2),0))+2,50),OFFSET('New Material Input'!$G632,-(H$1+2),0),OFFSET('New Material Input'!$H632,-(H$1+2),0))), ""),"----")</f>
        <v>MathematicsGeometry - Mathematics - Geometry</v>
      </c>
      <c r="I631" s="31" t="str">
        <f ca="1">IFERROR(IF('New Material Input'!$E631 &gt; $B$3+ I$1, HYPERLINK(OFFSET('New Material Input'!$F632,-(I$1+2),0), _xlfn.TEXTJOIN(" - ",,MID(OFFSET('New Material Input'!$F632,-(I$1+2),0),FIND("w\",OFFSET('New Material Input'!$F632,-(I$1+2),0))+2,50),OFFSET('New Material Input'!$G632,-(I$1+2),0),OFFSET('New Material Input'!$H632,-(I$1+2),0))), ""),"----")</f>
        <v/>
      </c>
      <c r="J631" s="14"/>
    </row>
    <row r="632" spans="2:10" ht="24.95" customHeight="1" x14ac:dyDescent="0.25">
      <c r="B632" s="36">
        <f t="shared" si="9"/>
        <v>46330</v>
      </c>
      <c r="C632" s="25" t="str">
        <f>IF(ISBLANK('New Material Input'!F632),"----",HYPERLINK('New Material Input'!F632, _xlfn.TEXTJOIN(" - ",,MID('New Material Input'!F632,FIND("w\",'New Material Input'!F632)+2,50),'New Material Input'!G632,'New Material Input'!H632)))</f>
        <v/>
      </c>
      <c r="D632" s="26" t="str">
        <f ca="1">IFERROR(IF('New Material Input'!$E632 &gt; $B$3+ D$1, HYPERLINK(OFFSET('New Material Input'!$F633,-(D$1+2),0), _xlfn.TEXTJOIN(" - ",,MID(OFFSET('New Material Input'!$F633,-(D$1+2),0),FIND("w\",OFFSET('New Material Input'!$F633,-(D$1+2),0))+2,50),OFFSET('New Material Input'!$G633,-(D$1+2),0),OFFSET('New Material Input'!$H633,-(D$1+2),0))), ""),"----")</f>
        <v/>
      </c>
      <c r="E632" s="26" t="str">
        <f ca="1">IFERROR(IF('New Material Input'!$E632 &gt; $B$3+ E$1, HYPERLINK(OFFSET('New Material Input'!$F633,-(E$1+2),0), _xlfn.TEXTJOIN(" - ",,MID(OFFSET('New Material Input'!$F633,-(E$1+2),0),FIND("w\",OFFSET('New Material Input'!$F633,-(E$1+2),0))+2,50),OFFSET('New Material Input'!$G633,-(E$1+2),0),OFFSET('New Material Input'!$H633,-(E$1+2),0))), ""),"----")</f>
        <v/>
      </c>
      <c r="F632" s="26" t="str">
        <f ca="1">IFERROR(IF('New Material Input'!$E632 &gt; $B$3+ F$1, HYPERLINK(OFFSET('New Material Input'!$F633,-(F$1+2),0), _xlfn.TEXTJOIN(" - ",,MID(OFFSET('New Material Input'!$F633,-(F$1+2),0),FIND("w\",OFFSET('New Material Input'!$F633,-(F$1+2),0))+2,50),OFFSET('New Material Input'!$G633,-(F$1+2),0),OFFSET('New Material Input'!$H633,-(F$1+2),0))), ""),"----")</f>
        <v/>
      </c>
      <c r="G632" s="26" t="str">
        <f ca="1">IFERROR(IF('New Material Input'!$E632 &gt; $B$3+ G$1, HYPERLINK(OFFSET('New Material Input'!$F633,-(G$1+2),0), _xlfn.TEXTJOIN(" - ",,MID(OFFSET('New Material Input'!$F633,-(G$1+2),0),FIND("w\",OFFSET('New Material Input'!$F633,-(G$1+2),0))+2,50),OFFSET('New Material Input'!$G633,-(G$1+2),0),OFFSET('New Material Input'!$H633,-(G$1+2),0))), ""),"----")</f>
        <v/>
      </c>
      <c r="H632" s="26" t="str">
        <f ca="1">IFERROR(IF('New Material Input'!$E632 &gt; $B$3+ H$1, HYPERLINK(OFFSET('New Material Input'!$F633,-(H$1+2),0), _xlfn.TEXTJOIN(" - ",,MID(OFFSET('New Material Input'!$F633,-(H$1+2),0),FIND("w\",OFFSET('New Material Input'!$F633,-(H$1+2),0))+2,50),OFFSET('New Material Input'!$G633,-(H$1+2),0),OFFSET('New Material Input'!$H633,-(H$1+2),0))), ""),"----")</f>
        <v>LiteratureModern Fiction - Literature - Modern Fiction</v>
      </c>
      <c r="I632" s="31" t="str">
        <f ca="1">IFERROR(IF('New Material Input'!$E632 &gt; $B$3+ I$1, HYPERLINK(OFFSET('New Material Input'!$F633,-(I$1+2),0), _xlfn.TEXTJOIN(" - ",,MID(OFFSET('New Material Input'!$F633,-(I$1+2),0),FIND("w\",OFFSET('New Material Input'!$F633,-(I$1+2),0))+2,50),OFFSET('New Material Input'!$G633,-(I$1+2),0),OFFSET('New Material Input'!$H633,-(I$1+2),0))), ""),"----")</f>
        <v/>
      </c>
      <c r="J632" s="14"/>
    </row>
    <row r="633" spans="2:10" ht="24.95" customHeight="1" x14ac:dyDescent="0.25">
      <c r="B633" s="36">
        <f t="shared" si="9"/>
        <v>46331</v>
      </c>
      <c r="C633" s="25" t="str">
        <f>IF(ISBLANK('New Material Input'!F633),"----",HYPERLINK('New Material Input'!F633, _xlfn.TEXTJOIN(" - ",,MID('New Material Input'!F633,FIND("w\",'New Material Input'!F633)+2,50),'New Material Input'!G633,'New Material Input'!H633)))</f>
        <v/>
      </c>
      <c r="D633" s="26" t="str">
        <f ca="1">IFERROR(IF('New Material Input'!$E633 &gt; $B$3+ D$1, HYPERLINK(OFFSET('New Material Input'!$F634,-(D$1+2),0), _xlfn.TEXTJOIN(" - ",,MID(OFFSET('New Material Input'!$F634,-(D$1+2),0),FIND("w\",OFFSET('New Material Input'!$F634,-(D$1+2),0))+2,50),OFFSET('New Material Input'!$G634,-(D$1+2),0),OFFSET('New Material Input'!$H634,-(D$1+2),0))), ""),"----")</f>
        <v/>
      </c>
      <c r="E633" s="26" t="str">
        <f ca="1">IFERROR(IF('New Material Input'!$E633 &gt; $B$3+ E$1, HYPERLINK(OFFSET('New Material Input'!$F634,-(E$1+2),0), _xlfn.TEXTJOIN(" - ",,MID(OFFSET('New Material Input'!$F634,-(E$1+2),0),FIND("w\",OFFSET('New Material Input'!$F634,-(E$1+2),0))+2,50),OFFSET('New Material Input'!$G634,-(E$1+2),0),OFFSET('New Material Input'!$H634,-(E$1+2),0))), ""),"----")</f>
        <v/>
      </c>
      <c r="F633" s="26" t="str">
        <f ca="1">IFERROR(IF('New Material Input'!$E633 &gt; $B$3+ F$1, HYPERLINK(OFFSET('New Material Input'!$F634,-(F$1+2),0), _xlfn.TEXTJOIN(" - ",,MID(OFFSET('New Material Input'!$F634,-(F$1+2),0),FIND("w\",OFFSET('New Material Input'!$F634,-(F$1+2),0))+2,50),OFFSET('New Material Input'!$G634,-(F$1+2),0),OFFSET('New Material Input'!$H634,-(F$1+2),0))), ""),"----")</f>
        <v/>
      </c>
      <c r="G633" s="26" t="str">
        <f ca="1">IFERROR(IF('New Material Input'!$E633 &gt; $B$3+ G$1, HYPERLINK(OFFSET('New Material Input'!$F634,-(G$1+2),0), _xlfn.TEXTJOIN(" - ",,MID(OFFSET('New Material Input'!$F634,-(G$1+2),0),FIND("w\",OFFSET('New Material Input'!$F634,-(G$1+2),0))+2,50),OFFSET('New Material Input'!$G634,-(G$1+2),0),OFFSET('New Material Input'!$H634,-(G$1+2),0))), ""),"----")</f>
        <v/>
      </c>
      <c r="H633" s="26" t="str">
        <f ca="1">IFERROR(IF('New Material Input'!$E633 &gt; $B$3+ H$1, HYPERLINK(OFFSET('New Material Input'!$F634,-(H$1+2),0), _xlfn.TEXTJOIN(" - ",,MID(OFFSET('New Material Input'!$F634,-(H$1+2),0),FIND("w\",OFFSET('New Material Input'!$F634,-(H$1+2),0))+2,50),OFFSET('New Material Input'!$G634,-(H$1+2),0),OFFSET('New Material Input'!$H634,-(H$1+2),0))), ""),"----")</f>
        <v>Business &amp; EconomicsManagement - Business &amp; Economics - Management</v>
      </c>
      <c r="I633" s="31" t="str">
        <f ca="1">IFERROR(IF('New Material Input'!$E633 &gt; $B$3+ I$1, HYPERLINK(OFFSET('New Material Input'!$F634,-(I$1+2),0), _xlfn.TEXTJOIN(" - ",,MID(OFFSET('New Material Input'!$F634,-(I$1+2),0),FIND("w\",OFFSET('New Material Input'!$F634,-(I$1+2),0))+2,50),OFFSET('New Material Input'!$G634,-(I$1+2),0),OFFSET('New Material Input'!$H634,-(I$1+2),0))), ""),"----")</f>
        <v/>
      </c>
      <c r="J633" s="14"/>
    </row>
    <row r="634" spans="2:10" ht="24.95" customHeight="1" x14ac:dyDescent="0.25">
      <c r="B634" s="36">
        <f t="shared" si="9"/>
        <v>46332</v>
      </c>
      <c r="C634" s="25" t="str">
        <f>IF(ISBLANK('New Material Input'!F634),"----",HYPERLINK('New Material Input'!F634, _xlfn.TEXTJOIN(" - ",,MID('New Material Input'!F634,FIND("w\",'New Material Input'!F634)+2,50),'New Material Input'!G634,'New Material Input'!H634)))</f>
        <v/>
      </c>
      <c r="D634" s="26" t="str">
        <f ca="1">IFERROR(IF('New Material Input'!$E634 &gt; $B$3+ D$1, HYPERLINK(OFFSET('New Material Input'!$F635,-(D$1+2),0), _xlfn.TEXTJOIN(" - ",,MID(OFFSET('New Material Input'!$F635,-(D$1+2),0),FIND("w\",OFFSET('New Material Input'!$F635,-(D$1+2),0))+2,50),OFFSET('New Material Input'!$G635,-(D$1+2),0),OFFSET('New Material Input'!$H635,-(D$1+2),0))), ""),"----")</f>
        <v/>
      </c>
      <c r="E634" s="26" t="str">
        <f ca="1">IFERROR(IF('New Material Input'!$E634 &gt; $B$3+ E$1, HYPERLINK(OFFSET('New Material Input'!$F635,-(E$1+2),0), _xlfn.TEXTJOIN(" - ",,MID(OFFSET('New Material Input'!$F635,-(E$1+2),0),FIND("w\",OFFSET('New Material Input'!$F635,-(E$1+2),0))+2,50),OFFSET('New Material Input'!$G635,-(E$1+2),0),OFFSET('New Material Input'!$H635,-(E$1+2),0))), ""),"----")</f>
        <v/>
      </c>
      <c r="F634" s="26" t="str">
        <f ca="1">IFERROR(IF('New Material Input'!$E634 &gt; $B$3+ F$1, HYPERLINK(OFFSET('New Material Input'!$F635,-(F$1+2),0), _xlfn.TEXTJOIN(" - ",,MID(OFFSET('New Material Input'!$F635,-(F$1+2),0),FIND("w\",OFFSET('New Material Input'!$F635,-(F$1+2),0))+2,50),OFFSET('New Material Input'!$G635,-(F$1+2),0),OFFSET('New Material Input'!$H635,-(F$1+2),0))), ""),"----")</f>
        <v/>
      </c>
      <c r="G634" s="26" t="str">
        <f ca="1">IFERROR(IF('New Material Input'!$E634 &gt; $B$3+ G$1, HYPERLINK(OFFSET('New Material Input'!$F635,-(G$1+2),0), _xlfn.TEXTJOIN(" - ",,MID(OFFSET('New Material Input'!$F635,-(G$1+2),0),FIND("w\",OFFSET('New Material Input'!$F635,-(G$1+2),0))+2,50),OFFSET('New Material Input'!$G635,-(G$1+2),0),OFFSET('New Material Input'!$H635,-(G$1+2),0))), ""),"----")</f>
        <v/>
      </c>
      <c r="H634" s="26" t="str">
        <f ca="1">IFERROR(IF('New Material Input'!$E634 &gt; $B$3+ H$1, HYPERLINK(OFFSET('New Material Input'!$F635,-(H$1+2),0), _xlfn.TEXTJOIN(" - ",,MID(OFFSET('New Material Input'!$F635,-(H$1+2),0),FIND("w\",OFFSET('New Material Input'!$F635,-(H$1+2),0))+2,50),OFFSET('New Material Input'!$G635,-(H$1+2),0),OFFSET('New Material Input'!$H635,-(H$1+2),0))), ""),"----")</f>
        <v>ScienceAnalytical Chemistry - Science - Analytical Chemistry</v>
      </c>
      <c r="I634" s="31" t="str">
        <f ca="1">IFERROR(IF('New Material Input'!$E634 &gt; $B$3+ I$1, HYPERLINK(OFFSET('New Material Input'!$F635,-(I$1+2),0), _xlfn.TEXTJOIN(" - ",,MID(OFFSET('New Material Input'!$F635,-(I$1+2),0),FIND("w\",OFFSET('New Material Input'!$F635,-(I$1+2),0))+2,50),OFFSET('New Material Input'!$G635,-(I$1+2),0),OFFSET('New Material Input'!$H635,-(I$1+2),0))), ""),"----")</f>
        <v/>
      </c>
      <c r="J634" s="14"/>
    </row>
    <row r="635" spans="2:10" ht="24.95" customHeight="1" x14ac:dyDescent="0.25">
      <c r="B635" s="36">
        <f t="shared" si="9"/>
        <v>46333</v>
      </c>
      <c r="C635" s="25" t="str">
        <f>IF(ISBLANK('New Material Input'!F635),"----",HYPERLINK('New Material Input'!F635, _xlfn.TEXTJOIN(" - ",,MID('New Material Input'!F635,FIND("w\",'New Material Input'!F635)+2,50),'New Material Input'!G635,'New Material Input'!H635)))</f>
        <v/>
      </c>
      <c r="D635" s="26" t="str">
        <f ca="1">IFERROR(IF('New Material Input'!$E635 &gt; $B$3+ D$1, HYPERLINK(OFFSET('New Material Input'!$F636,-(D$1+2),0), _xlfn.TEXTJOIN(" - ",,MID(OFFSET('New Material Input'!$F636,-(D$1+2),0),FIND("w\",OFFSET('New Material Input'!$F636,-(D$1+2),0))+2,50),OFFSET('New Material Input'!$G636,-(D$1+2),0),OFFSET('New Material Input'!$H636,-(D$1+2),0))), ""),"----")</f>
        <v/>
      </c>
      <c r="E635" s="26" t="str">
        <f ca="1">IFERROR(IF('New Material Input'!$E635 &gt; $B$3+ E$1, HYPERLINK(OFFSET('New Material Input'!$F636,-(E$1+2),0), _xlfn.TEXTJOIN(" - ",,MID(OFFSET('New Material Input'!$F636,-(E$1+2),0),FIND("w\",OFFSET('New Material Input'!$F636,-(E$1+2),0))+2,50),OFFSET('New Material Input'!$G636,-(E$1+2),0),OFFSET('New Material Input'!$H636,-(E$1+2),0))), ""),"----")</f>
        <v/>
      </c>
      <c r="F635" s="26" t="str">
        <f ca="1">IFERROR(IF('New Material Input'!$E635 &gt; $B$3+ F$1, HYPERLINK(OFFSET('New Material Input'!$F636,-(F$1+2),0), _xlfn.TEXTJOIN(" - ",,MID(OFFSET('New Material Input'!$F636,-(F$1+2),0),FIND("w\",OFFSET('New Material Input'!$F636,-(F$1+2),0))+2,50),OFFSET('New Material Input'!$G636,-(F$1+2),0),OFFSET('New Material Input'!$H636,-(F$1+2),0))), ""),"----")</f>
        <v/>
      </c>
      <c r="G635" s="26" t="str">
        <f ca="1">IFERROR(IF('New Material Input'!$E635 &gt; $B$3+ G$1, HYPERLINK(OFFSET('New Material Input'!$F636,-(G$1+2),0), _xlfn.TEXTJOIN(" - ",,MID(OFFSET('New Material Input'!$F636,-(G$1+2),0),FIND("w\",OFFSET('New Material Input'!$F636,-(G$1+2),0))+2,50),OFFSET('New Material Input'!$G636,-(G$1+2),0),OFFSET('New Material Input'!$H636,-(G$1+2),0))), ""),"----")</f>
        <v/>
      </c>
      <c r="H635" s="26" t="str">
        <f ca="1">IFERROR(IF('New Material Input'!$E635 &gt; $B$3+ H$1, HYPERLINK(OFFSET('New Material Input'!$F636,-(H$1+2),0), _xlfn.TEXTJOIN(" - ",,MID(OFFSET('New Material Input'!$F636,-(H$1+2),0),FIND("w\",OFFSET('New Material Input'!$F636,-(H$1+2),0))+2,50),OFFSET('New Material Input'!$G636,-(H$1+2),0),OFFSET('New Material Input'!$H636,-(H$1+2),0))), ""),"----")</f>
        <v>ScienceQuantum Mechanics - Science - Quantum Mechanics</v>
      </c>
      <c r="I635" s="31" t="str">
        <f ca="1">IFERROR(IF('New Material Input'!$E635 &gt; $B$3+ I$1, HYPERLINK(OFFSET('New Material Input'!$F636,-(I$1+2),0), _xlfn.TEXTJOIN(" - ",,MID(OFFSET('New Material Input'!$F636,-(I$1+2),0),FIND("w\",OFFSET('New Material Input'!$F636,-(I$1+2),0))+2,50),OFFSET('New Material Input'!$G636,-(I$1+2),0),OFFSET('New Material Input'!$H636,-(I$1+2),0))), ""),"----")</f>
        <v/>
      </c>
      <c r="J635" s="14"/>
    </row>
    <row r="636" spans="2:10" ht="24.95" customHeight="1" x14ac:dyDescent="0.25">
      <c r="B636" s="36">
        <f t="shared" si="9"/>
        <v>46334</v>
      </c>
      <c r="C636" s="25" t="str">
        <f>IF(ISBLANK('New Material Input'!F636),"----",HYPERLINK('New Material Input'!F636, _xlfn.TEXTJOIN(" - ",,MID('New Material Input'!F636,FIND("w\",'New Material Input'!F636)+2,50),'New Material Input'!G636,'New Material Input'!H636)))</f>
        <v/>
      </c>
      <c r="D636" s="26" t="str">
        <f ca="1">IFERROR(IF('New Material Input'!$E636 &gt; $B$3+ D$1, HYPERLINK(OFFSET('New Material Input'!$F637,-(D$1+2),0), _xlfn.TEXTJOIN(" - ",,MID(OFFSET('New Material Input'!$F637,-(D$1+2),0),FIND("w\",OFFSET('New Material Input'!$F637,-(D$1+2),0))+2,50),OFFSET('New Material Input'!$G637,-(D$1+2),0),OFFSET('New Material Input'!$H637,-(D$1+2),0))), ""),"----")</f>
        <v/>
      </c>
      <c r="E636" s="26" t="str">
        <f ca="1">IFERROR(IF('New Material Input'!$E636 &gt; $B$3+ E$1, HYPERLINK(OFFSET('New Material Input'!$F637,-(E$1+2),0), _xlfn.TEXTJOIN(" - ",,MID(OFFSET('New Material Input'!$F637,-(E$1+2),0),FIND("w\",OFFSET('New Material Input'!$F637,-(E$1+2),0))+2,50),OFFSET('New Material Input'!$G637,-(E$1+2),0),OFFSET('New Material Input'!$H637,-(E$1+2),0))), ""),"----")</f>
        <v/>
      </c>
      <c r="F636" s="26" t="str">
        <f ca="1">IFERROR(IF('New Material Input'!$E636 &gt; $B$3+ F$1, HYPERLINK(OFFSET('New Material Input'!$F637,-(F$1+2),0), _xlfn.TEXTJOIN(" - ",,MID(OFFSET('New Material Input'!$F637,-(F$1+2),0),FIND("w\",OFFSET('New Material Input'!$F637,-(F$1+2),0))+2,50),OFFSET('New Material Input'!$G637,-(F$1+2),0),OFFSET('New Material Input'!$H637,-(F$1+2),0))), ""),"----")</f>
        <v/>
      </c>
      <c r="G636" s="26" t="str">
        <f ca="1">IFERROR(IF('New Material Input'!$E636 &gt; $B$3+ G$1, HYPERLINK(OFFSET('New Material Input'!$F637,-(G$1+2),0), _xlfn.TEXTJOIN(" - ",,MID(OFFSET('New Material Input'!$F637,-(G$1+2),0),FIND("w\",OFFSET('New Material Input'!$F637,-(G$1+2),0))+2,50),OFFSET('New Material Input'!$G637,-(G$1+2),0),OFFSET('New Material Input'!$H637,-(G$1+2),0))), ""),"----")</f>
        <v/>
      </c>
      <c r="H636" s="26" t="str">
        <f ca="1">IFERROR(IF('New Material Input'!$E636 &gt; $B$3+ H$1, HYPERLINK(OFFSET('New Material Input'!$F637,-(H$1+2),0), _xlfn.TEXTJOIN(" - ",,MID(OFFSET('New Material Input'!$F637,-(H$1+2),0),FIND("w\",OFFSET('New Material Input'!$F637,-(H$1+2),0))+2,50),OFFSET('New Material Input'!$G637,-(H$1+2),0),OFFSET('New Material Input'!$H637,-(H$1+2),0))), ""),"----")</f>
        <v>SociologySocial Theory - Sociology - Social Theory</v>
      </c>
      <c r="I636" s="31" t="str">
        <f ca="1">IFERROR(IF('New Material Input'!$E636 &gt; $B$3+ I$1, HYPERLINK(OFFSET('New Material Input'!$F637,-(I$1+2),0), _xlfn.TEXTJOIN(" - ",,MID(OFFSET('New Material Input'!$F637,-(I$1+2),0),FIND("w\",OFFSET('New Material Input'!$F637,-(I$1+2),0))+2,50),OFFSET('New Material Input'!$G637,-(I$1+2),0),OFFSET('New Material Input'!$H637,-(I$1+2),0))), ""),"----")</f>
        <v/>
      </c>
      <c r="J636" s="14"/>
    </row>
    <row r="637" spans="2:10" ht="24.95" customHeight="1" x14ac:dyDescent="0.25">
      <c r="B637" s="36">
        <f t="shared" si="9"/>
        <v>46335</v>
      </c>
      <c r="C637" s="25" t="str">
        <f>IF(ISBLANK('New Material Input'!F637),"----",HYPERLINK('New Material Input'!F637, _xlfn.TEXTJOIN(" - ",,MID('New Material Input'!F637,FIND("w\",'New Material Input'!F637)+2,50),'New Material Input'!G637,'New Material Input'!H637)))</f>
        <v/>
      </c>
      <c r="D637" s="26" t="str">
        <f ca="1">IFERROR(IF('New Material Input'!$E637 &gt; $B$3+ D$1, HYPERLINK(OFFSET('New Material Input'!$F638,-(D$1+2),0), _xlfn.TEXTJOIN(" - ",,MID(OFFSET('New Material Input'!$F638,-(D$1+2),0),FIND("w\",OFFSET('New Material Input'!$F638,-(D$1+2),0))+2,50),OFFSET('New Material Input'!$G638,-(D$1+2),0),OFFSET('New Material Input'!$H638,-(D$1+2),0))), ""),"----")</f>
        <v/>
      </c>
      <c r="E637" s="26" t="str">
        <f ca="1">IFERROR(IF('New Material Input'!$E637 &gt; $B$3+ E$1, HYPERLINK(OFFSET('New Material Input'!$F638,-(E$1+2),0), _xlfn.TEXTJOIN(" - ",,MID(OFFSET('New Material Input'!$F638,-(E$1+2),0),FIND("w\",OFFSET('New Material Input'!$F638,-(E$1+2),0))+2,50),OFFSET('New Material Input'!$G638,-(E$1+2),0),OFFSET('New Material Input'!$H638,-(E$1+2),0))), ""),"----")</f>
        <v/>
      </c>
      <c r="F637" s="26" t="str">
        <f ca="1">IFERROR(IF('New Material Input'!$E637 &gt; $B$3+ F$1, HYPERLINK(OFFSET('New Material Input'!$F638,-(F$1+2),0), _xlfn.TEXTJOIN(" - ",,MID(OFFSET('New Material Input'!$F638,-(F$1+2),0),FIND("w\",OFFSET('New Material Input'!$F638,-(F$1+2),0))+2,50),OFFSET('New Material Input'!$G638,-(F$1+2),0),OFFSET('New Material Input'!$H638,-(F$1+2),0))), ""),"----")</f>
        <v/>
      </c>
      <c r="G637" s="26" t="str">
        <f ca="1">IFERROR(IF('New Material Input'!$E637 &gt; $B$3+ G$1, HYPERLINK(OFFSET('New Material Input'!$F638,-(G$1+2),0), _xlfn.TEXTJOIN(" - ",,MID(OFFSET('New Material Input'!$F638,-(G$1+2),0),FIND("w\",OFFSET('New Material Input'!$F638,-(G$1+2),0))+2,50),OFFSET('New Material Input'!$G638,-(G$1+2),0),OFFSET('New Material Input'!$H638,-(G$1+2),0))), ""),"----")</f>
        <v/>
      </c>
      <c r="H637" s="26" t="str">
        <f ca="1">IFERROR(IF('New Material Input'!$E637 &gt; $B$3+ H$1, HYPERLINK(OFFSET('New Material Input'!$F638,-(H$1+2),0), _xlfn.TEXTJOIN(" - ",,MID(OFFSET('New Material Input'!$F638,-(H$1+2),0),FIND("w\",OFFSET('New Material Input'!$F638,-(H$1+2),0))+2,50),OFFSET('New Material Input'!$G638,-(H$1+2),0),OFFSET('New Material Input'!$H638,-(H$1+2),0))), ""),"----")</f>
        <v>Business &amp; EconomicsManagement - Business &amp; Economics - Management</v>
      </c>
      <c r="I637" s="31" t="str">
        <f ca="1">IFERROR(IF('New Material Input'!$E637 &gt; $B$3+ I$1, HYPERLINK(OFFSET('New Material Input'!$F638,-(I$1+2),0), _xlfn.TEXTJOIN(" - ",,MID(OFFSET('New Material Input'!$F638,-(I$1+2),0),FIND("w\",OFFSET('New Material Input'!$F638,-(I$1+2),0))+2,50),OFFSET('New Material Input'!$G638,-(I$1+2),0),OFFSET('New Material Input'!$H638,-(I$1+2),0))), ""),"----")</f>
        <v/>
      </c>
      <c r="J637" s="14"/>
    </row>
    <row r="638" spans="2:10" ht="24.95" customHeight="1" x14ac:dyDescent="0.25">
      <c r="B638" s="36">
        <f t="shared" si="9"/>
        <v>46336</v>
      </c>
      <c r="C638" s="25" t="str">
        <f>IF(ISBLANK('New Material Input'!F638),"----",HYPERLINK('New Material Input'!F638, _xlfn.TEXTJOIN(" - ",,MID('New Material Input'!F638,FIND("w\",'New Material Input'!F638)+2,50),'New Material Input'!G638,'New Material Input'!H638)))</f>
        <v/>
      </c>
      <c r="D638" s="26" t="str">
        <f ca="1">IFERROR(IF('New Material Input'!$E638 &gt; $B$3+ D$1, HYPERLINK(OFFSET('New Material Input'!$F639,-(D$1+2),0), _xlfn.TEXTJOIN(" - ",,MID(OFFSET('New Material Input'!$F639,-(D$1+2),0),FIND("w\",OFFSET('New Material Input'!$F639,-(D$1+2),0))+2,50),OFFSET('New Material Input'!$G639,-(D$1+2),0),OFFSET('New Material Input'!$H639,-(D$1+2),0))), ""),"----")</f>
        <v/>
      </c>
      <c r="E638" s="26" t="str">
        <f ca="1">IFERROR(IF('New Material Input'!$E638 &gt; $B$3+ E$1, HYPERLINK(OFFSET('New Material Input'!$F639,-(E$1+2),0), _xlfn.TEXTJOIN(" - ",,MID(OFFSET('New Material Input'!$F639,-(E$1+2),0),FIND("w\",OFFSET('New Material Input'!$F639,-(E$1+2),0))+2,50),OFFSET('New Material Input'!$G639,-(E$1+2),0),OFFSET('New Material Input'!$H639,-(E$1+2),0))), ""),"----")</f>
        <v/>
      </c>
      <c r="F638" s="26" t="str">
        <f ca="1">IFERROR(IF('New Material Input'!$E638 &gt; $B$3+ F$1, HYPERLINK(OFFSET('New Material Input'!$F639,-(F$1+2),0), _xlfn.TEXTJOIN(" - ",,MID(OFFSET('New Material Input'!$F639,-(F$1+2),0),FIND("w\",OFFSET('New Material Input'!$F639,-(F$1+2),0))+2,50),OFFSET('New Material Input'!$G639,-(F$1+2),0),OFFSET('New Material Input'!$H639,-(F$1+2),0))), ""),"----")</f>
        <v/>
      </c>
      <c r="G638" s="26" t="str">
        <f ca="1">IFERROR(IF('New Material Input'!$E638 &gt; $B$3+ G$1, HYPERLINK(OFFSET('New Material Input'!$F639,-(G$1+2),0), _xlfn.TEXTJOIN(" - ",,MID(OFFSET('New Material Input'!$F639,-(G$1+2),0),FIND("w\",OFFSET('New Material Input'!$F639,-(G$1+2),0))+2,50),OFFSET('New Material Input'!$G639,-(G$1+2),0),OFFSET('New Material Input'!$H639,-(G$1+2),0))), ""),"----")</f>
        <v/>
      </c>
      <c r="H638" s="26" t="str">
        <f ca="1">IFERROR(IF('New Material Input'!$E638 &gt; $B$3+ H$1, HYPERLINK(OFFSET('New Material Input'!$F639,-(H$1+2),0), _xlfn.TEXTJOIN(" - ",,MID(OFFSET('New Material Input'!$F639,-(H$1+2),0),FIND("w\",OFFSET('New Material Input'!$F639,-(H$1+2),0))+2,50),OFFSET('New Material Input'!$G639,-(H$1+2),0),OFFSET('New Material Input'!$H639,-(H$1+2),0))), ""),"----")</f>
        <v>Political ScienceConflict Resolution - Political Science - Conflict Resolution</v>
      </c>
      <c r="I638" s="31" t="str">
        <f ca="1">IFERROR(IF('New Material Input'!$E638 &gt; $B$3+ I$1, HYPERLINK(OFFSET('New Material Input'!$F639,-(I$1+2),0), _xlfn.TEXTJOIN(" - ",,MID(OFFSET('New Material Input'!$F639,-(I$1+2),0),FIND("w\",OFFSET('New Material Input'!$F639,-(I$1+2),0))+2,50),OFFSET('New Material Input'!$G639,-(I$1+2),0),OFFSET('New Material Input'!$H639,-(I$1+2),0))), ""),"----")</f>
        <v/>
      </c>
      <c r="J638" s="14"/>
    </row>
    <row r="639" spans="2:10" ht="24.95" customHeight="1" x14ac:dyDescent="0.25">
      <c r="B639" s="36">
        <f t="shared" si="9"/>
        <v>46337</v>
      </c>
      <c r="C639" s="25" t="str">
        <f>IF(ISBLANK('New Material Input'!F639),"----",HYPERLINK('New Material Input'!F639, _xlfn.TEXTJOIN(" - ",,MID('New Material Input'!F639,FIND("w\",'New Material Input'!F639)+2,50),'New Material Input'!G639,'New Material Input'!H639)))</f>
        <v/>
      </c>
      <c r="D639" s="26" t="str">
        <f ca="1">IFERROR(IF('New Material Input'!$E639 &gt; $B$3+ D$1, HYPERLINK(OFFSET('New Material Input'!$F640,-(D$1+2),0), _xlfn.TEXTJOIN(" - ",,MID(OFFSET('New Material Input'!$F640,-(D$1+2),0),FIND("w\",OFFSET('New Material Input'!$F640,-(D$1+2),0))+2,50),OFFSET('New Material Input'!$G640,-(D$1+2),0),OFFSET('New Material Input'!$H640,-(D$1+2),0))), ""),"----")</f>
        <v/>
      </c>
      <c r="E639" s="26" t="str">
        <f ca="1">IFERROR(IF('New Material Input'!$E639 &gt; $B$3+ E$1, HYPERLINK(OFFSET('New Material Input'!$F640,-(E$1+2),0), _xlfn.TEXTJOIN(" - ",,MID(OFFSET('New Material Input'!$F640,-(E$1+2),0),FIND("w\",OFFSET('New Material Input'!$F640,-(E$1+2),0))+2,50),OFFSET('New Material Input'!$G640,-(E$1+2),0),OFFSET('New Material Input'!$H640,-(E$1+2),0))), ""),"----")</f>
        <v/>
      </c>
      <c r="F639" s="26" t="str">
        <f ca="1">IFERROR(IF('New Material Input'!$E639 &gt; $B$3+ F$1, HYPERLINK(OFFSET('New Material Input'!$F640,-(F$1+2),0), _xlfn.TEXTJOIN(" - ",,MID(OFFSET('New Material Input'!$F640,-(F$1+2),0),FIND("w\",OFFSET('New Material Input'!$F640,-(F$1+2),0))+2,50),OFFSET('New Material Input'!$G640,-(F$1+2),0),OFFSET('New Material Input'!$H640,-(F$1+2),0))), ""),"----")</f>
        <v/>
      </c>
      <c r="G639" s="26" t="str">
        <f ca="1">IFERROR(IF('New Material Input'!$E639 &gt; $B$3+ G$1, HYPERLINK(OFFSET('New Material Input'!$F640,-(G$1+2),0), _xlfn.TEXTJOIN(" - ",,MID(OFFSET('New Material Input'!$F640,-(G$1+2),0),FIND("w\",OFFSET('New Material Input'!$F640,-(G$1+2),0))+2,50),OFFSET('New Material Input'!$G640,-(G$1+2),0),OFFSET('New Material Input'!$H640,-(G$1+2),0))), ""),"----")</f>
        <v/>
      </c>
      <c r="H639" s="26" t="str">
        <f ca="1">IFERROR(IF('New Material Input'!$E639 &gt; $B$3+ H$1, HYPERLINK(OFFSET('New Material Input'!$F640,-(H$1+2),0), _xlfn.TEXTJOIN(" - ",,MID(OFFSET('New Material Input'!$F640,-(H$1+2),0),FIND("w\",OFFSET('New Material Input'!$F640,-(H$1+2),0))+2,50),OFFSET('New Material Input'!$G640,-(H$1+2),0),OFFSET('New Material Input'!$H640,-(H$1+2),0))), ""),"----")</f>
        <v>ScienceEvolutionary Biology - Science - Evolutionary Biology</v>
      </c>
      <c r="I639" s="31" t="str">
        <f ca="1">IFERROR(IF('New Material Input'!$E639 &gt; $B$3+ I$1, HYPERLINK(OFFSET('New Material Input'!$F640,-(I$1+2),0), _xlfn.TEXTJOIN(" - ",,MID(OFFSET('New Material Input'!$F640,-(I$1+2),0),FIND("w\",OFFSET('New Material Input'!$F640,-(I$1+2),0))+2,50),OFFSET('New Material Input'!$G640,-(I$1+2),0),OFFSET('New Material Input'!$H640,-(I$1+2),0))), ""),"----")</f>
        <v/>
      </c>
      <c r="J639" s="14"/>
    </row>
    <row r="640" spans="2:10" ht="24.95" customHeight="1" x14ac:dyDescent="0.25">
      <c r="B640" s="36">
        <f t="shared" si="9"/>
        <v>46338</v>
      </c>
      <c r="C640" s="25" t="str">
        <f>IF(ISBLANK('New Material Input'!F640),"----",HYPERLINK('New Material Input'!F640, _xlfn.TEXTJOIN(" - ",,MID('New Material Input'!F640,FIND("w\",'New Material Input'!F640)+2,50),'New Material Input'!G640,'New Material Input'!H640)))</f>
        <v/>
      </c>
      <c r="D640" s="26" t="str">
        <f ca="1">IFERROR(IF('New Material Input'!$E640 &gt; $B$3+ D$1, HYPERLINK(OFFSET('New Material Input'!$F641,-(D$1+2),0), _xlfn.TEXTJOIN(" - ",,MID(OFFSET('New Material Input'!$F641,-(D$1+2),0),FIND("w\",OFFSET('New Material Input'!$F641,-(D$1+2),0))+2,50),OFFSET('New Material Input'!$G641,-(D$1+2),0),OFFSET('New Material Input'!$H641,-(D$1+2),0))), ""),"----")</f>
        <v/>
      </c>
      <c r="E640" s="26" t="str">
        <f ca="1">IFERROR(IF('New Material Input'!$E640 &gt; $B$3+ E$1, HYPERLINK(OFFSET('New Material Input'!$F641,-(E$1+2),0), _xlfn.TEXTJOIN(" - ",,MID(OFFSET('New Material Input'!$F641,-(E$1+2),0),FIND("w\",OFFSET('New Material Input'!$F641,-(E$1+2),0))+2,50),OFFSET('New Material Input'!$G641,-(E$1+2),0),OFFSET('New Material Input'!$H641,-(E$1+2),0))), ""),"----")</f>
        <v/>
      </c>
      <c r="F640" s="26" t="str">
        <f ca="1">IFERROR(IF('New Material Input'!$E640 &gt; $B$3+ F$1, HYPERLINK(OFFSET('New Material Input'!$F641,-(F$1+2),0), _xlfn.TEXTJOIN(" - ",,MID(OFFSET('New Material Input'!$F641,-(F$1+2),0),FIND("w\",OFFSET('New Material Input'!$F641,-(F$1+2),0))+2,50),OFFSET('New Material Input'!$G641,-(F$1+2),0),OFFSET('New Material Input'!$H641,-(F$1+2),0))), ""),"----")</f>
        <v/>
      </c>
      <c r="G640" s="26" t="str">
        <f ca="1">IFERROR(IF('New Material Input'!$E640 &gt; $B$3+ G$1, HYPERLINK(OFFSET('New Material Input'!$F641,-(G$1+2),0), _xlfn.TEXTJOIN(" - ",,MID(OFFSET('New Material Input'!$F641,-(G$1+2),0),FIND("w\",OFFSET('New Material Input'!$F641,-(G$1+2),0))+2,50),OFFSET('New Material Input'!$G641,-(G$1+2),0),OFFSET('New Material Input'!$H641,-(G$1+2),0))), ""),"----")</f>
        <v/>
      </c>
      <c r="H640" s="26" t="str">
        <f ca="1">IFERROR(IF('New Material Input'!$E640 &gt; $B$3+ H$1, HYPERLINK(OFFSET('New Material Input'!$F641,-(H$1+2),0), _xlfn.TEXTJOIN(" - ",,MID(OFFSET('New Material Input'!$F641,-(H$1+2),0),FIND("w\",OFFSET('New Material Input'!$F641,-(H$1+2),0))+2,50),OFFSET('New Material Input'!$G641,-(H$1+2),0),OFFSET('New Material Input'!$H641,-(H$1+2),0))), ""),"----")</f>
        <v>SociologySocial Theory - Sociology - Social Theory</v>
      </c>
      <c r="I640" s="31" t="str">
        <f ca="1">IFERROR(IF('New Material Input'!$E640 &gt; $B$3+ I$1, HYPERLINK(OFFSET('New Material Input'!$F641,-(I$1+2),0), _xlfn.TEXTJOIN(" - ",,MID(OFFSET('New Material Input'!$F641,-(I$1+2),0),FIND("w\",OFFSET('New Material Input'!$F641,-(I$1+2),0))+2,50),OFFSET('New Material Input'!$G641,-(I$1+2),0),OFFSET('New Material Input'!$H641,-(I$1+2),0))), ""),"----")</f>
        <v/>
      </c>
      <c r="J640" s="14"/>
    </row>
    <row r="641" spans="2:10" ht="24.95" customHeight="1" x14ac:dyDescent="0.25">
      <c r="B641" s="36">
        <f t="shared" si="9"/>
        <v>46339</v>
      </c>
      <c r="C641" s="25" t="str">
        <f>IF(ISBLANK('New Material Input'!F641),"----",HYPERLINK('New Material Input'!F641, _xlfn.TEXTJOIN(" - ",,MID('New Material Input'!F641,FIND("w\",'New Material Input'!F641)+2,50),'New Material Input'!G641,'New Material Input'!H641)))</f>
        <v/>
      </c>
      <c r="D641" s="26" t="str">
        <f ca="1">IFERROR(IF('New Material Input'!$E641 &gt; $B$3+ D$1, HYPERLINK(OFFSET('New Material Input'!$F642,-(D$1+2),0), _xlfn.TEXTJOIN(" - ",,MID(OFFSET('New Material Input'!$F642,-(D$1+2),0),FIND("w\",OFFSET('New Material Input'!$F642,-(D$1+2),0))+2,50),OFFSET('New Material Input'!$G642,-(D$1+2),0),OFFSET('New Material Input'!$H642,-(D$1+2),0))), ""),"----")</f>
        <v/>
      </c>
      <c r="E641" s="26" t="str">
        <f ca="1">IFERROR(IF('New Material Input'!$E641 &gt; $B$3+ E$1, HYPERLINK(OFFSET('New Material Input'!$F642,-(E$1+2),0), _xlfn.TEXTJOIN(" - ",,MID(OFFSET('New Material Input'!$F642,-(E$1+2),0),FIND("w\",OFFSET('New Material Input'!$F642,-(E$1+2),0))+2,50),OFFSET('New Material Input'!$G642,-(E$1+2),0),OFFSET('New Material Input'!$H642,-(E$1+2),0))), ""),"----")</f>
        <v/>
      </c>
      <c r="F641" s="26" t="str">
        <f ca="1">IFERROR(IF('New Material Input'!$E641 &gt; $B$3+ F$1, HYPERLINK(OFFSET('New Material Input'!$F642,-(F$1+2),0), _xlfn.TEXTJOIN(" - ",,MID(OFFSET('New Material Input'!$F642,-(F$1+2),0),FIND("w\",OFFSET('New Material Input'!$F642,-(F$1+2),0))+2,50),OFFSET('New Material Input'!$G642,-(F$1+2),0),OFFSET('New Material Input'!$H642,-(F$1+2),0))), ""),"----")</f>
        <v/>
      </c>
      <c r="G641" s="26" t="str">
        <f ca="1">IFERROR(IF('New Material Input'!$E641 &gt; $B$3+ G$1, HYPERLINK(OFFSET('New Material Input'!$F642,-(G$1+2),0), _xlfn.TEXTJOIN(" - ",,MID(OFFSET('New Material Input'!$F642,-(G$1+2),0),FIND("w\",OFFSET('New Material Input'!$F642,-(G$1+2),0))+2,50),OFFSET('New Material Input'!$G642,-(G$1+2),0),OFFSET('New Material Input'!$H642,-(G$1+2),0))), ""),"----")</f>
        <v/>
      </c>
      <c r="H641" s="26" t="str">
        <f ca="1">IFERROR(IF('New Material Input'!$E641 &gt; $B$3+ H$1, HYPERLINK(OFFSET('New Material Input'!$F642,-(H$1+2),0), _xlfn.TEXTJOIN(" - ",,MID(OFFSET('New Material Input'!$F642,-(H$1+2),0),FIND("w\",OFFSET('New Material Input'!$F642,-(H$1+2),0))+2,50),OFFSET('New Material Input'!$G642,-(H$1+2),0),OFFSET('New Material Input'!$H642,-(H$1+2),0))), ""),"----")</f>
        <v>Business &amp; EconomicsMicroeconomics - Business &amp; Economics - Microeconomics</v>
      </c>
      <c r="I641" s="31" t="str">
        <f ca="1">IFERROR(IF('New Material Input'!$E641 &gt; $B$3+ I$1, HYPERLINK(OFFSET('New Material Input'!$F642,-(I$1+2),0), _xlfn.TEXTJOIN(" - ",,MID(OFFSET('New Material Input'!$F642,-(I$1+2),0),FIND("w\",OFFSET('New Material Input'!$F642,-(I$1+2),0))+2,50),OFFSET('New Material Input'!$G642,-(I$1+2),0),OFFSET('New Material Input'!$H642,-(I$1+2),0))), ""),"----")</f>
        <v/>
      </c>
      <c r="J641" s="14"/>
    </row>
    <row r="642" spans="2:10" ht="24.95" customHeight="1" x14ac:dyDescent="0.25">
      <c r="B642" s="36">
        <f t="shared" si="9"/>
        <v>46340</v>
      </c>
      <c r="C642" s="25" t="str">
        <f>IF(ISBLANK('New Material Input'!F642),"----",HYPERLINK('New Material Input'!F642, _xlfn.TEXTJOIN(" - ",,MID('New Material Input'!F642,FIND("w\",'New Material Input'!F642)+2,50),'New Material Input'!G642,'New Material Input'!H642)))</f>
        <v/>
      </c>
      <c r="D642" s="26" t="str">
        <f ca="1">IFERROR(IF('New Material Input'!$E642 &gt; $B$3+ D$1, HYPERLINK(OFFSET('New Material Input'!$F643,-(D$1+2),0), _xlfn.TEXTJOIN(" - ",,MID(OFFSET('New Material Input'!$F643,-(D$1+2),0),FIND("w\",OFFSET('New Material Input'!$F643,-(D$1+2),0))+2,50),OFFSET('New Material Input'!$G643,-(D$1+2),0),OFFSET('New Material Input'!$H643,-(D$1+2),0))), ""),"----")</f>
        <v/>
      </c>
      <c r="E642" s="26" t="str">
        <f ca="1">IFERROR(IF('New Material Input'!$E642 &gt; $B$3+ E$1, HYPERLINK(OFFSET('New Material Input'!$F643,-(E$1+2),0), _xlfn.TEXTJOIN(" - ",,MID(OFFSET('New Material Input'!$F643,-(E$1+2),0),FIND("w\",OFFSET('New Material Input'!$F643,-(E$1+2),0))+2,50),OFFSET('New Material Input'!$G643,-(E$1+2),0),OFFSET('New Material Input'!$H643,-(E$1+2),0))), ""),"----")</f>
        <v/>
      </c>
      <c r="F642" s="26" t="str">
        <f ca="1">IFERROR(IF('New Material Input'!$E642 &gt; $B$3+ F$1, HYPERLINK(OFFSET('New Material Input'!$F643,-(F$1+2),0), _xlfn.TEXTJOIN(" - ",,MID(OFFSET('New Material Input'!$F643,-(F$1+2),0),FIND("w\",OFFSET('New Material Input'!$F643,-(F$1+2),0))+2,50),OFFSET('New Material Input'!$G643,-(F$1+2),0),OFFSET('New Material Input'!$H643,-(F$1+2),0))), ""),"----")</f>
        <v/>
      </c>
      <c r="G642" s="26" t="str">
        <f ca="1">IFERROR(IF('New Material Input'!$E642 &gt; $B$3+ G$1, HYPERLINK(OFFSET('New Material Input'!$F643,-(G$1+2),0), _xlfn.TEXTJOIN(" - ",,MID(OFFSET('New Material Input'!$F643,-(G$1+2),0),FIND("w\",OFFSET('New Material Input'!$F643,-(G$1+2),0))+2,50),OFFSET('New Material Input'!$G643,-(G$1+2),0),OFFSET('New Material Input'!$H643,-(G$1+2),0))), ""),"----")</f>
        <v/>
      </c>
      <c r="H642" s="26" t="str">
        <f ca="1">IFERROR(IF('New Material Input'!$E642 &gt; $B$3+ H$1, HYPERLINK(OFFSET('New Material Input'!$F643,-(H$1+2),0), _xlfn.TEXTJOIN(" - ",,MID(OFFSET('New Material Input'!$F643,-(H$1+2),0),FIND("w\",OFFSET('New Material Input'!$F643,-(H$1+2),0))+2,50),OFFSET('New Material Input'!$G643,-(H$1+2),0),OFFSET('New Material Input'!$H643,-(H$1+2),0))), ""),"----")</f>
        <v>PsychologyBehavioral Psychology - Psychology - Behavioral Psychology</v>
      </c>
      <c r="I642" s="31" t="str">
        <f ca="1">IFERROR(IF('New Material Input'!$E642 &gt; $B$3+ I$1, HYPERLINK(OFFSET('New Material Input'!$F643,-(I$1+2),0), _xlfn.TEXTJOIN(" - ",,MID(OFFSET('New Material Input'!$F643,-(I$1+2),0),FIND("w\",OFFSET('New Material Input'!$F643,-(I$1+2),0))+2,50),OFFSET('New Material Input'!$G643,-(I$1+2),0),OFFSET('New Material Input'!$H643,-(I$1+2),0))), ""),"----")</f>
        <v/>
      </c>
      <c r="J642" s="14"/>
    </row>
    <row r="643" spans="2:10" ht="24.95" customHeight="1" x14ac:dyDescent="0.25">
      <c r="B643" s="36">
        <f t="shared" si="9"/>
        <v>46341</v>
      </c>
      <c r="C643" s="25" t="str">
        <f>IF(ISBLANK('New Material Input'!F643),"----",HYPERLINK('New Material Input'!F643, _xlfn.TEXTJOIN(" - ",,MID('New Material Input'!F643,FIND("w\",'New Material Input'!F643)+2,50),'New Material Input'!G643,'New Material Input'!H643)))</f>
        <v/>
      </c>
      <c r="D643" s="26" t="str">
        <f ca="1">IFERROR(IF('New Material Input'!$E643 &gt; $B$3+ D$1, HYPERLINK(OFFSET('New Material Input'!$F644,-(D$1+2),0), _xlfn.TEXTJOIN(" - ",,MID(OFFSET('New Material Input'!$F644,-(D$1+2),0),FIND("w\",OFFSET('New Material Input'!$F644,-(D$1+2),0))+2,50),OFFSET('New Material Input'!$G644,-(D$1+2),0),OFFSET('New Material Input'!$H644,-(D$1+2),0))), ""),"----")</f>
        <v/>
      </c>
      <c r="E643" s="26" t="str">
        <f ca="1">IFERROR(IF('New Material Input'!$E643 &gt; $B$3+ E$1, HYPERLINK(OFFSET('New Material Input'!$F644,-(E$1+2),0), _xlfn.TEXTJOIN(" - ",,MID(OFFSET('New Material Input'!$F644,-(E$1+2),0),FIND("w\",OFFSET('New Material Input'!$F644,-(E$1+2),0))+2,50),OFFSET('New Material Input'!$G644,-(E$1+2),0),OFFSET('New Material Input'!$H644,-(E$1+2),0))), ""),"----")</f>
        <v/>
      </c>
      <c r="F643" s="26" t="str">
        <f ca="1">IFERROR(IF('New Material Input'!$E643 &gt; $B$3+ F$1, HYPERLINK(OFFSET('New Material Input'!$F644,-(F$1+2),0), _xlfn.TEXTJOIN(" - ",,MID(OFFSET('New Material Input'!$F644,-(F$1+2),0),FIND("w\",OFFSET('New Material Input'!$F644,-(F$1+2),0))+2,50),OFFSET('New Material Input'!$G644,-(F$1+2),0),OFFSET('New Material Input'!$H644,-(F$1+2),0))), ""),"----")</f>
        <v/>
      </c>
      <c r="G643" s="26" t="str">
        <f ca="1">IFERROR(IF('New Material Input'!$E643 &gt; $B$3+ G$1, HYPERLINK(OFFSET('New Material Input'!$F644,-(G$1+2),0), _xlfn.TEXTJOIN(" - ",,MID(OFFSET('New Material Input'!$F644,-(G$1+2),0),FIND("w\",OFFSET('New Material Input'!$F644,-(G$1+2),0))+2,50),OFFSET('New Material Input'!$G644,-(G$1+2),0),OFFSET('New Material Input'!$H644,-(G$1+2),0))), ""),"----")</f>
        <v/>
      </c>
      <c r="H643" s="26" t="str">
        <f ca="1">IFERROR(IF('New Material Input'!$E643 &gt; $B$3+ H$1, HYPERLINK(OFFSET('New Material Input'!$F644,-(H$1+2),0), _xlfn.TEXTJOIN(" - ",,MID(OFFSET('New Material Input'!$F644,-(H$1+2),0),FIND("w\",OFFSET('New Material Input'!$F644,-(H$1+2),0))+2,50),OFFSET('New Material Input'!$G644,-(H$1+2),0),OFFSET('New Material Input'!$H644,-(H$1+2),0))), ""),"----")</f>
        <v>Business &amp; EconomicsFinance - Business &amp; Economics - Finance</v>
      </c>
      <c r="I643" s="31" t="str">
        <f ca="1">IFERROR(IF('New Material Input'!$E643 &gt; $B$3+ I$1, HYPERLINK(OFFSET('New Material Input'!$F644,-(I$1+2),0), _xlfn.TEXTJOIN(" - ",,MID(OFFSET('New Material Input'!$F644,-(I$1+2),0),FIND("w\",OFFSET('New Material Input'!$F644,-(I$1+2),0))+2,50),OFFSET('New Material Input'!$G644,-(I$1+2),0),OFFSET('New Material Input'!$H644,-(I$1+2),0))), ""),"----")</f>
        <v/>
      </c>
      <c r="J643" s="14"/>
    </row>
    <row r="644" spans="2:10" ht="24.95" customHeight="1" x14ac:dyDescent="0.25">
      <c r="B644" s="36">
        <f t="shared" si="9"/>
        <v>46342</v>
      </c>
      <c r="C644" s="25" t="str">
        <f>IF(ISBLANK('New Material Input'!F644),"----",HYPERLINK('New Material Input'!F644, _xlfn.TEXTJOIN(" - ",,MID('New Material Input'!F644,FIND("w\",'New Material Input'!F644)+2,50),'New Material Input'!G644,'New Material Input'!H644)))</f>
        <v/>
      </c>
      <c r="D644" s="26" t="str">
        <f ca="1">IFERROR(IF('New Material Input'!$E644 &gt; $B$3+ D$1, HYPERLINK(OFFSET('New Material Input'!$F645,-(D$1+2),0), _xlfn.TEXTJOIN(" - ",,MID(OFFSET('New Material Input'!$F645,-(D$1+2),0),FIND("w\",OFFSET('New Material Input'!$F645,-(D$1+2),0))+2,50),OFFSET('New Material Input'!$G645,-(D$1+2),0),OFFSET('New Material Input'!$H645,-(D$1+2),0))), ""),"----")</f>
        <v/>
      </c>
      <c r="E644" s="26" t="str">
        <f ca="1">IFERROR(IF('New Material Input'!$E644 &gt; $B$3+ E$1, HYPERLINK(OFFSET('New Material Input'!$F645,-(E$1+2),0), _xlfn.TEXTJOIN(" - ",,MID(OFFSET('New Material Input'!$F645,-(E$1+2),0),FIND("w\",OFFSET('New Material Input'!$F645,-(E$1+2),0))+2,50),OFFSET('New Material Input'!$G645,-(E$1+2),0),OFFSET('New Material Input'!$H645,-(E$1+2),0))), ""),"----")</f>
        <v/>
      </c>
      <c r="F644" s="26" t="str">
        <f ca="1">IFERROR(IF('New Material Input'!$E644 &gt; $B$3+ F$1, HYPERLINK(OFFSET('New Material Input'!$F645,-(F$1+2),0), _xlfn.TEXTJOIN(" - ",,MID(OFFSET('New Material Input'!$F645,-(F$1+2),0),FIND("w\",OFFSET('New Material Input'!$F645,-(F$1+2),0))+2,50),OFFSET('New Material Input'!$G645,-(F$1+2),0),OFFSET('New Material Input'!$H645,-(F$1+2),0))), ""),"----")</f>
        <v/>
      </c>
      <c r="G644" s="26" t="str">
        <f ca="1">IFERROR(IF('New Material Input'!$E644 &gt; $B$3+ G$1, HYPERLINK(OFFSET('New Material Input'!$F645,-(G$1+2),0), _xlfn.TEXTJOIN(" - ",,MID(OFFSET('New Material Input'!$F645,-(G$1+2),0),FIND("w\",OFFSET('New Material Input'!$F645,-(G$1+2),0))+2,50),OFFSET('New Material Input'!$G645,-(G$1+2),0),OFFSET('New Material Input'!$H645,-(G$1+2),0))), ""),"----")</f>
        <v/>
      </c>
      <c r="H644" s="26" t="str">
        <f ca="1">IFERROR(IF('New Material Input'!$E644 &gt; $B$3+ H$1, HYPERLINK(OFFSET('New Material Input'!$F645,-(H$1+2),0), _xlfn.TEXTJOIN(" - ",,MID(OFFSET('New Material Input'!$F645,-(H$1+2),0),FIND("w\",OFFSET('New Material Input'!$F645,-(H$1+2),0))+2,50),OFFSET('New Material Input'!$G645,-(H$1+2),0),OFFSET('New Material Input'!$H645,-(H$1+2),0))), ""),"----")</f>
        <v>Health &amp; MedicineEpidemiology - Health &amp; Medicine - Epidemiology</v>
      </c>
      <c r="I644" s="31" t="str">
        <f ca="1">IFERROR(IF('New Material Input'!$E644 &gt; $B$3+ I$1, HYPERLINK(OFFSET('New Material Input'!$F645,-(I$1+2),0), _xlfn.TEXTJOIN(" - ",,MID(OFFSET('New Material Input'!$F645,-(I$1+2),0),FIND("w\",OFFSET('New Material Input'!$F645,-(I$1+2),0))+2,50),OFFSET('New Material Input'!$G645,-(I$1+2),0),OFFSET('New Material Input'!$H645,-(I$1+2),0))), ""),"----")</f>
        <v/>
      </c>
      <c r="J644" s="14"/>
    </row>
    <row r="645" spans="2:10" ht="24.95" customHeight="1" x14ac:dyDescent="0.25">
      <c r="B645" s="36">
        <f t="shared" ref="B645:B708" si="10">B644+1</f>
        <v>46343</v>
      </c>
      <c r="C645" s="25" t="str">
        <f>IF(ISBLANK('New Material Input'!F645),"----",HYPERLINK('New Material Input'!F645, _xlfn.TEXTJOIN(" - ",,MID('New Material Input'!F645,FIND("w\",'New Material Input'!F645)+2,50),'New Material Input'!G645,'New Material Input'!H645)))</f>
        <v/>
      </c>
      <c r="D645" s="26" t="str">
        <f ca="1">IFERROR(IF('New Material Input'!$E645 &gt; $B$3+ D$1, HYPERLINK(OFFSET('New Material Input'!$F646,-(D$1+2),0), _xlfn.TEXTJOIN(" - ",,MID(OFFSET('New Material Input'!$F646,-(D$1+2),0),FIND("w\",OFFSET('New Material Input'!$F646,-(D$1+2),0))+2,50),OFFSET('New Material Input'!$G646,-(D$1+2),0),OFFSET('New Material Input'!$H646,-(D$1+2),0))), ""),"----")</f>
        <v/>
      </c>
      <c r="E645" s="26" t="str">
        <f ca="1">IFERROR(IF('New Material Input'!$E645 &gt; $B$3+ E$1, HYPERLINK(OFFSET('New Material Input'!$F646,-(E$1+2),0), _xlfn.TEXTJOIN(" - ",,MID(OFFSET('New Material Input'!$F646,-(E$1+2),0),FIND("w\",OFFSET('New Material Input'!$F646,-(E$1+2),0))+2,50),OFFSET('New Material Input'!$G646,-(E$1+2),0),OFFSET('New Material Input'!$H646,-(E$1+2),0))), ""),"----")</f>
        <v/>
      </c>
      <c r="F645" s="26" t="str">
        <f ca="1">IFERROR(IF('New Material Input'!$E645 &gt; $B$3+ F$1, HYPERLINK(OFFSET('New Material Input'!$F646,-(F$1+2),0), _xlfn.TEXTJOIN(" - ",,MID(OFFSET('New Material Input'!$F646,-(F$1+2),0),FIND("w\",OFFSET('New Material Input'!$F646,-(F$1+2),0))+2,50),OFFSET('New Material Input'!$G646,-(F$1+2),0),OFFSET('New Material Input'!$H646,-(F$1+2),0))), ""),"----")</f>
        <v/>
      </c>
      <c r="G645" s="26" t="str">
        <f ca="1">IFERROR(IF('New Material Input'!$E645 &gt; $B$3+ G$1, HYPERLINK(OFFSET('New Material Input'!$F646,-(G$1+2),0), _xlfn.TEXTJOIN(" - ",,MID(OFFSET('New Material Input'!$F646,-(G$1+2),0),FIND("w\",OFFSET('New Material Input'!$F646,-(G$1+2),0))+2,50),OFFSET('New Material Input'!$G646,-(G$1+2),0),OFFSET('New Material Input'!$H646,-(G$1+2),0))), ""),"----")</f>
        <v/>
      </c>
      <c r="H645" s="26" t="str">
        <f ca="1">IFERROR(IF('New Material Input'!$E645 &gt; $B$3+ H$1, HYPERLINK(OFFSET('New Material Input'!$F646,-(H$1+2),0), _xlfn.TEXTJOIN(" - ",,MID(OFFSET('New Material Input'!$F646,-(H$1+2),0),FIND("w\",OFFSET('New Material Input'!$F646,-(H$1+2),0))+2,50),OFFSET('New Material Input'!$G646,-(H$1+2),0),OFFSET('New Material Input'!$H646,-(H$1+2),0))), ""),"----")</f>
        <v>ScienceStellar Evolution - Science - Stellar Evolution</v>
      </c>
      <c r="I645" s="31" t="str">
        <f ca="1">IFERROR(IF('New Material Input'!$E645 &gt; $B$3+ I$1, HYPERLINK(OFFSET('New Material Input'!$F646,-(I$1+2),0), _xlfn.TEXTJOIN(" - ",,MID(OFFSET('New Material Input'!$F646,-(I$1+2),0),FIND("w\",OFFSET('New Material Input'!$F646,-(I$1+2),0))+2,50),OFFSET('New Material Input'!$G646,-(I$1+2),0),OFFSET('New Material Input'!$H646,-(I$1+2),0))), ""),"----")</f>
        <v/>
      </c>
      <c r="J645" s="14"/>
    </row>
    <row r="646" spans="2:10" ht="24.95" customHeight="1" x14ac:dyDescent="0.25">
      <c r="B646" s="36">
        <f t="shared" si="10"/>
        <v>46344</v>
      </c>
      <c r="C646" s="25" t="str">
        <f>IF(ISBLANK('New Material Input'!F646),"----",HYPERLINK('New Material Input'!F646, _xlfn.TEXTJOIN(" - ",,MID('New Material Input'!F646,FIND("w\",'New Material Input'!F646)+2,50),'New Material Input'!G646,'New Material Input'!H646)))</f>
        <v/>
      </c>
      <c r="D646" s="26" t="str">
        <f ca="1">IFERROR(IF('New Material Input'!$E646 &gt; $B$3+ D$1, HYPERLINK(OFFSET('New Material Input'!$F647,-(D$1+2),0), _xlfn.TEXTJOIN(" - ",,MID(OFFSET('New Material Input'!$F647,-(D$1+2),0),FIND("w\",OFFSET('New Material Input'!$F647,-(D$1+2),0))+2,50),OFFSET('New Material Input'!$G647,-(D$1+2),0),OFFSET('New Material Input'!$H647,-(D$1+2),0))), ""),"----")</f>
        <v/>
      </c>
      <c r="E646" s="26" t="str">
        <f ca="1">IFERROR(IF('New Material Input'!$E646 &gt; $B$3+ E$1, HYPERLINK(OFFSET('New Material Input'!$F647,-(E$1+2),0), _xlfn.TEXTJOIN(" - ",,MID(OFFSET('New Material Input'!$F647,-(E$1+2),0),FIND("w\",OFFSET('New Material Input'!$F647,-(E$1+2),0))+2,50),OFFSET('New Material Input'!$G647,-(E$1+2),0),OFFSET('New Material Input'!$H647,-(E$1+2),0))), ""),"----")</f>
        <v/>
      </c>
      <c r="F646" s="26" t="str">
        <f ca="1">IFERROR(IF('New Material Input'!$E646 &gt; $B$3+ F$1, HYPERLINK(OFFSET('New Material Input'!$F647,-(F$1+2),0), _xlfn.TEXTJOIN(" - ",,MID(OFFSET('New Material Input'!$F647,-(F$1+2),0),FIND("w\",OFFSET('New Material Input'!$F647,-(F$1+2),0))+2,50),OFFSET('New Material Input'!$G647,-(F$1+2),0),OFFSET('New Material Input'!$H647,-(F$1+2),0))), ""),"----")</f>
        <v/>
      </c>
      <c r="G646" s="26" t="str">
        <f ca="1">IFERROR(IF('New Material Input'!$E646 &gt; $B$3+ G$1, HYPERLINK(OFFSET('New Material Input'!$F647,-(G$1+2),0), _xlfn.TEXTJOIN(" - ",,MID(OFFSET('New Material Input'!$F647,-(G$1+2),0),FIND("w\",OFFSET('New Material Input'!$F647,-(G$1+2),0))+2,50),OFFSET('New Material Input'!$G647,-(G$1+2),0),OFFSET('New Material Input'!$H647,-(G$1+2),0))), ""),"----")</f>
        <v/>
      </c>
      <c r="H646" s="26" t="str">
        <f ca="1">IFERROR(IF('New Material Input'!$E646 &gt; $B$3+ H$1, HYPERLINK(OFFSET('New Material Input'!$F647,-(H$1+2),0), _xlfn.TEXTJOIN(" - ",,MID(OFFSET('New Material Input'!$F647,-(H$1+2),0),FIND("w\",OFFSET('New Material Input'!$F647,-(H$1+2),0))+2,50),OFFSET('New Material Input'!$G647,-(H$1+2),0),OFFSET('New Material Input'!$H647,-(H$1+2),0))), ""),"----")</f>
        <v>LanguagesLanguage Teaching - Languages - Language Teaching</v>
      </c>
      <c r="I646" s="31" t="str">
        <f ca="1">IFERROR(IF('New Material Input'!$E646 &gt; $B$3+ I$1, HYPERLINK(OFFSET('New Material Input'!$F647,-(I$1+2),0), _xlfn.TEXTJOIN(" - ",,MID(OFFSET('New Material Input'!$F647,-(I$1+2),0),FIND("w\",OFFSET('New Material Input'!$F647,-(I$1+2),0))+2,50),OFFSET('New Material Input'!$G647,-(I$1+2),0),OFFSET('New Material Input'!$H647,-(I$1+2),0))), ""),"----")</f>
        <v/>
      </c>
      <c r="J646" s="14"/>
    </row>
    <row r="647" spans="2:10" ht="24.95" customHeight="1" x14ac:dyDescent="0.25">
      <c r="B647" s="36">
        <f t="shared" si="10"/>
        <v>46345</v>
      </c>
      <c r="C647" s="25" t="str">
        <f>IF(ISBLANK('New Material Input'!F647),"----",HYPERLINK('New Material Input'!F647, _xlfn.TEXTJOIN(" - ",,MID('New Material Input'!F647,FIND("w\",'New Material Input'!F647)+2,50),'New Material Input'!G647,'New Material Input'!H647)))</f>
        <v/>
      </c>
      <c r="D647" s="26" t="str">
        <f ca="1">IFERROR(IF('New Material Input'!$E647 &gt; $B$3+ D$1, HYPERLINK(OFFSET('New Material Input'!$F648,-(D$1+2),0), _xlfn.TEXTJOIN(" - ",,MID(OFFSET('New Material Input'!$F648,-(D$1+2),0),FIND("w\",OFFSET('New Material Input'!$F648,-(D$1+2),0))+2,50),OFFSET('New Material Input'!$G648,-(D$1+2),0),OFFSET('New Material Input'!$H648,-(D$1+2),0))), ""),"----")</f>
        <v/>
      </c>
      <c r="E647" s="26" t="str">
        <f ca="1">IFERROR(IF('New Material Input'!$E647 &gt; $B$3+ E$1, HYPERLINK(OFFSET('New Material Input'!$F648,-(E$1+2),0), _xlfn.TEXTJOIN(" - ",,MID(OFFSET('New Material Input'!$F648,-(E$1+2),0),FIND("w\",OFFSET('New Material Input'!$F648,-(E$1+2),0))+2,50),OFFSET('New Material Input'!$G648,-(E$1+2),0),OFFSET('New Material Input'!$H648,-(E$1+2),0))), ""),"----")</f>
        <v/>
      </c>
      <c r="F647" s="26" t="str">
        <f ca="1">IFERROR(IF('New Material Input'!$E647 &gt; $B$3+ F$1, HYPERLINK(OFFSET('New Material Input'!$F648,-(F$1+2),0), _xlfn.TEXTJOIN(" - ",,MID(OFFSET('New Material Input'!$F648,-(F$1+2),0),FIND("w\",OFFSET('New Material Input'!$F648,-(F$1+2),0))+2,50),OFFSET('New Material Input'!$G648,-(F$1+2),0),OFFSET('New Material Input'!$H648,-(F$1+2),0))), ""),"----")</f>
        <v/>
      </c>
      <c r="G647" s="26" t="str">
        <f ca="1">IFERROR(IF('New Material Input'!$E647 &gt; $B$3+ G$1, HYPERLINK(OFFSET('New Material Input'!$F648,-(G$1+2),0), _xlfn.TEXTJOIN(" - ",,MID(OFFSET('New Material Input'!$F648,-(G$1+2),0),FIND("w\",OFFSET('New Material Input'!$F648,-(G$1+2),0))+2,50),OFFSET('New Material Input'!$G648,-(G$1+2),0),OFFSET('New Material Input'!$H648,-(G$1+2),0))), ""),"----")</f>
        <v/>
      </c>
      <c r="H647" s="26" t="str">
        <f ca="1">IFERROR(IF('New Material Input'!$E647 &gt; $B$3+ H$1, HYPERLINK(OFFSET('New Material Input'!$F648,-(H$1+2),0), _xlfn.TEXTJOIN(" - ",,MID(OFFSET('New Material Input'!$F648,-(H$1+2),0),FIND("w\",OFFSET('New Material Input'!$F648,-(H$1+2),0))+2,50),OFFSET('New Material Input'!$G648,-(H$1+2),0),OFFSET('New Material Input'!$H648,-(H$1+2),0))), ""),"----")</f>
        <v>Environmental StudiesClimate Change Mitigation - Environmental Studies - Climate Change Mitigation</v>
      </c>
      <c r="I647" s="31" t="str">
        <f ca="1">IFERROR(IF('New Material Input'!$E647 &gt; $B$3+ I$1, HYPERLINK(OFFSET('New Material Input'!$F648,-(I$1+2),0), _xlfn.TEXTJOIN(" - ",,MID(OFFSET('New Material Input'!$F648,-(I$1+2),0),FIND("w\",OFFSET('New Material Input'!$F648,-(I$1+2),0))+2,50),OFFSET('New Material Input'!$G648,-(I$1+2),0),OFFSET('New Material Input'!$H648,-(I$1+2),0))), ""),"----")</f>
        <v/>
      </c>
      <c r="J647" s="14"/>
    </row>
    <row r="648" spans="2:10" ht="24.95" customHeight="1" x14ac:dyDescent="0.25">
      <c r="B648" s="36">
        <f t="shared" si="10"/>
        <v>46346</v>
      </c>
      <c r="C648" s="25" t="str">
        <f>IF(ISBLANK('New Material Input'!F648),"----",HYPERLINK('New Material Input'!F648, _xlfn.TEXTJOIN(" - ",,MID('New Material Input'!F648,FIND("w\",'New Material Input'!F648)+2,50),'New Material Input'!G648,'New Material Input'!H648)))</f>
        <v/>
      </c>
      <c r="D648" s="26" t="str">
        <f ca="1">IFERROR(IF('New Material Input'!$E648 &gt; $B$3+ D$1, HYPERLINK(OFFSET('New Material Input'!$F649,-(D$1+2),0), _xlfn.TEXTJOIN(" - ",,MID(OFFSET('New Material Input'!$F649,-(D$1+2),0),FIND("w\",OFFSET('New Material Input'!$F649,-(D$1+2),0))+2,50),OFFSET('New Material Input'!$G649,-(D$1+2),0),OFFSET('New Material Input'!$H649,-(D$1+2),0))), ""),"----")</f>
        <v/>
      </c>
      <c r="E648" s="26" t="str">
        <f ca="1">IFERROR(IF('New Material Input'!$E648 &gt; $B$3+ E$1, HYPERLINK(OFFSET('New Material Input'!$F649,-(E$1+2),0), _xlfn.TEXTJOIN(" - ",,MID(OFFSET('New Material Input'!$F649,-(E$1+2),0),FIND("w\",OFFSET('New Material Input'!$F649,-(E$1+2),0))+2,50),OFFSET('New Material Input'!$G649,-(E$1+2),0),OFFSET('New Material Input'!$H649,-(E$1+2),0))), ""),"----")</f>
        <v/>
      </c>
      <c r="F648" s="26" t="str">
        <f ca="1">IFERROR(IF('New Material Input'!$E648 &gt; $B$3+ F$1, HYPERLINK(OFFSET('New Material Input'!$F649,-(F$1+2),0), _xlfn.TEXTJOIN(" - ",,MID(OFFSET('New Material Input'!$F649,-(F$1+2),0),FIND("w\",OFFSET('New Material Input'!$F649,-(F$1+2),0))+2,50),OFFSET('New Material Input'!$G649,-(F$1+2),0),OFFSET('New Material Input'!$H649,-(F$1+2),0))), ""),"----")</f>
        <v/>
      </c>
      <c r="G648" s="26" t="str">
        <f ca="1">IFERROR(IF('New Material Input'!$E648 &gt; $B$3+ G$1, HYPERLINK(OFFSET('New Material Input'!$F649,-(G$1+2),0), _xlfn.TEXTJOIN(" - ",,MID(OFFSET('New Material Input'!$F649,-(G$1+2),0),FIND("w\",OFFSET('New Material Input'!$F649,-(G$1+2),0))+2,50),OFFSET('New Material Input'!$G649,-(G$1+2),0),OFFSET('New Material Input'!$H649,-(G$1+2),0))), ""),"----")</f>
        <v/>
      </c>
      <c r="H648" s="26" t="str">
        <f ca="1">IFERROR(IF('New Material Input'!$E648 &gt; $B$3+ H$1, HYPERLINK(OFFSET('New Material Input'!$F649,-(H$1+2),0), _xlfn.TEXTJOIN(" - ",,MID(OFFSET('New Material Input'!$F649,-(H$1+2),0),FIND("w\",OFFSET('New Material Input'!$F649,-(H$1+2),0))+2,50),OFFSET('New Material Input'!$G649,-(H$1+2),0),OFFSET('New Material Input'!$H649,-(H$1+2),0))), ""),"----")</f>
        <v>Health &amp; MedicineNursing - Health &amp; Medicine - Nursing</v>
      </c>
      <c r="I648" s="31" t="str">
        <f ca="1">IFERROR(IF('New Material Input'!$E648 &gt; $B$3+ I$1, HYPERLINK(OFFSET('New Material Input'!$F649,-(I$1+2),0), _xlfn.TEXTJOIN(" - ",,MID(OFFSET('New Material Input'!$F649,-(I$1+2),0),FIND("w\",OFFSET('New Material Input'!$F649,-(I$1+2),0))+2,50),OFFSET('New Material Input'!$G649,-(I$1+2),0),OFFSET('New Material Input'!$H649,-(I$1+2),0))), ""),"----")</f>
        <v/>
      </c>
      <c r="J648" s="14"/>
    </row>
    <row r="649" spans="2:10" ht="24.95" customHeight="1" x14ac:dyDescent="0.25">
      <c r="B649" s="36">
        <f t="shared" si="10"/>
        <v>46347</v>
      </c>
      <c r="C649" s="25" t="str">
        <f>IF(ISBLANK('New Material Input'!F649),"----",HYPERLINK('New Material Input'!F649, _xlfn.TEXTJOIN(" - ",,MID('New Material Input'!F649,FIND("w\",'New Material Input'!F649)+2,50),'New Material Input'!G649,'New Material Input'!H649)))</f>
        <v/>
      </c>
      <c r="D649" s="26" t="str">
        <f ca="1">IFERROR(IF('New Material Input'!$E649 &gt; $B$3+ D$1, HYPERLINK(OFFSET('New Material Input'!$F650,-(D$1+2),0), _xlfn.TEXTJOIN(" - ",,MID(OFFSET('New Material Input'!$F650,-(D$1+2),0),FIND("w\",OFFSET('New Material Input'!$F650,-(D$1+2),0))+2,50),OFFSET('New Material Input'!$G650,-(D$1+2),0),OFFSET('New Material Input'!$H650,-(D$1+2),0))), ""),"----")</f>
        <v/>
      </c>
      <c r="E649" s="26" t="str">
        <f ca="1">IFERROR(IF('New Material Input'!$E649 &gt; $B$3+ E$1, HYPERLINK(OFFSET('New Material Input'!$F650,-(E$1+2),0), _xlfn.TEXTJOIN(" - ",,MID(OFFSET('New Material Input'!$F650,-(E$1+2),0),FIND("w\",OFFSET('New Material Input'!$F650,-(E$1+2),0))+2,50),OFFSET('New Material Input'!$G650,-(E$1+2),0),OFFSET('New Material Input'!$H650,-(E$1+2),0))), ""),"----")</f>
        <v/>
      </c>
      <c r="F649" s="26" t="str">
        <f ca="1">IFERROR(IF('New Material Input'!$E649 &gt; $B$3+ F$1, HYPERLINK(OFFSET('New Material Input'!$F650,-(F$1+2),0), _xlfn.TEXTJOIN(" - ",,MID(OFFSET('New Material Input'!$F650,-(F$1+2),0),FIND("w\",OFFSET('New Material Input'!$F650,-(F$1+2),0))+2,50),OFFSET('New Material Input'!$G650,-(F$1+2),0),OFFSET('New Material Input'!$H650,-(F$1+2),0))), ""),"----")</f>
        <v/>
      </c>
      <c r="G649" s="26" t="str">
        <f ca="1">IFERROR(IF('New Material Input'!$E649 &gt; $B$3+ G$1, HYPERLINK(OFFSET('New Material Input'!$F650,-(G$1+2),0), _xlfn.TEXTJOIN(" - ",,MID(OFFSET('New Material Input'!$F650,-(G$1+2),0),FIND("w\",OFFSET('New Material Input'!$F650,-(G$1+2),0))+2,50),OFFSET('New Material Input'!$G650,-(G$1+2),0),OFFSET('New Material Input'!$H650,-(G$1+2),0))), ""),"----")</f>
        <v/>
      </c>
      <c r="H649" s="26" t="str">
        <f ca="1">IFERROR(IF('New Material Input'!$E649 &gt; $B$3+ H$1, HYPERLINK(OFFSET('New Material Input'!$F650,-(H$1+2),0), _xlfn.TEXTJOIN(" - ",,MID(OFFSET('New Material Input'!$F650,-(H$1+2),0),FIND("w\",OFFSET('New Material Input'!$F650,-(H$1+2),0))+2,50),OFFSET('New Material Input'!$G650,-(H$1+2),0),OFFSET('New Material Input'!$H650,-(H$1+2),0))), ""),"----")</f>
        <v>SociologyFamily and Relationships - Sociology - Family and Relationships</v>
      </c>
      <c r="I649" s="31" t="str">
        <f ca="1">IFERROR(IF('New Material Input'!$E649 &gt; $B$3+ I$1, HYPERLINK(OFFSET('New Material Input'!$F650,-(I$1+2),0), _xlfn.TEXTJOIN(" - ",,MID(OFFSET('New Material Input'!$F650,-(I$1+2),0),FIND("w\",OFFSET('New Material Input'!$F650,-(I$1+2),0))+2,50),OFFSET('New Material Input'!$G650,-(I$1+2),0),OFFSET('New Material Input'!$H650,-(I$1+2),0))), ""),"----")</f>
        <v/>
      </c>
      <c r="J649" s="14"/>
    </row>
    <row r="650" spans="2:10" ht="24.95" customHeight="1" x14ac:dyDescent="0.25">
      <c r="B650" s="36">
        <f t="shared" si="10"/>
        <v>46348</v>
      </c>
      <c r="C650" s="25" t="str">
        <f>IF(ISBLANK('New Material Input'!F650),"----",HYPERLINK('New Material Input'!F650, _xlfn.TEXTJOIN(" - ",,MID('New Material Input'!F650,FIND("w\",'New Material Input'!F650)+2,50),'New Material Input'!G650,'New Material Input'!H650)))</f>
        <v/>
      </c>
      <c r="D650" s="26" t="str">
        <f ca="1">IFERROR(IF('New Material Input'!$E650 &gt; $B$3+ D$1, HYPERLINK(OFFSET('New Material Input'!$F651,-(D$1+2),0), _xlfn.TEXTJOIN(" - ",,MID(OFFSET('New Material Input'!$F651,-(D$1+2),0),FIND("w\",OFFSET('New Material Input'!$F651,-(D$1+2),0))+2,50),OFFSET('New Material Input'!$G651,-(D$1+2),0),OFFSET('New Material Input'!$H651,-(D$1+2),0))), ""),"----")</f>
        <v/>
      </c>
      <c r="E650" s="26" t="str">
        <f ca="1">IFERROR(IF('New Material Input'!$E650 &gt; $B$3+ E$1, HYPERLINK(OFFSET('New Material Input'!$F651,-(E$1+2),0), _xlfn.TEXTJOIN(" - ",,MID(OFFSET('New Material Input'!$F651,-(E$1+2),0),FIND("w\",OFFSET('New Material Input'!$F651,-(E$1+2),0))+2,50),OFFSET('New Material Input'!$G651,-(E$1+2),0),OFFSET('New Material Input'!$H651,-(E$1+2),0))), ""),"----")</f>
        <v/>
      </c>
      <c r="F650" s="26" t="str">
        <f ca="1">IFERROR(IF('New Material Input'!$E650 &gt; $B$3+ F$1, HYPERLINK(OFFSET('New Material Input'!$F651,-(F$1+2),0), _xlfn.TEXTJOIN(" - ",,MID(OFFSET('New Material Input'!$F651,-(F$1+2),0),FIND("w\",OFFSET('New Material Input'!$F651,-(F$1+2),0))+2,50),OFFSET('New Material Input'!$G651,-(F$1+2),0),OFFSET('New Material Input'!$H651,-(F$1+2),0))), ""),"----")</f>
        <v/>
      </c>
      <c r="G650" s="26" t="str">
        <f ca="1">IFERROR(IF('New Material Input'!$E650 &gt; $B$3+ G$1, HYPERLINK(OFFSET('New Material Input'!$F651,-(G$1+2),0), _xlfn.TEXTJOIN(" - ",,MID(OFFSET('New Material Input'!$F651,-(G$1+2),0),FIND("w\",OFFSET('New Material Input'!$F651,-(G$1+2),0))+2,50),OFFSET('New Material Input'!$G651,-(G$1+2),0),OFFSET('New Material Input'!$H651,-(G$1+2),0))), ""),"----")</f>
        <v/>
      </c>
      <c r="H650" s="26" t="str">
        <f ca="1">IFERROR(IF('New Material Input'!$E650 &gt; $B$3+ H$1, HYPERLINK(OFFSET('New Material Input'!$F651,-(H$1+2),0), _xlfn.TEXTJOIN(" - ",,MID(OFFSET('New Material Input'!$F651,-(H$1+2),0),FIND("w\",OFFSET('New Material Input'!$F651,-(H$1+2),0))+2,50),OFFSET('New Material Input'!$G651,-(H$1+2),0),OFFSET('New Material Input'!$H651,-(H$1+2),0))), ""),"----")</f>
        <v>EngineeringRobotics - Engineering - Robotics</v>
      </c>
      <c r="I650" s="31" t="str">
        <f ca="1">IFERROR(IF('New Material Input'!$E650 &gt; $B$3+ I$1, HYPERLINK(OFFSET('New Material Input'!$F651,-(I$1+2),0), _xlfn.TEXTJOIN(" - ",,MID(OFFSET('New Material Input'!$F651,-(I$1+2),0),FIND("w\",OFFSET('New Material Input'!$F651,-(I$1+2),0))+2,50),OFFSET('New Material Input'!$G651,-(I$1+2),0),OFFSET('New Material Input'!$H651,-(I$1+2),0))), ""),"----")</f>
        <v/>
      </c>
      <c r="J650" s="14"/>
    </row>
    <row r="651" spans="2:10" ht="24.95" customHeight="1" x14ac:dyDescent="0.25">
      <c r="B651" s="36">
        <f t="shared" si="10"/>
        <v>46349</v>
      </c>
      <c r="C651" s="25" t="str">
        <f>IF(ISBLANK('New Material Input'!F651),"----",HYPERLINK('New Material Input'!F651, _xlfn.TEXTJOIN(" - ",,MID('New Material Input'!F651,FIND("w\",'New Material Input'!F651)+2,50),'New Material Input'!G651,'New Material Input'!H651)))</f>
        <v/>
      </c>
      <c r="D651" s="26" t="str">
        <f ca="1">IFERROR(IF('New Material Input'!$E651 &gt; $B$3+ D$1, HYPERLINK(OFFSET('New Material Input'!$F652,-(D$1+2),0), _xlfn.TEXTJOIN(" - ",,MID(OFFSET('New Material Input'!$F652,-(D$1+2),0),FIND("w\",OFFSET('New Material Input'!$F652,-(D$1+2),0))+2,50),OFFSET('New Material Input'!$G652,-(D$1+2),0),OFFSET('New Material Input'!$H652,-(D$1+2),0))), ""),"----")</f>
        <v/>
      </c>
      <c r="E651" s="26" t="str">
        <f ca="1">IFERROR(IF('New Material Input'!$E651 &gt; $B$3+ E$1, HYPERLINK(OFFSET('New Material Input'!$F652,-(E$1+2),0), _xlfn.TEXTJOIN(" - ",,MID(OFFSET('New Material Input'!$F652,-(E$1+2),0),FIND("w\",OFFSET('New Material Input'!$F652,-(E$1+2),0))+2,50),OFFSET('New Material Input'!$G652,-(E$1+2),0),OFFSET('New Material Input'!$H652,-(E$1+2),0))), ""),"----")</f>
        <v/>
      </c>
      <c r="F651" s="26" t="str">
        <f ca="1">IFERROR(IF('New Material Input'!$E651 &gt; $B$3+ F$1, HYPERLINK(OFFSET('New Material Input'!$F652,-(F$1+2),0), _xlfn.TEXTJOIN(" - ",,MID(OFFSET('New Material Input'!$F652,-(F$1+2),0),FIND("w\",OFFSET('New Material Input'!$F652,-(F$1+2),0))+2,50),OFFSET('New Material Input'!$G652,-(F$1+2),0),OFFSET('New Material Input'!$H652,-(F$1+2),0))), ""),"----")</f>
        <v/>
      </c>
      <c r="G651" s="26" t="str">
        <f ca="1">IFERROR(IF('New Material Input'!$E651 &gt; $B$3+ G$1, HYPERLINK(OFFSET('New Material Input'!$F652,-(G$1+2),0), _xlfn.TEXTJOIN(" - ",,MID(OFFSET('New Material Input'!$F652,-(G$1+2),0),FIND("w\",OFFSET('New Material Input'!$F652,-(G$1+2),0))+2,50),OFFSET('New Material Input'!$G652,-(G$1+2),0),OFFSET('New Material Input'!$H652,-(G$1+2),0))), ""),"----")</f>
        <v/>
      </c>
      <c r="H651" s="26" t="str">
        <f ca="1">IFERROR(IF('New Material Input'!$E651 &gt; $B$3+ H$1, HYPERLINK(OFFSET('New Material Input'!$F652,-(H$1+2),0), _xlfn.TEXTJOIN(" - ",,MID(OFFSET('New Material Input'!$F652,-(H$1+2),0),FIND("w\",OFFSET('New Material Input'!$F652,-(H$1+2),0))+2,50),OFFSET('New Material Input'!$G652,-(H$1+2),0),OFFSET('New Material Input'!$H652,-(H$1+2),0))), ""),"----")</f>
        <v>SociologySocial Movements - Sociology - Social Movements</v>
      </c>
      <c r="I651" s="31" t="str">
        <f ca="1">IFERROR(IF('New Material Input'!$E651 &gt; $B$3+ I$1, HYPERLINK(OFFSET('New Material Input'!$F652,-(I$1+2),0), _xlfn.TEXTJOIN(" - ",,MID(OFFSET('New Material Input'!$F652,-(I$1+2),0),FIND("w\",OFFSET('New Material Input'!$F652,-(I$1+2),0))+2,50),OFFSET('New Material Input'!$G652,-(I$1+2),0),OFFSET('New Material Input'!$H652,-(I$1+2),0))), ""),"----")</f>
        <v/>
      </c>
      <c r="J651" s="14"/>
    </row>
    <row r="652" spans="2:10" ht="24.95" customHeight="1" x14ac:dyDescent="0.25">
      <c r="B652" s="36">
        <f t="shared" si="10"/>
        <v>46350</v>
      </c>
      <c r="C652" s="25" t="str">
        <f>IF(ISBLANK('New Material Input'!F652),"----",HYPERLINK('New Material Input'!F652, _xlfn.TEXTJOIN(" - ",,MID('New Material Input'!F652,FIND("w\",'New Material Input'!F652)+2,50),'New Material Input'!G652,'New Material Input'!H652)))</f>
        <v/>
      </c>
      <c r="D652" s="26" t="str">
        <f ca="1">IFERROR(IF('New Material Input'!$E652 &gt; $B$3+ D$1, HYPERLINK(OFFSET('New Material Input'!$F653,-(D$1+2),0), _xlfn.TEXTJOIN(" - ",,MID(OFFSET('New Material Input'!$F653,-(D$1+2),0),FIND("w\",OFFSET('New Material Input'!$F653,-(D$1+2),0))+2,50),OFFSET('New Material Input'!$G653,-(D$1+2),0),OFFSET('New Material Input'!$H653,-(D$1+2),0))), ""),"----")</f>
        <v/>
      </c>
      <c r="E652" s="26" t="str">
        <f ca="1">IFERROR(IF('New Material Input'!$E652 &gt; $B$3+ E$1, HYPERLINK(OFFSET('New Material Input'!$F653,-(E$1+2),0), _xlfn.TEXTJOIN(" - ",,MID(OFFSET('New Material Input'!$F653,-(E$1+2),0),FIND("w\",OFFSET('New Material Input'!$F653,-(E$1+2),0))+2,50),OFFSET('New Material Input'!$G653,-(E$1+2),0),OFFSET('New Material Input'!$H653,-(E$1+2),0))), ""),"----")</f>
        <v/>
      </c>
      <c r="F652" s="26" t="str">
        <f ca="1">IFERROR(IF('New Material Input'!$E652 &gt; $B$3+ F$1, HYPERLINK(OFFSET('New Material Input'!$F653,-(F$1+2),0), _xlfn.TEXTJOIN(" - ",,MID(OFFSET('New Material Input'!$F653,-(F$1+2),0),FIND("w\",OFFSET('New Material Input'!$F653,-(F$1+2),0))+2,50),OFFSET('New Material Input'!$G653,-(F$1+2),0),OFFSET('New Material Input'!$H653,-(F$1+2),0))), ""),"----")</f>
        <v/>
      </c>
      <c r="G652" s="26" t="str">
        <f ca="1">IFERROR(IF('New Material Input'!$E652 &gt; $B$3+ G$1, HYPERLINK(OFFSET('New Material Input'!$F653,-(G$1+2),0), _xlfn.TEXTJOIN(" - ",,MID(OFFSET('New Material Input'!$F653,-(G$1+2),0),FIND("w\",OFFSET('New Material Input'!$F653,-(G$1+2),0))+2,50),OFFSET('New Material Input'!$G653,-(G$1+2),0),OFFSET('New Material Input'!$H653,-(G$1+2),0))), ""),"----")</f>
        <v/>
      </c>
      <c r="H652" s="26" t="str">
        <f ca="1">IFERROR(IF('New Material Input'!$E652 &gt; $B$3+ H$1, HYPERLINK(OFFSET('New Material Input'!$F653,-(H$1+2),0), _xlfn.TEXTJOIN(" - ",,MID(OFFSET('New Material Input'!$F653,-(H$1+2),0),FIND("w\",OFFSET('New Material Input'!$F653,-(H$1+2),0))+2,50),OFFSET('New Material Input'!$G653,-(H$1+2),0),OFFSET('New Material Input'!$H653,-(H$1+2),0))), ""),"----")</f>
        <v>ArtSculpture - Art - Sculpture</v>
      </c>
      <c r="I652" s="31" t="str">
        <f ca="1">IFERROR(IF('New Material Input'!$E652 &gt; $B$3+ I$1, HYPERLINK(OFFSET('New Material Input'!$F653,-(I$1+2),0), _xlfn.TEXTJOIN(" - ",,MID(OFFSET('New Material Input'!$F653,-(I$1+2),0),FIND("w\",OFFSET('New Material Input'!$F653,-(I$1+2),0))+2,50),OFFSET('New Material Input'!$G653,-(I$1+2),0),OFFSET('New Material Input'!$H653,-(I$1+2),0))), ""),"----")</f>
        <v/>
      </c>
      <c r="J652" s="14"/>
    </row>
    <row r="653" spans="2:10" ht="24.95" customHeight="1" x14ac:dyDescent="0.25">
      <c r="B653" s="36">
        <f t="shared" si="10"/>
        <v>46351</v>
      </c>
      <c r="C653" s="25" t="str">
        <f>IF(ISBLANK('New Material Input'!F653),"----",HYPERLINK('New Material Input'!F653, _xlfn.TEXTJOIN(" - ",,MID('New Material Input'!F653,FIND("w\",'New Material Input'!F653)+2,50),'New Material Input'!G653,'New Material Input'!H653)))</f>
        <v/>
      </c>
      <c r="D653" s="26" t="str">
        <f ca="1">IFERROR(IF('New Material Input'!$E653 &gt; $B$3+ D$1, HYPERLINK(OFFSET('New Material Input'!$F654,-(D$1+2),0), _xlfn.TEXTJOIN(" - ",,MID(OFFSET('New Material Input'!$F654,-(D$1+2),0),FIND("w\",OFFSET('New Material Input'!$F654,-(D$1+2),0))+2,50),OFFSET('New Material Input'!$G654,-(D$1+2),0),OFFSET('New Material Input'!$H654,-(D$1+2),0))), ""),"----")</f>
        <v/>
      </c>
      <c r="E653" s="26" t="str">
        <f ca="1">IFERROR(IF('New Material Input'!$E653 &gt; $B$3+ E$1, HYPERLINK(OFFSET('New Material Input'!$F654,-(E$1+2),0), _xlfn.TEXTJOIN(" - ",,MID(OFFSET('New Material Input'!$F654,-(E$1+2),0),FIND("w\",OFFSET('New Material Input'!$F654,-(E$1+2),0))+2,50),OFFSET('New Material Input'!$G654,-(E$1+2),0),OFFSET('New Material Input'!$H654,-(E$1+2),0))), ""),"----")</f>
        <v/>
      </c>
      <c r="F653" s="26" t="str">
        <f ca="1">IFERROR(IF('New Material Input'!$E653 &gt; $B$3+ F$1, HYPERLINK(OFFSET('New Material Input'!$F654,-(F$1+2),0), _xlfn.TEXTJOIN(" - ",,MID(OFFSET('New Material Input'!$F654,-(F$1+2),0),FIND("w\",OFFSET('New Material Input'!$F654,-(F$1+2),0))+2,50),OFFSET('New Material Input'!$G654,-(F$1+2),0),OFFSET('New Material Input'!$H654,-(F$1+2),0))), ""),"----")</f>
        <v/>
      </c>
      <c r="G653" s="26" t="str">
        <f ca="1">IFERROR(IF('New Material Input'!$E653 &gt; $B$3+ G$1, HYPERLINK(OFFSET('New Material Input'!$F654,-(G$1+2),0), _xlfn.TEXTJOIN(" - ",,MID(OFFSET('New Material Input'!$F654,-(G$1+2),0),FIND("w\",OFFSET('New Material Input'!$F654,-(G$1+2),0))+2,50),OFFSET('New Material Input'!$G654,-(G$1+2),0),OFFSET('New Material Input'!$H654,-(G$1+2),0))), ""),"----")</f>
        <v/>
      </c>
      <c r="H653" s="26" t="str">
        <f ca="1">IFERROR(IF('New Material Input'!$E653 &gt; $B$3+ H$1, HYPERLINK(OFFSET('New Material Input'!$F654,-(H$1+2),0), _xlfn.TEXTJOIN(" - ",,MID(OFFSET('New Material Input'!$F654,-(H$1+2),0),FIND("w\",OFFSET('New Material Input'!$F654,-(H$1+2),0))+2,50),OFFSET('New Material Input'!$G654,-(H$1+2),0),OFFSET('New Material Input'!$H654,-(H$1+2),0))), ""),"----")</f>
        <v>GeographyClimate Change - Geography - Climate Change</v>
      </c>
      <c r="I653" s="31" t="str">
        <f ca="1">IFERROR(IF('New Material Input'!$E653 &gt; $B$3+ I$1, HYPERLINK(OFFSET('New Material Input'!$F654,-(I$1+2),0), _xlfn.TEXTJOIN(" - ",,MID(OFFSET('New Material Input'!$F654,-(I$1+2),0),FIND("w\",OFFSET('New Material Input'!$F654,-(I$1+2),0))+2,50),OFFSET('New Material Input'!$G654,-(I$1+2),0),OFFSET('New Material Input'!$H654,-(I$1+2),0))), ""),"----")</f>
        <v/>
      </c>
      <c r="J653" s="14"/>
    </row>
    <row r="654" spans="2:10" ht="24.95" customHeight="1" x14ac:dyDescent="0.25">
      <c r="B654" s="36">
        <f t="shared" si="10"/>
        <v>46352</v>
      </c>
      <c r="C654" s="25" t="str">
        <f>IF(ISBLANK('New Material Input'!F654),"----",HYPERLINK('New Material Input'!F654, _xlfn.TEXTJOIN(" - ",,MID('New Material Input'!F654,FIND("w\",'New Material Input'!F654)+2,50),'New Material Input'!G654,'New Material Input'!H654)))</f>
        <v/>
      </c>
      <c r="D654" s="26" t="str">
        <f ca="1">IFERROR(IF('New Material Input'!$E654 &gt; $B$3+ D$1, HYPERLINK(OFFSET('New Material Input'!$F655,-(D$1+2),0), _xlfn.TEXTJOIN(" - ",,MID(OFFSET('New Material Input'!$F655,-(D$1+2),0),FIND("w\",OFFSET('New Material Input'!$F655,-(D$1+2),0))+2,50),OFFSET('New Material Input'!$G655,-(D$1+2),0),OFFSET('New Material Input'!$H655,-(D$1+2),0))), ""),"----")</f>
        <v/>
      </c>
      <c r="E654" s="26" t="str">
        <f ca="1">IFERROR(IF('New Material Input'!$E654 &gt; $B$3+ E$1, HYPERLINK(OFFSET('New Material Input'!$F655,-(E$1+2),0), _xlfn.TEXTJOIN(" - ",,MID(OFFSET('New Material Input'!$F655,-(E$1+2),0),FIND("w\",OFFSET('New Material Input'!$F655,-(E$1+2),0))+2,50),OFFSET('New Material Input'!$G655,-(E$1+2),0),OFFSET('New Material Input'!$H655,-(E$1+2),0))), ""),"----")</f>
        <v/>
      </c>
      <c r="F654" s="26" t="str">
        <f ca="1">IFERROR(IF('New Material Input'!$E654 &gt; $B$3+ F$1, HYPERLINK(OFFSET('New Material Input'!$F655,-(F$1+2),0), _xlfn.TEXTJOIN(" - ",,MID(OFFSET('New Material Input'!$F655,-(F$1+2),0),FIND("w\",OFFSET('New Material Input'!$F655,-(F$1+2),0))+2,50),OFFSET('New Material Input'!$G655,-(F$1+2),0),OFFSET('New Material Input'!$H655,-(F$1+2),0))), ""),"----")</f>
        <v/>
      </c>
      <c r="G654" s="26" t="str">
        <f ca="1">IFERROR(IF('New Material Input'!$E654 &gt; $B$3+ G$1, HYPERLINK(OFFSET('New Material Input'!$F655,-(G$1+2),0), _xlfn.TEXTJOIN(" - ",,MID(OFFSET('New Material Input'!$F655,-(G$1+2),0),FIND("w\",OFFSET('New Material Input'!$F655,-(G$1+2),0))+2,50),OFFSET('New Material Input'!$G655,-(G$1+2),0),OFFSET('New Material Input'!$H655,-(G$1+2),0))), ""),"----")</f>
        <v/>
      </c>
      <c r="H654" s="26" t="str">
        <f ca="1">IFERROR(IF('New Material Input'!$E654 &gt; $B$3+ H$1, HYPERLINK(OFFSET('New Material Input'!$F655,-(H$1+2),0), _xlfn.TEXTJOIN(" - ",,MID(OFFSET('New Material Input'!$F655,-(H$1+2),0),FIND("w\",OFFSET('New Material Input'!$F655,-(H$1+2),0))+2,50),OFFSET('New Material Input'!$G655,-(H$1+2),0),OFFSET('New Material Input'!$H655,-(H$1+2),0))), ""),"----")</f>
        <v>SociologySocial Stratification - Sociology - Social Stratification</v>
      </c>
      <c r="I654" s="31" t="str">
        <f ca="1">IFERROR(IF('New Material Input'!$E654 &gt; $B$3+ I$1, HYPERLINK(OFFSET('New Material Input'!$F655,-(I$1+2),0), _xlfn.TEXTJOIN(" - ",,MID(OFFSET('New Material Input'!$F655,-(I$1+2),0),FIND("w\",OFFSET('New Material Input'!$F655,-(I$1+2),0))+2,50),OFFSET('New Material Input'!$G655,-(I$1+2),0),OFFSET('New Material Input'!$H655,-(I$1+2),0))), ""),"----")</f>
        <v/>
      </c>
      <c r="J654" s="14"/>
    </row>
    <row r="655" spans="2:10" ht="24.95" customHeight="1" x14ac:dyDescent="0.25">
      <c r="B655" s="36">
        <f t="shared" si="10"/>
        <v>46353</v>
      </c>
      <c r="C655" s="25" t="str">
        <f>IF(ISBLANK('New Material Input'!F655),"----",HYPERLINK('New Material Input'!F655, _xlfn.TEXTJOIN(" - ",,MID('New Material Input'!F655,FIND("w\",'New Material Input'!F655)+2,50),'New Material Input'!G655,'New Material Input'!H655)))</f>
        <v/>
      </c>
      <c r="D655" s="26" t="str">
        <f ca="1">IFERROR(IF('New Material Input'!$E655 &gt; $B$3+ D$1, HYPERLINK(OFFSET('New Material Input'!$F656,-(D$1+2),0), _xlfn.TEXTJOIN(" - ",,MID(OFFSET('New Material Input'!$F656,-(D$1+2),0),FIND("w\",OFFSET('New Material Input'!$F656,-(D$1+2),0))+2,50),OFFSET('New Material Input'!$G656,-(D$1+2),0),OFFSET('New Material Input'!$H656,-(D$1+2),0))), ""),"----")</f>
        <v/>
      </c>
      <c r="E655" s="26" t="str">
        <f ca="1">IFERROR(IF('New Material Input'!$E655 &gt; $B$3+ E$1, HYPERLINK(OFFSET('New Material Input'!$F656,-(E$1+2),0), _xlfn.TEXTJOIN(" - ",,MID(OFFSET('New Material Input'!$F656,-(E$1+2),0),FIND("w\",OFFSET('New Material Input'!$F656,-(E$1+2),0))+2,50),OFFSET('New Material Input'!$G656,-(E$1+2),0),OFFSET('New Material Input'!$H656,-(E$1+2),0))), ""),"----")</f>
        <v/>
      </c>
      <c r="F655" s="26" t="str">
        <f ca="1">IFERROR(IF('New Material Input'!$E655 &gt; $B$3+ F$1, HYPERLINK(OFFSET('New Material Input'!$F656,-(F$1+2),0), _xlfn.TEXTJOIN(" - ",,MID(OFFSET('New Material Input'!$F656,-(F$1+2),0),FIND("w\",OFFSET('New Material Input'!$F656,-(F$1+2),0))+2,50),OFFSET('New Material Input'!$G656,-(F$1+2),0),OFFSET('New Material Input'!$H656,-(F$1+2),0))), ""),"----")</f>
        <v/>
      </c>
      <c r="G655" s="26" t="str">
        <f ca="1">IFERROR(IF('New Material Input'!$E655 &gt; $B$3+ G$1, HYPERLINK(OFFSET('New Material Input'!$F656,-(G$1+2),0), _xlfn.TEXTJOIN(" - ",,MID(OFFSET('New Material Input'!$F656,-(G$1+2),0),FIND("w\",OFFSET('New Material Input'!$F656,-(G$1+2),0))+2,50),OFFSET('New Material Input'!$G656,-(G$1+2),0),OFFSET('New Material Input'!$H656,-(G$1+2),0))), ""),"----")</f>
        <v/>
      </c>
      <c r="H655" s="26" t="str">
        <f ca="1">IFERROR(IF('New Material Input'!$E655 &gt; $B$3+ H$1, HYPERLINK(OFFSET('New Material Input'!$F656,-(H$1+2),0), _xlfn.TEXTJOIN(" - ",,MID(OFFSET('New Material Input'!$F656,-(H$1+2),0),FIND("w\",OFFSET('New Material Input'!$F656,-(H$1+2),0))+2,50),OFFSET('New Material Input'!$G656,-(H$1+2),0),OFFSET('New Material Input'!$H656,-(H$1+2),0))), ""),"----")</f>
        <v>MathematicsLinear Algebra - Mathematics - Linear Algebra</v>
      </c>
      <c r="I655" s="31" t="str">
        <f ca="1">IFERROR(IF('New Material Input'!$E655 &gt; $B$3+ I$1, HYPERLINK(OFFSET('New Material Input'!$F656,-(I$1+2),0), _xlfn.TEXTJOIN(" - ",,MID(OFFSET('New Material Input'!$F656,-(I$1+2),0),FIND("w\",OFFSET('New Material Input'!$F656,-(I$1+2),0))+2,50),OFFSET('New Material Input'!$G656,-(I$1+2),0),OFFSET('New Material Input'!$H656,-(I$1+2),0))), ""),"----")</f>
        <v/>
      </c>
      <c r="J655" s="14"/>
    </row>
    <row r="656" spans="2:10" ht="24.95" customHeight="1" x14ac:dyDescent="0.25">
      <c r="B656" s="36">
        <f t="shared" si="10"/>
        <v>46354</v>
      </c>
      <c r="C656" s="25" t="str">
        <f>IF(ISBLANK('New Material Input'!F656),"----",HYPERLINK('New Material Input'!F656, _xlfn.TEXTJOIN(" - ",,MID('New Material Input'!F656,FIND("w\",'New Material Input'!F656)+2,50),'New Material Input'!G656,'New Material Input'!H656)))</f>
        <v/>
      </c>
      <c r="D656" s="26" t="str">
        <f ca="1">IFERROR(IF('New Material Input'!$E656 &gt; $B$3+ D$1, HYPERLINK(OFFSET('New Material Input'!$F657,-(D$1+2),0), _xlfn.TEXTJOIN(" - ",,MID(OFFSET('New Material Input'!$F657,-(D$1+2),0),FIND("w\",OFFSET('New Material Input'!$F657,-(D$1+2),0))+2,50),OFFSET('New Material Input'!$G657,-(D$1+2),0),OFFSET('New Material Input'!$H657,-(D$1+2),0))), ""),"----")</f>
        <v/>
      </c>
      <c r="E656" s="26" t="str">
        <f ca="1">IFERROR(IF('New Material Input'!$E656 &gt; $B$3+ E$1, HYPERLINK(OFFSET('New Material Input'!$F657,-(E$1+2),0), _xlfn.TEXTJOIN(" - ",,MID(OFFSET('New Material Input'!$F657,-(E$1+2),0),FIND("w\",OFFSET('New Material Input'!$F657,-(E$1+2),0))+2,50),OFFSET('New Material Input'!$G657,-(E$1+2),0),OFFSET('New Material Input'!$H657,-(E$1+2),0))), ""),"----")</f>
        <v/>
      </c>
      <c r="F656" s="26" t="str">
        <f ca="1">IFERROR(IF('New Material Input'!$E656 &gt; $B$3+ F$1, HYPERLINK(OFFSET('New Material Input'!$F657,-(F$1+2),0), _xlfn.TEXTJOIN(" - ",,MID(OFFSET('New Material Input'!$F657,-(F$1+2),0),FIND("w\",OFFSET('New Material Input'!$F657,-(F$1+2),0))+2,50),OFFSET('New Material Input'!$G657,-(F$1+2),0),OFFSET('New Material Input'!$H657,-(F$1+2),0))), ""),"----")</f>
        <v/>
      </c>
      <c r="G656" s="26" t="str">
        <f ca="1">IFERROR(IF('New Material Input'!$E656 &gt; $B$3+ G$1, HYPERLINK(OFFSET('New Material Input'!$F657,-(G$1+2),0), _xlfn.TEXTJOIN(" - ",,MID(OFFSET('New Material Input'!$F657,-(G$1+2),0),FIND("w\",OFFSET('New Material Input'!$F657,-(G$1+2),0))+2,50),OFFSET('New Material Input'!$G657,-(G$1+2),0),OFFSET('New Material Input'!$H657,-(G$1+2),0))), ""),"----")</f>
        <v/>
      </c>
      <c r="H656" s="26" t="str">
        <f ca="1">IFERROR(IF('New Material Input'!$E656 &gt; $B$3+ H$1, HYPERLINK(OFFSET('New Material Input'!$F657,-(H$1+2),0), _xlfn.TEXTJOIN(" - ",,MID(OFFSET('New Material Input'!$F657,-(H$1+2),0),FIND("w\",OFFSET('New Material Input'!$F657,-(H$1+2),0))+2,50),OFFSET('New Material Input'!$G657,-(H$1+2),0),OFFSET('New Material Input'!$H657,-(H$1+2),0))), ""),"----")</f>
        <v>ScienceGenetics - Science - Genetics</v>
      </c>
      <c r="I656" s="31" t="str">
        <f ca="1">IFERROR(IF('New Material Input'!$E656 &gt; $B$3+ I$1, HYPERLINK(OFFSET('New Material Input'!$F657,-(I$1+2),0), _xlfn.TEXTJOIN(" - ",,MID(OFFSET('New Material Input'!$F657,-(I$1+2),0),FIND("w\",OFFSET('New Material Input'!$F657,-(I$1+2),0))+2,50),OFFSET('New Material Input'!$G657,-(I$1+2),0),OFFSET('New Material Input'!$H657,-(I$1+2),0))), ""),"----")</f>
        <v/>
      </c>
      <c r="J656" s="14"/>
    </row>
    <row r="657" spans="2:10" ht="24.95" customHeight="1" x14ac:dyDescent="0.25">
      <c r="B657" s="36">
        <f t="shared" si="10"/>
        <v>46355</v>
      </c>
      <c r="C657" s="25" t="str">
        <f>IF(ISBLANK('New Material Input'!F657),"----",HYPERLINK('New Material Input'!F657, _xlfn.TEXTJOIN(" - ",,MID('New Material Input'!F657,FIND("w\",'New Material Input'!F657)+2,50),'New Material Input'!G657,'New Material Input'!H657)))</f>
        <v/>
      </c>
      <c r="D657" s="26" t="str">
        <f ca="1">IFERROR(IF('New Material Input'!$E657 &gt; $B$3+ D$1, HYPERLINK(OFFSET('New Material Input'!$F658,-(D$1+2),0), _xlfn.TEXTJOIN(" - ",,MID(OFFSET('New Material Input'!$F658,-(D$1+2),0),FIND("w\",OFFSET('New Material Input'!$F658,-(D$1+2),0))+2,50),OFFSET('New Material Input'!$G658,-(D$1+2),0),OFFSET('New Material Input'!$H658,-(D$1+2),0))), ""),"----")</f>
        <v/>
      </c>
      <c r="E657" s="26" t="str">
        <f ca="1">IFERROR(IF('New Material Input'!$E657 &gt; $B$3+ E$1, HYPERLINK(OFFSET('New Material Input'!$F658,-(E$1+2),0), _xlfn.TEXTJOIN(" - ",,MID(OFFSET('New Material Input'!$F658,-(E$1+2),0),FIND("w\",OFFSET('New Material Input'!$F658,-(E$1+2),0))+2,50),OFFSET('New Material Input'!$G658,-(E$1+2),0),OFFSET('New Material Input'!$H658,-(E$1+2),0))), ""),"----")</f>
        <v/>
      </c>
      <c r="F657" s="26" t="str">
        <f ca="1">IFERROR(IF('New Material Input'!$E657 &gt; $B$3+ F$1, HYPERLINK(OFFSET('New Material Input'!$F658,-(F$1+2),0), _xlfn.TEXTJOIN(" - ",,MID(OFFSET('New Material Input'!$F658,-(F$1+2),0),FIND("w\",OFFSET('New Material Input'!$F658,-(F$1+2),0))+2,50),OFFSET('New Material Input'!$G658,-(F$1+2),0),OFFSET('New Material Input'!$H658,-(F$1+2),0))), ""),"----")</f>
        <v/>
      </c>
      <c r="G657" s="26" t="str">
        <f ca="1">IFERROR(IF('New Material Input'!$E657 &gt; $B$3+ G$1, HYPERLINK(OFFSET('New Material Input'!$F658,-(G$1+2),0), _xlfn.TEXTJOIN(" - ",,MID(OFFSET('New Material Input'!$F658,-(G$1+2),0),FIND("w\",OFFSET('New Material Input'!$F658,-(G$1+2),0))+2,50),OFFSET('New Material Input'!$G658,-(G$1+2),0),OFFSET('New Material Input'!$H658,-(G$1+2),0))), ""),"----")</f>
        <v/>
      </c>
      <c r="H657" s="26" t="str">
        <f ca="1">IFERROR(IF('New Material Input'!$E657 &gt; $B$3+ H$1, HYPERLINK(OFFSET('New Material Input'!$F658,-(H$1+2),0), _xlfn.TEXTJOIN(" - ",,MID(OFFSET('New Material Input'!$F658,-(H$1+2),0),FIND("w\",OFFSET('New Material Input'!$F658,-(H$1+2),0))+2,50),OFFSET('New Material Input'!$G658,-(H$1+2),0),OFFSET('New Material Input'!$H658,-(H$1+2),0))), ""),"----")</f>
        <v>EducationAssessment and Evaluation - Education - Assessment and Evaluation</v>
      </c>
      <c r="I657" s="31" t="str">
        <f ca="1">IFERROR(IF('New Material Input'!$E657 &gt; $B$3+ I$1, HYPERLINK(OFFSET('New Material Input'!$F658,-(I$1+2),0), _xlfn.TEXTJOIN(" - ",,MID(OFFSET('New Material Input'!$F658,-(I$1+2),0),FIND("w\",OFFSET('New Material Input'!$F658,-(I$1+2),0))+2,50),OFFSET('New Material Input'!$G658,-(I$1+2),0),OFFSET('New Material Input'!$H658,-(I$1+2),0))), ""),"----")</f>
        <v/>
      </c>
      <c r="J657" s="14"/>
    </row>
    <row r="658" spans="2:10" ht="24.95" customHeight="1" x14ac:dyDescent="0.25">
      <c r="B658" s="36">
        <f t="shared" si="10"/>
        <v>46356</v>
      </c>
      <c r="C658" s="25" t="str">
        <f>IF(ISBLANK('New Material Input'!F658),"----",HYPERLINK('New Material Input'!F658, _xlfn.TEXTJOIN(" - ",,MID('New Material Input'!F658,FIND("w\",'New Material Input'!F658)+2,50),'New Material Input'!G658,'New Material Input'!H658)))</f>
        <v/>
      </c>
      <c r="D658" s="26" t="str">
        <f ca="1">IFERROR(IF('New Material Input'!$E658 &gt; $B$3+ D$1, HYPERLINK(OFFSET('New Material Input'!$F659,-(D$1+2),0), _xlfn.TEXTJOIN(" - ",,MID(OFFSET('New Material Input'!$F659,-(D$1+2),0),FIND("w\",OFFSET('New Material Input'!$F659,-(D$1+2),0))+2,50),OFFSET('New Material Input'!$G659,-(D$1+2),0),OFFSET('New Material Input'!$H659,-(D$1+2),0))), ""),"----")</f>
        <v/>
      </c>
      <c r="E658" s="26" t="str">
        <f ca="1">IFERROR(IF('New Material Input'!$E658 &gt; $B$3+ E$1, HYPERLINK(OFFSET('New Material Input'!$F659,-(E$1+2),0), _xlfn.TEXTJOIN(" - ",,MID(OFFSET('New Material Input'!$F659,-(E$1+2),0),FIND("w\",OFFSET('New Material Input'!$F659,-(E$1+2),0))+2,50),OFFSET('New Material Input'!$G659,-(E$1+2),0),OFFSET('New Material Input'!$H659,-(E$1+2),0))), ""),"----")</f>
        <v/>
      </c>
      <c r="F658" s="26" t="str">
        <f ca="1">IFERROR(IF('New Material Input'!$E658 &gt; $B$3+ F$1, HYPERLINK(OFFSET('New Material Input'!$F659,-(F$1+2),0), _xlfn.TEXTJOIN(" - ",,MID(OFFSET('New Material Input'!$F659,-(F$1+2),0),FIND("w\",OFFSET('New Material Input'!$F659,-(F$1+2),0))+2,50),OFFSET('New Material Input'!$G659,-(F$1+2),0),OFFSET('New Material Input'!$H659,-(F$1+2),0))), ""),"----")</f>
        <v/>
      </c>
      <c r="G658" s="26" t="str">
        <f ca="1">IFERROR(IF('New Material Input'!$E658 &gt; $B$3+ G$1, HYPERLINK(OFFSET('New Material Input'!$F659,-(G$1+2),0), _xlfn.TEXTJOIN(" - ",,MID(OFFSET('New Material Input'!$F659,-(G$1+2),0),FIND("w\",OFFSET('New Material Input'!$F659,-(G$1+2),0))+2,50),OFFSET('New Material Input'!$G659,-(G$1+2),0),OFFSET('New Material Input'!$H659,-(G$1+2),0))), ""),"----")</f>
        <v/>
      </c>
      <c r="H658" s="26" t="str">
        <f ca="1">IFERROR(IF('New Material Input'!$E658 &gt; $B$3+ H$1, HYPERLINK(OFFSET('New Material Input'!$F659,-(H$1+2),0), _xlfn.TEXTJOIN(" - ",,MID(OFFSET('New Material Input'!$F659,-(H$1+2),0),FIND("w\",OFFSET('New Material Input'!$F659,-(H$1+2),0))+2,50),OFFSET('New Material Input'!$G659,-(H$1+2),0),OFFSET('New Material Input'!$H659,-(H$1+2),0))), ""),"----")</f>
        <v>LawEnvironmental Law - Law - Environmental Law</v>
      </c>
      <c r="I658" s="31" t="str">
        <f ca="1">IFERROR(IF('New Material Input'!$E658 &gt; $B$3+ I$1, HYPERLINK(OFFSET('New Material Input'!$F659,-(I$1+2),0), _xlfn.TEXTJOIN(" - ",,MID(OFFSET('New Material Input'!$F659,-(I$1+2),0),FIND("w\",OFFSET('New Material Input'!$F659,-(I$1+2),0))+2,50),OFFSET('New Material Input'!$G659,-(I$1+2),0),OFFSET('New Material Input'!$H659,-(I$1+2),0))), ""),"----")</f>
        <v/>
      </c>
      <c r="J658" s="14"/>
    </row>
    <row r="659" spans="2:10" ht="24.95" customHeight="1" x14ac:dyDescent="0.25">
      <c r="B659" s="36">
        <f t="shared" si="10"/>
        <v>46357</v>
      </c>
      <c r="C659" s="25" t="str">
        <f>IF(ISBLANK('New Material Input'!F659),"----",HYPERLINK('New Material Input'!F659, _xlfn.TEXTJOIN(" - ",,MID('New Material Input'!F659,FIND("w\",'New Material Input'!F659)+2,50),'New Material Input'!G659,'New Material Input'!H659)))</f>
        <v/>
      </c>
      <c r="D659" s="26" t="str">
        <f ca="1">IFERROR(IF('New Material Input'!$E659 &gt; $B$3+ D$1, HYPERLINK(OFFSET('New Material Input'!$F660,-(D$1+2),0), _xlfn.TEXTJOIN(" - ",,MID(OFFSET('New Material Input'!$F660,-(D$1+2),0),FIND("w\",OFFSET('New Material Input'!$F660,-(D$1+2),0))+2,50),OFFSET('New Material Input'!$G660,-(D$1+2),0),OFFSET('New Material Input'!$H660,-(D$1+2),0))), ""),"----")</f>
        <v/>
      </c>
      <c r="E659" s="26" t="str">
        <f ca="1">IFERROR(IF('New Material Input'!$E659 &gt; $B$3+ E$1, HYPERLINK(OFFSET('New Material Input'!$F660,-(E$1+2),0), _xlfn.TEXTJOIN(" - ",,MID(OFFSET('New Material Input'!$F660,-(E$1+2),0),FIND("w\",OFFSET('New Material Input'!$F660,-(E$1+2),0))+2,50),OFFSET('New Material Input'!$G660,-(E$1+2),0),OFFSET('New Material Input'!$H660,-(E$1+2),0))), ""),"----")</f>
        <v/>
      </c>
      <c r="F659" s="26" t="str">
        <f ca="1">IFERROR(IF('New Material Input'!$E659 &gt; $B$3+ F$1, HYPERLINK(OFFSET('New Material Input'!$F660,-(F$1+2),0), _xlfn.TEXTJOIN(" - ",,MID(OFFSET('New Material Input'!$F660,-(F$1+2),0),FIND("w\",OFFSET('New Material Input'!$F660,-(F$1+2),0))+2,50),OFFSET('New Material Input'!$G660,-(F$1+2),0),OFFSET('New Material Input'!$H660,-(F$1+2),0))), ""),"----")</f>
        <v/>
      </c>
      <c r="G659" s="26" t="str">
        <f ca="1">IFERROR(IF('New Material Input'!$E659 &gt; $B$3+ G$1, HYPERLINK(OFFSET('New Material Input'!$F660,-(G$1+2),0), _xlfn.TEXTJOIN(" - ",,MID(OFFSET('New Material Input'!$F660,-(G$1+2),0),FIND("w\",OFFSET('New Material Input'!$F660,-(G$1+2),0))+2,50),OFFSET('New Material Input'!$G660,-(G$1+2),0),OFFSET('New Material Input'!$H660,-(G$1+2),0))), ""),"----")</f>
        <v/>
      </c>
      <c r="H659" s="26" t="str">
        <f ca="1">IFERROR(IF('New Material Input'!$E659 &gt; $B$3+ H$1, HYPERLINK(OFFSET('New Material Input'!$F660,-(H$1+2),0), _xlfn.TEXTJOIN(" - ",,MID(OFFSET('New Material Input'!$F660,-(H$1+2),0),FIND("w\",OFFSET('New Material Input'!$F660,-(H$1+2),0))+2,50),OFFSET('New Material Input'!$G660,-(H$1+2),0),OFFSET('New Material Input'!$H660,-(H$1+2),0))), ""),"----")</f>
        <v>Political SciencePolitical Theory - Political Science - Political Theory</v>
      </c>
      <c r="I659" s="31" t="str">
        <f ca="1">IFERROR(IF('New Material Input'!$E659 &gt; $B$3+ I$1, HYPERLINK(OFFSET('New Material Input'!$F660,-(I$1+2),0), _xlfn.TEXTJOIN(" - ",,MID(OFFSET('New Material Input'!$F660,-(I$1+2),0),FIND("w\",OFFSET('New Material Input'!$F660,-(I$1+2),0))+2,50),OFFSET('New Material Input'!$G660,-(I$1+2),0),OFFSET('New Material Input'!$H660,-(I$1+2),0))), ""),"----")</f>
        <v/>
      </c>
      <c r="J659" s="14"/>
    </row>
    <row r="660" spans="2:10" ht="24.95" customHeight="1" x14ac:dyDescent="0.25">
      <c r="B660" s="36">
        <f t="shared" si="10"/>
        <v>46358</v>
      </c>
      <c r="C660" s="25" t="str">
        <f>IF(ISBLANK('New Material Input'!F660),"----",HYPERLINK('New Material Input'!F660, _xlfn.TEXTJOIN(" - ",,MID('New Material Input'!F660,FIND("w\",'New Material Input'!F660)+2,50),'New Material Input'!G660,'New Material Input'!H660)))</f>
        <v/>
      </c>
      <c r="D660" s="26" t="str">
        <f ca="1">IFERROR(IF('New Material Input'!$E660 &gt; $B$3+ D$1, HYPERLINK(OFFSET('New Material Input'!$F661,-(D$1+2),0), _xlfn.TEXTJOIN(" - ",,MID(OFFSET('New Material Input'!$F661,-(D$1+2),0),FIND("w\",OFFSET('New Material Input'!$F661,-(D$1+2),0))+2,50),OFFSET('New Material Input'!$G661,-(D$1+2),0),OFFSET('New Material Input'!$H661,-(D$1+2),0))), ""),"----")</f>
        <v/>
      </c>
      <c r="E660" s="26" t="str">
        <f ca="1">IFERROR(IF('New Material Input'!$E660 &gt; $B$3+ E$1, HYPERLINK(OFFSET('New Material Input'!$F661,-(E$1+2),0), _xlfn.TEXTJOIN(" - ",,MID(OFFSET('New Material Input'!$F661,-(E$1+2),0),FIND("w\",OFFSET('New Material Input'!$F661,-(E$1+2),0))+2,50),OFFSET('New Material Input'!$G661,-(E$1+2),0),OFFSET('New Material Input'!$H661,-(E$1+2),0))), ""),"----")</f>
        <v/>
      </c>
      <c r="F660" s="26" t="str">
        <f ca="1">IFERROR(IF('New Material Input'!$E660 &gt; $B$3+ F$1, HYPERLINK(OFFSET('New Material Input'!$F661,-(F$1+2),0), _xlfn.TEXTJOIN(" - ",,MID(OFFSET('New Material Input'!$F661,-(F$1+2),0),FIND("w\",OFFSET('New Material Input'!$F661,-(F$1+2),0))+2,50),OFFSET('New Material Input'!$G661,-(F$1+2),0),OFFSET('New Material Input'!$H661,-(F$1+2),0))), ""),"----")</f>
        <v/>
      </c>
      <c r="G660" s="26" t="str">
        <f ca="1">IFERROR(IF('New Material Input'!$E660 &gt; $B$3+ G$1, HYPERLINK(OFFSET('New Material Input'!$F661,-(G$1+2),0), _xlfn.TEXTJOIN(" - ",,MID(OFFSET('New Material Input'!$F661,-(G$1+2),0),FIND("w\",OFFSET('New Material Input'!$F661,-(G$1+2),0))+2,50),OFFSET('New Material Input'!$G661,-(G$1+2),0),OFFSET('New Material Input'!$H661,-(G$1+2),0))), ""),"----")</f>
        <v/>
      </c>
      <c r="H660" s="26" t="str">
        <f ca="1">IFERROR(IF('New Material Input'!$E660 &gt; $B$3+ H$1, HYPERLINK(OFFSET('New Material Input'!$F661,-(H$1+2),0), _xlfn.TEXTJOIN(" - ",,MID(OFFSET('New Material Input'!$F661,-(H$1+2),0),FIND("w\",OFFSET('New Material Input'!$F661,-(H$1+2),0))+2,50),OFFSET('New Material Input'!$G661,-(H$1+2),0),OFFSET('New Material Input'!$H661,-(H$1+2),0))), ""),"----")</f>
        <v>EducationEducational Leadership - Education - Educational Leadership</v>
      </c>
      <c r="I660" s="31" t="str">
        <f ca="1">IFERROR(IF('New Material Input'!$E660 &gt; $B$3+ I$1, HYPERLINK(OFFSET('New Material Input'!$F661,-(I$1+2),0), _xlfn.TEXTJOIN(" - ",,MID(OFFSET('New Material Input'!$F661,-(I$1+2),0),FIND("w\",OFFSET('New Material Input'!$F661,-(I$1+2),0))+2,50),OFFSET('New Material Input'!$G661,-(I$1+2),0),OFFSET('New Material Input'!$H661,-(I$1+2),0))), ""),"----")</f>
        <v/>
      </c>
      <c r="J660" s="14"/>
    </row>
    <row r="661" spans="2:10" ht="24.95" customHeight="1" x14ac:dyDescent="0.25">
      <c r="B661" s="36">
        <f t="shared" si="10"/>
        <v>46359</v>
      </c>
      <c r="C661" s="25" t="str">
        <f>IF(ISBLANK('New Material Input'!F661),"----",HYPERLINK('New Material Input'!F661, _xlfn.TEXTJOIN(" - ",,MID('New Material Input'!F661,FIND("w\",'New Material Input'!F661)+2,50),'New Material Input'!G661,'New Material Input'!H661)))</f>
        <v/>
      </c>
      <c r="D661" s="26" t="str">
        <f ca="1">IFERROR(IF('New Material Input'!$E661 &gt; $B$3+ D$1, HYPERLINK(OFFSET('New Material Input'!$F662,-(D$1+2),0), _xlfn.TEXTJOIN(" - ",,MID(OFFSET('New Material Input'!$F662,-(D$1+2),0),FIND("w\",OFFSET('New Material Input'!$F662,-(D$1+2),0))+2,50),OFFSET('New Material Input'!$G662,-(D$1+2),0),OFFSET('New Material Input'!$H662,-(D$1+2),0))), ""),"----")</f>
        <v/>
      </c>
      <c r="E661" s="26" t="str">
        <f ca="1">IFERROR(IF('New Material Input'!$E661 &gt; $B$3+ E$1, HYPERLINK(OFFSET('New Material Input'!$F662,-(E$1+2),0), _xlfn.TEXTJOIN(" - ",,MID(OFFSET('New Material Input'!$F662,-(E$1+2),0),FIND("w\",OFFSET('New Material Input'!$F662,-(E$1+2),0))+2,50),OFFSET('New Material Input'!$G662,-(E$1+2),0),OFFSET('New Material Input'!$H662,-(E$1+2),0))), ""),"----")</f>
        <v/>
      </c>
      <c r="F661" s="26" t="str">
        <f ca="1">IFERROR(IF('New Material Input'!$E661 &gt; $B$3+ F$1, HYPERLINK(OFFSET('New Material Input'!$F662,-(F$1+2),0), _xlfn.TEXTJOIN(" - ",,MID(OFFSET('New Material Input'!$F662,-(F$1+2),0),FIND("w\",OFFSET('New Material Input'!$F662,-(F$1+2),0))+2,50),OFFSET('New Material Input'!$G662,-(F$1+2),0),OFFSET('New Material Input'!$H662,-(F$1+2),0))), ""),"----")</f>
        <v/>
      </c>
      <c r="G661" s="26" t="str">
        <f ca="1">IFERROR(IF('New Material Input'!$E661 &gt; $B$3+ G$1, HYPERLINK(OFFSET('New Material Input'!$F662,-(G$1+2),0), _xlfn.TEXTJOIN(" - ",,MID(OFFSET('New Material Input'!$F662,-(G$1+2),0),FIND("w\",OFFSET('New Material Input'!$F662,-(G$1+2),0))+2,50),OFFSET('New Material Input'!$G662,-(G$1+2),0),OFFSET('New Material Input'!$H662,-(G$1+2),0))), ""),"----")</f>
        <v/>
      </c>
      <c r="H661" s="26" t="str">
        <f ca="1">IFERROR(IF('New Material Input'!$E661 &gt; $B$3+ H$1, HYPERLINK(OFFSET('New Material Input'!$F662,-(H$1+2),0), _xlfn.TEXTJOIN(" - ",,MID(OFFSET('New Material Input'!$F662,-(H$1+2),0),FIND("w\",OFFSET('New Material Input'!$F662,-(H$1+2),0))+2,50),OFFSET('New Material Input'!$G662,-(H$1+2),0),OFFSET('New Material Input'!$H662,-(H$1+2),0))), ""),"----")</f>
        <v>Environmental StudiesGreen Technologies - Environmental Studies - Green Technologies</v>
      </c>
      <c r="I661" s="31" t="str">
        <f ca="1">IFERROR(IF('New Material Input'!$E661 &gt; $B$3+ I$1, HYPERLINK(OFFSET('New Material Input'!$F662,-(I$1+2),0), _xlfn.TEXTJOIN(" - ",,MID(OFFSET('New Material Input'!$F662,-(I$1+2),0),FIND("w\",OFFSET('New Material Input'!$F662,-(I$1+2),0))+2,50),OFFSET('New Material Input'!$G662,-(I$1+2),0),OFFSET('New Material Input'!$H662,-(I$1+2),0))), ""),"----")</f>
        <v/>
      </c>
      <c r="J661" s="14"/>
    </row>
    <row r="662" spans="2:10" ht="24.95" customHeight="1" x14ac:dyDescent="0.25">
      <c r="B662" s="36">
        <f t="shared" si="10"/>
        <v>46360</v>
      </c>
      <c r="C662" s="25" t="str">
        <f>IF(ISBLANK('New Material Input'!F662),"----",HYPERLINK('New Material Input'!F662, _xlfn.TEXTJOIN(" - ",,MID('New Material Input'!F662,FIND("w\",'New Material Input'!F662)+2,50),'New Material Input'!G662,'New Material Input'!H662)))</f>
        <v/>
      </c>
      <c r="D662" s="26" t="str">
        <f ca="1">IFERROR(IF('New Material Input'!$E662 &gt; $B$3+ D$1, HYPERLINK(OFFSET('New Material Input'!$F663,-(D$1+2),0), _xlfn.TEXTJOIN(" - ",,MID(OFFSET('New Material Input'!$F663,-(D$1+2),0),FIND("w\",OFFSET('New Material Input'!$F663,-(D$1+2),0))+2,50),OFFSET('New Material Input'!$G663,-(D$1+2),0),OFFSET('New Material Input'!$H663,-(D$1+2),0))), ""),"----")</f>
        <v/>
      </c>
      <c r="E662" s="26" t="str">
        <f ca="1">IFERROR(IF('New Material Input'!$E662 &gt; $B$3+ E$1, HYPERLINK(OFFSET('New Material Input'!$F663,-(E$1+2),0), _xlfn.TEXTJOIN(" - ",,MID(OFFSET('New Material Input'!$F663,-(E$1+2),0),FIND("w\",OFFSET('New Material Input'!$F663,-(E$1+2),0))+2,50),OFFSET('New Material Input'!$G663,-(E$1+2),0),OFFSET('New Material Input'!$H663,-(E$1+2),0))), ""),"----")</f>
        <v/>
      </c>
      <c r="F662" s="26" t="str">
        <f ca="1">IFERROR(IF('New Material Input'!$E662 &gt; $B$3+ F$1, HYPERLINK(OFFSET('New Material Input'!$F663,-(F$1+2),0), _xlfn.TEXTJOIN(" - ",,MID(OFFSET('New Material Input'!$F663,-(F$1+2),0),FIND("w\",OFFSET('New Material Input'!$F663,-(F$1+2),0))+2,50),OFFSET('New Material Input'!$G663,-(F$1+2),0),OFFSET('New Material Input'!$H663,-(F$1+2),0))), ""),"----")</f>
        <v/>
      </c>
      <c r="G662" s="26" t="str">
        <f ca="1">IFERROR(IF('New Material Input'!$E662 &gt; $B$3+ G$1, HYPERLINK(OFFSET('New Material Input'!$F663,-(G$1+2),0), _xlfn.TEXTJOIN(" - ",,MID(OFFSET('New Material Input'!$F663,-(G$1+2),0),FIND("w\",OFFSET('New Material Input'!$F663,-(G$1+2),0))+2,50),OFFSET('New Material Input'!$G663,-(G$1+2),0),OFFSET('New Material Input'!$H663,-(G$1+2),0))), ""),"----")</f>
        <v/>
      </c>
      <c r="H662" s="26" t="str">
        <f ca="1">IFERROR(IF('New Material Input'!$E662 &gt; $B$3+ H$1, HYPERLINK(OFFSET('New Material Input'!$F663,-(H$1+2),0), _xlfn.TEXTJOIN(" - ",,MID(OFFSET('New Material Input'!$F663,-(H$1+2),0),FIND("w\",OFFSET('New Material Input'!$F663,-(H$1+2),0))+2,50),OFFSET('New Material Input'!$G663,-(H$1+2),0),OFFSET('New Material Input'!$H663,-(H$1+2),0))), ""),"----")</f>
        <v>Environmental StudiesClimate Change Mitigation - Environmental Studies - Climate Change Mitigation</v>
      </c>
      <c r="I662" s="31" t="str">
        <f ca="1">IFERROR(IF('New Material Input'!$E662 &gt; $B$3+ I$1, HYPERLINK(OFFSET('New Material Input'!$F663,-(I$1+2),0), _xlfn.TEXTJOIN(" - ",,MID(OFFSET('New Material Input'!$F663,-(I$1+2),0),FIND("w\",OFFSET('New Material Input'!$F663,-(I$1+2),0))+2,50),OFFSET('New Material Input'!$G663,-(I$1+2),0),OFFSET('New Material Input'!$H663,-(I$1+2),0))), ""),"----")</f>
        <v/>
      </c>
      <c r="J662" s="14"/>
    </row>
    <row r="663" spans="2:10" ht="24.95" customHeight="1" x14ac:dyDescent="0.25">
      <c r="B663" s="36">
        <f t="shared" si="10"/>
        <v>46361</v>
      </c>
      <c r="C663" s="25" t="str">
        <f>IF(ISBLANK('New Material Input'!F663),"----",HYPERLINK('New Material Input'!F663, _xlfn.TEXTJOIN(" - ",,MID('New Material Input'!F663,FIND("w\",'New Material Input'!F663)+2,50),'New Material Input'!G663,'New Material Input'!H663)))</f>
        <v/>
      </c>
      <c r="D663" s="26" t="str">
        <f ca="1">IFERROR(IF('New Material Input'!$E663 &gt; $B$3+ D$1, HYPERLINK(OFFSET('New Material Input'!$F664,-(D$1+2),0), _xlfn.TEXTJOIN(" - ",,MID(OFFSET('New Material Input'!$F664,-(D$1+2),0),FIND("w\",OFFSET('New Material Input'!$F664,-(D$1+2),0))+2,50),OFFSET('New Material Input'!$G664,-(D$1+2),0),OFFSET('New Material Input'!$H664,-(D$1+2),0))), ""),"----")</f>
        <v/>
      </c>
      <c r="E663" s="26" t="str">
        <f ca="1">IFERROR(IF('New Material Input'!$E663 &gt; $B$3+ E$1, HYPERLINK(OFFSET('New Material Input'!$F664,-(E$1+2),0), _xlfn.TEXTJOIN(" - ",,MID(OFFSET('New Material Input'!$F664,-(E$1+2),0),FIND("w\",OFFSET('New Material Input'!$F664,-(E$1+2),0))+2,50),OFFSET('New Material Input'!$G664,-(E$1+2),0),OFFSET('New Material Input'!$H664,-(E$1+2),0))), ""),"----")</f>
        <v/>
      </c>
      <c r="F663" s="26" t="str">
        <f ca="1">IFERROR(IF('New Material Input'!$E663 &gt; $B$3+ F$1, HYPERLINK(OFFSET('New Material Input'!$F664,-(F$1+2),0), _xlfn.TEXTJOIN(" - ",,MID(OFFSET('New Material Input'!$F664,-(F$1+2),0),FIND("w\",OFFSET('New Material Input'!$F664,-(F$1+2),0))+2,50),OFFSET('New Material Input'!$G664,-(F$1+2),0),OFFSET('New Material Input'!$H664,-(F$1+2),0))), ""),"----")</f>
        <v/>
      </c>
      <c r="G663" s="26" t="str">
        <f ca="1">IFERROR(IF('New Material Input'!$E663 &gt; $B$3+ G$1, HYPERLINK(OFFSET('New Material Input'!$F664,-(G$1+2),0), _xlfn.TEXTJOIN(" - ",,MID(OFFSET('New Material Input'!$F664,-(G$1+2),0),FIND("w\",OFFSET('New Material Input'!$F664,-(G$1+2),0))+2,50),OFFSET('New Material Input'!$G664,-(G$1+2),0),OFFSET('New Material Input'!$H664,-(G$1+2),0))), ""),"----")</f>
        <v/>
      </c>
      <c r="H663" s="26" t="str">
        <f ca="1">IFERROR(IF('New Material Input'!$E663 &gt; $B$3+ H$1, HYPERLINK(OFFSET('New Material Input'!$F664,-(H$1+2),0), _xlfn.TEXTJOIN(" - ",,MID(OFFSET('New Material Input'!$F664,-(H$1+2),0),FIND("w\",OFFSET('New Material Input'!$F664,-(H$1+2),0))+2,50),OFFSET('New Material Input'!$G664,-(H$1+2),0),OFFSET('New Material Input'!$H664,-(H$1+2),0))), ""),"----")</f>
        <v>LanguagesPhonetics and Phonology - Languages - Phonetics and Phonology</v>
      </c>
      <c r="I663" s="31" t="str">
        <f ca="1">IFERROR(IF('New Material Input'!$E663 &gt; $B$3+ I$1, HYPERLINK(OFFSET('New Material Input'!$F664,-(I$1+2),0), _xlfn.TEXTJOIN(" - ",,MID(OFFSET('New Material Input'!$F664,-(I$1+2),0),FIND("w\",OFFSET('New Material Input'!$F664,-(I$1+2),0))+2,50),OFFSET('New Material Input'!$G664,-(I$1+2),0),OFFSET('New Material Input'!$H664,-(I$1+2),0))), ""),"----")</f>
        <v/>
      </c>
      <c r="J663" s="14"/>
    </row>
    <row r="664" spans="2:10" ht="24.95" customHeight="1" x14ac:dyDescent="0.25">
      <c r="B664" s="36">
        <f t="shared" si="10"/>
        <v>46362</v>
      </c>
      <c r="C664" s="25" t="str">
        <f>IF(ISBLANK('New Material Input'!F664),"----",HYPERLINK('New Material Input'!F664, _xlfn.TEXTJOIN(" - ",,MID('New Material Input'!F664,FIND("w\",'New Material Input'!F664)+2,50),'New Material Input'!G664,'New Material Input'!H664)))</f>
        <v/>
      </c>
      <c r="D664" s="26" t="str">
        <f ca="1">IFERROR(IF('New Material Input'!$E664 &gt; $B$3+ D$1, HYPERLINK(OFFSET('New Material Input'!$F665,-(D$1+2),0), _xlfn.TEXTJOIN(" - ",,MID(OFFSET('New Material Input'!$F665,-(D$1+2),0),FIND("w\",OFFSET('New Material Input'!$F665,-(D$1+2),0))+2,50),OFFSET('New Material Input'!$G665,-(D$1+2),0),OFFSET('New Material Input'!$H665,-(D$1+2),0))), ""),"----")</f>
        <v/>
      </c>
      <c r="E664" s="26" t="str">
        <f ca="1">IFERROR(IF('New Material Input'!$E664 &gt; $B$3+ E$1, HYPERLINK(OFFSET('New Material Input'!$F665,-(E$1+2),0), _xlfn.TEXTJOIN(" - ",,MID(OFFSET('New Material Input'!$F665,-(E$1+2),0),FIND("w\",OFFSET('New Material Input'!$F665,-(E$1+2),0))+2,50),OFFSET('New Material Input'!$G665,-(E$1+2),0),OFFSET('New Material Input'!$H665,-(E$1+2),0))), ""),"----")</f>
        <v/>
      </c>
      <c r="F664" s="26" t="str">
        <f ca="1">IFERROR(IF('New Material Input'!$E664 &gt; $B$3+ F$1, HYPERLINK(OFFSET('New Material Input'!$F665,-(F$1+2),0), _xlfn.TEXTJOIN(" - ",,MID(OFFSET('New Material Input'!$F665,-(F$1+2),0),FIND("w\",OFFSET('New Material Input'!$F665,-(F$1+2),0))+2,50),OFFSET('New Material Input'!$G665,-(F$1+2),0),OFFSET('New Material Input'!$H665,-(F$1+2),0))), ""),"----")</f>
        <v/>
      </c>
      <c r="G664" s="26" t="str">
        <f ca="1">IFERROR(IF('New Material Input'!$E664 &gt; $B$3+ G$1, HYPERLINK(OFFSET('New Material Input'!$F665,-(G$1+2),0), _xlfn.TEXTJOIN(" - ",,MID(OFFSET('New Material Input'!$F665,-(G$1+2),0),FIND("w\",OFFSET('New Material Input'!$F665,-(G$1+2),0))+2,50),OFFSET('New Material Input'!$G665,-(G$1+2),0),OFFSET('New Material Input'!$H665,-(G$1+2),0))), ""),"----")</f>
        <v/>
      </c>
      <c r="H664" s="26" t="str">
        <f ca="1">IFERROR(IF('New Material Input'!$E664 &gt; $B$3+ H$1, HYPERLINK(OFFSET('New Material Input'!$F665,-(H$1+2),0), _xlfn.TEXTJOIN(" - ",,MID(OFFSET('New Material Input'!$F665,-(H$1+2),0),FIND("w\",OFFSET('New Material Input'!$F665,-(H$1+2),0))+2,50),OFFSET('New Material Input'!$G665,-(H$1+2),0),OFFSET('New Material Input'!$H665,-(H$1+2),0))), ""),"----")</f>
        <v>PhilosophyLogic - Philosophy - Logic</v>
      </c>
      <c r="I664" s="31" t="str">
        <f ca="1">IFERROR(IF('New Material Input'!$E664 &gt; $B$3+ I$1, HYPERLINK(OFFSET('New Material Input'!$F665,-(I$1+2),0), _xlfn.TEXTJOIN(" - ",,MID(OFFSET('New Material Input'!$F665,-(I$1+2),0),FIND("w\",OFFSET('New Material Input'!$F665,-(I$1+2),0))+2,50),OFFSET('New Material Input'!$G665,-(I$1+2),0),OFFSET('New Material Input'!$H665,-(I$1+2),0))), ""),"----")</f>
        <v/>
      </c>
      <c r="J664" s="14"/>
    </row>
    <row r="665" spans="2:10" ht="24.95" customHeight="1" x14ac:dyDescent="0.25">
      <c r="B665" s="36">
        <f t="shared" si="10"/>
        <v>46363</v>
      </c>
      <c r="C665" s="25" t="str">
        <f>IF(ISBLANK('New Material Input'!F665),"----",HYPERLINK('New Material Input'!F665, _xlfn.TEXTJOIN(" - ",,MID('New Material Input'!F665,FIND("w\",'New Material Input'!F665)+2,50),'New Material Input'!G665,'New Material Input'!H665)))</f>
        <v/>
      </c>
      <c r="D665" s="26" t="str">
        <f ca="1">IFERROR(IF('New Material Input'!$E665 &gt; $B$3+ D$1, HYPERLINK(OFFSET('New Material Input'!$F666,-(D$1+2),0), _xlfn.TEXTJOIN(" - ",,MID(OFFSET('New Material Input'!$F666,-(D$1+2),0),FIND("w\",OFFSET('New Material Input'!$F666,-(D$1+2),0))+2,50),OFFSET('New Material Input'!$G666,-(D$1+2),0),OFFSET('New Material Input'!$H666,-(D$1+2),0))), ""),"----")</f>
        <v/>
      </c>
      <c r="E665" s="26" t="str">
        <f ca="1">IFERROR(IF('New Material Input'!$E665 &gt; $B$3+ E$1, HYPERLINK(OFFSET('New Material Input'!$F666,-(E$1+2),0), _xlfn.TEXTJOIN(" - ",,MID(OFFSET('New Material Input'!$F666,-(E$1+2),0),FIND("w\",OFFSET('New Material Input'!$F666,-(E$1+2),0))+2,50),OFFSET('New Material Input'!$G666,-(E$1+2),0),OFFSET('New Material Input'!$H666,-(E$1+2),0))), ""),"----")</f>
        <v/>
      </c>
      <c r="F665" s="26" t="str">
        <f ca="1">IFERROR(IF('New Material Input'!$E665 &gt; $B$3+ F$1, HYPERLINK(OFFSET('New Material Input'!$F666,-(F$1+2),0), _xlfn.TEXTJOIN(" - ",,MID(OFFSET('New Material Input'!$F666,-(F$1+2),0),FIND("w\",OFFSET('New Material Input'!$F666,-(F$1+2),0))+2,50),OFFSET('New Material Input'!$G666,-(F$1+2),0),OFFSET('New Material Input'!$H666,-(F$1+2),0))), ""),"----")</f>
        <v/>
      </c>
      <c r="G665" s="26" t="str">
        <f ca="1">IFERROR(IF('New Material Input'!$E665 &gt; $B$3+ G$1, HYPERLINK(OFFSET('New Material Input'!$F666,-(G$1+2),0), _xlfn.TEXTJOIN(" - ",,MID(OFFSET('New Material Input'!$F666,-(G$1+2),0),FIND("w\",OFFSET('New Material Input'!$F666,-(G$1+2),0))+2,50),OFFSET('New Material Input'!$G666,-(G$1+2),0),OFFSET('New Material Input'!$H666,-(G$1+2),0))), ""),"----")</f>
        <v/>
      </c>
      <c r="H665" s="26" t="str">
        <f ca="1">IFERROR(IF('New Material Input'!$E665 &gt; $B$3+ H$1, HYPERLINK(OFFSET('New Material Input'!$F666,-(H$1+2),0), _xlfn.TEXTJOIN(" - ",,MID(OFFSET('New Material Input'!$F666,-(H$1+2),0),FIND("w\",OFFSET('New Material Input'!$F666,-(H$1+2),0))+2,50),OFFSET('New Material Input'!$G666,-(H$1+2),0),OFFSET('New Material Input'!$H666,-(H$1+2),0))), ""),"----")</f>
        <v>Business &amp; EconomicsFinance - Business &amp; Economics - Finance</v>
      </c>
      <c r="I665" s="31" t="str">
        <f ca="1">IFERROR(IF('New Material Input'!$E665 &gt; $B$3+ I$1, HYPERLINK(OFFSET('New Material Input'!$F666,-(I$1+2),0), _xlfn.TEXTJOIN(" - ",,MID(OFFSET('New Material Input'!$F666,-(I$1+2),0),FIND("w\",OFFSET('New Material Input'!$F666,-(I$1+2),0))+2,50),OFFSET('New Material Input'!$G666,-(I$1+2),0),OFFSET('New Material Input'!$H666,-(I$1+2),0))), ""),"----")</f>
        <v/>
      </c>
      <c r="J665" s="14"/>
    </row>
    <row r="666" spans="2:10" ht="24.95" customHeight="1" x14ac:dyDescent="0.25">
      <c r="B666" s="36">
        <f t="shared" si="10"/>
        <v>46364</v>
      </c>
      <c r="C666" s="25" t="str">
        <f>IF(ISBLANK('New Material Input'!F666),"----",HYPERLINK('New Material Input'!F666, _xlfn.TEXTJOIN(" - ",,MID('New Material Input'!F666,FIND("w\",'New Material Input'!F666)+2,50),'New Material Input'!G666,'New Material Input'!H666)))</f>
        <v/>
      </c>
      <c r="D666" s="26" t="str">
        <f ca="1">IFERROR(IF('New Material Input'!$E666 &gt; $B$3+ D$1, HYPERLINK(OFFSET('New Material Input'!$F667,-(D$1+2),0), _xlfn.TEXTJOIN(" - ",,MID(OFFSET('New Material Input'!$F667,-(D$1+2),0),FIND("w\",OFFSET('New Material Input'!$F667,-(D$1+2),0))+2,50),OFFSET('New Material Input'!$G667,-(D$1+2),0),OFFSET('New Material Input'!$H667,-(D$1+2),0))), ""),"----")</f>
        <v/>
      </c>
      <c r="E666" s="26" t="str">
        <f ca="1">IFERROR(IF('New Material Input'!$E666 &gt; $B$3+ E$1, HYPERLINK(OFFSET('New Material Input'!$F667,-(E$1+2),0), _xlfn.TEXTJOIN(" - ",,MID(OFFSET('New Material Input'!$F667,-(E$1+2),0),FIND("w\",OFFSET('New Material Input'!$F667,-(E$1+2),0))+2,50),OFFSET('New Material Input'!$G667,-(E$1+2),0),OFFSET('New Material Input'!$H667,-(E$1+2),0))), ""),"----")</f>
        <v/>
      </c>
      <c r="F666" s="26" t="str">
        <f ca="1">IFERROR(IF('New Material Input'!$E666 &gt; $B$3+ F$1, HYPERLINK(OFFSET('New Material Input'!$F667,-(F$1+2),0), _xlfn.TEXTJOIN(" - ",,MID(OFFSET('New Material Input'!$F667,-(F$1+2),0),FIND("w\",OFFSET('New Material Input'!$F667,-(F$1+2),0))+2,50),OFFSET('New Material Input'!$G667,-(F$1+2),0),OFFSET('New Material Input'!$H667,-(F$1+2),0))), ""),"----")</f>
        <v/>
      </c>
      <c r="G666" s="26" t="str">
        <f ca="1">IFERROR(IF('New Material Input'!$E666 &gt; $B$3+ G$1, HYPERLINK(OFFSET('New Material Input'!$F667,-(G$1+2),0), _xlfn.TEXTJOIN(" - ",,MID(OFFSET('New Material Input'!$F667,-(G$1+2),0),FIND("w\",OFFSET('New Material Input'!$F667,-(G$1+2),0))+2,50),OFFSET('New Material Input'!$G667,-(G$1+2),0),OFFSET('New Material Input'!$H667,-(G$1+2),0))), ""),"----")</f>
        <v/>
      </c>
      <c r="H666" s="26" t="str">
        <f ca="1">IFERROR(IF('New Material Input'!$E666 &gt; $B$3+ H$1, HYPERLINK(OFFSET('New Material Input'!$F667,-(H$1+2),0), _xlfn.TEXTJOIN(" - ",,MID(OFFSET('New Material Input'!$F667,-(H$1+2),0),FIND("w\",OFFSET('New Material Input'!$F667,-(H$1+2),0))+2,50),OFFSET('New Material Input'!$G667,-(H$1+2),0),OFFSET('New Material Input'!$H667,-(H$1+2),0))), ""),"----")</f>
        <v>SciencePhysics - Science - Physics</v>
      </c>
      <c r="I666" s="31" t="str">
        <f ca="1">IFERROR(IF('New Material Input'!$E666 &gt; $B$3+ I$1, HYPERLINK(OFFSET('New Material Input'!$F667,-(I$1+2),0), _xlfn.TEXTJOIN(" - ",,MID(OFFSET('New Material Input'!$F667,-(I$1+2),0),FIND("w\",OFFSET('New Material Input'!$F667,-(I$1+2),0))+2,50),OFFSET('New Material Input'!$G667,-(I$1+2),0),OFFSET('New Material Input'!$H667,-(I$1+2),0))), ""),"----")</f>
        <v/>
      </c>
      <c r="J666" s="14"/>
    </row>
    <row r="667" spans="2:10" ht="24.95" customHeight="1" x14ac:dyDescent="0.25">
      <c r="B667" s="36">
        <f t="shared" si="10"/>
        <v>46365</v>
      </c>
      <c r="C667" s="25" t="str">
        <f>IF(ISBLANK('New Material Input'!F667),"----",HYPERLINK('New Material Input'!F667, _xlfn.TEXTJOIN(" - ",,MID('New Material Input'!F667,FIND("w\",'New Material Input'!F667)+2,50),'New Material Input'!G667,'New Material Input'!H667)))</f>
        <v/>
      </c>
      <c r="D667" s="26" t="str">
        <f ca="1">IFERROR(IF('New Material Input'!$E667 &gt; $B$3+ D$1, HYPERLINK(OFFSET('New Material Input'!$F668,-(D$1+2),0), _xlfn.TEXTJOIN(" - ",,MID(OFFSET('New Material Input'!$F668,-(D$1+2),0),FIND("w\",OFFSET('New Material Input'!$F668,-(D$1+2),0))+2,50),OFFSET('New Material Input'!$G668,-(D$1+2),0),OFFSET('New Material Input'!$H668,-(D$1+2),0))), ""),"----")</f>
        <v/>
      </c>
      <c r="E667" s="26" t="str">
        <f ca="1">IFERROR(IF('New Material Input'!$E667 &gt; $B$3+ E$1, HYPERLINK(OFFSET('New Material Input'!$F668,-(E$1+2),0), _xlfn.TEXTJOIN(" - ",,MID(OFFSET('New Material Input'!$F668,-(E$1+2),0),FIND("w\",OFFSET('New Material Input'!$F668,-(E$1+2),0))+2,50),OFFSET('New Material Input'!$G668,-(E$1+2),0),OFFSET('New Material Input'!$H668,-(E$1+2),0))), ""),"----")</f>
        <v/>
      </c>
      <c r="F667" s="26" t="str">
        <f ca="1">IFERROR(IF('New Material Input'!$E667 &gt; $B$3+ F$1, HYPERLINK(OFFSET('New Material Input'!$F668,-(F$1+2),0), _xlfn.TEXTJOIN(" - ",,MID(OFFSET('New Material Input'!$F668,-(F$1+2),0),FIND("w\",OFFSET('New Material Input'!$F668,-(F$1+2),0))+2,50),OFFSET('New Material Input'!$G668,-(F$1+2),0),OFFSET('New Material Input'!$H668,-(F$1+2),0))), ""),"----")</f>
        <v/>
      </c>
      <c r="G667" s="26" t="str">
        <f ca="1">IFERROR(IF('New Material Input'!$E667 &gt; $B$3+ G$1, HYPERLINK(OFFSET('New Material Input'!$F668,-(G$1+2),0), _xlfn.TEXTJOIN(" - ",,MID(OFFSET('New Material Input'!$F668,-(G$1+2),0),FIND("w\",OFFSET('New Material Input'!$F668,-(G$1+2),0))+2,50),OFFSET('New Material Input'!$G668,-(G$1+2),0),OFFSET('New Material Input'!$H668,-(G$1+2),0))), ""),"----")</f>
        <v/>
      </c>
      <c r="H667" s="26" t="str">
        <f ca="1">IFERROR(IF('New Material Input'!$E667 &gt; $B$3+ H$1, HYPERLINK(OFFSET('New Material Input'!$F668,-(H$1+2),0), _xlfn.TEXTJOIN(" - ",,MID(OFFSET('New Material Input'!$F668,-(H$1+2),0),FIND("w\",OFFSET('New Material Input'!$F668,-(H$1+2),0))+2,50),OFFSET('New Material Input'!$G668,-(H$1+2),0),OFFSET('New Material Input'!$H668,-(H$1+2),0))), ""),"----")</f>
        <v>ScienceGeology - Science - Geology</v>
      </c>
      <c r="I667" s="31" t="str">
        <f ca="1">IFERROR(IF('New Material Input'!$E667 &gt; $B$3+ I$1, HYPERLINK(OFFSET('New Material Input'!$F668,-(I$1+2),0), _xlfn.TEXTJOIN(" - ",,MID(OFFSET('New Material Input'!$F668,-(I$1+2),0),FIND("w\",OFFSET('New Material Input'!$F668,-(I$1+2),0))+2,50),OFFSET('New Material Input'!$G668,-(I$1+2),0),OFFSET('New Material Input'!$H668,-(I$1+2),0))), ""),"----")</f>
        <v/>
      </c>
      <c r="J667" s="14"/>
    </row>
    <row r="668" spans="2:10" ht="24.95" customHeight="1" x14ac:dyDescent="0.25">
      <c r="B668" s="36">
        <f t="shared" si="10"/>
        <v>46366</v>
      </c>
      <c r="C668" s="25" t="str">
        <f>IF(ISBLANK('New Material Input'!F668),"----",HYPERLINK('New Material Input'!F668, _xlfn.TEXTJOIN(" - ",,MID('New Material Input'!F668,FIND("w\",'New Material Input'!F668)+2,50),'New Material Input'!G668,'New Material Input'!H668)))</f>
        <v/>
      </c>
      <c r="D668" s="26" t="str">
        <f ca="1">IFERROR(IF('New Material Input'!$E668 &gt; $B$3+ D$1, HYPERLINK(OFFSET('New Material Input'!$F669,-(D$1+2),0), _xlfn.TEXTJOIN(" - ",,MID(OFFSET('New Material Input'!$F669,-(D$1+2),0),FIND("w\",OFFSET('New Material Input'!$F669,-(D$1+2),0))+2,50),OFFSET('New Material Input'!$G669,-(D$1+2),0),OFFSET('New Material Input'!$H669,-(D$1+2),0))), ""),"----")</f>
        <v/>
      </c>
      <c r="E668" s="26" t="str">
        <f ca="1">IFERROR(IF('New Material Input'!$E668 &gt; $B$3+ E$1, HYPERLINK(OFFSET('New Material Input'!$F669,-(E$1+2),0), _xlfn.TEXTJOIN(" - ",,MID(OFFSET('New Material Input'!$F669,-(E$1+2),0),FIND("w\",OFFSET('New Material Input'!$F669,-(E$1+2),0))+2,50),OFFSET('New Material Input'!$G669,-(E$1+2),0),OFFSET('New Material Input'!$H669,-(E$1+2),0))), ""),"----")</f>
        <v/>
      </c>
      <c r="F668" s="26" t="str">
        <f ca="1">IFERROR(IF('New Material Input'!$E668 &gt; $B$3+ F$1, HYPERLINK(OFFSET('New Material Input'!$F669,-(F$1+2),0), _xlfn.TEXTJOIN(" - ",,MID(OFFSET('New Material Input'!$F669,-(F$1+2),0),FIND("w\",OFFSET('New Material Input'!$F669,-(F$1+2),0))+2,50),OFFSET('New Material Input'!$G669,-(F$1+2),0),OFFSET('New Material Input'!$H669,-(F$1+2),0))), ""),"----")</f>
        <v/>
      </c>
      <c r="G668" s="26" t="str">
        <f ca="1">IFERROR(IF('New Material Input'!$E668 &gt; $B$3+ G$1, HYPERLINK(OFFSET('New Material Input'!$F669,-(G$1+2),0), _xlfn.TEXTJOIN(" - ",,MID(OFFSET('New Material Input'!$F669,-(G$1+2),0),FIND("w\",OFFSET('New Material Input'!$F669,-(G$1+2),0))+2,50),OFFSET('New Material Input'!$G669,-(G$1+2),0),OFFSET('New Material Input'!$H669,-(G$1+2),0))), ""),"----")</f>
        <v/>
      </c>
      <c r="H668" s="26" t="str">
        <f ca="1">IFERROR(IF('New Material Input'!$E668 &gt; $B$3+ H$1, HYPERLINK(OFFSET('New Material Input'!$F669,-(H$1+2),0), _xlfn.TEXTJOIN(" - ",,MID(OFFSET('New Material Input'!$F669,-(H$1+2),0),FIND("w\",OFFSET('New Material Input'!$F669,-(H$1+2),0))+2,50),OFFSET('New Material Input'!$G669,-(H$1+2),0),OFFSET('New Material Input'!$H669,-(H$1+2),0))), ""),"----")</f>
        <v>LanguagesLanguage Acquisition - Languages - Language Acquisition</v>
      </c>
      <c r="I668" s="31" t="str">
        <f ca="1">IFERROR(IF('New Material Input'!$E668 &gt; $B$3+ I$1, HYPERLINK(OFFSET('New Material Input'!$F669,-(I$1+2),0), _xlfn.TEXTJOIN(" - ",,MID(OFFSET('New Material Input'!$F669,-(I$1+2),0),FIND("w\",OFFSET('New Material Input'!$F669,-(I$1+2),0))+2,50),OFFSET('New Material Input'!$G669,-(I$1+2),0),OFFSET('New Material Input'!$H669,-(I$1+2),0))), ""),"----")</f>
        <v/>
      </c>
      <c r="J668" s="14"/>
    </row>
    <row r="669" spans="2:10" ht="24.95" customHeight="1" x14ac:dyDescent="0.25">
      <c r="B669" s="36">
        <f t="shared" si="10"/>
        <v>46367</v>
      </c>
      <c r="C669" s="25" t="str">
        <f>IF(ISBLANK('New Material Input'!F669),"----",HYPERLINK('New Material Input'!F669, _xlfn.TEXTJOIN(" - ",,MID('New Material Input'!F669,FIND("w\",'New Material Input'!F669)+2,50),'New Material Input'!G669,'New Material Input'!H669)))</f>
        <v/>
      </c>
      <c r="D669" s="26" t="str">
        <f ca="1">IFERROR(IF('New Material Input'!$E669 &gt; $B$3+ D$1, HYPERLINK(OFFSET('New Material Input'!$F670,-(D$1+2),0), _xlfn.TEXTJOIN(" - ",,MID(OFFSET('New Material Input'!$F670,-(D$1+2),0),FIND("w\",OFFSET('New Material Input'!$F670,-(D$1+2),0))+2,50),OFFSET('New Material Input'!$G670,-(D$1+2),0),OFFSET('New Material Input'!$H670,-(D$1+2),0))), ""),"----")</f>
        <v/>
      </c>
      <c r="E669" s="26" t="str">
        <f ca="1">IFERROR(IF('New Material Input'!$E669 &gt; $B$3+ E$1, HYPERLINK(OFFSET('New Material Input'!$F670,-(E$1+2),0), _xlfn.TEXTJOIN(" - ",,MID(OFFSET('New Material Input'!$F670,-(E$1+2),0),FIND("w\",OFFSET('New Material Input'!$F670,-(E$1+2),0))+2,50),OFFSET('New Material Input'!$G670,-(E$1+2),0),OFFSET('New Material Input'!$H670,-(E$1+2),0))), ""),"----")</f>
        <v/>
      </c>
      <c r="F669" s="26" t="str">
        <f ca="1">IFERROR(IF('New Material Input'!$E669 &gt; $B$3+ F$1, HYPERLINK(OFFSET('New Material Input'!$F670,-(F$1+2),0), _xlfn.TEXTJOIN(" - ",,MID(OFFSET('New Material Input'!$F670,-(F$1+2),0),FIND("w\",OFFSET('New Material Input'!$F670,-(F$1+2),0))+2,50),OFFSET('New Material Input'!$G670,-(F$1+2),0),OFFSET('New Material Input'!$H670,-(F$1+2),0))), ""),"----")</f>
        <v/>
      </c>
      <c r="G669" s="26" t="str">
        <f ca="1">IFERROR(IF('New Material Input'!$E669 &gt; $B$3+ G$1, HYPERLINK(OFFSET('New Material Input'!$F670,-(G$1+2),0), _xlfn.TEXTJOIN(" - ",,MID(OFFSET('New Material Input'!$F670,-(G$1+2),0),FIND("w\",OFFSET('New Material Input'!$F670,-(G$1+2),0))+2,50),OFFSET('New Material Input'!$G670,-(G$1+2),0),OFFSET('New Material Input'!$H670,-(G$1+2),0))), ""),"----")</f>
        <v/>
      </c>
      <c r="H669" s="26" t="str">
        <f ca="1">IFERROR(IF('New Material Input'!$E669 &gt; $B$3+ H$1, HYPERLINK(OFFSET('New Material Input'!$F670,-(H$1+2),0), _xlfn.TEXTJOIN(" - ",,MID(OFFSET('New Material Input'!$F670,-(H$1+2),0),FIND("w\",OFFSET('New Material Input'!$F670,-(H$1+2),0))+2,50),OFFSET('New Material Input'!$G670,-(H$1+2),0),OFFSET('New Material Input'!$H670,-(H$1+2),0))), ""),"----")</f>
        <v>SociologyGlobalization - Sociology - Globalization</v>
      </c>
      <c r="I669" s="31" t="str">
        <f ca="1">IFERROR(IF('New Material Input'!$E669 &gt; $B$3+ I$1, HYPERLINK(OFFSET('New Material Input'!$F670,-(I$1+2),0), _xlfn.TEXTJOIN(" - ",,MID(OFFSET('New Material Input'!$F670,-(I$1+2),0),FIND("w\",OFFSET('New Material Input'!$F670,-(I$1+2),0))+2,50),OFFSET('New Material Input'!$G670,-(I$1+2),0),OFFSET('New Material Input'!$H670,-(I$1+2),0))), ""),"----")</f>
        <v/>
      </c>
      <c r="J669" s="14"/>
    </row>
    <row r="670" spans="2:10" ht="24.95" customHeight="1" x14ac:dyDescent="0.25">
      <c r="B670" s="36">
        <f t="shared" si="10"/>
        <v>46368</v>
      </c>
      <c r="C670" s="25" t="str">
        <f>IF(ISBLANK('New Material Input'!F670),"----",HYPERLINK('New Material Input'!F670, _xlfn.TEXTJOIN(" - ",,MID('New Material Input'!F670,FIND("w\",'New Material Input'!F670)+2,50),'New Material Input'!G670,'New Material Input'!H670)))</f>
        <v/>
      </c>
      <c r="D670" s="26" t="str">
        <f ca="1">IFERROR(IF('New Material Input'!$E670 &gt; $B$3+ D$1, HYPERLINK(OFFSET('New Material Input'!$F671,-(D$1+2),0), _xlfn.TEXTJOIN(" - ",,MID(OFFSET('New Material Input'!$F671,-(D$1+2),0),FIND("w\",OFFSET('New Material Input'!$F671,-(D$1+2),0))+2,50),OFFSET('New Material Input'!$G671,-(D$1+2),0),OFFSET('New Material Input'!$H671,-(D$1+2),0))), ""),"----")</f>
        <v/>
      </c>
      <c r="E670" s="26" t="str">
        <f ca="1">IFERROR(IF('New Material Input'!$E670 &gt; $B$3+ E$1, HYPERLINK(OFFSET('New Material Input'!$F671,-(E$1+2),0), _xlfn.TEXTJOIN(" - ",,MID(OFFSET('New Material Input'!$F671,-(E$1+2),0),FIND("w\",OFFSET('New Material Input'!$F671,-(E$1+2),0))+2,50),OFFSET('New Material Input'!$G671,-(E$1+2),0),OFFSET('New Material Input'!$H671,-(E$1+2),0))), ""),"----")</f>
        <v/>
      </c>
      <c r="F670" s="26" t="str">
        <f ca="1">IFERROR(IF('New Material Input'!$E670 &gt; $B$3+ F$1, HYPERLINK(OFFSET('New Material Input'!$F671,-(F$1+2),0), _xlfn.TEXTJOIN(" - ",,MID(OFFSET('New Material Input'!$F671,-(F$1+2),0),FIND("w\",OFFSET('New Material Input'!$F671,-(F$1+2),0))+2,50),OFFSET('New Material Input'!$G671,-(F$1+2),0),OFFSET('New Material Input'!$H671,-(F$1+2),0))), ""),"----")</f>
        <v/>
      </c>
      <c r="G670" s="26" t="str">
        <f ca="1">IFERROR(IF('New Material Input'!$E670 &gt; $B$3+ G$1, HYPERLINK(OFFSET('New Material Input'!$F671,-(G$1+2),0), _xlfn.TEXTJOIN(" - ",,MID(OFFSET('New Material Input'!$F671,-(G$1+2),0),FIND("w\",OFFSET('New Material Input'!$F671,-(G$1+2),0))+2,50),OFFSET('New Material Input'!$G671,-(G$1+2),0),OFFSET('New Material Input'!$H671,-(G$1+2),0))), ""),"----")</f>
        <v/>
      </c>
      <c r="H670" s="26" t="str">
        <f ca="1">IFERROR(IF('New Material Input'!$E670 &gt; $B$3+ H$1, HYPERLINK(OFFSET('New Material Input'!$F671,-(H$1+2),0), _xlfn.TEXTJOIN(" - ",,MID(OFFSET('New Material Input'!$F671,-(H$1+2),0),FIND("w\",OFFSET('New Material Input'!$F671,-(H$1+2),0))+2,50),OFFSET('New Material Input'!$G671,-(H$1+2),0),OFFSET('New Material Input'!$H671,-(H$1+2),0))), ""),"----")</f>
        <v>ScienceCell Biology - Science - Cell Biology</v>
      </c>
      <c r="I670" s="31" t="str">
        <f ca="1">IFERROR(IF('New Material Input'!$E670 &gt; $B$3+ I$1, HYPERLINK(OFFSET('New Material Input'!$F671,-(I$1+2),0), _xlfn.TEXTJOIN(" - ",,MID(OFFSET('New Material Input'!$F671,-(I$1+2),0),FIND("w\",OFFSET('New Material Input'!$F671,-(I$1+2),0))+2,50),OFFSET('New Material Input'!$G671,-(I$1+2),0),OFFSET('New Material Input'!$H671,-(I$1+2),0))), ""),"----")</f>
        <v/>
      </c>
      <c r="J670" s="14"/>
    </row>
    <row r="671" spans="2:10" ht="24.95" customHeight="1" x14ac:dyDescent="0.25">
      <c r="B671" s="36">
        <f t="shared" si="10"/>
        <v>46369</v>
      </c>
      <c r="C671" s="25" t="str">
        <f>IF(ISBLANK('New Material Input'!F671),"----",HYPERLINK('New Material Input'!F671, _xlfn.TEXTJOIN(" - ",,MID('New Material Input'!F671,FIND("w\",'New Material Input'!F671)+2,50),'New Material Input'!G671,'New Material Input'!H671)))</f>
        <v/>
      </c>
      <c r="D671" s="26" t="str">
        <f ca="1">IFERROR(IF('New Material Input'!$E671 &gt; $B$3+ D$1, HYPERLINK(OFFSET('New Material Input'!$F672,-(D$1+2),0), _xlfn.TEXTJOIN(" - ",,MID(OFFSET('New Material Input'!$F672,-(D$1+2),0),FIND("w\",OFFSET('New Material Input'!$F672,-(D$1+2),0))+2,50),OFFSET('New Material Input'!$G672,-(D$1+2),0),OFFSET('New Material Input'!$H672,-(D$1+2),0))), ""),"----")</f>
        <v/>
      </c>
      <c r="E671" s="26" t="str">
        <f ca="1">IFERROR(IF('New Material Input'!$E671 &gt; $B$3+ E$1, HYPERLINK(OFFSET('New Material Input'!$F672,-(E$1+2),0), _xlfn.TEXTJOIN(" - ",,MID(OFFSET('New Material Input'!$F672,-(E$1+2),0),FIND("w\",OFFSET('New Material Input'!$F672,-(E$1+2),0))+2,50),OFFSET('New Material Input'!$G672,-(E$1+2),0),OFFSET('New Material Input'!$H672,-(E$1+2),0))), ""),"----")</f>
        <v/>
      </c>
      <c r="F671" s="26" t="str">
        <f ca="1">IFERROR(IF('New Material Input'!$E671 &gt; $B$3+ F$1, HYPERLINK(OFFSET('New Material Input'!$F672,-(F$1+2),0), _xlfn.TEXTJOIN(" - ",,MID(OFFSET('New Material Input'!$F672,-(F$1+2),0),FIND("w\",OFFSET('New Material Input'!$F672,-(F$1+2),0))+2,50),OFFSET('New Material Input'!$G672,-(F$1+2),0),OFFSET('New Material Input'!$H672,-(F$1+2),0))), ""),"----")</f>
        <v/>
      </c>
      <c r="G671" s="26" t="str">
        <f ca="1">IFERROR(IF('New Material Input'!$E671 &gt; $B$3+ G$1, HYPERLINK(OFFSET('New Material Input'!$F672,-(G$1+2),0), _xlfn.TEXTJOIN(" - ",,MID(OFFSET('New Material Input'!$F672,-(G$1+2),0),FIND("w\",OFFSET('New Material Input'!$F672,-(G$1+2),0))+2,50),OFFSET('New Material Input'!$G672,-(G$1+2),0),OFFSET('New Material Input'!$H672,-(G$1+2),0))), ""),"----")</f>
        <v/>
      </c>
      <c r="H671" s="26" t="str">
        <f ca="1">IFERROR(IF('New Material Input'!$E671 &gt; $B$3+ H$1, HYPERLINK(OFFSET('New Material Input'!$F672,-(H$1+2),0), _xlfn.TEXTJOIN(" - ",,MID(OFFSET('New Material Input'!$F672,-(H$1+2),0),FIND("w\",OFFSET('New Material Input'!$F672,-(H$1+2),0))+2,50),OFFSET('New Material Input'!$G672,-(H$1+2),0),OFFSET('New Material Input'!$H672,-(H$1+2),0))), ""),"----")</f>
        <v>PsychologyDevelopmental Psychology - Psychology - Developmental Psychology</v>
      </c>
      <c r="I671" s="31" t="str">
        <f ca="1">IFERROR(IF('New Material Input'!$E671 &gt; $B$3+ I$1, HYPERLINK(OFFSET('New Material Input'!$F672,-(I$1+2),0), _xlfn.TEXTJOIN(" - ",,MID(OFFSET('New Material Input'!$F672,-(I$1+2),0),FIND("w\",OFFSET('New Material Input'!$F672,-(I$1+2),0))+2,50),OFFSET('New Material Input'!$G672,-(I$1+2),0),OFFSET('New Material Input'!$H672,-(I$1+2),0))), ""),"----")</f>
        <v/>
      </c>
      <c r="J671" s="14"/>
    </row>
    <row r="672" spans="2:10" ht="24.95" customHeight="1" x14ac:dyDescent="0.25">
      <c r="B672" s="36">
        <f t="shared" si="10"/>
        <v>46370</v>
      </c>
      <c r="C672" s="25" t="str">
        <f>IF(ISBLANK('New Material Input'!F672),"----",HYPERLINK('New Material Input'!F672, _xlfn.TEXTJOIN(" - ",,MID('New Material Input'!F672,FIND("w\",'New Material Input'!F672)+2,50),'New Material Input'!G672,'New Material Input'!H672)))</f>
        <v/>
      </c>
      <c r="D672" s="26" t="str">
        <f ca="1">IFERROR(IF('New Material Input'!$E672 &gt; $B$3+ D$1, HYPERLINK(OFFSET('New Material Input'!$F673,-(D$1+2),0), _xlfn.TEXTJOIN(" - ",,MID(OFFSET('New Material Input'!$F673,-(D$1+2),0),FIND("w\",OFFSET('New Material Input'!$F673,-(D$1+2),0))+2,50),OFFSET('New Material Input'!$G673,-(D$1+2),0),OFFSET('New Material Input'!$H673,-(D$1+2),0))), ""),"----")</f>
        <v/>
      </c>
      <c r="E672" s="26" t="str">
        <f ca="1">IFERROR(IF('New Material Input'!$E672 &gt; $B$3+ E$1, HYPERLINK(OFFSET('New Material Input'!$F673,-(E$1+2),0), _xlfn.TEXTJOIN(" - ",,MID(OFFSET('New Material Input'!$F673,-(E$1+2),0),FIND("w\",OFFSET('New Material Input'!$F673,-(E$1+2),0))+2,50),OFFSET('New Material Input'!$G673,-(E$1+2),0),OFFSET('New Material Input'!$H673,-(E$1+2),0))), ""),"----")</f>
        <v/>
      </c>
      <c r="F672" s="26" t="str">
        <f ca="1">IFERROR(IF('New Material Input'!$E672 &gt; $B$3+ F$1, HYPERLINK(OFFSET('New Material Input'!$F673,-(F$1+2),0), _xlfn.TEXTJOIN(" - ",,MID(OFFSET('New Material Input'!$F673,-(F$1+2),0),FIND("w\",OFFSET('New Material Input'!$F673,-(F$1+2),0))+2,50),OFFSET('New Material Input'!$G673,-(F$1+2),0),OFFSET('New Material Input'!$H673,-(F$1+2),0))), ""),"----")</f>
        <v/>
      </c>
      <c r="G672" s="26" t="str">
        <f ca="1">IFERROR(IF('New Material Input'!$E672 &gt; $B$3+ G$1, HYPERLINK(OFFSET('New Material Input'!$F673,-(G$1+2),0), _xlfn.TEXTJOIN(" - ",,MID(OFFSET('New Material Input'!$F673,-(G$1+2),0),FIND("w\",OFFSET('New Material Input'!$F673,-(G$1+2),0))+2,50),OFFSET('New Material Input'!$G673,-(G$1+2),0),OFFSET('New Material Input'!$H673,-(G$1+2),0))), ""),"----")</f>
        <v/>
      </c>
      <c r="H672" s="26" t="str">
        <f ca="1">IFERROR(IF('New Material Input'!$E672 &gt; $B$3+ H$1, HYPERLINK(OFFSET('New Material Input'!$F673,-(H$1+2),0), _xlfn.TEXTJOIN(" - ",,MID(OFFSET('New Material Input'!$F673,-(H$1+2),0),FIND("w\",OFFSET('New Material Input'!$F673,-(H$1+2),0))+2,50),OFFSET('New Material Input'!$G673,-(H$1+2),0),OFFSET('New Material Input'!$H673,-(H$1+2),0))), ""),"----")</f>
        <v>Business &amp; EconomicsManagement - Business &amp; Economics - Management</v>
      </c>
      <c r="I672" s="31" t="str">
        <f ca="1">IFERROR(IF('New Material Input'!$E672 &gt; $B$3+ I$1, HYPERLINK(OFFSET('New Material Input'!$F673,-(I$1+2),0), _xlfn.TEXTJOIN(" - ",,MID(OFFSET('New Material Input'!$F673,-(I$1+2),0),FIND("w\",OFFSET('New Material Input'!$F673,-(I$1+2),0))+2,50),OFFSET('New Material Input'!$G673,-(I$1+2),0),OFFSET('New Material Input'!$H673,-(I$1+2),0))), ""),"----")</f>
        <v/>
      </c>
      <c r="J672" s="14"/>
    </row>
    <row r="673" spans="2:10" ht="24.95" customHeight="1" x14ac:dyDescent="0.25">
      <c r="B673" s="36">
        <f t="shared" si="10"/>
        <v>46371</v>
      </c>
      <c r="C673" s="25" t="str">
        <f>IF(ISBLANK('New Material Input'!F673),"----",HYPERLINK('New Material Input'!F673, _xlfn.TEXTJOIN(" - ",,MID('New Material Input'!F673,FIND("w\",'New Material Input'!F673)+2,50),'New Material Input'!G673,'New Material Input'!H673)))</f>
        <v/>
      </c>
      <c r="D673" s="26" t="str">
        <f ca="1">IFERROR(IF('New Material Input'!$E673 &gt; $B$3+ D$1, HYPERLINK(OFFSET('New Material Input'!$F674,-(D$1+2),0), _xlfn.TEXTJOIN(" - ",,MID(OFFSET('New Material Input'!$F674,-(D$1+2),0),FIND("w\",OFFSET('New Material Input'!$F674,-(D$1+2),0))+2,50),OFFSET('New Material Input'!$G674,-(D$1+2),0),OFFSET('New Material Input'!$H674,-(D$1+2),0))), ""),"----")</f>
        <v/>
      </c>
      <c r="E673" s="26" t="str">
        <f ca="1">IFERROR(IF('New Material Input'!$E673 &gt; $B$3+ E$1, HYPERLINK(OFFSET('New Material Input'!$F674,-(E$1+2),0), _xlfn.TEXTJOIN(" - ",,MID(OFFSET('New Material Input'!$F674,-(E$1+2),0),FIND("w\",OFFSET('New Material Input'!$F674,-(E$1+2),0))+2,50),OFFSET('New Material Input'!$G674,-(E$1+2),0),OFFSET('New Material Input'!$H674,-(E$1+2),0))), ""),"----")</f>
        <v/>
      </c>
      <c r="F673" s="26" t="str">
        <f ca="1">IFERROR(IF('New Material Input'!$E673 &gt; $B$3+ F$1, HYPERLINK(OFFSET('New Material Input'!$F674,-(F$1+2),0), _xlfn.TEXTJOIN(" - ",,MID(OFFSET('New Material Input'!$F674,-(F$1+2),0),FIND("w\",OFFSET('New Material Input'!$F674,-(F$1+2),0))+2,50),OFFSET('New Material Input'!$G674,-(F$1+2),0),OFFSET('New Material Input'!$H674,-(F$1+2),0))), ""),"----")</f>
        <v/>
      </c>
      <c r="G673" s="26" t="str">
        <f ca="1">IFERROR(IF('New Material Input'!$E673 &gt; $B$3+ G$1, HYPERLINK(OFFSET('New Material Input'!$F674,-(G$1+2),0), _xlfn.TEXTJOIN(" - ",,MID(OFFSET('New Material Input'!$F674,-(G$1+2),0),FIND("w\",OFFSET('New Material Input'!$F674,-(G$1+2),0))+2,50),OFFSET('New Material Input'!$G674,-(G$1+2),0),OFFSET('New Material Input'!$H674,-(G$1+2),0))), ""),"----")</f>
        <v/>
      </c>
      <c r="H673" s="26" t="str">
        <f ca="1">IFERROR(IF('New Material Input'!$E673 &gt; $B$3+ H$1, HYPERLINK(OFFSET('New Material Input'!$F674,-(H$1+2),0), _xlfn.TEXTJOIN(" - ",,MID(OFFSET('New Material Input'!$F674,-(H$1+2),0),FIND("w\",OFFSET('New Material Input'!$F674,-(H$1+2),0))+2,50),OFFSET('New Material Input'!$G674,-(H$1+2),0),OFFSET('New Material Input'!$H674,-(H$1+2),0))), ""),"----")</f>
        <v>PsychologyClinical Psychology - Psychology - Clinical Psychology</v>
      </c>
      <c r="I673" s="31" t="str">
        <f ca="1">IFERROR(IF('New Material Input'!$E673 &gt; $B$3+ I$1, HYPERLINK(OFFSET('New Material Input'!$F674,-(I$1+2),0), _xlfn.TEXTJOIN(" - ",,MID(OFFSET('New Material Input'!$F674,-(I$1+2),0),FIND("w\",OFFSET('New Material Input'!$F674,-(I$1+2),0))+2,50),OFFSET('New Material Input'!$G674,-(I$1+2),0),OFFSET('New Material Input'!$H674,-(I$1+2),0))), ""),"----")</f>
        <v/>
      </c>
      <c r="J673" s="14"/>
    </row>
    <row r="674" spans="2:10" ht="24.95" customHeight="1" x14ac:dyDescent="0.25">
      <c r="B674" s="36">
        <f t="shared" si="10"/>
        <v>46372</v>
      </c>
      <c r="C674" s="25" t="str">
        <f>IF(ISBLANK('New Material Input'!F674),"----",HYPERLINK('New Material Input'!F674, _xlfn.TEXTJOIN(" - ",,MID('New Material Input'!F674,FIND("w\",'New Material Input'!F674)+2,50),'New Material Input'!G674,'New Material Input'!H674)))</f>
        <v/>
      </c>
      <c r="D674" s="26" t="str">
        <f ca="1">IFERROR(IF('New Material Input'!$E674 &gt; $B$3+ D$1, HYPERLINK(OFFSET('New Material Input'!$F675,-(D$1+2),0), _xlfn.TEXTJOIN(" - ",,MID(OFFSET('New Material Input'!$F675,-(D$1+2),0),FIND("w\",OFFSET('New Material Input'!$F675,-(D$1+2),0))+2,50),OFFSET('New Material Input'!$G675,-(D$1+2),0),OFFSET('New Material Input'!$H675,-(D$1+2),0))), ""),"----")</f>
        <v/>
      </c>
      <c r="E674" s="26" t="str">
        <f ca="1">IFERROR(IF('New Material Input'!$E674 &gt; $B$3+ E$1, HYPERLINK(OFFSET('New Material Input'!$F675,-(E$1+2),0), _xlfn.TEXTJOIN(" - ",,MID(OFFSET('New Material Input'!$F675,-(E$1+2),0),FIND("w\",OFFSET('New Material Input'!$F675,-(E$1+2),0))+2,50),OFFSET('New Material Input'!$G675,-(E$1+2),0),OFFSET('New Material Input'!$H675,-(E$1+2),0))), ""),"----")</f>
        <v/>
      </c>
      <c r="F674" s="26" t="str">
        <f ca="1">IFERROR(IF('New Material Input'!$E674 &gt; $B$3+ F$1, HYPERLINK(OFFSET('New Material Input'!$F675,-(F$1+2),0), _xlfn.TEXTJOIN(" - ",,MID(OFFSET('New Material Input'!$F675,-(F$1+2),0),FIND("w\",OFFSET('New Material Input'!$F675,-(F$1+2),0))+2,50),OFFSET('New Material Input'!$G675,-(F$1+2),0),OFFSET('New Material Input'!$H675,-(F$1+2),0))), ""),"----")</f>
        <v/>
      </c>
      <c r="G674" s="26" t="str">
        <f ca="1">IFERROR(IF('New Material Input'!$E674 &gt; $B$3+ G$1, HYPERLINK(OFFSET('New Material Input'!$F675,-(G$1+2),0), _xlfn.TEXTJOIN(" - ",,MID(OFFSET('New Material Input'!$F675,-(G$1+2),0),FIND("w\",OFFSET('New Material Input'!$F675,-(G$1+2),0))+2,50),OFFSET('New Material Input'!$G675,-(G$1+2),0),OFFSET('New Material Input'!$H675,-(G$1+2),0))), ""),"----")</f>
        <v/>
      </c>
      <c r="H674" s="26" t="str">
        <f ca="1">IFERROR(IF('New Material Input'!$E674 &gt; $B$3+ H$1, HYPERLINK(OFFSET('New Material Input'!$F675,-(H$1+2),0), _xlfn.TEXTJOIN(" - ",,MID(OFFSET('New Material Input'!$F675,-(H$1+2),0),FIND("w\",OFFSET('New Material Input'!$F675,-(H$1+2),0))+2,50),OFFSET('New Material Input'!$G675,-(H$1+2),0),OFFSET('New Material Input'!$H675,-(H$1+2),0))), ""),"----")</f>
        <v>PhilosophyEthics - Philosophy - Ethics</v>
      </c>
      <c r="I674" s="31" t="str">
        <f ca="1">IFERROR(IF('New Material Input'!$E674 &gt; $B$3+ I$1, HYPERLINK(OFFSET('New Material Input'!$F675,-(I$1+2),0), _xlfn.TEXTJOIN(" - ",,MID(OFFSET('New Material Input'!$F675,-(I$1+2),0),FIND("w\",OFFSET('New Material Input'!$F675,-(I$1+2),0))+2,50),OFFSET('New Material Input'!$G675,-(I$1+2),0),OFFSET('New Material Input'!$H675,-(I$1+2),0))), ""),"----")</f>
        <v/>
      </c>
      <c r="J674" s="14"/>
    </row>
    <row r="675" spans="2:10" ht="24.95" customHeight="1" x14ac:dyDescent="0.25">
      <c r="B675" s="36">
        <f t="shared" si="10"/>
        <v>46373</v>
      </c>
      <c r="C675" s="25" t="str">
        <f>IF(ISBLANK('New Material Input'!F675),"----",HYPERLINK('New Material Input'!F675, _xlfn.TEXTJOIN(" - ",,MID('New Material Input'!F675,FIND("w\",'New Material Input'!F675)+2,50),'New Material Input'!G675,'New Material Input'!H675)))</f>
        <v/>
      </c>
      <c r="D675" s="26" t="str">
        <f ca="1">IFERROR(IF('New Material Input'!$E675 &gt; $B$3+ D$1, HYPERLINK(OFFSET('New Material Input'!$F676,-(D$1+2),0), _xlfn.TEXTJOIN(" - ",,MID(OFFSET('New Material Input'!$F676,-(D$1+2),0),FIND("w\",OFFSET('New Material Input'!$F676,-(D$1+2),0))+2,50),OFFSET('New Material Input'!$G676,-(D$1+2),0),OFFSET('New Material Input'!$H676,-(D$1+2),0))), ""),"----")</f>
        <v/>
      </c>
      <c r="E675" s="26" t="str">
        <f ca="1">IFERROR(IF('New Material Input'!$E675 &gt; $B$3+ E$1, HYPERLINK(OFFSET('New Material Input'!$F676,-(E$1+2),0), _xlfn.TEXTJOIN(" - ",,MID(OFFSET('New Material Input'!$F676,-(E$1+2),0),FIND("w\",OFFSET('New Material Input'!$F676,-(E$1+2),0))+2,50),OFFSET('New Material Input'!$G676,-(E$1+2),0),OFFSET('New Material Input'!$H676,-(E$1+2),0))), ""),"----")</f>
        <v/>
      </c>
      <c r="F675" s="26" t="str">
        <f ca="1">IFERROR(IF('New Material Input'!$E675 &gt; $B$3+ F$1, HYPERLINK(OFFSET('New Material Input'!$F676,-(F$1+2),0), _xlfn.TEXTJOIN(" - ",,MID(OFFSET('New Material Input'!$F676,-(F$1+2),0),FIND("w\",OFFSET('New Material Input'!$F676,-(F$1+2),0))+2,50),OFFSET('New Material Input'!$G676,-(F$1+2),0),OFFSET('New Material Input'!$H676,-(F$1+2),0))), ""),"----")</f>
        <v/>
      </c>
      <c r="G675" s="26" t="str">
        <f ca="1">IFERROR(IF('New Material Input'!$E675 &gt; $B$3+ G$1, HYPERLINK(OFFSET('New Material Input'!$F676,-(G$1+2),0), _xlfn.TEXTJOIN(" - ",,MID(OFFSET('New Material Input'!$F676,-(G$1+2),0),FIND("w\",OFFSET('New Material Input'!$F676,-(G$1+2),0))+2,50),OFFSET('New Material Input'!$G676,-(G$1+2),0),OFFSET('New Material Input'!$H676,-(G$1+2),0))), ""),"----")</f>
        <v/>
      </c>
      <c r="H675" s="26" t="str">
        <f ca="1">IFERROR(IF('New Material Input'!$E675 &gt; $B$3+ H$1, HYPERLINK(OFFSET('New Material Input'!$F676,-(H$1+2),0), _xlfn.TEXTJOIN(" - ",,MID(OFFSET('New Material Input'!$F676,-(H$1+2),0),FIND("w\",OFFSET('New Material Input'!$F676,-(H$1+2),0))+2,50),OFFSET('New Material Input'!$G676,-(H$1+2),0),OFFSET('New Material Input'!$H676,-(H$1+2),0))), ""),"----")</f>
        <v>Political SciencePolitical Economy - Political Science - Political Economy</v>
      </c>
      <c r="I675" s="31" t="str">
        <f ca="1">IFERROR(IF('New Material Input'!$E675 &gt; $B$3+ I$1, HYPERLINK(OFFSET('New Material Input'!$F676,-(I$1+2),0), _xlfn.TEXTJOIN(" - ",,MID(OFFSET('New Material Input'!$F676,-(I$1+2),0),FIND("w\",OFFSET('New Material Input'!$F676,-(I$1+2),0))+2,50),OFFSET('New Material Input'!$G676,-(I$1+2),0),OFFSET('New Material Input'!$H676,-(I$1+2),0))), ""),"----")</f>
        <v/>
      </c>
      <c r="J675" s="14"/>
    </row>
    <row r="676" spans="2:10" ht="24.95" customHeight="1" x14ac:dyDescent="0.25">
      <c r="B676" s="36">
        <f t="shared" si="10"/>
        <v>46374</v>
      </c>
      <c r="C676" s="25" t="str">
        <f>IF(ISBLANK('New Material Input'!F676),"----",HYPERLINK('New Material Input'!F676, _xlfn.TEXTJOIN(" - ",,MID('New Material Input'!F676,FIND("w\",'New Material Input'!F676)+2,50),'New Material Input'!G676,'New Material Input'!H676)))</f>
        <v/>
      </c>
      <c r="D676" s="26" t="str">
        <f ca="1">IFERROR(IF('New Material Input'!$E676 &gt; $B$3+ D$1, HYPERLINK(OFFSET('New Material Input'!$F677,-(D$1+2),0), _xlfn.TEXTJOIN(" - ",,MID(OFFSET('New Material Input'!$F677,-(D$1+2),0),FIND("w\",OFFSET('New Material Input'!$F677,-(D$1+2),0))+2,50),OFFSET('New Material Input'!$G677,-(D$1+2),0),OFFSET('New Material Input'!$H677,-(D$1+2),0))), ""),"----")</f>
        <v/>
      </c>
      <c r="E676" s="26" t="str">
        <f ca="1">IFERROR(IF('New Material Input'!$E676 &gt; $B$3+ E$1, HYPERLINK(OFFSET('New Material Input'!$F677,-(E$1+2),0), _xlfn.TEXTJOIN(" - ",,MID(OFFSET('New Material Input'!$F677,-(E$1+2),0),FIND("w\",OFFSET('New Material Input'!$F677,-(E$1+2),0))+2,50),OFFSET('New Material Input'!$G677,-(E$1+2),0),OFFSET('New Material Input'!$H677,-(E$1+2),0))), ""),"----")</f>
        <v/>
      </c>
      <c r="F676" s="26" t="str">
        <f ca="1">IFERROR(IF('New Material Input'!$E676 &gt; $B$3+ F$1, HYPERLINK(OFFSET('New Material Input'!$F677,-(F$1+2),0), _xlfn.TEXTJOIN(" - ",,MID(OFFSET('New Material Input'!$F677,-(F$1+2),0),FIND("w\",OFFSET('New Material Input'!$F677,-(F$1+2),0))+2,50),OFFSET('New Material Input'!$G677,-(F$1+2),0),OFFSET('New Material Input'!$H677,-(F$1+2),0))), ""),"----")</f>
        <v/>
      </c>
      <c r="G676" s="26" t="str">
        <f ca="1">IFERROR(IF('New Material Input'!$E676 &gt; $B$3+ G$1, HYPERLINK(OFFSET('New Material Input'!$F677,-(G$1+2),0), _xlfn.TEXTJOIN(" - ",,MID(OFFSET('New Material Input'!$F677,-(G$1+2),0),FIND("w\",OFFSET('New Material Input'!$F677,-(G$1+2),0))+2,50),OFFSET('New Material Input'!$G677,-(G$1+2),0),OFFSET('New Material Input'!$H677,-(G$1+2),0))), ""),"----")</f>
        <v/>
      </c>
      <c r="H676" s="26" t="str">
        <f ca="1">IFERROR(IF('New Material Input'!$E676 &gt; $B$3+ H$1, HYPERLINK(OFFSET('New Material Input'!$F677,-(H$1+2),0), _xlfn.TEXTJOIN(" - ",,MID(OFFSET('New Material Input'!$F677,-(H$1+2),0),FIND("w\",OFFSET('New Material Input'!$F677,-(H$1+2),0))+2,50),OFFSET('New Material Input'!$G677,-(H$1+2),0),OFFSET('New Material Input'!$H677,-(H$1+2),0))), ""),"----")</f>
        <v>Sports &amp; Physical EducationSports Management - Sports &amp; Physical Education - Sports Management</v>
      </c>
      <c r="I676" s="31" t="str">
        <f ca="1">IFERROR(IF('New Material Input'!$E676 &gt; $B$3+ I$1, HYPERLINK(OFFSET('New Material Input'!$F677,-(I$1+2),0), _xlfn.TEXTJOIN(" - ",,MID(OFFSET('New Material Input'!$F677,-(I$1+2),0),FIND("w\",OFFSET('New Material Input'!$F677,-(I$1+2),0))+2,50),OFFSET('New Material Input'!$G677,-(I$1+2),0),OFFSET('New Material Input'!$H677,-(I$1+2),0))), ""),"----")</f>
        <v/>
      </c>
      <c r="J676" s="14"/>
    </row>
    <row r="677" spans="2:10" ht="24.95" customHeight="1" x14ac:dyDescent="0.25">
      <c r="B677" s="36">
        <f t="shared" si="10"/>
        <v>46375</v>
      </c>
      <c r="C677" s="25" t="str">
        <f>IF(ISBLANK('New Material Input'!F677),"----",HYPERLINK('New Material Input'!F677, _xlfn.TEXTJOIN(" - ",,MID('New Material Input'!F677,FIND("w\",'New Material Input'!F677)+2,50),'New Material Input'!G677,'New Material Input'!H677)))</f>
        <v/>
      </c>
      <c r="D677" s="26" t="str">
        <f ca="1">IFERROR(IF('New Material Input'!$E677 &gt; $B$3+ D$1, HYPERLINK(OFFSET('New Material Input'!$F678,-(D$1+2),0), _xlfn.TEXTJOIN(" - ",,MID(OFFSET('New Material Input'!$F678,-(D$1+2),0),FIND("w\",OFFSET('New Material Input'!$F678,-(D$1+2),0))+2,50),OFFSET('New Material Input'!$G678,-(D$1+2),0),OFFSET('New Material Input'!$H678,-(D$1+2),0))), ""),"----")</f>
        <v/>
      </c>
      <c r="E677" s="26" t="str">
        <f ca="1">IFERROR(IF('New Material Input'!$E677 &gt; $B$3+ E$1, HYPERLINK(OFFSET('New Material Input'!$F678,-(E$1+2),0), _xlfn.TEXTJOIN(" - ",,MID(OFFSET('New Material Input'!$F678,-(E$1+2),0),FIND("w\",OFFSET('New Material Input'!$F678,-(E$1+2),0))+2,50),OFFSET('New Material Input'!$G678,-(E$1+2),0),OFFSET('New Material Input'!$H678,-(E$1+2),0))), ""),"----")</f>
        <v/>
      </c>
      <c r="F677" s="26" t="str">
        <f ca="1">IFERROR(IF('New Material Input'!$E677 &gt; $B$3+ F$1, HYPERLINK(OFFSET('New Material Input'!$F678,-(F$1+2),0), _xlfn.TEXTJOIN(" - ",,MID(OFFSET('New Material Input'!$F678,-(F$1+2),0),FIND("w\",OFFSET('New Material Input'!$F678,-(F$1+2),0))+2,50),OFFSET('New Material Input'!$G678,-(F$1+2),0),OFFSET('New Material Input'!$H678,-(F$1+2),0))), ""),"----")</f>
        <v/>
      </c>
      <c r="G677" s="26" t="str">
        <f ca="1">IFERROR(IF('New Material Input'!$E677 &gt; $B$3+ G$1, HYPERLINK(OFFSET('New Material Input'!$F678,-(G$1+2),0), _xlfn.TEXTJOIN(" - ",,MID(OFFSET('New Material Input'!$F678,-(G$1+2),0),FIND("w\",OFFSET('New Material Input'!$F678,-(G$1+2),0))+2,50),OFFSET('New Material Input'!$G678,-(G$1+2),0),OFFSET('New Material Input'!$H678,-(G$1+2),0))), ""),"----")</f>
        <v/>
      </c>
      <c r="H677" s="26" t="str">
        <f ca="1">IFERROR(IF('New Material Input'!$E677 &gt; $B$3+ H$1, HYPERLINK(OFFSET('New Material Input'!$F678,-(H$1+2),0), _xlfn.TEXTJOIN(" - ",,MID(OFFSET('New Material Input'!$F678,-(H$1+2),0),FIND("w\",OFFSET('New Material Input'!$F678,-(H$1+2),0))+2,50),OFFSET('New Material Input'!$G678,-(H$1+2),0),OFFSET('New Material Input'!$H678,-(H$1+2),0))), ""),"----")</f>
        <v>SociologyCrime and Deviance - Sociology - Crime and Deviance</v>
      </c>
      <c r="I677" s="31" t="str">
        <f ca="1">IFERROR(IF('New Material Input'!$E677 &gt; $B$3+ I$1, HYPERLINK(OFFSET('New Material Input'!$F678,-(I$1+2),0), _xlfn.TEXTJOIN(" - ",,MID(OFFSET('New Material Input'!$F678,-(I$1+2),0),FIND("w\",OFFSET('New Material Input'!$F678,-(I$1+2),0))+2,50),OFFSET('New Material Input'!$G678,-(I$1+2),0),OFFSET('New Material Input'!$H678,-(I$1+2),0))), ""),"----")</f>
        <v/>
      </c>
      <c r="J677" s="14"/>
    </row>
    <row r="678" spans="2:10" ht="24.95" customHeight="1" x14ac:dyDescent="0.25">
      <c r="B678" s="36">
        <f t="shared" si="10"/>
        <v>46376</v>
      </c>
      <c r="C678" s="25" t="str">
        <f>IF(ISBLANK('New Material Input'!F678),"----",HYPERLINK('New Material Input'!F678, _xlfn.TEXTJOIN(" - ",,MID('New Material Input'!F678,FIND("w\",'New Material Input'!F678)+2,50),'New Material Input'!G678,'New Material Input'!H678)))</f>
        <v/>
      </c>
      <c r="D678" s="26" t="str">
        <f ca="1">IFERROR(IF('New Material Input'!$E678 &gt; $B$3+ D$1, HYPERLINK(OFFSET('New Material Input'!$F679,-(D$1+2),0), _xlfn.TEXTJOIN(" - ",,MID(OFFSET('New Material Input'!$F679,-(D$1+2),0),FIND("w\",OFFSET('New Material Input'!$F679,-(D$1+2),0))+2,50),OFFSET('New Material Input'!$G679,-(D$1+2),0),OFFSET('New Material Input'!$H679,-(D$1+2),0))), ""),"----")</f>
        <v/>
      </c>
      <c r="E678" s="26" t="str">
        <f ca="1">IFERROR(IF('New Material Input'!$E678 &gt; $B$3+ E$1, HYPERLINK(OFFSET('New Material Input'!$F679,-(E$1+2),0), _xlfn.TEXTJOIN(" - ",,MID(OFFSET('New Material Input'!$F679,-(E$1+2),0),FIND("w\",OFFSET('New Material Input'!$F679,-(E$1+2),0))+2,50),OFFSET('New Material Input'!$G679,-(E$1+2),0),OFFSET('New Material Input'!$H679,-(E$1+2),0))), ""),"----")</f>
        <v/>
      </c>
      <c r="F678" s="26" t="str">
        <f ca="1">IFERROR(IF('New Material Input'!$E678 &gt; $B$3+ F$1, HYPERLINK(OFFSET('New Material Input'!$F679,-(F$1+2),0), _xlfn.TEXTJOIN(" - ",,MID(OFFSET('New Material Input'!$F679,-(F$1+2),0),FIND("w\",OFFSET('New Material Input'!$F679,-(F$1+2),0))+2,50),OFFSET('New Material Input'!$G679,-(F$1+2),0),OFFSET('New Material Input'!$H679,-(F$1+2),0))), ""),"----")</f>
        <v/>
      </c>
      <c r="G678" s="26" t="str">
        <f ca="1">IFERROR(IF('New Material Input'!$E678 &gt; $B$3+ G$1, HYPERLINK(OFFSET('New Material Input'!$F679,-(G$1+2),0), _xlfn.TEXTJOIN(" - ",,MID(OFFSET('New Material Input'!$F679,-(G$1+2),0),FIND("w\",OFFSET('New Material Input'!$F679,-(G$1+2),0))+2,50),OFFSET('New Material Input'!$G679,-(G$1+2),0),OFFSET('New Material Input'!$H679,-(G$1+2),0))), ""),"----")</f>
        <v/>
      </c>
      <c r="H678" s="26" t="str">
        <f ca="1">IFERROR(IF('New Material Input'!$E678 &gt; $B$3+ H$1, HYPERLINK(OFFSET('New Material Input'!$F679,-(H$1+2),0), _xlfn.TEXTJOIN(" - ",,MID(OFFSET('New Material Input'!$F679,-(H$1+2),0),FIND("w\",OFFSET('New Material Input'!$F679,-(H$1+2),0))+2,50),OFFSET('New Material Input'!$G679,-(H$1+2),0),OFFSET('New Material Input'!$H679,-(H$1+2),0))), ""),"----")</f>
        <v>SciencePhysical Chemistry - Science - Physical Chemistry</v>
      </c>
      <c r="I678" s="31" t="str">
        <f ca="1">IFERROR(IF('New Material Input'!$E678 &gt; $B$3+ I$1, HYPERLINK(OFFSET('New Material Input'!$F679,-(I$1+2),0), _xlfn.TEXTJOIN(" - ",,MID(OFFSET('New Material Input'!$F679,-(I$1+2),0),FIND("w\",OFFSET('New Material Input'!$F679,-(I$1+2),0))+2,50),OFFSET('New Material Input'!$G679,-(I$1+2),0),OFFSET('New Material Input'!$H679,-(I$1+2),0))), ""),"----")</f>
        <v/>
      </c>
      <c r="J678" s="14"/>
    </row>
    <row r="679" spans="2:10" ht="24.95" customHeight="1" x14ac:dyDescent="0.25">
      <c r="B679" s="36">
        <f t="shared" si="10"/>
        <v>46377</v>
      </c>
      <c r="C679" s="25" t="str">
        <f>IF(ISBLANK('New Material Input'!F679),"----",HYPERLINK('New Material Input'!F679, _xlfn.TEXTJOIN(" - ",,MID('New Material Input'!F679,FIND("w\",'New Material Input'!F679)+2,50),'New Material Input'!G679,'New Material Input'!H679)))</f>
        <v/>
      </c>
      <c r="D679" s="26" t="str">
        <f ca="1">IFERROR(IF('New Material Input'!$E679 &gt; $B$3+ D$1, HYPERLINK(OFFSET('New Material Input'!$F680,-(D$1+2),0), _xlfn.TEXTJOIN(" - ",,MID(OFFSET('New Material Input'!$F680,-(D$1+2),0),FIND("w\",OFFSET('New Material Input'!$F680,-(D$1+2),0))+2,50),OFFSET('New Material Input'!$G680,-(D$1+2),0),OFFSET('New Material Input'!$H680,-(D$1+2),0))), ""),"----")</f>
        <v/>
      </c>
      <c r="E679" s="26" t="str">
        <f ca="1">IFERROR(IF('New Material Input'!$E679 &gt; $B$3+ E$1, HYPERLINK(OFFSET('New Material Input'!$F680,-(E$1+2),0), _xlfn.TEXTJOIN(" - ",,MID(OFFSET('New Material Input'!$F680,-(E$1+2),0),FIND("w\",OFFSET('New Material Input'!$F680,-(E$1+2),0))+2,50),OFFSET('New Material Input'!$G680,-(E$1+2),0),OFFSET('New Material Input'!$H680,-(E$1+2),0))), ""),"----")</f>
        <v/>
      </c>
      <c r="F679" s="26" t="str">
        <f ca="1">IFERROR(IF('New Material Input'!$E679 &gt; $B$3+ F$1, HYPERLINK(OFFSET('New Material Input'!$F680,-(F$1+2),0), _xlfn.TEXTJOIN(" - ",,MID(OFFSET('New Material Input'!$F680,-(F$1+2),0),FIND("w\",OFFSET('New Material Input'!$F680,-(F$1+2),0))+2,50),OFFSET('New Material Input'!$G680,-(F$1+2),0),OFFSET('New Material Input'!$H680,-(F$1+2),0))), ""),"----")</f>
        <v/>
      </c>
      <c r="G679" s="26" t="str">
        <f ca="1">IFERROR(IF('New Material Input'!$E679 &gt; $B$3+ G$1, HYPERLINK(OFFSET('New Material Input'!$F680,-(G$1+2),0), _xlfn.TEXTJOIN(" - ",,MID(OFFSET('New Material Input'!$F680,-(G$1+2),0),FIND("w\",OFFSET('New Material Input'!$F680,-(G$1+2),0))+2,50),OFFSET('New Material Input'!$G680,-(G$1+2),0),OFFSET('New Material Input'!$H680,-(G$1+2),0))), ""),"----")</f>
        <v/>
      </c>
      <c r="H679" s="26" t="str">
        <f ca="1">IFERROR(IF('New Material Input'!$E679 &gt; $B$3+ H$1, HYPERLINK(OFFSET('New Material Input'!$F680,-(H$1+2),0), _xlfn.TEXTJOIN(" - ",,MID(OFFSET('New Material Input'!$F680,-(H$1+2),0),FIND("w\",OFFSET('New Material Input'!$F680,-(H$1+2),0))+2,50),OFFSET('New Material Input'!$G680,-(H$1+2),0),OFFSET('New Material Input'!$H680,-(H$1+2),0))), ""),"----")</f>
        <v>MusicConducting - Music - Conducting</v>
      </c>
      <c r="I679" s="31" t="str">
        <f ca="1">IFERROR(IF('New Material Input'!$E679 &gt; $B$3+ I$1, HYPERLINK(OFFSET('New Material Input'!$F680,-(I$1+2),0), _xlfn.TEXTJOIN(" - ",,MID(OFFSET('New Material Input'!$F680,-(I$1+2),0),FIND("w\",OFFSET('New Material Input'!$F680,-(I$1+2),0))+2,50),OFFSET('New Material Input'!$G680,-(I$1+2),0),OFFSET('New Material Input'!$H680,-(I$1+2),0))), ""),"----")</f>
        <v/>
      </c>
      <c r="J679" s="14"/>
    </row>
    <row r="680" spans="2:10" ht="24.95" customHeight="1" x14ac:dyDescent="0.25">
      <c r="B680" s="36">
        <f t="shared" si="10"/>
        <v>46378</v>
      </c>
      <c r="C680" s="25" t="str">
        <f>IF(ISBLANK('New Material Input'!F680),"----",HYPERLINK('New Material Input'!F680, _xlfn.TEXTJOIN(" - ",,MID('New Material Input'!F680,FIND("w\",'New Material Input'!F680)+2,50),'New Material Input'!G680,'New Material Input'!H680)))</f>
        <v/>
      </c>
      <c r="D680" s="26" t="str">
        <f ca="1">IFERROR(IF('New Material Input'!$E680 &gt; $B$3+ D$1, HYPERLINK(OFFSET('New Material Input'!$F681,-(D$1+2),0), _xlfn.TEXTJOIN(" - ",,MID(OFFSET('New Material Input'!$F681,-(D$1+2),0),FIND("w\",OFFSET('New Material Input'!$F681,-(D$1+2),0))+2,50),OFFSET('New Material Input'!$G681,-(D$1+2),0),OFFSET('New Material Input'!$H681,-(D$1+2),0))), ""),"----")</f>
        <v/>
      </c>
      <c r="E680" s="26" t="str">
        <f ca="1">IFERROR(IF('New Material Input'!$E680 &gt; $B$3+ E$1, HYPERLINK(OFFSET('New Material Input'!$F681,-(E$1+2),0), _xlfn.TEXTJOIN(" - ",,MID(OFFSET('New Material Input'!$F681,-(E$1+2),0),FIND("w\",OFFSET('New Material Input'!$F681,-(E$1+2),0))+2,50),OFFSET('New Material Input'!$G681,-(E$1+2),0),OFFSET('New Material Input'!$H681,-(E$1+2),0))), ""),"----")</f>
        <v/>
      </c>
      <c r="F680" s="26" t="str">
        <f ca="1">IFERROR(IF('New Material Input'!$E680 &gt; $B$3+ F$1, HYPERLINK(OFFSET('New Material Input'!$F681,-(F$1+2),0), _xlfn.TEXTJOIN(" - ",,MID(OFFSET('New Material Input'!$F681,-(F$1+2),0),FIND("w\",OFFSET('New Material Input'!$F681,-(F$1+2),0))+2,50),OFFSET('New Material Input'!$G681,-(F$1+2),0),OFFSET('New Material Input'!$H681,-(F$1+2),0))), ""),"----")</f>
        <v/>
      </c>
      <c r="G680" s="26" t="str">
        <f ca="1">IFERROR(IF('New Material Input'!$E680 &gt; $B$3+ G$1, HYPERLINK(OFFSET('New Material Input'!$F681,-(G$1+2),0), _xlfn.TEXTJOIN(" - ",,MID(OFFSET('New Material Input'!$F681,-(G$1+2),0),FIND("w\",OFFSET('New Material Input'!$F681,-(G$1+2),0))+2,50),OFFSET('New Material Input'!$G681,-(G$1+2),0),OFFSET('New Material Input'!$H681,-(G$1+2),0))), ""),"----")</f>
        <v/>
      </c>
      <c r="H680" s="26" t="str">
        <f ca="1">IFERROR(IF('New Material Input'!$E680 &gt; $B$3+ H$1, HYPERLINK(OFFSET('New Material Input'!$F681,-(H$1+2),0), _xlfn.TEXTJOIN(" - ",,MID(OFFSET('New Material Input'!$F681,-(H$1+2),0),FIND("w\",OFFSET('New Material Input'!$F681,-(H$1+2),0))+2,50),OFFSET('New Material Input'!$G681,-(H$1+2),0),OFFSET('New Material Input'!$H681,-(H$1+2),0))), ""),"----")</f>
        <v>ScienceBiology - Science - Biology</v>
      </c>
      <c r="I680" s="31" t="str">
        <f ca="1">IFERROR(IF('New Material Input'!$E680 &gt; $B$3+ I$1, HYPERLINK(OFFSET('New Material Input'!$F681,-(I$1+2),0), _xlfn.TEXTJOIN(" - ",,MID(OFFSET('New Material Input'!$F681,-(I$1+2),0),FIND("w\",OFFSET('New Material Input'!$F681,-(I$1+2),0))+2,50),OFFSET('New Material Input'!$G681,-(I$1+2),0),OFFSET('New Material Input'!$H681,-(I$1+2),0))), ""),"----")</f>
        <v/>
      </c>
      <c r="J680" s="14"/>
    </row>
    <row r="681" spans="2:10" ht="24.95" customHeight="1" x14ac:dyDescent="0.25">
      <c r="B681" s="36">
        <f t="shared" si="10"/>
        <v>46379</v>
      </c>
      <c r="C681" s="25" t="str">
        <f>IF(ISBLANK('New Material Input'!F681),"----",HYPERLINK('New Material Input'!F681, _xlfn.TEXTJOIN(" - ",,MID('New Material Input'!F681,FIND("w\",'New Material Input'!F681)+2,50),'New Material Input'!G681,'New Material Input'!H681)))</f>
        <v/>
      </c>
      <c r="D681" s="26" t="str">
        <f ca="1">IFERROR(IF('New Material Input'!$E681 &gt; $B$3+ D$1, HYPERLINK(OFFSET('New Material Input'!$F682,-(D$1+2),0), _xlfn.TEXTJOIN(" - ",,MID(OFFSET('New Material Input'!$F682,-(D$1+2),0),FIND("w\",OFFSET('New Material Input'!$F682,-(D$1+2),0))+2,50),OFFSET('New Material Input'!$G682,-(D$1+2),0),OFFSET('New Material Input'!$H682,-(D$1+2),0))), ""),"----")</f>
        <v/>
      </c>
      <c r="E681" s="26" t="str">
        <f ca="1">IFERROR(IF('New Material Input'!$E681 &gt; $B$3+ E$1, HYPERLINK(OFFSET('New Material Input'!$F682,-(E$1+2),0), _xlfn.TEXTJOIN(" - ",,MID(OFFSET('New Material Input'!$F682,-(E$1+2),0),FIND("w\",OFFSET('New Material Input'!$F682,-(E$1+2),0))+2,50),OFFSET('New Material Input'!$G682,-(E$1+2),0),OFFSET('New Material Input'!$H682,-(E$1+2),0))), ""),"----")</f>
        <v/>
      </c>
      <c r="F681" s="26" t="str">
        <f ca="1">IFERROR(IF('New Material Input'!$E681 &gt; $B$3+ F$1, HYPERLINK(OFFSET('New Material Input'!$F682,-(F$1+2),0), _xlfn.TEXTJOIN(" - ",,MID(OFFSET('New Material Input'!$F682,-(F$1+2),0),FIND("w\",OFFSET('New Material Input'!$F682,-(F$1+2),0))+2,50),OFFSET('New Material Input'!$G682,-(F$1+2),0),OFFSET('New Material Input'!$H682,-(F$1+2),0))), ""),"----")</f>
        <v/>
      </c>
      <c r="G681" s="26" t="str">
        <f ca="1">IFERROR(IF('New Material Input'!$E681 &gt; $B$3+ G$1, HYPERLINK(OFFSET('New Material Input'!$F682,-(G$1+2),0), _xlfn.TEXTJOIN(" - ",,MID(OFFSET('New Material Input'!$F682,-(G$1+2),0),FIND("w\",OFFSET('New Material Input'!$F682,-(G$1+2),0))+2,50),OFFSET('New Material Input'!$G682,-(G$1+2),0),OFFSET('New Material Input'!$H682,-(G$1+2),0))), ""),"----")</f>
        <v/>
      </c>
      <c r="H681" s="26" t="str">
        <f ca="1">IFERROR(IF('New Material Input'!$E681 &gt; $B$3+ H$1, HYPERLINK(OFFSET('New Material Input'!$F682,-(H$1+2),0), _xlfn.TEXTJOIN(" - ",,MID(OFFSET('New Material Input'!$F682,-(H$1+2),0),FIND("w\",OFFSET('New Material Input'!$F682,-(H$1+2),0))+2,50),OFFSET('New Material Input'!$G682,-(H$1+2),0),OFFSET('New Material Input'!$H682,-(H$1+2),0))), ""),"----")</f>
        <v>EngineeringElectrical Engineering - Engineering - Electrical Engineering</v>
      </c>
      <c r="I681" s="31" t="str">
        <f ca="1">IFERROR(IF('New Material Input'!$E681 &gt; $B$3+ I$1, HYPERLINK(OFFSET('New Material Input'!$F682,-(I$1+2),0), _xlfn.TEXTJOIN(" - ",,MID(OFFSET('New Material Input'!$F682,-(I$1+2),0),FIND("w\",OFFSET('New Material Input'!$F682,-(I$1+2),0))+2,50),OFFSET('New Material Input'!$G682,-(I$1+2),0),OFFSET('New Material Input'!$H682,-(I$1+2),0))), ""),"----")</f>
        <v/>
      </c>
      <c r="J681" s="14"/>
    </row>
    <row r="682" spans="2:10" ht="24.95" customHeight="1" x14ac:dyDescent="0.25">
      <c r="B682" s="36">
        <f t="shared" si="10"/>
        <v>46380</v>
      </c>
      <c r="C682" s="25" t="str">
        <f>IF(ISBLANK('New Material Input'!F682),"----",HYPERLINK('New Material Input'!F682, _xlfn.TEXTJOIN(" - ",,MID('New Material Input'!F682,FIND("w\",'New Material Input'!F682)+2,50),'New Material Input'!G682,'New Material Input'!H682)))</f>
        <v/>
      </c>
      <c r="D682" s="26" t="str">
        <f ca="1">IFERROR(IF('New Material Input'!$E682 &gt; $B$3+ D$1, HYPERLINK(OFFSET('New Material Input'!$F683,-(D$1+2),0), _xlfn.TEXTJOIN(" - ",,MID(OFFSET('New Material Input'!$F683,-(D$1+2),0),FIND("w\",OFFSET('New Material Input'!$F683,-(D$1+2),0))+2,50),OFFSET('New Material Input'!$G683,-(D$1+2),0),OFFSET('New Material Input'!$H683,-(D$1+2),0))), ""),"----")</f>
        <v/>
      </c>
      <c r="E682" s="26" t="str">
        <f ca="1">IFERROR(IF('New Material Input'!$E682 &gt; $B$3+ E$1, HYPERLINK(OFFSET('New Material Input'!$F683,-(E$1+2),0), _xlfn.TEXTJOIN(" - ",,MID(OFFSET('New Material Input'!$F683,-(E$1+2),0),FIND("w\",OFFSET('New Material Input'!$F683,-(E$1+2),0))+2,50),OFFSET('New Material Input'!$G683,-(E$1+2),0),OFFSET('New Material Input'!$H683,-(E$1+2),0))), ""),"----")</f>
        <v/>
      </c>
      <c r="F682" s="26" t="str">
        <f ca="1">IFERROR(IF('New Material Input'!$E682 &gt; $B$3+ F$1, HYPERLINK(OFFSET('New Material Input'!$F683,-(F$1+2),0), _xlfn.TEXTJOIN(" - ",,MID(OFFSET('New Material Input'!$F683,-(F$1+2),0),FIND("w\",OFFSET('New Material Input'!$F683,-(F$1+2),0))+2,50),OFFSET('New Material Input'!$G683,-(F$1+2),0),OFFSET('New Material Input'!$H683,-(F$1+2),0))), ""),"----")</f>
        <v/>
      </c>
      <c r="G682" s="26" t="str">
        <f ca="1">IFERROR(IF('New Material Input'!$E682 &gt; $B$3+ G$1, HYPERLINK(OFFSET('New Material Input'!$F683,-(G$1+2),0), _xlfn.TEXTJOIN(" - ",,MID(OFFSET('New Material Input'!$F683,-(G$1+2),0),FIND("w\",OFFSET('New Material Input'!$F683,-(G$1+2),0))+2,50),OFFSET('New Material Input'!$G683,-(G$1+2),0),OFFSET('New Material Input'!$H683,-(G$1+2),0))), ""),"----")</f>
        <v/>
      </c>
      <c r="H682" s="26" t="str">
        <f ca="1">IFERROR(IF('New Material Input'!$E682 &gt; $B$3+ H$1, HYPERLINK(OFFSET('New Material Input'!$F683,-(H$1+2),0), _xlfn.TEXTJOIN(" - ",,MID(OFFSET('New Material Input'!$F683,-(H$1+2),0),FIND("w\",OFFSET('New Material Input'!$F683,-(H$1+2),0))+2,50),OFFSET('New Material Input'!$G683,-(H$1+2),0),OFFSET('New Material Input'!$H683,-(H$1+2),0))), ""),"----")</f>
        <v>ArtArt Movements - Art - Art Movements</v>
      </c>
      <c r="I682" s="31" t="str">
        <f ca="1">IFERROR(IF('New Material Input'!$E682 &gt; $B$3+ I$1, HYPERLINK(OFFSET('New Material Input'!$F683,-(I$1+2),0), _xlfn.TEXTJOIN(" - ",,MID(OFFSET('New Material Input'!$F683,-(I$1+2),0),FIND("w\",OFFSET('New Material Input'!$F683,-(I$1+2),0))+2,50),OFFSET('New Material Input'!$G683,-(I$1+2),0),OFFSET('New Material Input'!$H683,-(I$1+2),0))), ""),"----")</f>
        <v/>
      </c>
      <c r="J682" s="14"/>
    </row>
    <row r="683" spans="2:10" ht="24.95" customHeight="1" x14ac:dyDescent="0.25">
      <c r="B683" s="36">
        <f t="shared" si="10"/>
        <v>46381</v>
      </c>
      <c r="C683" s="25" t="str">
        <f>IF(ISBLANK('New Material Input'!F683),"----",HYPERLINK('New Material Input'!F683, _xlfn.TEXTJOIN(" - ",,MID('New Material Input'!F683,FIND("w\",'New Material Input'!F683)+2,50),'New Material Input'!G683,'New Material Input'!H683)))</f>
        <v/>
      </c>
      <c r="D683" s="26" t="str">
        <f ca="1">IFERROR(IF('New Material Input'!$E683 &gt; $B$3+ D$1, HYPERLINK(OFFSET('New Material Input'!$F684,-(D$1+2),0), _xlfn.TEXTJOIN(" - ",,MID(OFFSET('New Material Input'!$F684,-(D$1+2),0),FIND("w\",OFFSET('New Material Input'!$F684,-(D$1+2),0))+2,50),OFFSET('New Material Input'!$G684,-(D$1+2),0),OFFSET('New Material Input'!$H684,-(D$1+2),0))), ""),"----")</f>
        <v/>
      </c>
      <c r="E683" s="26" t="str">
        <f ca="1">IFERROR(IF('New Material Input'!$E683 &gt; $B$3+ E$1, HYPERLINK(OFFSET('New Material Input'!$F684,-(E$1+2),0), _xlfn.TEXTJOIN(" - ",,MID(OFFSET('New Material Input'!$F684,-(E$1+2),0),FIND("w\",OFFSET('New Material Input'!$F684,-(E$1+2),0))+2,50),OFFSET('New Material Input'!$G684,-(E$1+2),0),OFFSET('New Material Input'!$H684,-(E$1+2),0))), ""),"----")</f>
        <v/>
      </c>
      <c r="F683" s="26" t="str">
        <f ca="1">IFERROR(IF('New Material Input'!$E683 &gt; $B$3+ F$1, HYPERLINK(OFFSET('New Material Input'!$F684,-(F$1+2),0), _xlfn.TEXTJOIN(" - ",,MID(OFFSET('New Material Input'!$F684,-(F$1+2),0),FIND("w\",OFFSET('New Material Input'!$F684,-(F$1+2),0))+2,50),OFFSET('New Material Input'!$G684,-(F$1+2),0),OFFSET('New Material Input'!$H684,-(F$1+2),0))), ""),"----")</f>
        <v/>
      </c>
      <c r="G683" s="26" t="str">
        <f ca="1">IFERROR(IF('New Material Input'!$E683 &gt; $B$3+ G$1, HYPERLINK(OFFSET('New Material Input'!$F684,-(G$1+2),0), _xlfn.TEXTJOIN(" - ",,MID(OFFSET('New Material Input'!$F684,-(G$1+2),0),FIND("w\",OFFSET('New Material Input'!$F684,-(G$1+2),0))+2,50),OFFSET('New Material Input'!$G684,-(G$1+2),0),OFFSET('New Material Input'!$H684,-(G$1+2),0))), ""),"----")</f>
        <v/>
      </c>
      <c r="H683" s="26" t="str">
        <f ca="1">IFERROR(IF('New Material Input'!$E683 &gt; $B$3+ H$1, HYPERLINK(OFFSET('New Material Input'!$F684,-(H$1+2),0), _xlfn.TEXTJOIN(" - ",,MID(OFFSET('New Material Input'!$F684,-(H$1+2),0),FIND("w\",OFFSET('New Material Input'!$F684,-(H$1+2),0))+2,50),OFFSET('New Material Input'!$G684,-(H$1+2),0),OFFSET('New Material Input'!$H684,-(H$1+2),0))), ""),"----")</f>
        <v>PhilosophyMetaphysics - Philosophy - Metaphysics</v>
      </c>
      <c r="I683" s="31" t="str">
        <f ca="1">IFERROR(IF('New Material Input'!$E683 &gt; $B$3+ I$1, HYPERLINK(OFFSET('New Material Input'!$F684,-(I$1+2),0), _xlfn.TEXTJOIN(" - ",,MID(OFFSET('New Material Input'!$F684,-(I$1+2),0),FIND("w\",OFFSET('New Material Input'!$F684,-(I$1+2),0))+2,50),OFFSET('New Material Input'!$G684,-(I$1+2),0),OFFSET('New Material Input'!$H684,-(I$1+2),0))), ""),"----")</f>
        <v/>
      </c>
      <c r="J683" s="14"/>
    </row>
    <row r="684" spans="2:10" ht="24.95" customHeight="1" x14ac:dyDescent="0.25">
      <c r="B684" s="36">
        <f t="shared" si="10"/>
        <v>46382</v>
      </c>
      <c r="C684" s="25" t="str">
        <f>IF(ISBLANK('New Material Input'!F684),"----",HYPERLINK('New Material Input'!F684, _xlfn.TEXTJOIN(" - ",,MID('New Material Input'!F684,FIND("w\",'New Material Input'!F684)+2,50),'New Material Input'!G684,'New Material Input'!H684)))</f>
        <v/>
      </c>
      <c r="D684" s="26" t="str">
        <f ca="1">IFERROR(IF('New Material Input'!$E684 &gt; $B$3+ D$1, HYPERLINK(OFFSET('New Material Input'!$F685,-(D$1+2),0), _xlfn.TEXTJOIN(" - ",,MID(OFFSET('New Material Input'!$F685,-(D$1+2),0),FIND("w\",OFFSET('New Material Input'!$F685,-(D$1+2),0))+2,50),OFFSET('New Material Input'!$G685,-(D$1+2),0),OFFSET('New Material Input'!$H685,-(D$1+2),0))), ""),"----")</f>
        <v/>
      </c>
      <c r="E684" s="26" t="str">
        <f ca="1">IFERROR(IF('New Material Input'!$E684 &gt; $B$3+ E$1, HYPERLINK(OFFSET('New Material Input'!$F685,-(E$1+2),0), _xlfn.TEXTJOIN(" - ",,MID(OFFSET('New Material Input'!$F685,-(E$1+2),0),FIND("w\",OFFSET('New Material Input'!$F685,-(E$1+2),0))+2,50),OFFSET('New Material Input'!$G685,-(E$1+2),0),OFFSET('New Material Input'!$H685,-(E$1+2),0))), ""),"----")</f>
        <v/>
      </c>
      <c r="F684" s="26" t="str">
        <f ca="1">IFERROR(IF('New Material Input'!$E684 &gt; $B$3+ F$1, HYPERLINK(OFFSET('New Material Input'!$F685,-(F$1+2),0), _xlfn.TEXTJOIN(" - ",,MID(OFFSET('New Material Input'!$F685,-(F$1+2),0),FIND("w\",OFFSET('New Material Input'!$F685,-(F$1+2),0))+2,50),OFFSET('New Material Input'!$G685,-(F$1+2),0),OFFSET('New Material Input'!$H685,-(F$1+2),0))), ""),"----")</f>
        <v/>
      </c>
      <c r="G684" s="26" t="str">
        <f ca="1">IFERROR(IF('New Material Input'!$E684 &gt; $B$3+ G$1, HYPERLINK(OFFSET('New Material Input'!$F685,-(G$1+2),0), _xlfn.TEXTJOIN(" - ",,MID(OFFSET('New Material Input'!$F685,-(G$1+2),0),FIND("w\",OFFSET('New Material Input'!$F685,-(G$1+2),0))+2,50),OFFSET('New Material Input'!$G685,-(G$1+2),0),OFFSET('New Material Input'!$H685,-(G$1+2),0))), ""),"----")</f>
        <v/>
      </c>
      <c r="H684" s="26" t="str">
        <f ca="1">IFERROR(IF('New Material Input'!$E684 &gt; $B$3+ H$1, HYPERLINK(OFFSET('New Material Input'!$F685,-(H$1+2),0), _xlfn.TEXTJOIN(" - ",,MID(OFFSET('New Material Input'!$F685,-(H$1+2),0),FIND("w\",OFFSET('New Material Input'!$F685,-(H$1+2),0))+2,50),OFFSET('New Material Input'!$G685,-(H$1+2),0),OFFSET('New Material Input'!$H685,-(H$1+2),0))), ""),"----")</f>
        <v>MusicClassical Music - Music - Classical Music</v>
      </c>
      <c r="I684" s="31" t="str">
        <f ca="1">IFERROR(IF('New Material Input'!$E684 &gt; $B$3+ I$1, HYPERLINK(OFFSET('New Material Input'!$F685,-(I$1+2),0), _xlfn.TEXTJOIN(" - ",,MID(OFFSET('New Material Input'!$F685,-(I$1+2),0),FIND("w\",OFFSET('New Material Input'!$F685,-(I$1+2),0))+2,50),OFFSET('New Material Input'!$G685,-(I$1+2),0),OFFSET('New Material Input'!$H685,-(I$1+2),0))), ""),"----")</f>
        <v/>
      </c>
      <c r="J684" s="14"/>
    </row>
    <row r="685" spans="2:10" ht="24.95" customHeight="1" x14ac:dyDescent="0.25">
      <c r="B685" s="36">
        <f t="shared" si="10"/>
        <v>46383</v>
      </c>
      <c r="C685" s="25" t="str">
        <f>IF(ISBLANK('New Material Input'!F685),"----",HYPERLINK('New Material Input'!F685, _xlfn.TEXTJOIN(" - ",,MID('New Material Input'!F685,FIND("w\",'New Material Input'!F685)+2,50),'New Material Input'!G685,'New Material Input'!H685)))</f>
        <v/>
      </c>
      <c r="D685" s="26" t="str">
        <f ca="1">IFERROR(IF('New Material Input'!$E685 &gt; $B$3+ D$1, HYPERLINK(OFFSET('New Material Input'!$F686,-(D$1+2),0), _xlfn.TEXTJOIN(" - ",,MID(OFFSET('New Material Input'!$F686,-(D$1+2),0),FIND("w\",OFFSET('New Material Input'!$F686,-(D$1+2),0))+2,50),OFFSET('New Material Input'!$G686,-(D$1+2),0),OFFSET('New Material Input'!$H686,-(D$1+2),0))), ""),"----")</f>
        <v/>
      </c>
      <c r="E685" s="26" t="str">
        <f ca="1">IFERROR(IF('New Material Input'!$E685 &gt; $B$3+ E$1, HYPERLINK(OFFSET('New Material Input'!$F686,-(E$1+2),0), _xlfn.TEXTJOIN(" - ",,MID(OFFSET('New Material Input'!$F686,-(E$1+2),0),FIND("w\",OFFSET('New Material Input'!$F686,-(E$1+2),0))+2,50),OFFSET('New Material Input'!$G686,-(E$1+2),0),OFFSET('New Material Input'!$H686,-(E$1+2),0))), ""),"----")</f>
        <v/>
      </c>
      <c r="F685" s="26" t="str">
        <f ca="1">IFERROR(IF('New Material Input'!$E685 &gt; $B$3+ F$1, HYPERLINK(OFFSET('New Material Input'!$F686,-(F$1+2),0), _xlfn.TEXTJOIN(" - ",,MID(OFFSET('New Material Input'!$F686,-(F$1+2),0),FIND("w\",OFFSET('New Material Input'!$F686,-(F$1+2),0))+2,50),OFFSET('New Material Input'!$G686,-(F$1+2),0),OFFSET('New Material Input'!$H686,-(F$1+2),0))), ""),"----")</f>
        <v/>
      </c>
      <c r="G685" s="26" t="str">
        <f ca="1">IFERROR(IF('New Material Input'!$E685 &gt; $B$3+ G$1, HYPERLINK(OFFSET('New Material Input'!$F686,-(G$1+2),0), _xlfn.TEXTJOIN(" - ",,MID(OFFSET('New Material Input'!$F686,-(G$1+2),0),FIND("w\",OFFSET('New Material Input'!$F686,-(G$1+2),0))+2,50),OFFSET('New Material Input'!$G686,-(G$1+2),0),OFFSET('New Material Input'!$H686,-(G$1+2),0))), ""),"----")</f>
        <v/>
      </c>
      <c r="H685" s="26" t="str">
        <f ca="1">IFERROR(IF('New Material Input'!$E685 &gt; $B$3+ H$1, HYPERLINK(OFFSET('New Material Input'!$F686,-(H$1+2),0), _xlfn.TEXTJOIN(" - ",,MID(OFFSET('New Material Input'!$F686,-(H$1+2),0),FIND("w\",OFFSET('New Material Input'!$F686,-(H$1+2),0))+2,50),OFFSET('New Material Input'!$G686,-(H$1+2),0),OFFSET('New Material Input'!$H686,-(H$1+2),0))), ""),"----")</f>
        <v>ScienceBiochemistry - Science - Biochemistry</v>
      </c>
      <c r="I685" s="31" t="str">
        <f ca="1">IFERROR(IF('New Material Input'!$E685 &gt; $B$3+ I$1, HYPERLINK(OFFSET('New Material Input'!$F686,-(I$1+2),0), _xlfn.TEXTJOIN(" - ",,MID(OFFSET('New Material Input'!$F686,-(I$1+2),0),FIND("w\",OFFSET('New Material Input'!$F686,-(I$1+2),0))+2,50),OFFSET('New Material Input'!$G686,-(I$1+2),0),OFFSET('New Material Input'!$H686,-(I$1+2),0))), ""),"----")</f>
        <v/>
      </c>
      <c r="J685" s="14"/>
    </row>
    <row r="686" spans="2:10" ht="24.95" customHeight="1" x14ac:dyDescent="0.25">
      <c r="B686" s="36">
        <f t="shared" si="10"/>
        <v>46384</v>
      </c>
      <c r="C686" s="25" t="str">
        <f>IF(ISBLANK('New Material Input'!F686),"----",HYPERLINK('New Material Input'!F686, _xlfn.TEXTJOIN(" - ",,MID('New Material Input'!F686,FIND("w\",'New Material Input'!F686)+2,50),'New Material Input'!G686,'New Material Input'!H686)))</f>
        <v/>
      </c>
      <c r="D686" s="26" t="str">
        <f ca="1">IFERROR(IF('New Material Input'!$E686 &gt; $B$3+ D$1, HYPERLINK(OFFSET('New Material Input'!$F687,-(D$1+2),0), _xlfn.TEXTJOIN(" - ",,MID(OFFSET('New Material Input'!$F687,-(D$1+2),0),FIND("w\",OFFSET('New Material Input'!$F687,-(D$1+2),0))+2,50),OFFSET('New Material Input'!$G687,-(D$1+2),0),OFFSET('New Material Input'!$H687,-(D$1+2),0))), ""),"----")</f>
        <v/>
      </c>
      <c r="E686" s="26" t="str">
        <f ca="1">IFERROR(IF('New Material Input'!$E686 &gt; $B$3+ E$1, HYPERLINK(OFFSET('New Material Input'!$F687,-(E$1+2),0), _xlfn.TEXTJOIN(" - ",,MID(OFFSET('New Material Input'!$F687,-(E$1+2),0),FIND("w\",OFFSET('New Material Input'!$F687,-(E$1+2),0))+2,50),OFFSET('New Material Input'!$G687,-(E$1+2),0),OFFSET('New Material Input'!$H687,-(E$1+2),0))), ""),"----")</f>
        <v/>
      </c>
      <c r="F686" s="26" t="str">
        <f ca="1">IFERROR(IF('New Material Input'!$E686 &gt; $B$3+ F$1, HYPERLINK(OFFSET('New Material Input'!$F687,-(F$1+2),0), _xlfn.TEXTJOIN(" - ",,MID(OFFSET('New Material Input'!$F687,-(F$1+2),0),FIND("w\",OFFSET('New Material Input'!$F687,-(F$1+2),0))+2,50),OFFSET('New Material Input'!$G687,-(F$1+2),0),OFFSET('New Material Input'!$H687,-(F$1+2),0))), ""),"----")</f>
        <v/>
      </c>
      <c r="G686" s="26" t="str">
        <f ca="1">IFERROR(IF('New Material Input'!$E686 &gt; $B$3+ G$1, HYPERLINK(OFFSET('New Material Input'!$F687,-(G$1+2),0), _xlfn.TEXTJOIN(" - ",,MID(OFFSET('New Material Input'!$F687,-(G$1+2),0),FIND("w\",OFFSET('New Material Input'!$F687,-(G$1+2),0))+2,50),OFFSET('New Material Input'!$G687,-(G$1+2),0),OFFSET('New Material Input'!$H687,-(G$1+2),0))), ""),"----")</f>
        <v/>
      </c>
      <c r="H686" s="26" t="str">
        <f ca="1">IFERROR(IF('New Material Input'!$E686 &gt; $B$3+ H$1, HYPERLINK(OFFSET('New Material Input'!$F687,-(H$1+2),0), _xlfn.TEXTJOIN(" - ",,MID(OFFSET('New Material Input'!$F687,-(H$1+2),0),FIND("w\",OFFSET('New Material Input'!$F687,-(H$1+2),0))+2,50),OFFSET('New Material Input'!$G687,-(H$1+2),0),OFFSET('New Material Input'!$H687,-(H$1+2),0))), ""),"----")</f>
        <v>ScienceHuman Anatomy and Physiology - Science - Human Anatomy and Physiology</v>
      </c>
      <c r="I686" s="31" t="str">
        <f ca="1">IFERROR(IF('New Material Input'!$E686 &gt; $B$3+ I$1, HYPERLINK(OFFSET('New Material Input'!$F687,-(I$1+2),0), _xlfn.TEXTJOIN(" - ",,MID(OFFSET('New Material Input'!$F687,-(I$1+2),0),FIND("w\",OFFSET('New Material Input'!$F687,-(I$1+2),0))+2,50),OFFSET('New Material Input'!$G687,-(I$1+2),0),OFFSET('New Material Input'!$H687,-(I$1+2),0))), ""),"----")</f>
        <v/>
      </c>
      <c r="J686" s="14"/>
    </row>
    <row r="687" spans="2:10" ht="24.95" customHeight="1" x14ac:dyDescent="0.25">
      <c r="B687" s="36">
        <f t="shared" si="10"/>
        <v>46385</v>
      </c>
      <c r="C687" s="25" t="str">
        <f>IF(ISBLANK('New Material Input'!F687),"----",HYPERLINK('New Material Input'!F687, _xlfn.TEXTJOIN(" - ",,MID('New Material Input'!F687,FIND("w\",'New Material Input'!F687)+2,50),'New Material Input'!G687,'New Material Input'!H687)))</f>
        <v/>
      </c>
      <c r="D687" s="26" t="str">
        <f ca="1">IFERROR(IF('New Material Input'!$E687 &gt; $B$3+ D$1, HYPERLINK(OFFSET('New Material Input'!$F688,-(D$1+2),0), _xlfn.TEXTJOIN(" - ",,MID(OFFSET('New Material Input'!$F688,-(D$1+2),0),FIND("w\",OFFSET('New Material Input'!$F688,-(D$1+2),0))+2,50),OFFSET('New Material Input'!$G688,-(D$1+2),0),OFFSET('New Material Input'!$H688,-(D$1+2),0))), ""),"----")</f>
        <v/>
      </c>
      <c r="E687" s="26" t="str">
        <f ca="1">IFERROR(IF('New Material Input'!$E687 &gt; $B$3+ E$1, HYPERLINK(OFFSET('New Material Input'!$F688,-(E$1+2),0), _xlfn.TEXTJOIN(" - ",,MID(OFFSET('New Material Input'!$F688,-(E$1+2),0),FIND("w\",OFFSET('New Material Input'!$F688,-(E$1+2),0))+2,50),OFFSET('New Material Input'!$G688,-(E$1+2),0),OFFSET('New Material Input'!$H688,-(E$1+2),0))), ""),"----")</f>
        <v/>
      </c>
      <c r="F687" s="26" t="str">
        <f ca="1">IFERROR(IF('New Material Input'!$E687 &gt; $B$3+ F$1, HYPERLINK(OFFSET('New Material Input'!$F688,-(F$1+2),0), _xlfn.TEXTJOIN(" - ",,MID(OFFSET('New Material Input'!$F688,-(F$1+2),0),FIND("w\",OFFSET('New Material Input'!$F688,-(F$1+2),0))+2,50),OFFSET('New Material Input'!$G688,-(F$1+2),0),OFFSET('New Material Input'!$H688,-(F$1+2),0))), ""),"----")</f>
        <v/>
      </c>
      <c r="G687" s="26" t="str">
        <f ca="1">IFERROR(IF('New Material Input'!$E687 &gt; $B$3+ G$1, HYPERLINK(OFFSET('New Material Input'!$F688,-(G$1+2),0), _xlfn.TEXTJOIN(" - ",,MID(OFFSET('New Material Input'!$F688,-(G$1+2),0),FIND("w\",OFFSET('New Material Input'!$F688,-(G$1+2),0))+2,50),OFFSET('New Material Input'!$G688,-(G$1+2),0),OFFSET('New Material Input'!$H688,-(G$1+2),0))), ""),"----")</f>
        <v/>
      </c>
      <c r="H687" s="26" t="str">
        <f ca="1">IFERROR(IF('New Material Input'!$E687 &gt; $B$3+ H$1, HYPERLINK(OFFSET('New Material Input'!$F688,-(H$1+2),0), _xlfn.TEXTJOIN(" - ",,MID(OFFSET('New Material Input'!$F688,-(H$1+2),0),FIND("w\",OFFSET('New Material Input'!$F688,-(H$1+2),0))+2,50),OFFSET('New Material Input'!$G688,-(H$1+2),0),OFFSET('New Material Input'!$H688,-(H$1+2),0))), ""),"----")</f>
        <v>PsychologyTheories of Personality - Psychology - Theories of Personality</v>
      </c>
      <c r="I687" s="31" t="str">
        <f ca="1">IFERROR(IF('New Material Input'!$E687 &gt; $B$3+ I$1, HYPERLINK(OFFSET('New Material Input'!$F688,-(I$1+2),0), _xlfn.TEXTJOIN(" - ",,MID(OFFSET('New Material Input'!$F688,-(I$1+2),0),FIND("w\",OFFSET('New Material Input'!$F688,-(I$1+2),0))+2,50),OFFSET('New Material Input'!$G688,-(I$1+2),0),OFFSET('New Material Input'!$H688,-(I$1+2),0))), ""),"----")</f>
        <v/>
      </c>
      <c r="J687" s="14"/>
    </row>
    <row r="688" spans="2:10" ht="24.95" customHeight="1" x14ac:dyDescent="0.25">
      <c r="B688" s="36">
        <f t="shared" si="10"/>
        <v>46386</v>
      </c>
      <c r="C688" s="25" t="str">
        <f>IF(ISBLANK('New Material Input'!F688),"----",HYPERLINK('New Material Input'!F688, _xlfn.TEXTJOIN(" - ",,MID('New Material Input'!F688,FIND("w\",'New Material Input'!F688)+2,50),'New Material Input'!G688,'New Material Input'!H688)))</f>
        <v/>
      </c>
      <c r="D688" s="26" t="str">
        <f ca="1">IFERROR(IF('New Material Input'!$E688 &gt; $B$3+ D$1, HYPERLINK(OFFSET('New Material Input'!$F689,-(D$1+2),0), _xlfn.TEXTJOIN(" - ",,MID(OFFSET('New Material Input'!$F689,-(D$1+2),0),FIND("w\",OFFSET('New Material Input'!$F689,-(D$1+2),0))+2,50),OFFSET('New Material Input'!$G689,-(D$1+2),0),OFFSET('New Material Input'!$H689,-(D$1+2),0))), ""),"----")</f>
        <v/>
      </c>
      <c r="E688" s="26" t="str">
        <f ca="1">IFERROR(IF('New Material Input'!$E688 &gt; $B$3+ E$1, HYPERLINK(OFFSET('New Material Input'!$F689,-(E$1+2),0), _xlfn.TEXTJOIN(" - ",,MID(OFFSET('New Material Input'!$F689,-(E$1+2),0),FIND("w\",OFFSET('New Material Input'!$F689,-(E$1+2),0))+2,50),OFFSET('New Material Input'!$G689,-(E$1+2),0),OFFSET('New Material Input'!$H689,-(E$1+2),0))), ""),"----")</f>
        <v/>
      </c>
      <c r="F688" s="26" t="str">
        <f ca="1">IFERROR(IF('New Material Input'!$E688 &gt; $B$3+ F$1, HYPERLINK(OFFSET('New Material Input'!$F689,-(F$1+2),0), _xlfn.TEXTJOIN(" - ",,MID(OFFSET('New Material Input'!$F689,-(F$1+2),0),FIND("w\",OFFSET('New Material Input'!$F689,-(F$1+2),0))+2,50),OFFSET('New Material Input'!$G689,-(F$1+2),0),OFFSET('New Material Input'!$H689,-(F$1+2),0))), ""),"----")</f>
        <v/>
      </c>
      <c r="G688" s="26" t="str">
        <f ca="1">IFERROR(IF('New Material Input'!$E688 &gt; $B$3+ G$1, HYPERLINK(OFFSET('New Material Input'!$F689,-(G$1+2),0), _xlfn.TEXTJOIN(" - ",,MID(OFFSET('New Material Input'!$F689,-(G$1+2),0),FIND("w\",OFFSET('New Material Input'!$F689,-(G$1+2),0))+2,50),OFFSET('New Material Input'!$G689,-(G$1+2),0),OFFSET('New Material Input'!$H689,-(G$1+2),0))), ""),"----")</f>
        <v/>
      </c>
      <c r="H688" s="26" t="str">
        <f ca="1">IFERROR(IF('New Material Input'!$E688 &gt; $B$3+ H$1, HYPERLINK(OFFSET('New Material Input'!$F689,-(H$1+2),0), _xlfn.TEXTJOIN(" - ",,MID(OFFSET('New Material Input'!$F689,-(H$1+2),0),FIND("w\",OFFSET('New Material Input'!$F689,-(H$1+2),0))+2,50),OFFSET('New Material Input'!$G689,-(H$1+2),0),OFFSET('New Material Input'!$H689,-(H$1+2),0))), ""),"----")</f>
        <v>ScienceThermodynamics - Science - Thermodynamics</v>
      </c>
      <c r="I688" s="31" t="str">
        <f ca="1">IFERROR(IF('New Material Input'!$E688 &gt; $B$3+ I$1, HYPERLINK(OFFSET('New Material Input'!$F689,-(I$1+2),0), _xlfn.TEXTJOIN(" - ",,MID(OFFSET('New Material Input'!$F689,-(I$1+2),0),FIND("w\",OFFSET('New Material Input'!$F689,-(I$1+2),0))+2,50),OFFSET('New Material Input'!$G689,-(I$1+2),0),OFFSET('New Material Input'!$H689,-(I$1+2),0))), ""),"----")</f>
        <v/>
      </c>
      <c r="J688" s="14"/>
    </row>
    <row r="689" spans="2:10" ht="24.95" customHeight="1" x14ac:dyDescent="0.25">
      <c r="B689" s="36">
        <f t="shared" si="10"/>
        <v>46387</v>
      </c>
      <c r="C689" s="25" t="str">
        <f>IF(ISBLANK('New Material Input'!F689),"----",HYPERLINK('New Material Input'!F689, _xlfn.TEXTJOIN(" - ",,MID('New Material Input'!F689,FIND("w\",'New Material Input'!F689)+2,50),'New Material Input'!G689,'New Material Input'!H689)))</f>
        <v/>
      </c>
      <c r="D689" s="26" t="str">
        <f ca="1">IFERROR(IF('New Material Input'!$E689 &gt; $B$3+ D$1, HYPERLINK(OFFSET('New Material Input'!$F690,-(D$1+2),0), _xlfn.TEXTJOIN(" - ",,MID(OFFSET('New Material Input'!$F690,-(D$1+2),0),FIND("w\",OFFSET('New Material Input'!$F690,-(D$1+2),0))+2,50),OFFSET('New Material Input'!$G690,-(D$1+2),0),OFFSET('New Material Input'!$H690,-(D$1+2),0))), ""),"----")</f>
        <v/>
      </c>
      <c r="E689" s="26" t="str">
        <f ca="1">IFERROR(IF('New Material Input'!$E689 &gt; $B$3+ E$1, HYPERLINK(OFFSET('New Material Input'!$F690,-(E$1+2),0), _xlfn.TEXTJOIN(" - ",,MID(OFFSET('New Material Input'!$F690,-(E$1+2),0),FIND("w\",OFFSET('New Material Input'!$F690,-(E$1+2),0))+2,50),OFFSET('New Material Input'!$G690,-(E$1+2),0),OFFSET('New Material Input'!$H690,-(E$1+2),0))), ""),"----")</f>
        <v/>
      </c>
      <c r="F689" s="26" t="str">
        <f ca="1">IFERROR(IF('New Material Input'!$E689 &gt; $B$3+ F$1, HYPERLINK(OFFSET('New Material Input'!$F690,-(F$1+2),0), _xlfn.TEXTJOIN(" - ",,MID(OFFSET('New Material Input'!$F690,-(F$1+2),0),FIND("w\",OFFSET('New Material Input'!$F690,-(F$1+2),0))+2,50),OFFSET('New Material Input'!$G690,-(F$1+2),0),OFFSET('New Material Input'!$H690,-(F$1+2),0))), ""),"----")</f>
        <v/>
      </c>
      <c r="G689" s="26" t="str">
        <f ca="1">IFERROR(IF('New Material Input'!$E689 &gt; $B$3+ G$1, HYPERLINK(OFFSET('New Material Input'!$F690,-(G$1+2),0), _xlfn.TEXTJOIN(" - ",,MID(OFFSET('New Material Input'!$F690,-(G$1+2),0),FIND("w\",OFFSET('New Material Input'!$F690,-(G$1+2),0))+2,50),OFFSET('New Material Input'!$G690,-(G$1+2),0),OFFSET('New Material Input'!$H690,-(G$1+2),0))), ""),"----")</f>
        <v/>
      </c>
      <c r="H689" s="26" t="str">
        <f ca="1">IFERROR(IF('New Material Input'!$E689 &gt; $B$3+ H$1, HYPERLINK(OFFSET('New Material Input'!$F690,-(H$1+2),0), _xlfn.TEXTJOIN(" - ",,MID(OFFSET('New Material Input'!$F690,-(H$1+2),0),FIND("w\",OFFSET('New Material Input'!$F690,-(H$1+2),0))+2,50),OFFSET('New Material Input'!$G690,-(H$1+2),0),OFFSET('New Material Input'!$H690,-(H$1+2),0))), ""),"----")</f>
        <v>ScienceEcology - Science - Ecology</v>
      </c>
      <c r="I689" s="31" t="str">
        <f ca="1">IFERROR(IF('New Material Input'!$E689 &gt; $B$3+ I$1, HYPERLINK(OFFSET('New Material Input'!$F690,-(I$1+2),0), _xlfn.TEXTJOIN(" - ",,MID(OFFSET('New Material Input'!$F690,-(I$1+2),0),FIND("w\",OFFSET('New Material Input'!$F690,-(I$1+2),0))+2,50),OFFSET('New Material Input'!$G690,-(I$1+2),0),OFFSET('New Material Input'!$H690,-(I$1+2),0))), ""),"----")</f>
        <v/>
      </c>
      <c r="J689" s="14"/>
    </row>
    <row r="690" spans="2:10" ht="24.95" customHeight="1" x14ac:dyDescent="0.25">
      <c r="B690" s="36">
        <f t="shared" si="10"/>
        <v>46388</v>
      </c>
      <c r="C690" s="25" t="str">
        <f>IF(ISBLANK('New Material Input'!F690),"----",HYPERLINK('New Material Input'!F690, _xlfn.TEXTJOIN(" - ",,MID('New Material Input'!F690,FIND("w\",'New Material Input'!F690)+2,50),'New Material Input'!G690,'New Material Input'!H690)))</f>
        <v/>
      </c>
      <c r="D690" s="26" t="str">
        <f ca="1">IFERROR(IF('New Material Input'!$E690 &gt; $B$3+ D$1, HYPERLINK(OFFSET('New Material Input'!$F691,-(D$1+2),0), _xlfn.TEXTJOIN(" - ",,MID(OFFSET('New Material Input'!$F691,-(D$1+2),0),FIND("w\",OFFSET('New Material Input'!$F691,-(D$1+2),0))+2,50),OFFSET('New Material Input'!$G691,-(D$1+2),0),OFFSET('New Material Input'!$H691,-(D$1+2),0))), ""),"----")</f>
        <v/>
      </c>
      <c r="E690" s="26" t="str">
        <f ca="1">IFERROR(IF('New Material Input'!$E690 &gt; $B$3+ E$1, HYPERLINK(OFFSET('New Material Input'!$F691,-(E$1+2),0), _xlfn.TEXTJOIN(" - ",,MID(OFFSET('New Material Input'!$F691,-(E$1+2),0),FIND("w\",OFFSET('New Material Input'!$F691,-(E$1+2),0))+2,50),OFFSET('New Material Input'!$G691,-(E$1+2),0),OFFSET('New Material Input'!$H691,-(E$1+2),0))), ""),"----")</f>
        <v/>
      </c>
      <c r="F690" s="26" t="str">
        <f ca="1">IFERROR(IF('New Material Input'!$E690 &gt; $B$3+ F$1, HYPERLINK(OFFSET('New Material Input'!$F691,-(F$1+2),0), _xlfn.TEXTJOIN(" - ",,MID(OFFSET('New Material Input'!$F691,-(F$1+2),0),FIND("w\",OFFSET('New Material Input'!$F691,-(F$1+2),0))+2,50),OFFSET('New Material Input'!$G691,-(F$1+2),0),OFFSET('New Material Input'!$H691,-(F$1+2),0))), ""),"----")</f>
        <v/>
      </c>
      <c r="G690" s="26" t="str">
        <f ca="1">IFERROR(IF('New Material Input'!$E690 &gt; $B$3+ G$1, HYPERLINK(OFFSET('New Material Input'!$F691,-(G$1+2),0), _xlfn.TEXTJOIN(" - ",,MID(OFFSET('New Material Input'!$F691,-(G$1+2),0),FIND("w\",OFFSET('New Material Input'!$F691,-(G$1+2),0))+2,50),OFFSET('New Material Input'!$G691,-(G$1+2),0),OFFSET('New Material Input'!$H691,-(G$1+2),0))), ""),"----")</f>
        <v/>
      </c>
      <c r="H690" s="26" t="str">
        <f ca="1">IFERROR(IF('New Material Input'!$E690 &gt; $B$3+ H$1, HYPERLINK(OFFSET('New Material Input'!$F691,-(H$1+2),0), _xlfn.TEXTJOIN(" - ",,MID(OFFSET('New Material Input'!$F691,-(H$1+2),0),FIND("w\",OFFSET('New Material Input'!$F691,-(H$1+2),0))+2,50),OFFSET('New Material Input'!$G691,-(H$1+2),0),OFFSET('New Material Input'!$H691,-(H$1+2),0))), ""),"----")</f>
        <v>GeographyUrban Geography - Geography - Urban Geography</v>
      </c>
      <c r="I690" s="31" t="str">
        <f ca="1">IFERROR(IF('New Material Input'!$E690 &gt; $B$3+ I$1, HYPERLINK(OFFSET('New Material Input'!$F691,-(I$1+2),0), _xlfn.TEXTJOIN(" - ",,MID(OFFSET('New Material Input'!$F691,-(I$1+2),0),FIND("w\",OFFSET('New Material Input'!$F691,-(I$1+2),0))+2,50),OFFSET('New Material Input'!$G691,-(I$1+2),0),OFFSET('New Material Input'!$H691,-(I$1+2),0))), ""),"----")</f>
        <v/>
      </c>
      <c r="J690" s="14"/>
    </row>
    <row r="691" spans="2:10" ht="24.95" customHeight="1" x14ac:dyDescent="0.25">
      <c r="B691" s="36">
        <f t="shared" si="10"/>
        <v>46389</v>
      </c>
      <c r="C691" s="25" t="str">
        <f>IF(ISBLANK('New Material Input'!F691),"----",HYPERLINK('New Material Input'!F691, _xlfn.TEXTJOIN(" - ",,MID('New Material Input'!F691,FIND("w\",'New Material Input'!F691)+2,50),'New Material Input'!G691,'New Material Input'!H691)))</f>
        <v/>
      </c>
      <c r="D691" s="26" t="str">
        <f ca="1">IFERROR(IF('New Material Input'!$E691 &gt; $B$3+ D$1, HYPERLINK(OFFSET('New Material Input'!$F692,-(D$1+2),0), _xlfn.TEXTJOIN(" - ",,MID(OFFSET('New Material Input'!$F692,-(D$1+2),0),FIND("w\",OFFSET('New Material Input'!$F692,-(D$1+2),0))+2,50),OFFSET('New Material Input'!$G692,-(D$1+2),0),OFFSET('New Material Input'!$H692,-(D$1+2),0))), ""),"----")</f>
        <v/>
      </c>
      <c r="E691" s="26" t="str">
        <f ca="1">IFERROR(IF('New Material Input'!$E691 &gt; $B$3+ E$1, HYPERLINK(OFFSET('New Material Input'!$F692,-(E$1+2),0), _xlfn.TEXTJOIN(" - ",,MID(OFFSET('New Material Input'!$F692,-(E$1+2),0),FIND("w\",OFFSET('New Material Input'!$F692,-(E$1+2),0))+2,50),OFFSET('New Material Input'!$G692,-(E$1+2),0),OFFSET('New Material Input'!$H692,-(E$1+2),0))), ""),"----")</f>
        <v/>
      </c>
      <c r="F691" s="26" t="str">
        <f ca="1">IFERROR(IF('New Material Input'!$E691 &gt; $B$3+ F$1, HYPERLINK(OFFSET('New Material Input'!$F692,-(F$1+2),0), _xlfn.TEXTJOIN(" - ",,MID(OFFSET('New Material Input'!$F692,-(F$1+2),0),FIND("w\",OFFSET('New Material Input'!$F692,-(F$1+2),0))+2,50),OFFSET('New Material Input'!$G692,-(F$1+2),0),OFFSET('New Material Input'!$H692,-(F$1+2),0))), ""),"----")</f>
        <v/>
      </c>
      <c r="G691" s="26" t="str">
        <f ca="1">IFERROR(IF('New Material Input'!$E691 &gt; $B$3+ G$1, HYPERLINK(OFFSET('New Material Input'!$F692,-(G$1+2),0), _xlfn.TEXTJOIN(" - ",,MID(OFFSET('New Material Input'!$F692,-(G$1+2),0),FIND("w\",OFFSET('New Material Input'!$F692,-(G$1+2),0))+2,50),OFFSET('New Material Input'!$G692,-(G$1+2),0),OFFSET('New Material Input'!$H692,-(G$1+2),0))), ""),"----")</f>
        <v/>
      </c>
      <c r="H691" s="26" t="str">
        <f ca="1">IFERROR(IF('New Material Input'!$E691 &gt; $B$3+ H$1, HYPERLINK(OFFSET('New Material Input'!$F692,-(H$1+2),0), _xlfn.TEXTJOIN(" - ",,MID(OFFSET('New Material Input'!$F692,-(H$1+2),0),FIND("w\",OFFSET('New Material Input'!$F692,-(H$1+2),0))+2,50),OFFSET('New Material Input'!$G692,-(H$1+2),0),OFFSET('New Material Input'!$H692,-(H$1+2),0))), ""),"----")</f>
        <v>LawLegal Writing - Law - Legal Writing</v>
      </c>
      <c r="I691" s="31" t="str">
        <f ca="1">IFERROR(IF('New Material Input'!$E691 &gt; $B$3+ I$1, HYPERLINK(OFFSET('New Material Input'!$F692,-(I$1+2),0), _xlfn.TEXTJOIN(" - ",,MID(OFFSET('New Material Input'!$F692,-(I$1+2),0),FIND("w\",OFFSET('New Material Input'!$F692,-(I$1+2),0))+2,50),OFFSET('New Material Input'!$G692,-(I$1+2),0),OFFSET('New Material Input'!$H692,-(I$1+2),0))), ""),"----")</f>
        <v/>
      </c>
      <c r="J691" s="14"/>
    </row>
    <row r="692" spans="2:10" ht="24.95" customHeight="1" x14ac:dyDescent="0.25">
      <c r="B692" s="36">
        <f t="shared" si="10"/>
        <v>46390</v>
      </c>
      <c r="C692" s="25" t="str">
        <f>IF(ISBLANK('New Material Input'!F692),"----",HYPERLINK('New Material Input'!F692, _xlfn.TEXTJOIN(" - ",,MID('New Material Input'!F692,FIND("w\",'New Material Input'!F692)+2,50),'New Material Input'!G692,'New Material Input'!H692)))</f>
        <v/>
      </c>
      <c r="D692" s="26" t="str">
        <f ca="1">IFERROR(IF('New Material Input'!$E692 &gt; $B$3+ D$1, HYPERLINK(OFFSET('New Material Input'!$F693,-(D$1+2),0), _xlfn.TEXTJOIN(" - ",,MID(OFFSET('New Material Input'!$F693,-(D$1+2),0),FIND("w\",OFFSET('New Material Input'!$F693,-(D$1+2),0))+2,50),OFFSET('New Material Input'!$G693,-(D$1+2),0),OFFSET('New Material Input'!$H693,-(D$1+2),0))), ""),"----")</f>
        <v/>
      </c>
      <c r="E692" s="26" t="str">
        <f ca="1">IFERROR(IF('New Material Input'!$E692 &gt; $B$3+ E$1, HYPERLINK(OFFSET('New Material Input'!$F693,-(E$1+2),0), _xlfn.TEXTJOIN(" - ",,MID(OFFSET('New Material Input'!$F693,-(E$1+2),0),FIND("w\",OFFSET('New Material Input'!$F693,-(E$1+2),0))+2,50),OFFSET('New Material Input'!$G693,-(E$1+2),0),OFFSET('New Material Input'!$H693,-(E$1+2),0))), ""),"----")</f>
        <v/>
      </c>
      <c r="F692" s="26" t="str">
        <f ca="1">IFERROR(IF('New Material Input'!$E692 &gt; $B$3+ F$1, HYPERLINK(OFFSET('New Material Input'!$F693,-(F$1+2),0), _xlfn.TEXTJOIN(" - ",,MID(OFFSET('New Material Input'!$F693,-(F$1+2),0),FIND("w\",OFFSET('New Material Input'!$F693,-(F$1+2),0))+2,50),OFFSET('New Material Input'!$G693,-(F$1+2),0),OFFSET('New Material Input'!$H693,-(F$1+2),0))), ""),"----")</f>
        <v/>
      </c>
      <c r="G692" s="26" t="str">
        <f ca="1">IFERROR(IF('New Material Input'!$E692 &gt; $B$3+ G$1, HYPERLINK(OFFSET('New Material Input'!$F693,-(G$1+2),0), _xlfn.TEXTJOIN(" - ",,MID(OFFSET('New Material Input'!$F693,-(G$1+2),0),FIND("w\",OFFSET('New Material Input'!$F693,-(G$1+2),0))+2,50),OFFSET('New Material Input'!$G693,-(G$1+2),0),OFFSET('New Material Input'!$H693,-(G$1+2),0))), ""),"----")</f>
        <v/>
      </c>
      <c r="H692" s="26" t="str">
        <f ca="1">IFERROR(IF('New Material Input'!$E692 &gt; $B$3+ H$1, HYPERLINK(OFFSET('New Material Input'!$F693,-(H$1+2),0), _xlfn.TEXTJOIN(" - ",,MID(OFFSET('New Material Input'!$F693,-(H$1+2),0),FIND("w\",OFFSET('New Material Input'!$F693,-(H$1+2),0))+2,50),OFFSET('New Material Input'!$G693,-(H$1+2),0),OFFSET('New Material Input'!$H693,-(H$1+2),0))), ""),"----")</f>
        <v>EducationClassroom Management - Education - Classroom Management</v>
      </c>
      <c r="I692" s="31" t="str">
        <f ca="1">IFERROR(IF('New Material Input'!$E692 &gt; $B$3+ I$1, HYPERLINK(OFFSET('New Material Input'!$F693,-(I$1+2),0), _xlfn.TEXTJOIN(" - ",,MID(OFFSET('New Material Input'!$F693,-(I$1+2),0),FIND("w\",OFFSET('New Material Input'!$F693,-(I$1+2),0))+2,50),OFFSET('New Material Input'!$G693,-(I$1+2),0),OFFSET('New Material Input'!$H693,-(I$1+2),0))), ""),"----")</f>
        <v/>
      </c>
      <c r="J692" s="14"/>
    </row>
    <row r="693" spans="2:10" ht="24.95" customHeight="1" x14ac:dyDescent="0.25">
      <c r="B693" s="36">
        <f t="shared" si="10"/>
        <v>46391</v>
      </c>
      <c r="C693" s="25" t="str">
        <f>IF(ISBLANK('New Material Input'!F693),"----",HYPERLINK('New Material Input'!F693, _xlfn.TEXTJOIN(" - ",,MID('New Material Input'!F693,FIND("w\",'New Material Input'!F693)+2,50),'New Material Input'!G693,'New Material Input'!H693)))</f>
        <v/>
      </c>
      <c r="D693" s="26" t="str">
        <f ca="1">IFERROR(IF('New Material Input'!$E693 &gt; $B$3+ D$1, HYPERLINK(OFFSET('New Material Input'!$F694,-(D$1+2),0), _xlfn.TEXTJOIN(" - ",,MID(OFFSET('New Material Input'!$F694,-(D$1+2),0),FIND("w\",OFFSET('New Material Input'!$F694,-(D$1+2),0))+2,50),OFFSET('New Material Input'!$G694,-(D$1+2),0),OFFSET('New Material Input'!$H694,-(D$1+2),0))), ""),"----")</f>
        <v/>
      </c>
      <c r="E693" s="26" t="str">
        <f ca="1">IFERROR(IF('New Material Input'!$E693 &gt; $B$3+ E$1, HYPERLINK(OFFSET('New Material Input'!$F694,-(E$1+2),0), _xlfn.TEXTJOIN(" - ",,MID(OFFSET('New Material Input'!$F694,-(E$1+2),0),FIND("w\",OFFSET('New Material Input'!$F694,-(E$1+2),0))+2,50),OFFSET('New Material Input'!$G694,-(E$1+2),0),OFFSET('New Material Input'!$H694,-(E$1+2),0))), ""),"----")</f>
        <v/>
      </c>
      <c r="F693" s="26" t="str">
        <f ca="1">IFERROR(IF('New Material Input'!$E693 &gt; $B$3+ F$1, HYPERLINK(OFFSET('New Material Input'!$F694,-(F$1+2),0), _xlfn.TEXTJOIN(" - ",,MID(OFFSET('New Material Input'!$F694,-(F$1+2),0),FIND("w\",OFFSET('New Material Input'!$F694,-(F$1+2),0))+2,50),OFFSET('New Material Input'!$G694,-(F$1+2),0),OFFSET('New Material Input'!$H694,-(F$1+2),0))), ""),"----")</f>
        <v/>
      </c>
      <c r="G693" s="26" t="str">
        <f ca="1">IFERROR(IF('New Material Input'!$E693 &gt; $B$3+ G$1, HYPERLINK(OFFSET('New Material Input'!$F694,-(G$1+2),0), _xlfn.TEXTJOIN(" - ",,MID(OFFSET('New Material Input'!$F694,-(G$1+2),0),FIND("w\",OFFSET('New Material Input'!$F694,-(G$1+2),0))+2,50),OFFSET('New Material Input'!$G694,-(G$1+2),0),OFFSET('New Material Input'!$H694,-(G$1+2),0))), ""),"----")</f>
        <v/>
      </c>
      <c r="H693" s="26" t="str">
        <f ca="1">IFERROR(IF('New Material Input'!$E693 &gt; $B$3+ H$1, HYPERLINK(OFFSET('New Material Input'!$F694,-(H$1+2),0), _xlfn.TEXTJOIN(" - ",,MID(OFFSET('New Material Input'!$F694,-(H$1+2),0),FIND("w\",OFFSET('New Material Input'!$F694,-(H$1+2),0))+2,50),OFFSET('New Material Input'!$G694,-(H$1+2),0),OFFSET('New Material Input'!$H694,-(H$1+2),0))), ""),"----")</f>
        <v>EngineeringSoftware Engineering - Engineering - Software Engineering</v>
      </c>
      <c r="I693" s="31" t="str">
        <f ca="1">IFERROR(IF('New Material Input'!$E693 &gt; $B$3+ I$1, HYPERLINK(OFFSET('New Material Input'!$F694,-(I$1+2),0), _xlfn.TEXTJOIN(" - ",,MID(OFFSET('New Material Input'!$F694,-(I$1+2),0),FIND("w\",OFFSET('New Material Input'!$F694,-(I$1+2),0))+2,50),OFFSET('New Material Input'!$G694,-(I$1+2),0),OFFSET('New Material Input'!$H694,-(I$1+2),0))), ""),"----")</f>
        <v/>
      </c>
      <c r="J693" s="14"/>
    </row>
    <row r="694" spans="2:10" ht="24.95" customHeight="1" x14ac:dyDescent="0.25">
      <c r="B694" s="36">
        <f t="shared" si="10"/>
        <v>46392</v>
      </c>
      <c r="C694" s="25" t="str">
        <f>IF(ISBLANK('New Material Input'!F694),"----",HYPERLINK('New Material Input'!F694, _xlfn.TEXTJOIN(" - ",,MID('New Material Input'!F694,FIND("w\",'New Material Input'!F694)+2,50),'New Material Input'!G694,'New Material Input'!H694)))</f>
        <v/>
      </c>
      <c r="D694" s="26" t="str">
        <f ca="1">IFERROR(IF('New Material Input'!$E694 &gt; $B$3+ D$1, HYPERLINK(OFFSET('New Material Input'!$F695,-(D$1+2),0), _xlfn.TEXTJOIN(" - ",,MID(OFFSET('New Material Input'!$F695,-(D$1+2),0),FIND("w\",OFFSET('New Material Input'!$F695,-(D$1+2),0))+2,50),OFFSET('New Material Input'!$G695,-(D$1+2),0),OFFSET('New Material Input'!$H695,-(D$1+2),0))), ""),"----")</f>
        <v/>
      </c>
      <c r="E694" s="26" t="str">
        <f ca="1">IFERROR(IF('New Material Input'!$E694 &gt; $B$3+ E$1, HYPERLINK(OFFSET('New Material Input'!$F695,-(E$1+2),0), _xlfn.TEXTJOIN(" - ",,MID(OFFSET('New Material Input'!$F695,-(E$1+2),0),FIND("w\",OFFSET('New Material Input'!$F695,-(E$1+2),0))+2,50),OFFSET('New Material Input'!$G695,-(E$1+2),0),OFFSET('New Material Input'!$H695,-(E$1+2),0))), ""),"----")</f>
        <v/>
      </c>
      <c r="F694" s="26" t="str">
        <f ca="1">IFERROR(IF('New Material Input'!$E694 &gt; $B$3+ F$1, HYPERLINK(OFFSET('New Material Input'!$F695,-(F$1+2),0), _xlfn.TEXTJOIN(" - ",,MID(OFFSET('New Material Input'!$F695,-(F$1+2),0),FIND("w\",OFFSET('New Material Input'!$F695,-(F$1+2),0))+2,50),OFFSET('New Material Input'!$G695,-(F$1+2),0),OFFSET('New Material Input'!$H695,-(F$1+2),0))), ""),"----")</f>
        <v/>
      </c>
      <c r="G694" s="26" t="str">
        <f ca="1">IFERROR(IF('New Material Input'!$E694 &gt; $B$3+ G$1, HYPERLINK(OFFSET('New Material Input'!$F695,-(G$1+2),0), _xlfn.TEXTJOIN(" - ",,MID(OFFSET('New Material Input'!$F695,-(G$1+2),0),FIND("w\",OFFSET('New Material Input'!$F695,-(G$1+2),0))+2,50),OFFSET('New Material Input'!$G695,-(G$1+2),0),OFFSET('New Material Input'!$H695,-(G$1+2),0))), ""),"----")</f>
        <v/>
      </c>
      <c r="H694" s="26" t="str">
        <f ca="1">IFERROR(IF('New Material Input'!$E694 &gt; $B$3+ H$1, HYPERLINK(OFFSET('New Material Input'!$F695,-(H$1+2),0), _xlfn.TEXTJOIN(" - ",,MID(OFFSET('New Material Input'!$F695,-(H$1+2),0),FIND("w\",OFFSET('New Material Input'!$F695,-(H$1+2),0))+2,50),OFFSET('New Material Input'!$G695,-(H$1+2),0),OFFSET('New Material Input'!$H695,-(H$1+2),0))), ""),"----")</f>
        <v>LiteratureShakespeare - Literature - Shakespeare</v>
      </c>
      <c r="I694" s="31" t="str">
        <f ca="1">IFERROR(IF('New Material Input'!$E694 &gt; $B$3+ I$1, HYPERLINK(OFFSET('New Material Input'!$F695,-(I$1+2),0), _xlfn.TEXTJOIN(" - ",,MID(OFFSET('New Material Input'!$F695,-(I$1+2),0),FIND("w\",OFFSET('New Material Input'!$F695,-(I$1+2),0))+2,50),OFFSET('New Material Input'!$G695,-(I$1+2),0),OFFSET('New Material Input'!$H695,-(I$1+2),0))), ""),"----")</f>
        <v/>
      </c>
      <c r="J694" s="14"/>
    </row>
    <row r="695" spans="2:10" ht="24.95" customHeight="1" x14ac:dyDescent="0.25">
      <c r="B695" s="36">
        <f t="shared" si="10"/>
        <v>46393</v>
      </c>
      <c r="C695" s="25" t="str">
        <f>IF(ISBLANK('New Material Input'!F695),"----",HYPERLINK('New Material Input'!F695, _xlfn.TEXTJOIN(" - ",,MID('New Material Input'!F695,FIND("w\",'New Material Input'!F695)+2,50),'New Material Input'!G695,'New Material Input'!H695)))</f>
        <v/>
      </c>
      <c r="D695" s="26" t="str">
        <f ca="1">IFERROR(IF('New Material Input'!$E695 &gt; $B$3+ D$1, HYPERLINK(OFFSET('New Material Input'!$F696,-(D$1+2),0), _xlfn.TEXTJOIN(" - ",,MID(OFFSET('New Material Input'!$F696,-(D$1+2),0),FIND("w\",OFFSET('New Material Input'!$F696,-(D$1+2),0))+2,50),OFFSET('New Material Input'!$G696,-(D$1+2),0),OFFSET('New Material Input'!$H696,-(D$1+2),0))), ""),"----")</f>
        <v/>
      </c>
      <c r="E695" s="26" t="str">
        <f ca="1">IFERROR(IF('New Material Input'!$E695 &gt; $B$3+ E$1, HYPERLINK(OFFSET('New Material Input'!$F696,-(E$1+2),0), _xlfn.TEXTJOIN(" - ",,MID(OFFSET('New Material Input'!$F696,-(E$1+2),0),FIND("w\",OFFSET('New Material Input'!$F696,-(E$1+2),0))+2,50),OFFSET('New Material Input'!$G696,-(E$1+2),0),OFFSET('New Material Input'!$H696,-(E$1+2),0))), ""),"----")</f>
        <v/>
      </c>
      <c r="F695" s="26" t="str">
        <f ca="1">IFERROR(IF('New Material Input'!$E695 &gt; $B$3+ F$1, HYPERLINK(OFFSET('New Material Input'!$F696,-(F$1+2),0), _xlfn.TEXTJOIN(" - ",,MID(OFFSET('New Material Input'!$F696,-(F$1+2),0),FIND("w\",OFFSET('New Material Input'!$F696,-(F$1+2),0))+2,50),OFFSET('New Material Input'!$G696,-(F$1+2),0),OFFSET('New Material Input'!$H696,-(F$1+2),0))), ""),"----")</f>
        <v/>
      </c>
      <c r="G695" s="26" t="str">
        <f ca="1">IFERROR(IF('New Material Input'!$E695 &gt; $B$3+ G$1, HYPERLINK(OFFSET('New Material Input'!$F696,-(G$1+2),0), _xlfn.TEXTJOIN(" - ",,MID(OFFSET('New Material Input'!$F696,-(G$1+2),0),FIND("w\",OFFSET('New Material Input'!$F696,-(G$1+2),0))+2,50),OFFSET('New Material Input'!$G696,-(G$1+2),0),OFFSET('New Material Input'!$H696,-(G$1+2),0))), ""),"----")</f>
        <v/>
      </c>
      <c r="H695" s="26" t="str">
        <f ca="1">IFERROR(IF('New Material Input'!$E695 &gt; $B$3+ H$1, HYPERLINK(OFFSET('New Material Input'!$F696,-(H$1+2),0), _xlfn.TEXTJOIN(" - ",,MID(OFFSET('New Material Input'!$F696,-(H$1+2),0),FIND("w\",OFFSET('New Material Input'!$F696,-(H$1+2),0))+2,50),OFFSET('New Material Input'!$G696,-(H$1+2),0),OFFSET('New Material Input'!$H696,-(H$1+2),0))), ""),"----")</f>
        <v>SociologyFamily and Relationships - Sociology - Family and Relationships</v>
      </c>
      <c r="I695" s="31" t="str">
        <f ca="1">IFERROR(IF('New Material Input'!$E695 &gt; $B$3+ I$1, HYPERLINK(OFFSET('New Material Input'!$F696,-(I$1+2),0), _xlfn.TEXTJOIN(" - ",,MID(OFFSET('New Material Input'!$F696,-(I$1+2),0),FIND("w\",OFFSET('New Material Input'!$F696,-(I$1+2),0))+2,50),OFFSET('New Material Input'!$G696,-(I$1+2),0),OFFSET('New Material Input'!$H696,-(I$1+2),0))), ""),"----")</f>
        <v/>
      </c>
      <c r="J695" s="14"/>
    </row>
    <row r="696" spans="2:10" ht="24.95" customHeight="1" x14ac:dyDescent="0.25">
      <c r="B696" s="36">
        <f t="shared" si="10"/>
        <v>46394</v>
      </c>
      <c r="C696" s="25" t="str">
        <f>IF(ISBLANK('New Material Input'!F696),"----",HYPERLINK('New Material Input'!F696, _xlfn.TEXTJOIN(" - ",,MID('New Material Input'!F696,FIND("w\",'New Material Input'!F696)+2,50),'New Material Input'!G696,'New Material Input'!H696)))</f>
        <v/>
      </c>
      <c r="D696" s="26" t="str">
        <f ca="1">IFERROR(IF('New Material Input'!$E696 &gt; $B$3+ D$1, HYPERLINK(OFFSET('New Material Input'!$F697,-(D$1+2),0), _xlfn.TEXTJOIN(" - ",,MID(OFFSET('New Material Input'!$F697,-(D$1+2),0),FIND("w\",OFFSET('New Material Input'!$F697,-(D$1+2),0))+2,50),OFFSET('New Material Input'!$G697,-(D$1+2),0),OFFSET('New Material Input'!$H697,-(D$1+2),0))), ""),"----")</f>
        <v/>
      </c>
      <c r="E696" s="26" t="str">
        <f ca="1">IFERROR(IF('New Material Input'!$E696 &gt; $B$3+ E$1, HYPERLINK(OFFSET('New Material Input'!$F697,-(E$1+2),0), _xlfn.TEXTJOIN(" - ",,MID(OFFSET('New Material Input'!$F697,-(E$1+2),0),FIND("w\",OFFSET('New Material Input'!$F697,-(E$1+2),0))+2,50),OFFSET('New Material Input'!$G697,-(E$1+2),0),OFFSET('New Material Input'!$H697,-(E$1+2),0))), ""),"----")</f>
        <v/>
      </c>
      <c r="F696" s="26" t="str">
        <f ca="1">IFERROR(IF('New Material Input'!$E696 &gt; $B$3+ F$1, HYPERLINK(OFFSET('New Material Input'!$F697,-(F$1+2),0), _xlfn.TEXTJOIN(" - ",,MID(OFFSET('New Material Input'!$F697,-(F$1+2),0),FIND("w\",OFFSET('New Material Input'!$F697,-(F$1+2),0))+2,50),OFFSET('New Material Input'!$G697,-(F$1+2),0),OFFSET('New Material Input'!$H697,-(F$1+2),0))), ""),"----")</f>
        <v/>
      </c>
      <c r="G696" s="26" t="str">
        <f ca="1">IFERROR(IF('New Material Input'!$E696 &gt; $B$3+ G$1, HYPERLINK(OFFSET('New Material Input'!$F697,-(G$1+2),0), _xlfn.TEXTJOIN(" - ",,MID(OFFSET('New Material Input'!$F697,-(G$1+2),0),FIND("w\",OFFSET('New Material Input'!$F697,-(G$1+2),0))+2,50),OFFSET('New Material Input'!$G697,-(G$1+2),0),OFFSET('New Material Input'!$H697,-(G$1+2),0))), ""),"----")</f>
        <v/>
      </c>
      <c r="H696" s="26" t="str">
        <f ca="1">IFERROR(IF('New Material Input'!$E696 &gt; $B$3+ H$1, HYPERLINK(OFFSET('New Material Input'!$F697,-(H$1+2),0), _xlfn.TEXTJOIN(" - ",,MID(OFFSET('New Material Input'!$F697,-(H$1+2),0),FIND("w\",OFFSET('New Material Input'!$F697,-(H$1+2),0))+2,50),OFFSET('New Material Input'!$G697,-(H$1+2),0),OFFSET('New Material Input'!$H697,-(H$1+2),0))), ""),"----")</f>
        <v>MathematicsTrigonometry - Mathematics - Trigonometry</v>
      </c>
      <c r="I696" s="31" t="str">
        <f ca="1">IFERROR(IF('New Material Input'!$E696 &gt; $B$3+ I$1, HYPERLINK(OFFSET('New Material Input'!$F697,-(I$1+2),0), _xlfn.TEXTJOIN(" - ",,MID(OFFSET('New Material Input'!$F697,-(I$1+2),0),FIND("w\",OFFSET('New Material Input'!$F697,-(I$1+2),0))+2,50),OFFSET('New Material Input'!$G697,-(I$1+2),0),OFFSET('New Material Input'!$H697,-(I$1+2),0))), ""),"----")</f>
        <v/>
      </c>
      <c r="J696" s="14"/>
    </row>
    <row r="697" spans="2:10" ht="24.95" customHeight="1" x14ac:dyDescent="0.25">
      <c r="B697" s="36">
        <f t="shared" si="10"/>
        <v>46395</v>
      </c>
      <c r="C697" s="25" t="str">
        <f>IF(ISBLANK('New Material Input'!F697),"----",HYPERLINK('New Material Input'!F697, _xlfn.TEXTJOIN(" - ",,MID('New Material Input'!F697,FIND("w\",'New Material Input'!F697)+2,50),'New Material Input'!G697,'New Material Input'!H697)))</f>
        <v/>
      </c>
      <c r="D697" s="26" t="str">
        <f ca="1">IFERROR(IF('New Material Input'!$E697 &gt; $B$3+ D$1, HYPERLINK(OFFSET('New Material Input'!$F698,-(D$1+2),0), _xlfn.TEXTJOIN(" - ",,MID(OFFSET('New Material Input'!$F698,-(D$1+2),0),FIND("w\",OFFSET('New Material Input'!$F698,-(D$1+2),0))+2,50),OFFSET('New Material Input'!$G698,-(D$1+2),0),OFFSET('New Material Input'!$H698,-(D$1+2),0))), ""),"----")</f>
        <v/>
      </c>
      <c r="E697" s="26" t="str">
        <f ca="1">IFERROR(IF('New Material Input'!$E697 &gt; $B$3+ E$1, HYPERLINK(OFFSET('New Material Input'!$F698,-(E$1+2),0), _xlfn.TEXTJOIN(" - ",,MID(OFFSET('New Material Input'!$F698,-(E$1+2),0),FIND("w\",OFFSET('New Material Input'!$F698,-(E$1+2),0))+2,50),OFFSET('New Material Input'!$G698,-(E$1+2),0),OFFSET('New Material Input'!$H698,-(E$1+2),0))), ""),"----")</f>
        <v/>
      </c>
      <c r="F697" s="26" t="str">
        <f ca="1">IFERROR(IF('New Material Input'!$E697 &gt; $B$3+ F$1, HYPERLINK(OFFSET('New Material Input'!$F698,-(F$1+2),0), _xlfn.TEXTJOIN(" - ",,MID(OFFSET('New Material Input'!$F698,-(F$1+2),0),FIND("w\",OFFSET('New Material Input'!$F698,-(F$1+2),0))+2,50),OFFSET('New Material Input'!$G698,-(F$1+2),0),OFFSET('New Material Input'!$H698,-(F$1+2),0))), ""),"----")</f>
        <v/>
      </c>
      <c r="G697" s="26" t="str">
        <f ca="1">IFERROR(IF('New Material Input'!$E697 &gt; $B$3+ G$1, HYPERLINK(OFFSET('New Material Input'!$F698,-(G$1+2),0), _xlfn.TEXTJOIN(" - ",,MID(OFFSET('New Material Input'!$F698,-(G$1+2),0),FIND("w\",OFFSET('New Material Input'!$F698,-(G$1+2),0))+2,50),OFFSET('New Material Input'!$G698,-(G$1+2),0),OFFSET('New Material Input'!$H698,-(G$1+2),0))), ""),"----")</f>
        <v/>
      </c>
      <c r="H697" s="26" t="str">
        <f ca="1">IFERROR(IF('New Material Input'!$E697 &gt; $B$3+ H$1, HYPERLINK(OFFSET('New Material Input'!$F698,-(H$1+2),0), _xlfn.TEXTJOIN(" - ",,MID(OFFSET('New Material Input'!$F698,-(H$1+2),0),FIND("w\",OFFSET('New Material Input'!$F698,-(H$1+2),0))+2,50),OFFSET('New Material Input'!$G698,-(H$1+2),0),OFFSET('New Material Input'!$H698,-(H$1+2),0))), ""),"----")</f>
        <v>MusicMusic Production - Music - Music Production</v>
      </c>
      <c r="I697" s="31" t="str">
        <f ca="1">IFERROR(IF('New Material Input'!$E697 &gt; $B$3+ I$1, HYPERLINK(OFFSET('New Material Input'!$F698,-(I$1+2),0), _xlfn.TEXTJOIN(" - ",,MID(OFFSET('New Material Input'!$F698,-(I$1+2),0),FIND("w\",OFFSET('New Material Input'!$F698,-(I$1+2),0))+2,50),OFFSET('New Material Input'!$G698,-(I$1+2),0),OFFSET('New Material Input'!$H698,-(I$1+2),0))), ""),"----")</f>
        <v/>
      </c>
      <c r="J697" s="14"/>
    </row>
    <row r="698" spans="2:10" ht="24.95" customHeight="1" x14ac:dyDescent="0.25">
      <c r="B698" s="36">
        <f t="shared" si="10"/>
        <v>46396</v>
      </c>
      <c r="C698" s="25" t="str">
        <f>IF(ISBLANK('New Material Input'!F698),"----",HYPERLINK('New Material Input'!F698, _xlfn.TEXTJOIN(" - ",,MID('New Material Input'!F698,FIND("w\",'New Material Input'!F698)+2,50),'New Material Input'!G698,'New Material Input'!H698)))</f>
        <v/>
      </c>
      <c r="D698" s="26" t="str">
        <f ca="1">IFERROR(IF('New Material Input'!$E698 &gt; $B$3+ D$1, HYPERLINK(OFFSET('New Material Input'!$F699,-(D$1+2),0), _xlfn.TEXTJOIN(" - ",,MID(OFFSET('New Material Input'!$F699,-(D$1+2),0),FIND("w\",OFFSET('New Material Input'!$F699,-(D$1+2),0))+2,50),OFFSET('New Material Input'!$G699,-(D$1+2),0),OFFSET('New Material Input'!$H699,-(D$1+2),0))), ""),"----")</f>
        <v/>
      </c>
      <c r="E698" s="26" t="str">
        <f ca="1">IFERROR(IF('New Material Input'!$E698 &gt; $B$3+ E$1, HYPERLINK(OFFSET('New Material Input'!$F699,-(E$1+2),0), _xlfn.TEXTJOIN(" - ",,MID(OFFSET('New Material Input'!$F699,-(E$1+2),0),FIND("w\",OFFSET('New Material Input'!$F699,-(E$1+2),0))+2,50),OFFSET('New Material Input'!$G699,-(E$1+2),0),OFFSET('New Material Input'!$H699,-(E$1+2),0))), ""),"----")</f>
        <v/>
      </c>
      <c r="F698" s="26" t="str">
        <f ca="1">IFERROR(IF('New Material Input'!$E698 &gt; $B$3+ F$1, HYPERLINK(OFFSET('New Material Input'!$F699,-(F$1+2),0), _xlfn.TEXTJOIN(" - ",,MID(OFFSET('New Material Input'!$F699,-(F$1+2),0),FIND("w\",OFFSET('New Material Input'!$F699,-(F$1+2),0))+2,50),OFFSET('New Material Input'!$G699,-(F$1+2),0),OFFSET('New Material Input'!$H699,-(F$1+2),0))), ""),"----")</f>
        <v/>
      </c>
      <c r="G698" s="26" t="str">
        <f ca="1">IFERROR(IF('New Material Input'!$E698 &gt; $B$3+ G$1, HYPERLINK(OFFSET('New Material Input'!$F699,-(G$1+2),0), _xlfn.TEXTJOIN(" - ",,MID(OFFSET('New Material Input'!$F699,-(G$1+2),0),FIND("w\",OFFSET('New Material Input'!$F699,-(G$1+2),0))+2,50),OFFSET('New Material Input'!$G699,-(G$1+2),0),OFFSET('New Material Input'!$H699,-(G$1+2),0))), ""),"----")</f>
        <v/>
      </c>
      <c r="H698" s="26" t="str">
        <f ca="1">IFERROR(IF('New Material Input'!$E698 &gt; $B$3+ H$1, HYPERLINK(OFFSET('New Material Input'!$F699,-(H$1+2),0), _xlfn.TEXTJOIN(" - ",,MID(OFFSET('New Material Input'!$F699,-(H$1+2),0),FIND("w\",OFFSET('New Material Input'!$F699,-(H$1+2),0))+2,50),OFFSET('New Material Input'!$G699,-(H$1+2),0),OFFSET('New Material Input'!$H699,-(H$1+2),0))), ""),"----")</f>
        <v>Environmental StudiesUrban Sustainability - Environmental Studies - Urban Sustainability</v>
      </c>
      <c r="I698" s="31" t="str">
        <f ca="1">IFERROR(IF('New Material Input'!$E698 &gt; $B$3+ I$1, HYPERLINK(OFFSET('New Material Input'!$F699,-(I$1+2),0), _xlfn.TEXTJOIN(" - ",,MID(OFFSET('New Material Input'!$F699,-(I$1+2),0),FIND("w\",OFFSET('New Material Input'!$F699,-(I$1+2),0))+2,50),OFFSET('New Material Input'!$G699,-(I$1+2),0),OFFSET('New Material Input'!$H699,-(I$1+2),0))), ""),"----")</f>
        <v/>
      </c>
      <c r="J698" s="14"/>
    </row>
    <row r="699" spans="2:10" ht="24.95" customHeight="1" x14ac:dyDescent="0.25">
      <c r="B699" s="36">
        <f t="shared" si="10"/>
        <v>46397</v>
      </c>
      <c r="C699" s="25" t="str">
        <f>IF(ISBLANK('New Material Input'!F699),"----",HYPERLINK('New Material Input'!F699, _xlfn.TEXTJOIN(" - ",,MID('New Material Input'!F699,FIND("w\",'New Material Input'!F699)+2,50),'New Material Input'!G699,'New Material Input'!H699)))</f>
        <v/>
      </c>
      <c r="D699" s="26" t="str">
        <f ca="1">IFERROR(IF('New Material Input'!$E699 &gt; $B$3+ D$1, HYPERLINK(OFFSET('New Material Input'!$F700,-(D$1+2),0), _xlfn.TEXTJOIN(" - ",,MID(OFFSET('New Material Input'!$F700,-(D$1+2),0),FIND("w\",OFFSET('New Material Input'!$F700,-(D$1+2),0))+2,50),OFFSET('New Material Input'!$G700,-(D$1+2),0),OFFSET('New Material Input'!$H700,-(D$1+2),0))), ""),"----")</f>
        <v/>
      </c>
      <c r="E699" s="26" t="str">
        <f ca="1">IFERROR(IF('New Material Input'!$E699 &gt; $B$3+ E$1, HYPERLINK(OFFSET('New Material Input'!$F700,-(E$1+2),0), _xlfn.TEXTJOIN(" - ",,MID(OFFSET('New Material Input'!$F700,-(E$1+2),0),FIND("w\",OFFSET('New Material Input'!$F700,-(E$1+2),0))+2,50),OFFSET('New Material Input'!$G700,-(E$1+2),0),OFFSET('New Material Input'!$H700,-(E$1+2),0))), ""),"----")</f>
        <v/>
      </c>
      <c r="F699" s="26" t="str">
        <f ca="1">IFERROR(IF('New Material Input'!$E699 &gt; $B$3+ F$1, HYPERLINK(OFFSET('New Material Input'!$F700,-(F$1+2),0), _xlfn.TEXTJOIN(" - ",,MID(OFFSET('New Material Input'!$F700,-(F$1+2),0),FIND("w\",OFFSET('New Material Input'!$F700,-(F$1+2),0))+2,50),OFFSET('New Material Input'!$G700,-(F$1+2),0),OFFSET('New Material Input'!$H700,-(F$1+2),0))), ""),"----")</f>
        <v/>
      </c>
      <c r="G699" s="26" t="str">
        <f ca="1">IFERROR(IF('New Material Input'!$E699 &gt; $B$3+ G$1, HYPERLINK(OFFSET('New Material Input'!$F700,-(G$1+2),0), _xlfn.TEXTJOIN(" - ",,MID(OFFSET('New Material Input'!$F700,-(G$1+2),0),FIND("w\",OFFSET('New Material Input'!$F700,-(G$1+2),0))+2,50),OFFSET('New Material Input'!$G700,-(G$1+2),0),OFFSET('New Material Input'!$H700,-(G$1+2),0))), ""),"----")</f>
        <v/>
      </c>
      <c r="H699" s="26" t="str">
        <f ca="1">IFERROR(IF('New Material Input'!$E699 &gt; $B$3+ H$1, HYPERLINK(OFFSET('New Material Input'!$F700,-(H$1+2),0), _xlfn.TEXTJOIN(" - ",,MID(OFFSET('New Material Input'!$F700,-(H$1+2),0),FIND("w\",OFFSET('New Material Input'!$F700,-(H$1+2),0))+2,50),OFFSET('New Material Input'!$G700,-(H$1+2),0),OFFSET('New Material Input'!$H700,-(H$1+2),0))), ""),"----")</f>
        <v>Environmental StudiesUrban Sustainability - Environmental Studies - Urban Sustainability</v>
      </c>
      <c r="I699" s="31" t="str">
        <f ca="1">IFERROR(IF('New Material Input'!$E699 &gt; $B$3+ I$1, HYPERLINK(OFFSET('New Material Input'!$F700,-(I$1+2),0), _xlfn.TEXTJOIN(" - ",,MID(OFFSET('New Material Input'!$F700,-(I$1+2),0),FIND("w\",OFFSET('New Material Input'!$F700,-(I$1+2),0))+2,50),OFFSET('New Material Input'!$G700,-(I$1+2),0),OFFSET('New Material Input'!$H700,-(I$1+2),0))), ""),"----")</f>
        <v/>
      </c>
      <c r="J699" s="14"/>
    </row>
    <row r="700" spans="2:10" ht="24.95" customHeight="1" x14ac:dyDescent="0.25">
      <c r="B700" s="36">
        <f t="shared" si="10"/>
        <v>46398</v>
      </c>
      <c r="C700" s="25" t="str">
        <f>IF(ISBLANK('New Material Input'!F700),"----",HYPERLINK('New Material Input'!F700, _xlfn.TEXTJOIN(" - ",,MID('New Material Input'!F700,FIND("w\",'New Material Input'!F700)+2,50),'New Material Input'!G700,'New Material Input'!H700)))</f>
        <v/>
      </c>
      <c r="D700" s="26" t="str">
        <f ca="1">IFERROR(IF('New Material Input'!$E700 &gt; $B$3+ D$1, HYPERLINK(OFFSET('New Material Input'!$F701,-(D$1+2),0), _xlfn.TEXTJOIN(" - ",,MID(OFFSET('New Material Input'!$F701,-(D$1+2),0),FIND("w\",OFFSET('New Material Input'!$F701,-(D$1+2),0))+2,50),OFFSET('New Material Input'!$G701,-(D$1+2),0),OFFSET('New Material Input'!$H701,-(D$1+2),0))), ""),"----")</f>
        <v/>
      </c>
      <c r="E700" s="26" t="str">
        <f ca="1">IFERROR(IF('New Material Input'!$E700 &gt; $B$3+ E$1, HYPERLINK(OFFSET('New Material Input'!$F701,-(E$1+2),0), _xlfn.TEXTJOIN(" - ",,MID(OFFSET('New Material Input'!$F701,-(E$1+2),0),FIND("w\",OFFSET('New Material Input'!$F701,-(E$1+2),0))+2,50),OFFSET('New Material Input'!$G701,-(E$1+2),0),OFFSET('New Material Input'!$H701,-(E$1+2),0))), ""),"----")</f>
        <v/>
      </c>
      <c r="F700" s="26" t="str">
        <f ca="1">IFERROR(IF('New Material Input'!$E700 &gt; $B$3+ F$1, HYPERLINK(OFFSET('New Material Input'!$F701,-(F$1+2),0), _xlfn.TEXTJOIN(" - ",,MID(OFFSET('New Material Input'!$F701,-(F$1+2),0),FIND("w\",OFFSET('New Material Input'!$F701,-(F$1+2),0))+2,50),OFFSET('New Material Input'!$G701,-(F$1+2),0),OFFSET('New Material Input'!$H701,-(F$1+2),0))), ""),"----")</f>
        <v/>
      </c>
      <c r="G700" s="26" t="str">
        <f ca="1">IFERROR(IF('New Material Input'!$E700 &gt; $B$3+ G$1, HYPERLINK(OFFSET('New Material Input'!$F701,-(G$1+2),0), _xlfn.TEXTJOIN(" - ",,MID(OFFSET('New Material Input'!$F701,-(G$1+2),0),FIND("w\",OFFSET('New Material Input'!$F701,-(G$1+2),0))+2,50),OFFSET('New Material Input'!$G701,-(G$1+2),0),OFFSET('New Material Input'!$H701,-(G$1+2),0))), ""),"----")</f>
        <v/>
      </c>
      <c r="H700" s="26" t="str">
        <f ca="1">IFERROR(IF('New Material Input'!$E700 &gt; $B$3+ H$1, HYPERLINK(OFFSET('New Material Input'!$F701,-(H$1+2),0), _xlfn.TEXTJOIN(" - ",,MID(OFFSET('New Material Input'!$F701,-(H$1+2),0),FIND("w\",OFFSET('New Material Input'!$F701,-(H$1+2),0))+2,50),OFFSET('New Material Input'!$G701,-(H$1+2),0),OFFSET('New Material Input'!$H701,-(H$1+2),0))), ""),"----")</f>
        <v>Environmental StudiesClimate Change Mitigation - Environmental Studies - Climate Change Mitigation</v>
      </c>
      <c r="I700" s="31" t="str">
        <f ca="1">IFERROR(IF('New Material Input'!$E700 &gt; $B$3+ I$1, HYPERLINK(OFFSET('New Material Input'!$F701,-(I$1+2),0), _xlfn.TEXTJOIN(" - ",,MID(OFFSET('New Material Input'!$F701,-(I$1+2),0),FIND("w\",OFFSET('New Material Input'!$F701,-(I$1+2),0))+2,50),OFFSET('New Material Input'!$G701,-(I$1+2),0),OFFSET('New Material Input'!$H701,-(I$1+2),0))), ""),"----")</f>
        <v/>
      </c>
      <c r="J700" s="14"/>
    </row>
    <row r="701" spans="2:10" ht="24.95" customHeight="1" x14ac:dyDescent="0.25">
      <c r="B701" s="36">
        <f t="shared" si="10"/>
        <v>46399</v>
      </c>
      <c r="C701" s="25" t="str">
        <f>IF(ISBLANK('New Material Input'!F701),"----",HYPERLINK('New Material Input'!F701, _xlfn.TEXTJOIN(" - ",,MID('New Material Input'!F701,FIND("w\",'New Material Input'!F701)+2,50),'New Material Input'!G701,'New Material Input'!H701)))</f>
        <v/>
      </c>
      <c r="D701" s="26" t="str">
        <f ca="1">IFERROR(IF('New Material Input'!$E701 &gt; $B$3+ D$1, HYPERLINK(OFFSET('New Material Input'!$F702,-(D$1+2),0), _xlfn.TEXTJOIN(" - ",,MID(OFFSET('New Material Input'!$F702,-(D$1+2),0),FIND("w\",OFFSET('New Material Input'!$F702,-(D$1+2),0))+2,50),OFFSET('New Material Input'!$G702,-(D$1+2),0),OFFSET('New Material Input'!$H702,-(D$1+2),0))), ""),"----")</f>
        <v/>
      </c>
      <c r="E701" s="26" t="str">
        <f ca="1">IFERROR(IF('New Material Input'!$E701 &gt; $B$3+ E$1, HYPERLINK(OFFSET('New Material Input'!$F702,-(E$1+2),0), _xlfn.TEXTJOIN(" - ",,MID(OFFSET('New Material Input'!$F702,-(E$1+2),0),FIND("w\",OFFSET('New Material Input'!$F702,-(E$1+2),0))+2,50),OFFSET('New Material Input'!$G702,-(E$1+2),0),OFFSET('New Material Input'!$H702,-(E$1+2),0))), ""),"----")</f>
        <v/>
      </c>
      <c r="F701" s="26" t="str">
        <f ca="1">IFERROR(IF('New Material Input'!$E701 &gt; $B$3+ F$1, HYPERLINK(OFFSET('New Material Input'!$F702,-(F$1+2),0), _xlfn.TEXTJOIN(" - ",,MID(OFFSET('New Material Input'!$F702,-(F$1+2),0),FIND("w\",OFFSET('New Material Input'!$F702,-(F$1+2),0))+2,50),OFFSET('New Material Input'!$G702,-(F$1+2),0),OFFSET('New Material Input'!$H702,-(F$1+2),0))), ""),"----")</f>
        <v/>
      </c>
      <c r="G701" s="26" t="str">
        <f ca="1">IFERROR(IF('New Material Input'!$E701 &gt; $B$3+ G$1, HYPERLINK(OFFSET('New Material Input'!$F702,-(G$1+2),0), _xlfn.TEXTJOIN(" - ",,MID(OFFSET('New Material Input'!$F702,-(G$1+2),0),FIND("w\",OFFSET('New Material Input'!$F702,-(G$1+2),0))+2,50),OFFSET('New Material Input'!$G702,-(G$1+2),0),OFFSET('New Material Input'!$H702,-(G$1+2),0))), ""),"----")</f>
        <v/>
      </c>
      <c r="H701" s="26" t="str">
        <f ca="1">IFERROR(IF('New Material Input'!$E701 &gt; $B$3+ H$1, HYPERLINK(OFFSET('New Material Input'!$F702,-(H$1+2),0), _xlfn.TEXTJOIN(" - ",,MID(OFFSET('New Material Input'!$F702,-(H$1+2),0),FIND("w\",OFFSET('New Material Input'!$F702,-(H$1+2),0))+2,50),OFFSET('New Material Input'!$G702,-(H$1+2),0),OFFSET('New Material Input'!$H702,-(H$1+2),0))), ""),"----")</f>
        <v>PhilosophyEastern Philosophy (Buddhism, Taoism) - Philosophy - Eastern Philosophy (Buddhism, Taoism)</v>
      </c>
      <c r="I701" s="31" t="str">
        <f ca="1">IFERROR(IF('New Material Input'!$E701 &gt; $B$3+ I$1, HYPERLINK(OFFSET('New Material Input'!$F702,-(I$1+2),0), _xlfn.TEXTJOIN(" - ",,MID(OFFSET('New Material Input'!$F702,-(I$1+2),0),FIND("w\",OFFSET('New Material Input'!$F702,-(I$1+2),0))+2,50),OFFSET('New Material Input'!$G702,-(I$1+2),0),OFFSET('New Material Input'!$H702,-(I$1+2),0))), ""),"----")</f>
        <v/>
      </c>
      <c r="J701" s="14"/>
    </row>
    <row r="702" spans="2:10" ht="24.95" customHeight="1" x14ac:dyDescent="0.25">
      <c r="B702" s="36">
        <f t="shared" si="10"/>
        <v>46400</v>
      </c>
      <c r="C702" s="25" t="str">
        <f>IF(ISBLANK('New Material Input'!F702),"----",HYPERLINK('New Material Input'!F702, _xlfn.TEXTJOIN(" - ",,MID('New Material Input'!F702,FIND("w\",'New Material Input'!F702)+2,50),'New Material Input'!G702,'New Material Input'!H702)))</f>
        <v/>
      </c>
      <c r="D702" s="26" t="str">
        <f ca="1">IFERROR(IF('New Material Input'!$E702 &gt; $B$3+ D$1, HYPERLINK(OFFSET('New Material Input'!$F703,-(D$1+2),0), _xlfn.TEXTJOIN(" - ",,MID(OFFSET('New Material Input'!$F703,-(D$1+2),0),FIND("w\",OFFSET('New Material Input'!$F703,-(D$1+2),0))+2,50),OFFSET('New Material Input'!$G703,-(D$1+2),0),OFFSET('New Material Input'!$H703,-(D$1+2),0))), ""),"----")</f>
        <v/>
      </c>
      <c r="E702" s="26" t="str">
        <f ca="1">IFERROR(IF('New Material Input'!$E702 &gt; $B$3+ E$1, HYPERLINK(OFFSET('New Material Input'!$F703,-(E$1+2),0), _xlfn.TEXTJOIN(" - ",,MID(OFFSET('New Material Input'!$F703,-(E$1+2),0),FIND("w\",OFFSET('New Material Input'!$F703,-(E$1+2),0))+2,50),OFFSET('New Material Input'!$G703,-(E$1+2),0),OFFSET('New Material Input'!$H703,-(E$1+2),0))), ""),"----")</f>
        <v/>
      </c>
      <c r="F702" s="26" t="str">
        <f ca="1">IFERROR(IF('New Material Input'!$E702 &gt; $B$3+ F$1, HYPERLINK(OFFSET('New Material Input'!$F703,-(F$1+2),0), _xlfn.TEXTJOIN(" - ",,MID(OFFSET('New Material Input'!$F703,-(F$1+2),0),FIND("w\",OFFSET('New Material Input'!$F703,-(F$1+2),0))+2,50),OFFSET('New Material Input'!$G703,-(F$1+2),0),OFFSET('New Material Input'!$H703,-(F$1+2),0))), ""),"----")</f>
        <v/>
      </c>
      <c r="G702" s="26" t="str">
        <f ca="1">IFERROR(IF('New Material Input'!$E702 &gt; $B$3+ G$1, HYPERLINK(OFFSET('New Material Input'!$F703,-(G$1+2),0), _xlfn.TEXTJOIN(" - ",,MID(OFFSET('New Material Input'!$F703,-(G$1+2),0),FIND("w\",OFFSET('New Material Input'!$F703,-(G$1+2),0))+2,50),OFFSET('New Material Input'!$G703,-(G$1+2),0),OFFSET('New Material Input'!$H703,-(G$1+2),0))), ""),"----")</f>
        <v/>
      </c>
      <c r="H702" s="26" t="str">
        <f ca="1">IFERROR(IF('New Material Input'!$E702 &gt; $B$3+ H$1, HYPERLINK(OFFSET('New Material Input'!$F703,-(H$1+2),0), _xlfn.TEXTJOIN(" - ",,MID(OFFSET('New Material Input'!$F703,-(H$1+2),0),FIND("w\",OFFSET('New Material Input'!$F703,-(H$1+2),0))+2,50),OFFSET('New Material Input'!$G703,-(H$1+2),0),OFFSET('New Material Input'!$H703,-(H$1+2),0))), ""),"----")</f>
        <v>Business &amp; EconomicsAccounting - Business &amp; Economics - Accounting</v>
      </c>
      <c r="I702" s="31" t="str">
        <f ca="1">IFERROR(IF('New Material Input'!$E702 &gt; $B$3+ I$1, HYPERLINK(OFFSET('New Material Input'!$F703,-(I$1+2),0), _xlfn.TEXTJOIN(" - ",,MID(OFFSET('New Material Input'!$F703,-(I$1+2),0),FIND("w\",OFFSET('New Material Input'!$F703,-(I$1+2),0))+2,50),OFFSET('New Material Input'!$G703,-(I$1+2),0),OFFSET('New Material Input'!$H703,-(I$1+2),0))), ""),"----")</f>
        <v/>
      </c>
      <c r="J702" s="14"/>
    </row>
    <row r="703" spans="2:10" ht="24.95" customHeight="1" x14ac:dyDescent="0.25">
      <c r="B703" s="36">
        <f t="shared" si="10"/>
        <v>46401</v>
      </c>
      <c r="C703" s="25" t="str">
        <f>IF(ISBLANK('New Material Input'!F703),"----",HYPERLINK('New Material Input'!F703, _xlfn.TEXTJOIN(" - ",,MID('New Material Input'!F703,FIND("w\",'New Material Input'!F703)+2,50),'New Material Input'!G703,'New Material Input'!H703)))</f>
        <v/>
      </c>
      <c r="D703" s="26" t="str">
        <f ca="1">IFERROR(IF('New Material Input'!$E703 &gt; $B$3+ D$1, HYPERLINK(OFFSET('New Material Input'!$F704,-(D$1+2),0), _xlfn.TEXTJOIN(" - ",,MID(OFFSET('New Material Input'!$F704,-(D$1+2),0),FIND("w\",OFFSET('New Material Input'!$F704,-(D$1+2),0))+2,50),OFFSET('New Material Input'!$G704,-(D$1+2),0),OFFSET('New Material Input'!$H704,-(D$1+2),0))), ""),"----")</f>
        <v/>
      </c>
      <c r="E703" s="26" t="str">
        <f ca="1">IFERROR(IF('New Material Input'!$E703 &gt; $B$3+ E$1, HYPERLINK(OFFSET('New Material Input'!$F704,-(E$1+2),0), _xlfn.TEXTJOIN(" - ",,MID(OFFSET('New Material Input'!$F704,-(E$1+2),0),FIND("w\",OFFSET('New Material Input'!$F704,-(E$1+2),0))+2,50),OFFSET('New Material Input'!$G704,-(E$1+2),0),OFFSET('New Material Input'!$H704,-(E$1+2),0))), ""),"----")</f>
        <v/>
      </c>
      <c r="F703" s="26" t="str">
        <f ca="1">IFERROR(IF('New Material Input'!$E703 &gt; $B$3+ F$1, HYPERLINK(OFFSET('New Material Input'!$F704,-(F$1+2),0), _xlfn.TEXTJOIN(" - ",,MID(OFFSET('New Material Input'!$F704,-(F$1+2),0),FIND("w\",OFFSET('New Material Input'!$F704,-(F$1+2),0))+2,50),OFFSET('New Material Input'!$G704,-(F$1+2),0),OFFSET('New Material Input'!$H704,-(F$1+2),0))), ""),"----")</f>
        <v/>
      </c>
      <c r="G703" s="26" t="str">
        <f ca="1">IFERROR(IF('New Material Input'!$E703 &gt; $B$3+ G$1, HYPERLINK(OFFSET('New Material Input'!$F704,-(G$1+2),0), _xlfn.TEXTJOIN(" - ",,MID(OFFSET('New Material Input'!$F704,-(G$1+2),0),FIND("w\",OFFSET('New Material Input'!$F704,-(G$1+2),0))+2,50),OFFSET('New Material Input'!$G704,-(G$1+2),0),OFFSET('New Material Input'!$H704,-(G$1+2),0))), ""),"----")</f>
        <v/>
      </c>
      <c r="H703" s="26" t="str">
        <f ca="1">IFERROR(IF('New Material Input'!$E703 &gt; $B$3+ H$1, HYPERLINK(OFFSET('New Material Input'!$F704,-(H$1+2),0), _xlfn.TEXTJOIN(" - ",,MID(OFFSET('New Material Input'!$F704,-(H$1+2),0),FIND("w\",OFFSET('New Material Input'!$F704,-(H$1+2),0))+2,50),OFFSET('New Material Input'!$G704,-(H$1+2),0),OFFSET('New Material Input'!$H704,-(H$1+2),0))), ""),"----")</f>
        <v>EducationEducational Psychology - Education - Educational Psychology</v>
      </c>
      <c r="I703" s="31" t="str">
        <f ca="1">IFERROR(IF('New Material Input'!$E703 &gt; $B$3+ I$1, HYPERLINK(OFFSET('New Material Input'!$F704,-(I$1+2),0), _xlfn.TEXTJOIN(" - ",,MID(OFFSET('New Material Input'!$F704,-(I$1+2),0),FIND("w\",OFFSET('New Material Input'!$F704,-(I$1+2),0))+2,50),OFFSET('New Material Input'!$G704,-(I$1+2),0),OFFSET('New Material Input'!$H704,-(I$1+2),0))), ""),"----")</f>
        <v/>
      </c>
      <c r="J703" s="14"/>
    </row>
    <row r="704" spans="2:10" ht="24.95" customHeight="1" x14ac:dyDescent="0.25">
      <c r="B704" s="36">
        <f t="shared" si="10"/>
        <v>46402</v>
      </c>
      <c r="C704" s="25" t="str">
        <f>IF(ISBLANK('New Material Input'!F704),"----",HYPERLINK('New Material Input'!F704, _xlfn.TEXTJOIN(" - ",,MID('New Material Input'!F704,FIND("w\",'New Material Input'!F704)+2,50),'New Material Input'!G704,'New Material Input'!H704)))</f>
        <v/>
      </c>
      <c r="D704" s="26" t="str">
        <f ca="1">IFERROR(IF('New Material Input'!$E704 &gt; $B$3+ D$1, HYPERLINK(OFFSET('New Material Input'!$F705,-(D$1+2),0), _xlfn.TEXTJOIN(" - ",,MID(OFFSET('New Material Input'!$F705,-(D$1+2),0),FIND("w\",OFFSET('New Material Input'!$F705,-(D$1+2),0))+2,50),OFFSET('New Material Input'!$G705,-(D$1+2),0),OFFSET('New Material Input'!$H705,-(D$1+2),0))), ""),"----")</f>
        <v/>
      </c>
      <c r="E704" s="26" t="str">
        <f ca="1">IFERROR(IF('New Material Input'!$E704 &gt; $B$3+ E$1, HYPERLINK(OFFSET('New Material Input'!$F705,-(E$1+2),0), _xlfn.TEXTJOIN(" - ",,MID(OFFSET('New Material Input'!$F705,-(E$1+2),0),FIND("w\",OFFSET('New Material Input'!$F705,-(E$1+2),0))+2,50),OFFSET('New Material Input'!$G705,-(E$1+2),0),OFFSET('New Material Input'!$H705,-(E$1+2),0))), ""),"----")</f>
        <v/>
      </c>
      <c r="F704" s="26" t="str">
        <f ca="1">IFERROR(IF('New Material Input'!$E704 &gt; $B$3+ F$1, HYPERLINK(OFFSET('New Material Input'!$F705,-(F$1+2),0), _xlfn.TEXTJOIN(" - ",,MID(OFFSET('New Material Input'!$F705,-(F$1+2),0),FIND("w\",OFFSET('New Material Input'!$F705,-(F$1+2),0))+2,50),OFFSET('New Material Input'!$G705,-(F$1+2),0),OFFSET('New Material Input'!$H705,-(F$1+2),0))), ""),"----")</f>
        <v/>
      </c>
      <c r="G704" s="26" t="str">
        <f ca="1">IFERROR(IF('New Material Input'!$E704 &gt; $B$3+ G$1, HYPERLINK(OFFSET('New Material Input'!$F705,-(G$1+2),0), _xlfn.TEXTJOIN(" - ",,MID(OFFSET('New Material Input'!$F705,-(G$1+2),0),FIND("w\",OFFSET('New Material Input'!$F705,-(G$1+2),0))+2,50),OFFSET('New Material Input'!$G705,-(G$1+2),0),OFFSET('New Material Input'!$H705,-(G$1+2),0))), ""),"----")</f>
        <v/>
      </c>
      <c r="H704" s="26" t="str">
        <f ca="1">IFERROR(IF('New Material Input'!$E704 &gt; $B$3+ H$1, HYPERLINK(OFFSET('New Material Input'!$F705,-(H$1+2),0), _xlfn.TEXTJOIN(" - ",,MID(OFFSET('New Material Input'!$F705,-(H$1+2),0),FIND("w\",OFFSET('New Material Input'!$F705,-(H$1+2),0))+2,50),OFFSET('New Material Input'!$G705,-(H$1+2),0),OFFSET('New Material Input'!$H705,-(H$1+2),0))), ""),"----")</f>
        <v>LawEnvironmental Law - Law - Environmental Law</v>
      </c>
      <c r="I704" s="31" t="str">
        <f ca="1">IFERROR(IF('New Material Input'!$E704 &gt; $B$3+ I$1, HYPERLINK(OFFSET('New Material Input'!$F705,-(I$1+2),0), _xlfn.TEXTJOIN(" - ",,MID(OFFSET('New Material Input'!$F705,-(I$1+2),0),FIND("w\",OFFSET('New Material Input'!$F705,-(I$1+2),0))+2,50),OFFSET('New Material Input'!$G705,-(I$1+2),0),OFFSET('New Material Input'!$H705,-(I$1+2),0))), ""),"----")</f>
        <v/>
      </c>
      <c r="J704" s="14"/>
    </row>
    <row r="705" spans="2:10" ht="24.95" customHeight="1" x14ac:dyDescent="0.25">
      <c r="B705" s="36">
        <f t="shared" si="10"/>
        <v>46403</v>
      </c>
      <c r="C705" s="25" t="str">
        <f>IF(ISBLANK('New Material Input'!F705),"----",HYPERLINK('New Material Input'!F705, _xlfn.TEXTJOIN(" - ",,MID('New Material Input'!F705,FIND("w\",'New Material Input'!F705)+2,50),'New Material Input'!G705,'New Material Input'!H705)))</f>
        <v/>
      </c>
      <c r="D705" s="26" t="str">
        <f ca="1">IFERROR(IF('New Material Input'!$E705 &gt; $B$3+ D$1, HYPERLINK(OFFSET('New Material Input'!$F706,-(D$1+2),0), _xlfn.TEXTJOIN(" - ",,MID(OFFSET('New Material Input'!$F706,-(D$1+2),0),FIND("w\",OFFSET('New Material Input'!$F706,-(D$1+2),0))+2,50),OFFSET('New Material Input'!$G706,-(D$1+2),0),OFFSET('New Material Input'!$H706,-(D$1+2),0))), ""),"----")</f>
        <v/>
      </c>
      <c r="E705" s="26" t="str">
        <f ca="1">IFERROR(IF('New Material Input'!$E705 &gt; $B$3+ E$1, HYPERLINK(OFFSET('New Material Input'!$F706,-(E$1+2),0), _xlfn.TEXTJOIN(" - ",,MID(OFFSET('New Material Input'!$F706,-(E$1+2),0),FIND("w\",OFFSET('New Material Input'!$F706,-(E$1+2),0))+2,50),OFFSET('New Material Input'!$G706,-(E$1+2),0),OFFSET('New Material Input'!$H706,-(E$1+2),0))), ""),"----")</f>
        <v/>
      </c>
      <c r="F705" s="26" t="str">
        <f ca="1">IFERROR(IF('New Material Input'!$E705 &gt; $B$3+ F$1, HYPERLINK(OFFSET('New Material Input'!$F706,-(F$1+2),0), _xlfn.TEXTJOIN(" - ",,MID(OFFSET('New Material Input'!$F706,-(F$1+2),0),FIND("w\",OFFSET('New Material Input'!$F706,-(F$1+2),0))+2,50),OFFSET('New Material Input'!$G706,-(F$1+2),0),OFFSET('New Material Input'!$H706,-(F$1+2),0))), ""),"----")</f>
        <v/>
      </c>
      <c r="G705" s="26" t="str">
        <f ca="1">IFERROR(IF('New Material Input'!$E705 &gt; $B$3+ G$1, HYPERLINK(OFFSET('New Material Input'!$F706,-(G$1+2),0), _xlfn.TEXTJOIN(" - ",,MID(OFFSET('New Material Input'!$F706,-(G$1+2),0),FIND("w\",OFFSET('New Material Input'!$F706,-(G$1+2),0))+2,50),OFFSET('New Material Input'!$G706,-(G$1+2),0),OFFSET('New Material Input'!$H706,-(G$1+2),0))), ""),"----")</f>
        <v/>
      </c>
      <c r="H705" s="26" t="str">
        <f ca="1">IFERROR(IF('New Material Input'!$E705 &gt; $B$3+ H$1, HYPERLINK(OFFSET('New Material Input'!$F706,-(H$1+2),0), _xlfn.TEXTJOIN(" - ",,MID(OFFSET('New Material Input'!$F706,-(H$1+2),0),FIND("w\",OFFSET('New Material Input'!$F706,-(H$1+2),0))+2,50),OFFSET('New Material Input'!$G706,-(H$1+2),0),OFFSET('New Material Input'!$H706,-(H$1+2),0))), ""),"----")</f>
        <v>ScienceThermodynamics - Science - Thermodynamics</v>
      </c>
      <c r="I705" s="31" t="str">
        <f ca="1">IFERROR(IF('New Material Input'!$E705 &gt; $B$3+ I$1, HYPERLINK(OFFSET('New Material Input'!$F706,-(I$1+2),0), _xlfn.TEXTJOIN(" - ",,MID(OFFSET('New Material Input'!$F706,-(I$1+2),0),FIND("w\",OFFSET('New Material Input'!$F706,-(I$1+2),0))+2,50),OFFSET('New Material Input'!$G706,-(I$1+2),0),OFFSET('New Material Input'!$H706,-(I$1+2),0))), ""),"----")</f>
        <v/>
      </c>
      <c r="J705" s="14"/>
    </row>
    <row r="706" spans="2:10" ht="24.95" customHeight="1" x14ac:dyDescent="0.25">
      <c r="B706" s="36">
        <f t="shared" si="10"/>
        <v>46404</v>
      </c>
      <c r="C706" s="25" t="str">
        <f>IF(ISBLANK('New Material Input'!F706),"----",HYPERLINK('New Material Input'!F706, _xlfn.TEXTJOIN(" - ",,MID('New Material Input'!F706,FIND("w\",'New Material Input'!F706)+2,50),'New Material Input'!G706,'New Material Input'!H706)))</f>
        <v/>
      </c>
      <c r="D706" s="26" t="str">
        <f ca="1">IFERROR(IF('New Material Input'!$E706 &gt; $B$3+ D$1, HYPERLINK(OFFSET('New Material Input'!$F707,-(D$1+2),0), _xlfn.TEXTJOIN(" - ",,MID(OFFSET('New Material Input'!$F707,-(D$1+2),0),FIND("w\",OFFSET('New Material Input'!$F707,-(D$1+2),0))+2,50),OFFSET('New Material Input'!$G707,-(D$1+2),0),OFFSET('New Material Input'!$H707,-(D$1+2),0))), ""),"----")</f>
        <v/>
      </c>
      <c r="E706" s="26" t="str">
        <f ca="1">IFERROR(IF('New Material Input'!$E706 &gt; $B$3+ E$1, HYPERLINK(OFFSET('New Material Input'!$F707,-(E$1+2),0), _xlfn.TEXTJOIN(" - ",,MID(OFFSET('New Material Input'!$F707,-(E$1+2),0),FIND("w\",OFFSET('New Material Input'!$F707,-(E$1+2),0))+2,50),OFFSET('New Material Input'!$G707,-(E$1+2),0),OFFSET('New Material Input'!$H707,-(E$1+2),0))), ""),"----")</f>
        <v/>
      </c>
      <c r="F706" s="26" t="str">
        <f ca="1">IFERROR(IF('New Material Input'!$E706 &gt; $B$3+ F$1, HYPERLINK(OFFSET('New Material Input'!$F707,-(F$1+2),0), _xlfn.TEXTJOIN(" - ",,MID(OFFSET('New Material Input'!$F707,-(F$1+2),0),FIND("w\",OFFSET('New Material Input'!$F707,-(F$1+2),0))+2,50),OFFSET('New Material Input'!$G707,-(F$1+2),0),OFFSET('New Material Input'!$H707,-(F$1+2),0))), ""),"----")</f>
        <v/>
      </c>
      <c r="G706" s="26" t="str">
        <f ca="1">IFERROR(IF('New Material Input'!$E706 &gt; $B$3+ G$1, HYPERLINK(OFFSET('New Material Input'!$F707,-(G$1+2),0), _xlfn.TEXTJOIN(" - ",,MID(OFFSET('New Material Input'!$F707,-(G$1+2),0),FIND("w\",OFFSET('New Material Input'!$F707,-(G$1+2),0))+2,50),OFFSET('New Material Input'!$G707,-(G$1+2),0),OFFSET('New Material Input'!$H707,-(G$1+2),0))), ""),"----")</f>
        <v/>
      </c>
      <c r="H706" s="26" t="str">
        <f ca="1">IFERROR(IF('New Material Input'!$E706 &gt; $B$3+ H$1, HYPERLINK(OFFSET('New Material Input'!$F707,-(H$1+2),0), _xlfn.TEXTJOIN(" - ",,MID(OFFSET('New Material Input'!$F707,-(H$1+2),0),FIND("w\",OFFSET('New Material Input'!$F707,-(H$1+2),0))+2,50),OFFSET('New Material Input'!$G707,-(H$1+2),0),OFFSET('New Material Input'!$H707,-(H$1+2),0))), ""),"----")</f>
        <v>ArtDigital Art - Art - Digital Art</v>
      </c>
      <c r="I706" s="31" t="str">
        <f ca="1">IFERROR(IF('New Material Input'!$E706 &gt; $B$3+ I$1, HYPERLINK(OFFSET('New Material Input'!$F707,-(I$1+2),0), _xlfn.TEXTJOIN(" - ",,MID(OFFSET('New Material Input'!$F707,-(I$1+2),0),FIND("w\",OFFSET('New Material Input'!$F707,-(I$1+2),0))+2,50),OFFSET('New Material Input'!$G707,-(I$1+2),0),OFFSET('New Material Input'!$H707,-(I$1+2),0))), ""),"----")</f>
        <v/>
      </c>
      <c r="J706" s="14"/>
    </row>
    <row r="707" spans="2:10" ht="24.95" customHeight="1" x14ac:dyDescent="0.25">
      <c r="B707" s="36">
        <f t="shared" si="10"/>
        <v>46405</v>
      </c>
      <c r="C707" s="25" t="str">
        <f>IF(ISBLANK('New Material Input'!F707),"----",HYPERLINK('New Material Input'!F707, _xlfn.TEXTJOIN(" - ",,MID('New Material Input'!F707,FIND("w\",'New Material Input'!F707)+2,50),'New Material Input'!G707,'New Material Input'!H707)))</f>
        <v/>
      </c>
      <c r="D707" s="26" t="str">
        <f ca="1">IFERROR(IF('New Material Input'!$E707 &gt; $B$3+ D$1, HYPERLINK(OFFSET('New Material Input'!$F708,-(D$1+2),0), _xlfn.TEXTJOIN(" - ",,MID(OFFSET('New Material Input'!$F708,-(D$1+2),0),FIND("w\",OFFSET('New Material Input'!$F708,-(D$1+2),0))+2,50),OFFSET('New Material Input'!$G708,-(D$1+2),0),OFFSET('New Material Input'!$H708,-(D$1+2),0))), ""),"----")</f>
        <v/>
      </c>
      <c r="E707" s="26" t="str">
        <f ca="1">IFERROR(IF('New Material Input'!$E707 &gt; $B$3+ E$1, HYPERLINK(OFFSET('New Material Input'!$F708,-(E$1+2),0), _xlfn.TEXTJOIN(" - ",,MID(OFFSET('New Material Input'!$F708,-(E$1+2),0),FIND("w\",OFFSET('New Material Input'!$F708,-(E$1+2),0))+2,50),OFFSET('New Material Input'!$G708,-(E$1+2),0),OFFSET('New Material Input'!$H708,-(E$1+2),0))), ""),"----")</f>
        <v/>
      </c>
      <c r="F707" s="26" t="str">
        <f ca="1">IFERROR(IF('New Material Input'!$E707 &gt; $B$3+ F$1, HYPERLINK(OFFSET('New Material Input'!$F708,-(F$1+2),0), _xlfn.TEXTJOIN(" - ",,MID(OFFSET('New Material Input'!$F708,-(F$1+2),0),FIND("w\",OFFSET('New Material Input'!$F708,-(F$1+2),0))+2,50),OFFSET('New Material Input'!$G708,-(F$1+2),0),OFFSET('New Material Input'!$H708,-(F$1+2),0))), ""),"----")</f>
        <v/>
      </c>
      <c r="G707" s="26" t="str">
        <f ca="1">IFERROR(IF('New Material Input'!$E707 &gt; $B$3+ G$1, HYPERLINK(OFFSET('New Material Input'!$F708,-(G$1+2),0), _xlfn.TEXTJOIN(" - ",,MID(OFFSET('New Material Input'!$F708,-(G$1+2),0),FIND("w\",OFFSET('New Material Input'!$F708,-(G$1+2),0))+2,50),OFFSET('New Material Input'!$G708,-(G$1+2),0),OFFSET('New Material Input'!$H708,-(G$1+2),0))), ""),"----")</f>
        <v/>
      </c>
      <c r="H707" s="26" t="str">
        <f ca="1">IFERROR(IF('New Material Input'!$E707 &gt; $B$3+ H$1, HYPERLINK(OFFSET('New Material Input'!$F708,-(H$1+2),0), _xlfn.TEXTJOIN(" - ",,MID(OFFSET('New Material Input'!$F708,-(H$1+2),0),FIND("w\",OFFSET('New Material Input'!$F708,-(H$1+2),0))+2,50),OFFSET('New Material Input'!$G708,-(H$1+2),0),OFFSET('New Material Input'!$H708,-(H$1+2),0))), ""),"----")</f>
        <v>ScienceGenetics - Science - Genetics</v>
      </c>
      <c r="I707" s="31" t="str">
        <f ca="1">IFERROR(IF('New Material Input'!$E707 &gt; $B$3+ I$1, HYPERLINK(OFFSET('New Material Input'!$F708,-(I$1+2),0), _xlfn.TEXTJOIN(" - ",,MID(OFFSET('New Material Input'!$F708,-(I$1+2),0),FIND("w\",OFFSET('New Material Input'!$F708,-(I$1+2),0))+2,50),OFFSET('New Material Input'!$G708,-(I$1+2),0),OFFSET('New Material Input'!$H708,-(I$1+2),0))), ""),"----")</f>
        <v/>
      </c>
      <c r="J707" s="14"/>
    </row>
    <row r="708" spans="2:10" ht="24.95" customHeight="1" x14ac:dyDescent="0.25">
      <c r="B708" s="36">
        <f t="shared" si="10"/>
        <v>46406</v>
      </c>
      <c r="C708" s="25" t="str">
        <f>IF(ISBLANK('New Material Input'!F708),"----",HYPERLINK('New Material Input'!F708, _xlfn.TEXTJOIN(" - ",,MID('New Material Input'!F708,FIND("w\",'New Material Input'!F708)+2,50),'New Material Input'!G708,'New Material Input'!H708)))</f>
        <v/>
      </c>
      <c r="D708" s="26" t="str">
        <f ca="1">IFERROR(IF('New Material Input'!$E708 &gt; $B$3+ D$1, HYPERLINK(OFFSET('New Material Input'!$F709,-(D$1+2),0), _xlfn.TEXTJOIN(" - ",,MID(OFFSET('New Material Input'!$F709,-(D$1+2),0),FIND("w\",OFFSET('New Material Input'!$F709,-(D$1+2),0))+2,50),OFFSET('New Material Input'!$G709,-(D$1+2),0),OFFSET('New Material Input'!$H709,-(D$1+2),0))), ""),"----")</f>
        <v/>
      </c>
      <c r="E708" s="26" t="str">
        <f ca="1">IFERROR(IF('New Material Input'!$E708 &gt; $B$3+ E$1, HYPERLINK(OFFSET('New Material Input'!$F709,-(E$1+2),0), _xlfn.TEXTJOIN(" - ",,MID(OFFSET('New Material Input'!$F709,-(E$1+2),0),FIND("w\",OFFSET('New Material Input'!$F709,-(E$1+2),0))+2,50),OFFSET('New Material Input'!$G709,-(E$1+2),0),OFFSET('New Material Input'!$H709,-(E$1+2),0))), ""),"----")</f>
        <v/>
      </c>
      <c r="F708" s="26" t="str">
        <f ca="1">IFERROR(IF('New Material Input'!$E708 &gt; $B$3+ F$1, HYPERLINK(OFFSET('New Material Input'!$F709,-(F$1+2),0), _xlfn.TEXTJOIN(" - ",,MID(OFFSET('New Material Input'!$F709,-(F$1+2),0),FIND("w\",OFFSET('New Material Input'!$F709,-(F$1+2),0))+2,50),OFFSET('New Material Input'!$G709,-(F$1+2),0),OFFSET('New Material Input'!$H709,-(F$1+2),0))), ""),"----")</f>
        <v/>
      </c>
      <c r="G708" s="26" t="str">
        <f ca="1">IFERROR(IF('New Material Input'!$E708 &gt; $B$3+ G$1, HYPERLINK(OFFSET('New Material Input'!$F709,-(G$1+2),0), _xlfn.TEXTJOIN(" - ",,MID(OFFSET('New Material Input'!$F709,-(G$1+2),0),FIND("w\",OFFSET('New Material Input'!$F709,-(G$1+2),0))+2,50),OFFSET('New Material Input'!$G709,-(G$1+2),0),OFFSET('New Material Input'!$H709,-(G$1+2),0))), ""),"----")</f>
        <v/>
      </c>
      <c r="H708" s="26" t="str">
        <f ca="1">IFERROR(IF('New Material Input'!$E708 &gt; $B$3+ H$1, HYPERLINK(OFFSET('New Material Input'!$F709,-(H$1+2),0), _xlfn.TEXTJOIN(" - ",,MID(OFFSET('New Material Input'!$F709,-(H$1+2),0),FIND("w\",OFFSET('New Material Input'!$F709,-(H$1+2),0))+2,50),OFFSET('New Material Input'!$G709,-(H$1+2),0),OFFSET('New Material Input'!$H709,-(H$1+2),0))), ""),"----")</f>
        <v>PhilosophyEthics - Philosophy - Ethics</v>
      </c>
      <c r="I708" s="31" t="str">
        <f ca="1">IFERROR(IF('New Material Input'!$E708 &gt; $B$3+ I$1, HYPERLINK(OFFSET('New Material Input'!$F709,-(I$1+2),0), _xlfn.TEXTJOIN(" - ",,MID(OFFSET('New Material Input'!$F709,-(I$1+2),0),FIND("w\",OFFSET('New Material Input'!$F709,-(I$1+2),0))+2,50),OFFSET('New Material Input'!$G709,-(I$1+2),0),OFFSET('New Material Input'!$H709,-(I$1+2),0))), ""),"----")</f>
        <v/>
      </c>
      <c r="J708" s="14"/>
    </row>
    <row r="709" spans="2:10" ht="24.95" customHeight="1" x14ac:dyDescent="0.25">
      <c r="B709" s="36">
        <f t="shared" ref="B709:B772" si="11">B708+1</f>
        <v>46407</v>
      </c>
      <c r="C709" s="25" t="str">
        <f>IF(ISBLANK('New Material Input'!F709),"----",HYPERLINK('New Material Input'!F709, _xlfn.TEXTJOIN(" - ",,MID('New Material Input'!F709,FIND("w\",'New Material Input'!F709)+2,50),'New Material Input'!G709,'New Material Input'!H709)))</f>
        <v/>
      </c>
      <c r="D709" s="26" t="str">
        <f ca="1">IFERROR(IF('New Material Input'!$E709 &gt; $B$3+ D$1, HYPERLINK(OFFSET('New Material Input'!$F710,-(D$1+2),0), _xlfn.TEXTJOIN(" - ",,MID(OFFSET('New Material Input'!$F710,-(D$1+2),0),FIND("w\",OFFSET('New Material Input'!$F710,-(D$1+2),0))+2,50),OFFSET('New Material Input'!$G710,-(D$1+2),0),OFFSET('New Material Input'!$H710,-(D$1+2),0))), ""),"----")</f>
        <v/>
      </c>
      <c r="E709" s="26" t="str">
        <f ca="1">IFERROR(IF('New Material Input'!$E709 &gt; $B$3+ E$1, HYPERLINK(OFFSET('New Material Input'!$F710,-(E$1+2),0), _xlfn.TEXTJOIN(" - ",,MID(OFFSET('New Material Input'!$F710,-(E$1+2),0),FIND("w\",OFFSET('New Material Input'!$F710,-(E$1+2),0))+2,50),OFFSET('New Material Input'!$G710,-(E$1+2),0),OFFSET('New Material Input'!$H710,-(E$1+2),0))), ""),"----")</f>
        <v/>
      </c>
      <c r="F709" s="26" t="str">
        <f ca="1">IFERROR(IF('New Material Input'!$E709 &gt; $B$3+ F$1, HYPERLINK(OFFSET('New Material Input'!$F710,-(F$1+2),0), _xlfn.TEXTJOIN(" - ",,MID(OFFSET('New Material Input'!$F710,-(F$1+2),0),FIND("w\",OFFSET('New Material Input'!$F710,-(F$1+2),0))+2,50),OFFSET('New Material Input'!$G710,-(F$1+2),0),OFFSET('New Material Input'!$H710,-(F$1+2),0))), ""),"----")</f>
        <v/>
      </c>
      <c r="G709" s="26" t="str">
        <f ca="1">IFERROR(IF('New Material Input'!$E709 &gt; $B$3+ G$1, HYPERLINK(OFFSET('New Material Input'!$F710,-(G$1+2),0), _xlfn.TEXTJOIN(" - ",,MID(OFFSET('New Material Input'!$F710,-(G$1+2),0),FIND("w\",OFFSET('New Material Input'!$F710,-(G$1+2),0))+2,50),OFFSET('New Material Input'!$G710,-(G$1+2),0),OFFSET('New Material Input'!$H710,-(G$1+2),0))), ""),"----")</f>
        <v/>
      </c>
      <c r="H709" s="26" t="str">
        <f ca="1">IFERROR(IF('New Material Input'!$E709 &gt; $B$3+ H$1, HYPERLINK(OFFSET('New Material Input'!$F710,-(H$1+2),0), _xlfn.TEXTJOIN(" - ",,MID(OFFSET('New Material Input'!$F710,-(H$1+2),0),FIND("w\",OFFSET('New Material Input'!$F710,-(H$1+2),0))+2,50),OFFSET('New Material Input'!$G710,-(H$1+2),0),OFFSET('New Material Input'!$H710,-(H$1+2),0))), ""),"----")</f>
        <v>ArtModern Art - Art - Modern Art</v>
      </c>
      <c r="I709" s="31" t="str">
        <f ca="1">IFERROR(IF('New Material Input'!$E709 &gt; $B$3+ I$1, HYPERLINK(OFFSET('New Material Input'!$F710,-(I$1+2),0), _xlfn.TEXTJOIN(" - ",,MID(OFFSET('New Material Input'!$F710,-(I$1+2),0),FIND("w\",OFFSET('New Material Input'!$F710,-(I$1+2),0))+2,50),OFFSET('New Material Input'!$G710,-(I$1+2),0),OFFSET('New Material Input'!$H710,-(I$1+2),0))), ""),"----")</f>
        <v/>
      </c>
      <c r="J709" s="14"/>
    </row>
    <row r="710" spans="2:10" ht="24.95" customHeight="1" x14ac:dyDescent="0.25">
      <c r="B710" s="36">
        <f t="shared" si="11"/>
        <v>46408</v>
      </c>
      <c r="C710" s="25" t="str">
        <f>IF(ISBLANK('New Material Input'!F710),"----",HYPERLINK('New Material Input'!F710, _xlfn.TEXTJOIN(" - ",,MID('New Material Input'!F710,FIND("w\",'New Material Input'!F710)+2,50),'New Material Input'!G710,'New Material Input'!H710)))</f>
        <v/>
      </c>
      <c r="D710" s="26" t="str">
        <f ca="1">IFERROR(IF('New Material Input'!$E710 &gt; $B$3+ D$1, HYPERLINK(OFFSET('New Material Input'!$F711,-(D$1+2),0), _xlfn.TEXTJOIN(" - ",,MID(OFFSET('New Material Input'!$F711,-(D$1+2),0),FIND("w\",OFFSET('New Material Input'!$F711,-(D$1+2),0))+2,50),OFFSET('New Material Input'!$G711,-(D$1+2),0),OFFSET('New Material Input'!$H711,-(D$1+2),0))), ""),"----")</f>
        <v/>
      </c>
      <c r="E710" s="26" t="str">
        <f ca="1">IFERROR(IF('New Material Input'!$E710 &gt; $B$3+ E$1, HYPERLINK(OFFSET('New Material Input'!$F711,-(E$1+2),0), _xlfn.TEXTJOIN(" - ",,MID(OFFSET('New Material Input'!$F711,-(E$1+2),0),FIND("w\",OFFSET('New Material Input'!$F711,-(E$1+2),0))+2,50),OFFSET('New Material Input'!$G711,-(E$1+2),0),OFFSET('New Material Input'!$H711,-(E$1+2),0))), ""),"----")</f>
        <v/>
      </c>
      <c r="F710" s="26" t="str">
        <f ca="1">IFERROR(IF('New Material Input'!$E710 &gt; $B$3+ F$1, HYPERLINK(OFFSET('New Material Input'!$F711,-(F$1+2),0), _xlfn.TEXTJOIN(" - ",,MID(OFFSET('New Material Input'!$F711,-(F$1+2),0),FIND("w\",OFFSET('New Material Input'!$F711,-(F$1+2),0))+2,50),OFFSET('New Material Input'!$G711,-(F$1+2),0),OFFSET('New Material Input'!$H711,-(F$1+2),0))), ""),"----")</f>
        <v/>
      </c>
      <c r="G710" s="26" t="str">
        <f ca="1">IFERROR(IF('New Material Input'!$E710 &gt; $B$3+ G$1, HYPERLINK(OFFSET('New Material Input'!$F711,-(G$1+2),0), _xlfn.TEXTJOIN(" - ",,MID(OFFSET('New Material Input'!$F711,-(G$1+2),0),FIND("w\",OFFSET('New Material Input'!$F711,-(G$1+2),0))+2,50),OFFSET('New Material Input'!$G711,-(G$1+2),0),OFFSET('New Material Input'!$H711,-(G$1+2),0))), ""),"----")</f>
        <v/>
      </c>
      <c r="H710" s="26" t="str">
        <f ca="1">IFERROR(IF('New Material Input'!$E710 &gt; $B$3+ H$1, HYPERLINK(OFFSET('New Material Input'!$F711,-(H$1+2),0), _xlfn.TEXTJOIN(" - ",,MID(OFFSET('New Material Input'!$F711,-(H$1+2),0),FIND("w\",OFFSET('New Material Input'!$F711,-(H$1+2),0))+2,50),OFFSET('New Material Input'!$G711,-(H$1+2),0),OFFSET('New Material Input'!$H711,-(H$1+2),0))), ""),"----")</f>
        <v>HistoryWorld War II - History - World War II</v>
      </c>
      <c r="I710" s="31" t="str">
        <f ca="1">IFERROR(IF('New Material Input'!$E710 &gt; $B$3+ I$1, HYPERLINK(OFFSET('New Material Input'!$F711,-(I$1+2),0), _xlfn.TEXTJOIN(" - ",,MID(OFFSET('New Material Input'!$F711,-(I$1+2),0),FIND("w\",OFFSET('New Material Input'!$F711,-(I$1+2),0))+2,50),OFFSET('New Material Input'!$G711,-(I$1+2),0),OFFSET('New Material Input'!$H711,-(I$1+2),0))), ""),"----")</f>
        <v/>
      </c>
      <c r="J710" s="14"/>
    </row>
    <row r="711" spans="2:10" ht="24.95" customHeight="1" x14ac:dyDescent="0.25">
      <c r="B711" s="36">
        <f t="shared" si="11"/>
        <v>46409</v>
      </c>
      <c r="C711" s="25" t="str">
        <f>IF(ISBLANK('New Material Input'!F711),"----",HYPERLINK('New Material Input'!F711, _xlfn.TEXTJOIN(" - ",,MID('New Material Input'!F711,FIND("w\",'New Material Input'!F711)+2,50),'New Material Input'!G711,'New Material Input'!H711)))</f>
        <v/>
      </c>
      <c r="D711" s="26" t="str">
        <f ca="1">IFERROR(IF('New Material Input'!$E711 &gt; $B$3+ D$1, HYPERLINK(OFFSET('New Material Input'!$F712,-(D$1+2),0), _xlfn.TEXTJOIN(" - ",,MID(OFFSET('New Material Input'!$F712,-(D$1+2),0),FIND("w\",OFFSET('New Material Input'!$F712,-(D$1+2),0))+2,50),OFFSET('New Material Input'!$G712,-(D$1+2),0),OFFSET('New Material Input'!$H712,-(D$1+2),0))), ""),"----")</f>
        <v/>
      </c>
      <c r="E711" s="26" t="str">
        <f ca="1">IFERROR(IF('New Material Input'!$E711 &gt; $B$3+ E$1, HYPERLINK(OFFSET('New Material Input'!$F712,-(E$1+2),0), _xlfn.TEXTJOIN(" - ",,MID(OFFSET('New Material Input'!$F712,-(E$1+2),0),FIND("w\",OFFSET('New Material Input'!$F712,-(E$1+2),0))+2,50),OFFSET('New Material Input'!$G712,-(E$1+2),0),OFFSET('New Material Input'!$H712,-(E$1+2),0))), ""),"----")</f>
        <v/>
      </c>
      <c r="F711" s="26" t="str">
        <f ca="1">IFERROR(IF('New Material Input'!$E711 &gt; $B$3+ F$1, HYPERLINK(OFFSET('New Material Input'!$F712,-(F$1+2),0), _xlfn.TEXTJOIN(" - ",,MID(OFFSET('New Material Input'!$F712,-(F$1+2),0),FIND("w\",OFFSET('New Material Input'!$F712,-(F$1+2),0))+2,50),OFFSET('New Material Input'!$G712,-(F$1+2),0),OFFSET('New Material Input'!$H712,-(F$1+2),0))), ""),"----")</f>
        <v/>
      </c>
      <c r="G711" s="26" t="str">
        <f ca="1">IFERROR(IF('New Material Input'!$E711 &gt; $B$3+ G$1, HYPERLINK(OFFSET('New Material Input'!$F712,-(G$1+2),0), _xlfn.TEXTJOIN(" - ",,MID(OFFSET('New Material Input'!$F712,-(G$1+2),0),FIND("w\",OFFSET('New Material Input'!$F712,-(G$1+2),0))+2,50),OFFSET('New Material Input'!$G712,-(G$1+2),0),OFFSET('New Material Input'!$H712,-(G$1+2),0))), ""),"----")</f>
        <v/>
      </c>
      <c r="H711" s="26" t="str">
        <f ca="1">IFERROR(IF('New Material Input'!$E711 &gt; $B$3+ H$1, HYPERLINK(OFFSET('New Material Input'!$F712,-(H$1+2),0), _xlfn.TEXTJOIN(" - ",,MID(OFFSET('New Material Input'!$F712,-(H$1+2),0),FIND("w\",OFFSET('New Material Input'!$F712,-(H$1+2),0))+2,50),OFFSET('New Material Input'!$G712,-(H$1+2),0),OFFSET('New Material Input'!$H712,-(H$1+2),0))), ""),"----")</f>
        <v>Political SciencePolitical Institutions - Political Science - Political Institutions</v>
      </c>
      <c r="I711" s="31" t="str">
        <f ca="1">IFERROR(IF('New Material Input'!$E711 &gt; $B$3+ I$1, HYPERLINK(OFFSET('New Material Input'!$F712,-(I$1+2),0), _xlfn.TEXTJOIN(" - ",,MID(OFFSET('New Material Input'!$F712,-(I$1+2),0),FIND("w\",OFFSET('New Material Input'!$F712,-(I$1+2),0))+2,50),OFFSET('New Material Input'!$G712,-(I$1+2),0),OFFSET('New Material Input'!$H712,-(I$1+2),0))), ""),"----")</f>
        <v/>
      </c>
      <c r="J711" s="14"/>
    </row>
    <row r="712" spans="2:10" ht="24.95" customHeight="1" x14ac:dyDescent="0.25">
      <c r="B712" s="36">
        <f t="shared" si="11"/>
        <v>46410</v>
      </c>
      <c r="C712" s="25" t="str">
        <f>IF(ISBLANK('New Material Input'!F712),"----",HYPERLINK('New Material Input'!F712, _xlfn.TEXTJOIN(" - ",,MID('New Material Input'!F712,FIND("w\",'New Material Input'!F712)+2,50),'New Material Input'!G712,'New Material Input'!H712)))</f>
        <v/>
      </c>
      <c r="D712" s="26" t="str">
        <f ca="1">IFERROR(IF('New Material Input'!$E712 &gt; $B$3+ D$1, HYPERLINK(OFFSET('New Material Input'!$F713,-(D$1+2),0), _xlfn.TEXTJOIN(" - ",,MID(OFFSET('New Material Input'!$F713,-(D$1+2),0),FIND("w\",OFFSET('New Material Input'!$F713,-(D$1+2),0))+2,50),OFFSET('New Material Input'!$G713,-(D$1+2),0),OFFSET('New Material Input'!$H713,-(D$1+2),0))), ""),"----")</f>
        <v/>
      </c>
      <c r="E712" s="26" t="str">
        <f ca="1">IFERROR(IF('New Material Input'!$E712 &gt; $B$3+ E$1, HYPERLINK(OFFSET('New Material Input'!$F713,-(E$1+2),0), _xlfn.TEXTJOIN(" - ",,MID(OFFSET('New Material Input'!$F713,-(E$1+2),0),FIND("w\",OFFSET('New Material Input'!$F713,-(E$1+2),0))+2,50),OFFSET('New Material Input'!$G713,-(E$1+2),0),OFFSET('New Material Input'!$H713,-(E$1+2),0))), ""),"----")</f>
        <v/>
      </c>
      <c r="F712" s="26" t="str">
        <f ca="1">IFERROR(IF('New Material Input'!$E712 &gt; $B$3+ F$1, HYPERLINK(OFFSET('New Material Input'!$F713,-(F$1+2),0), _xlfn.TEXTJOIN(" - ",,MID(OFFSET('New Material Input'!$F713,-(F$1+2),0),FIND("w\",OFFSET('New Material Input'!$F713,-(F$1+2),0))+2,50),OFFSET('New Material Input'!$G713,-(F$1+2),0),OFFSET('New Material Input'!$H713,-(F$1+2),0))), ""),"----")</f>
        <v/>
      </c>
      <c r="G712" s="26" t="str">
        <f ca="1">IFERROR(IF('New Material Input'!$E712 &gt; $B$3+ G$1, HYPERLINK(OFFSET('New Material Input'!$F713,-(G$1+2),0), _xlfn.TEXTJOIN(" - ",,MID(OFFSET('New Material Input'!$F713,-(G$1+2),0),FIND("w\",OFFSET('New Material Input'!$F713,-(G$1+2),0))+2,50),OFFSET('New Material Input'!$G713,-(G$1+2),0),OFFSET('New Material Input'!$H713,-(G$1+2),0))), ""),"----")</f>
        <v/>
      </c>
      <c r="H712" s="26" t="str">
        <f ca="1">IFERROR(IF('New Material Input'!$E712 &gt; $B$3+ H$1, HYPERLINK(OFFSET('New Material Input'!$F713,-(H$1+2),0), _xlfn.TEXTJOIN(" - ",,MID(OFFSET('New Material Input'!$F713,-(H$1+2),0),FIND("w\",OFFSET('New Material Input'!$F713,-(H$1+2),0))+2,50),OFFSET('New Material Input'!$G713,-(H$1+2),0),OFFSET('New Material Input'!$H713,-(H$1+2),0))), ""),"----")</f>
        <v>LanguagesPhonetics and Phonology - Languages - Phonetics and Phonology</v>
      </c>
      <c r="I712" s="31" t="str">
        <f ca="1">IFERROR(IF('New Material Input'!$E712 &gt; $B$3+ I$1, HYPERLINK(OFFSET('New Material Input'!$F713,-(I$1+2),0), _xlfn.TEXTJOIN(" - ",,MID(OFFSET('New Material Input'!$F713,-(I$1+2),0),FIND("w\",OFFSET('New Material Input'!$F713,-(I$1+2),0))+2,50),OFFSET('New Material Input'!$G713,-(I$1+2),0),OFFSET('New Material Input'!$H713,-(I$1+2),0))), ""),"----")</f>
        <v/>
      </c>
      <c r="J712" s="14"/>
    </row>
    <row r="713" spans="2:10" ht="24.95" customHeight="1" x14ac:dyDescent="0.25">
      <c r="B713" s="36">
        <f t="shared" si="11"/>
        <v>46411</v>
      </c>
      <c r="C713" s="25" t="str">
        <f>IF(ISBLANK('New Material Input'!F713),"----",HYPERLINK('New Material Input'!F713, _xlfn.TEXTJOIN(" - ",,MID('New Material Input'!F713,FIND("w\",'New Material Input'!F713)+2,50),'New Material Input'!G713,'New Material Input'!H713)))</f>
        <v/>
      </c>
      <c r="D713" s="26" t="str">
        <f ca="1">IFERROR(IF('New Material Input'!$E713 &gt; $B$3+ D$1, HYPERLINK(OFFSET('New Material Input'!$F714,-(D$1+2),0), _xlfn.TEXTJOIN(" - ",,MID(OFFSET('New Material Input'!$F714,-(D$1+2),0),FIND("w\",OFFSET('New Material Input'!$F714,-(D$1+2),0))+2,50),OFFSET('New Material Input'!$G714,-(D$1+2),0),OFFSET('New Material Input'!$H714,-(D$1+2),0))), ""),"----")</f>
        <v/>
      </c>
      <c r="E713" s="26" t="str">
        <f ca="1">IFERROR(IF('New Material Input'!$E713 &gt; $B$3+ E$1, HYPERLINK(OFFSET('New Material Input'!$F714,-(E$1+2),0), _xlfn.TEXTJOIN(" - ",,MID(OFFSET('New Material Input'!$F714,-(E$1+2),0),FIND("w\",OFFSET('New Material Input'!$F714,-(E$1+2),0))+2,50),OFFSET('New Material Input'!$G714,-(E$1+2),0),OFFSET('New Material Input'!$H714,-(E$1+2),0))), ""),"----")</f>
        <v/>
      </c>
      <c r="F713" s="26" t="str">
        <f ca="1">IFERROR(IF('New Material Input'!$E713 &gt; $B$3+ F$1, HYPERLINK(OFFSET('New Material Input'!$F714,-(F$1+2),0), _xlfn.TEXTJOIN(" - ",,MID(OFFSET('New Material Input'!$F714,-(F$1+2),0),FIND("w\",OFFSET('New Material Input'!$F714,-(F$1+2),0))+2,50),OFFSET('New Material Input'!$G714,-(F$1+2),0),OFFSET('New Material Input'!$H714,-(F$1+2),0))), ""),"----")</f>
        <v/>
      </c>
      <c r="G713" s="26" t="str">
        <f ca="1">IFERROR(IF('New Material Input'!$E713 &gt; $B$3+ G$1, HYPERLINK(OFFSET('New Material Input'!$F714,-(G$1+2),0), _xlfn.TEXTJOIN(" - ",,MID(OFFSET('New Material Input'!$F714,-(G$1+2),0),FIND("w\",OFFSET('New Material Input'!$F714,-(G$1+2),0))+2,50),OFFSET('New Material Input'!$G714,-(G$1+2),0),OFFSET('New Material Input'!$H714,-(G$1+2),0))), ""),"----")</f>
        <v/>
      </c>
      <c r="H713" s="26" t="str">
        <f ca="1">IFERROR(IF('New Material Input'!$E713 &gt; $B$3+ H$1, HYPERLINK(OFFSET('New Material Input'!$F714,-(H$1+2),0), _xlfn.TEXTJOIN(" - ",,MID(OFFSET('New Material Input'!$F714,-(H$1+2),0),FIND("w\",OFFSET('New Material Input'!$F714,-(H$1+2),0))+2,50),OFFSET('New Material Input'!$G714,-(H$1+2),0),OFFSET('New Material Input'!$H714,-(H$1+2),0))), ""),"----")</f>
        <v>LawHuman Rights Law - Law - Human Rights Law</v>
      </c>
      <c r="I713" s="31" t="str">
        <f ca="1">IFERROR(IF('New Material Input'!$E713 &gt; $B$3+ I$1, HYPERLINK(OFFSET('New Material Input'!$F714,-(I$1+2),0), _xlfn.TEXTJOIN(" - ",,MID(OFFSET('New Material Input'!$F714,-(I$1+2),0),FIND("w\",OFFSET('New Material Input'!$F714,-(I$1+2),0))+2,50),OFFSET('New Material Input'!$G714,-(I$1+2),0),OFFSET('New Material Input'!$H714,-(I$1+2),0))), ""),"----")</f>
        <v/>
      </c>
      <c r="J713" s="14"/>
    </row>
    <row r="714" spans="2:10" ht="24.95" customHeight="1" x14ac:dyDescent="0.25">
      <c r="B714" s="36">
        <f t="shared" si="11"/>
        <v>46412</v>
      </c>
      <c r="C714" s="25" t="str">
        <f>IF(ISBLANK('New Material Input'!F714),"----",HYPERLINK('New Material Input'!F714, _xlfn.TEXTJOIN(" - ",,MID('New Material Input'!F714,FIND("w\",'New Material Input'!F714)+2,50),'New Material Input'!G714,'New Material Input'!H714)))</f>
        <v/>
      </c>
      <c r="D714" s="26" t="str">
        <f ca="1">IFERROR(IF('New Material Input'!$E714 &gt; $B$3+ D$1, HYPERLINK(OFFSET('New Material Input'!$F715,-(D$1+2),0), _xlfn.TEXTJOIN(" - ",,MID(OFFSET('New Material Input'!$F715,-(D$1+2),0),FIND("w\",OFFSET('New Material Input'!$F715,-(D$1+2),0))+2,50),OFFSET('New Material Input'!$G715,-(D$1+2),0),OFFSET('New Material Input'!$H715,-(D$1+2),0))), ""),"----")</f>
        <v/>
      </c>
      <c r="E714" s="26" t="str">
        <f ca="1">IFERROR(IF('New Material Input'!$E714 &gt; $B$3+ E$1, HYPERLINK(OFFSET('New Material Input'!$F715,-(E$1+2),0), _xlfn.TEXTJOIN(" - ",,MID(OFFSET('New Material Input'!$F715,-(E$1+2),0),FIND("w\",OFFSET('New Material Input'!$F715,-(E$1+2),0))+2,50),OFFSET('New Material Input'!$G715,-(E$1+2),0),OFFSET('New Material Input'!$H715,-(E$1+2),0))), ""),"----")</f>
        <v/>
      </c>
      <c r="F714" s="26" t="str">
        <f ca="1">IFERROR(IF('New Material Input'!$E714 &gt; $B$3+ F$1, HYPERLINK(OFFSET('New Material Input'!$F715,-(F$1+2),0), _xlfn.TEXTJOIN(" - ",,MID(OFFSET('New Material Input'!$F715,-(F$1+2),0),FIND("w\",OFFSET('New Material Input'!$F715,-(F$1+2),0))+2,50),OFFSET('New Material Input'!$G715,-(F$1+2),0),OFFSET('New Material Input'!$H715,-(F$1+2),0))), ""),"----")</f>
        <v/>
      </c>
      <c r="G714" s="26" t="str">
        <f ca="1">IFERROR(IF('New Material Input'!$E714 &gt; $B$3+ G$1, HYPERLINK(OFFSET('New Material Input'!$F715,-(G$1+2),0), _xlfn.TEXTJOIN(" - ",,MID(OFFSET('New Material Input'!$F715,-(G$1+2),0),FIND("w\",OFFSET('New Material Input'!$F715,-(G$1+2),0))+2,50),OFFSET('New Material Input'!$G715,-(G$1+2),0),OFFSET('New Material Input'!$H715,-(G$1+2),0))), ""),"----")</f>
        <v/>
      </c>
      <c r="H714" s="26" t="str">
        <f ca="1">IFERROR(IF('New Material Input'!$E714 &gt; $B$3+ H$1, HYPERLINK(OFFSET('New Material Input'!$F715,-(H$1+2),0), _xlfn.TEXTJOIN(" - ",,MID(OFFSET('New Material Input'!$F715,-(H$1+2),0),FIND("w\",OFFSET('New Material Input'!$F715,-(H$1+2),0))+2,50),OFFSET('New Material Input'!$G715,-(H$1+2),0),OFFSET('New Material Input'!$H715,-(H$1+2),0))), ""),"----")</f>
        <v>MathematicsCalculus - Mathematics - Calculus</v>
      </c>
      <c r="I714" s="31" t="str">
        <f ca="1">IFERROR(IF('New Material Input'!$E714 &gt; $B$3+ I$1, HYPERLINK(OFFSET('New Material Input'!$F715,-(I$1+2),0), _xlfn.TEXTJOIN(" - ",,MID(OFFSET('New Material Input'!$F715,-(I$1+2),0),FIND("w\",OFFSET('New Material Input'!$F715,-(I$1+2),0))+2,50),OFFSET('New Material Input'!$G715,-(I$1+2),0),OFFSET('New Material Input'!$H715,-(I$1+2),0))), ""),"----")</f>
        <v/>
      </c>
      <c r="J714" s="14"/>
    </row>
    <row r="715" spans="2:10" ht="24.95" customHeight="1" x14ac:dyDescent="0.25">
      <c r="B715" s="36">
        <f t="shared" si="11"/>
        <v>46413</v>
      </c>
      <c r="C715" s="25" t="str">
        <f>IF(ISBLANK('New Material Input'!F715),"----",HYPERLINK('New Material Input'!F715, _xlfn.TEXTJOIN(" - ",,MID('New Material Input'!F715,FIND("w\",'New Material Input'!F715)+2,50),'New Material Input'!G715,'New Material Input'!H715)))</f>
        <v/>
      </c>
      <c r="D715" s="26" t="str">
        <f ca="1">IFERROR(IF('New Material Input'!$E715 &gt; $B$3+ D$1, HYPERLINK(OFFSET('New Material Input'!$F716,-(D$1+2),0), _xlfn.TEXTJOIN(" - ",,MID(OFFSET('New Material Input'!$F716,-(D$1+2),0),FIND("w\",OFFSET('New Material Input'!$F716,-(D$1+2),0))+2,50),OFFSET('New Material Input'!$G716,-(D$1+2),0),OFFSET('New Material Input'!$H716,-(D$1+2),0))), ""),"----")</f>
        <v/>
      </c>
      <c r="E715" s="26" t="str">
        <f ca="1">IFERROR(IF('New Material Input'!$E715 &gt; $B$3+ E$1, HYPERLINK(OFFSET('New Material Input'!$F716,-(E$1+2),0), _xlfn.TEXTJOIN(" - ",,MID(OFFSET('New Material Input'!$F716,-(E$1+2),0),FIND("w\",OFFSET('New Material Input'!$F716,-(E$1+2),0))+2,50),OFFSET('New Material Input'!$G716,-(E$1+2),0),OFFSET('New Material Input'!$H716,-(E$1+2),0))), ""),"----")</f>
        <v/>
      </c>
      <c r="F715" s="26" t="str">
        <f ca="1">IFERROR(IF('New Material Input'!$E715 &gt; $B$3+ F$1, HYPERLINK(OFFSET('New Material Input'!$F716,-(F$1+2),0), _xlfn.TEXTJOIN(" - ",,MID(OFFSET('New Material Input'!$F716,-(F$1+2),0),FIND("w\",OFFSET('New Material Input'!$F716,-(F$1+2),0))+2,50),OFFSET('New Material Input'!$G716,-(F$1+2),0),OFFSET('New Material Input'!$H716,-(F$1+2),0))), ""),"----")</f>
        <v/>
      </c>
      <c r="G715" s="26" t="str">
        <f ca="1">IFERROR(IF('New Material Input'!$E715 &gt; $B$3+ G$1, HYPERLINK(OFFSET('New Material Input'!$F716,-(G$1+2),0), _xlfn.TEXTJOIN(" - ",,MID(OFFSET('New Material Input'!$F716,-(G$1+2),0),FIND("w\",OFFSET('New Material Input'!$F716,-(G$1+2),0))+2,50),OFFSET('New Material Input'!$G716,-(G$1+2),0),OFFSET('New Material Input'!$H716,-(G$1+2),0))), ""),"----")</f>
        <v/>
      </c>
      <c r="H715" s="26" t="str">
        <f ca="1">IFERROR(IF('New Material Input'!$E715 &gt; $B$3+ H$1, HYPERLINK(OFFSET('New Material Input'!$F716,-(H$1+2),0), _xlfn.TEXTJOIN(" - ",,MID(OFFSET('New Material Input'!$F716,-(H$1+2),0),FIND("w\",OFFSET('New Material Input'!$F716,-(H$1+2),0))+2,50),OFFSET('New Material Input'!$G716,-(H$1+2),0),OFFSET('New Material Input'!$H716,-(H$1+2),0))), ""),"----")</f>
        <v>SciencePaleontology - Science - Paleontology</v>
      </c>
      <c r="I715" s="31" t="str">
        <f ca="1">IFERROR(IF('New Material Input'!$E715 &gt; $B$3+ I$1, HYPERLINK(OFFSET('New Material Input'!$F716,-(I$1+2),0), _xlfn.TEXTJOIN(" - ",,MID(OFFSET('New Material Input'!$F716,-(I$1+2),0),FIND("w\",OFFSET('New Material Input'!$F716,-(I$1+2),0))+2,50),OFFSET('New Material Input'!$G716,-(I$1+2),0),OFFSET('New Material Input'!$H716,-(I$1+2),0))), ""),"----")</f>
        <v/>
      </c>
      <c r="J715" s="14"/>
    </row>
    <row r="716" spans="2:10" ht="24.95" customHeight="1" x14ac:dyDescent="0.25">
      <c r="B716" s="36">
        <f t="shared" si="11"/>
        <v>46414</v>
      </c>
      <c r="C716" s="25" t="str">
        <f>IF(ISBLANK('New Material Input'!F716),"----",HYPERLINK('New Material Input'!F716, _xlfn.TEXTJOIN(" - ",,MID('New Material Input'!F716,FIND("w\",'New Material Input'!F716)+2,50),'New Material Input'!G716,'New Material Input'!H716)))</f>
        <v/>
      </c>
      <c r="D716" s="26" t="str">
        <f ca="1">IFERROR(IF('New Material Input'!$E716 &gt; $B$3+ D$1, HYPERLINK(OFFSET('New Material Input'!$F717,-(D$1+2),0), _xlfn.TEXTJOIN(" - ",,MID(OFFSET('New Material Input'!$F717,-(D$1+2),0),FIND("w\",OFFSET('New Material Input'!$F717,-(D$1+2),0))+2,50),OFFSET('New Material Input'!$G717,-(D$1+2),0),OFFSET('New Material Input'!$H717,-(D$1+2),0))), ""),"----")</f>
        <v/>
      </c>
      <c r="E716" s="26" t="str">
        <f ca="1">IFERROR(IF('New Material Input'!$E716 &gt; $B$3+ E$1, HYPERLINK(OFFSET('New Material Input'!$F717,-(E$1+2),0), _xlfn.TEXTJOIN(" - ",,MID(OFFSET('New Material Input'!$F717,-(E$1+2),0),FIND("w\",OFFSET('New Material Input'!$F717,-(E$1+2),0))+2,50),OFFSET('New Material Input'!$G717,-(E$1+2),0),OFFSET('New Material Input'!$H717,-(E$1+2),0))), ""),"----")</f>
        <v/>
      </c>
      <c r="F716" s="26" t="str">
        <f ca="1">IFERROR(IF('New Material Input'!$E716 &gt; $B$3+ F$1, HYPERLINK(OFFSET('New Material Input'!$F717,-(F$1+2),0), _xlfn.TEXTJOIN(" - ",,MID(OFFSET('New Material Input'!$F717,-(F$1+2),0),FIND("w\",OFFSET('New Material Input'!$F717,-(F$1+2),0))+2,50),OFFSET('New Material Input'!$G717,-(F$1+2),0),OFFSET('New Material Input'!$H717,-(F$1+2),0))), ""),"----")</f>
        <v/>
      </c>
      <c r="G716" s="26" t="str">
        <f ca="1">IFERROR(IF('New Material Input'!$E716 &gt; $B$3+ G$1, HYPERLINK(OFFSET('New Material Input'!$F717,-(G$1+2),0), _xlfn.TEXTJOIN(" - ",,MID(OFFSET('New Material Input'!$F717,-(G$1+2),0),FIND("w\",OFFSET('New Material Input'!$F717,-(G$1+2),0))+2,50),OFFSET('New Material Input'!$G717,-(G$1+2),0),OFFSET('New Material Input'!$H717,-(G$1+2),0))), ""),"----")</f>
        <v/>
      </c>
      <c r="H716" s="26" t="str">
        <f ca="1">IFERROR(IF('New Material Input'!$E716 &gt; $B$3+ H$1, HYPERLINK(OFFSET('New Material Input'!$F717,-(H$1+2),0), _xlfn.TEXTJOIN(" - ",,MID(OFFSET('New Material Input'!$F717,-(H$1+2),0),FIND("w\",OFFSET('New Material Input'!$F717,-(H$1+2),0))+2,50),OFFSET('New Material Input'!$G717,-(H$1+2),0),OFFSET('New Material Input'!$H717,-(H$1+2),0))), ""),"----")</f>
        <v>Computer ScienceSoftware Engineering - Computer Science - Software Engineering</v>
      </c>
      <c r="I716" s="31" t="str">
        <f ca="1">IFERROR(IF('New Material Input'!$E716 &gt; $B$3+ I$1, HYPERLINK(OFFSET('New Material Input'!$F717,-(I$1+2),0), _xlfn.TEXTJOIN(" - ",,MID(OFFSET('New Material Input'!$F717,-(I$1+2),0),FIND("w\",OFFSET('New Material Input'!$F717,-(I$1+2),0))+2,50),OFFSET('New Material Input'!$G717,-(I$1+2),0),OFFSET('New Material Input'!$H717,-(I$1+2),0))), ""),"----")</f>
        <v/>
      </c>
      <c r="J716" s="14"/>
    </row>
    <row r="717" spans="2:10" ht="24.95" customHeight="1" x14ac:dyDescent="0.25">
      <c r="B717" s="36">
        <f t="shared" si="11"/>
        <v>46415</v>
      </c>
      <c r="C717" s="25" t="str">
        <f>IF(ISBLANK('New Material Input'!F717),"----",HYPERLINK('New Material Input'!F717, _xlfn.TEXTJOIN(" - ",,MID('New Material Input'!F717,FIND("w\",'New Material Input'!F717)+2,50),'New Material Input'!G717,'New Material Input'!H717)))</f>
        <v/>
      </c>
      <c r="D717" s="26" t="str">
        <f ca="1">IFERROR(IF('New Material Input'!$E717 &gt; $B$3+ D$1, HYPERLINK(OFFSET('New Material Input'!$F718,-(D$1+2),0), _xlfn.TEXTJOIN(" - ",,MID(OFFSET('New Material Input'!$F718,-(D$1+2),0),FIND("w\",OFFSET('New Material Input'!$F718,-(D$1+2),0))+2,50),OFFSET('New Material Input'!$G718,-(D$1+2),0),OFFSET('New Material Input'!$H718,-(D$1+2),0))), ""),"----")</f>
        <v/>
      </c>
      <c r="E717" s="26" t="str">
        <f ca="1">IFERROR(IF('New Material Input'!$E717 &gt; $B$3+ E$1, HYPERLINK(OFFSET('New Material Input'!$F718,-(E$1+2),0), _xlfn.TEXTJOIN(" - ",,MID(OFFSET('New Material Input'!$F718,-(E$1+2),0),FIND("w\",OFFSET('New Material Input'!$F718,-(E$1+2),0))+2,50),OFFSET('New Material Input'!$G718,-(E$1+2),0),OFFSET('New Material Input'!$H718,-(E$1+2),0))), ""),"----")</f>
        <v/>
      </c>
      <c r="F717" s="26" t="str">
        <f ca="1">IFERROR(IF('New Material Input'!$E717 &gt; $B$3+ F$1, HYPERLINK(OFFSET('New Material Input'!$F718,-(F$1+2),0), _xlfn.TEXTJOIN(" - ",,MID(OFFSET('New Material Input'!$F718,-(F$1+2),0),FIND("w\",OFFSET('New Material Input'!$F718,-(F$1+2),0))+2,50),OFFSET('New Material Input'!$G718,-(F$1+2),0),OFFSET('New Material Input'!$H718,-(F$1+2),0))), ""),"----")</f>
        <v/>
      </c>
      <c r="G717" s="26" t="str">
        <f ca="1">IFERROR(IF('New Material Input'!$E717 &gt; $B$3+ G$1, HYPERLINK(OFFSET('New Material Input'!$F718,-(G$1+2),0), _xlfn.TEXTJOIN(" - ",,MID(OFFSET('New Material Input'!$F718,-(G$1+2),0),FIND("w\",OFFSET('New Material Input'!$F718,-(G$1+2),0))+2,50),OFFSET('New Material Input'!$G718,-(G$1+2),0),OFFSET('New Material Input'!$H718,-(G$1+2),0))), ""),"----")</f>
        <v/>
      </c>
      <c r="H717" s="26" t="str">
        <f ca="1">IFERROR(IF('New Material Input'!$E717 &gt; $B$3+ H$1, HYPERLINK(OFFSET('New Material Input'!$F718,-(H$1+2),0), _xlfn.TEXTJOIN(" - ",,MID(OFFSET('New Material Input'!$F718,-(H$1+2),0),FIND("w\",OFFSET('New Material Input'!$F718,-(H$1+2),0))+2,50),OFFSET('New Material Input'!$G718,-(H$1+2),0),OFFSET('New Material Input'!$H718,-(H$1+2),0))), ""),"----")</f>
        <v>PhilosophyLogic - Philosophy - Logic</v>
      </c>
      <c r="I717" s="31" t="str">
        <f ca="1">IFERROR(IF('New Material Input'!$E717 &gt; $B$3+ I$1, HYPERLINK(OFFSET('New Material Input'!$F718,-(I$1+2),0), _xlfn.TEXTJOIN(" - ",,MID(OFFSET('New Material Input'!$F718,-(I$1+2),0),FIND("w\",OFFSET('New Material Input'!$F718,-(I$1+2),0))+2,50),OFFSET('New Material Input'!$G718,-(I$1+2),0),OFFSET('New Material Input'!$H718,-(I$1+2),0))), ""),"----")</f>
        <v/>
      </c>
      <c r="J717" s="14"/>
    </row>
    <row r="718" spans="2:10" ht="24.95" customHeight="1" x14ac:dyDescent="0.25">
      <c r="B718" s="36">
        <f t="shared" si="11"/>
        <v>46416</v>
      </c>
      <c r="C718" s="25" t="str">
        <f>IF(ISBLANK('New Material Input'!F718),"----",HYPERLINK('New Material Input'!F718, _xlfn.TEXTJOIN(" - ",,MID('New Material Input'!F718,FIND("w\",'New Material Input'!F718)+2,50),'New Material Input'!G718,'New Material Input'!H718)))</f>
        <v/>
      </c>
      <c r="D718" s="26" t="str">
        <f ca="1">IFERROR(IF('New Material Input'!$E718 &gt; $B$3+ D$1, HYPERLINK(OFFSET('New Material Input'!$F719,-(D$1+2),0), _xlfn.TEXTJOIN(" - ",,MID(OFFSET('New Material Input'!$F719,-(D$1+2),0),FIND("w\",OFFSET('New Material Input'!$F719,-(D$1+2),0))+2,50),OFFSET('New Material Input'!$G719,-(D$1+2),0),OFFSET('New Material Input'!$H719,-(D$1+2),0))), ""),"----")</f>
        <v/>
      </c>
      <c r="E718" s="26" t="str">
        <f ca="1">IFERROR(IF('New Material Input'!$E718 &gt; $B$3+ E$1, HYPERLINK(OFFSET('New Material Input'!$F719,-(E$1+2),0), _xlfn.TEXTJOIN(" - ",,MID(OFFSET('New Material Input'!$F719,-(E$1+2),0),FIND("w\",OFFSET('New Material Input'!$F719,-(E$1+2),0))+2,50),OFFSET('New Material Input'!$G719,-(E$1+2),0),OFFSET('New Material Input'!$H719,-(E$1+2),0))), ""),"----")</f>
        <v/>
      </c>
      <c r="F718" s="26" t="str">
        <f ca="1">IFERROR(IF('New Material Input'!$E718 &gt; $B$3+ F$1, HYPERLINK(OFFSET('New Material Input'!$F719,-(F$1+2),0), _xlfn.TEXTJOIN(" - ",,MID(OFFSET('New Material Input'!$F719,-(F$1+2),0),FIND("w\",OFFSET('New Material Input'!$F719,-(F$1+2),0))+2,50),OFFSET('New Material Input'!$G719,-(F$1+2),0),OFFSET('New Material Input'!$H719,-(F$1+2),0))), ""),"----")</f>
        <v/>
      </c>
      <c r="G718" s="26" t="str">
        <f ca="1">IFERROR(IF('New Material Input'!$E718 &gt; $B$3+ G$1, HYPERLINK(OFFSET('New Material Input'!$F719,-(G$1+2),0), _xlfn.TEXTJOIN(" - ",,MID(OFFSET('New Material Input'!$F719,-(G$1+2),0),FIND("w\",OFFSET('New Material Input'!$F719,-(G$1+2),0))+2,50),OFFSET('New Material Input'!$G719,-(G$1+2),0),OFFSET('New Material Input'!$H719,-(G$1+2),0))), ""),"----")</f>
        <v/>
      </c>
      <c r="H718" s="26" t="str">
        <f ca="1">IFERROR(IF('New Material Input'!$E718 &gt; $B$3+ H$1, HYPERLINK(OFFSET('New Material Input'!$F719,-(H$1+2),0), _xlfn.TEXTJOIN(" - ",,MID(OFFSET('New Material Input'!$F719,-(H$1+2),0),FIND("w\",OFFSET('New Material Input'!$F719,-(H$1+2),0))+2,50),OFFSET('New Material Input'!$G719,-(H$1+2),0),OFFSET('New Material Input'!$H719,-(H$1+2),0))), ""),"----")</f>
        <v>PsychologyDevelopmental Psychology - Psychology - Developmental Psychology</v>
      </c>
      <c r="I718" s="31" t="str">
        <f ca="1">IFERROR(IF('New Material Input'!$E718 &gt; $B$3+ I$1, HYPERLINK(OFFSET('New Material Input'!$F719,-(I$1+2),0), _xlfn.TEXTJOIN(" - ",,MID(OFFSET('New Material Input'!$F719,-(I$1+2),0),FIND("w\",OFFSET('New Material Input'!$F719,-(I$1+2),0))+2,50),OFFSET('New Material Input'!$G719,-(I$1+2),0),OFFSET('New Material Input'!$H719,-(I$1+2),0))), ""),"----")</f>
        <v/>
      </c>
      <c r="J718" s="14"/>
    </row>
    <row r="719" spans="2:10" ht="24.95" customHeight="1" x14ac:dyDescent="0.25">
      <c r="B719" s="36">
        <f t="shared" si="11"/>
        <v>46417</v>
      </c>
      <c r="C719" s="25" t="str">
        <f>IF(ISBLANK('New Material Input'!F719),"----",HYPERLINK('New Material Input'!F719, _xlfn.TEXTJOIN(" - ",,MID('New Material Input'!F719,FIND("w\",'New Material Input'!F719)+2,50),'New Material Input'!G719,'New Material Input'!H719)))</f>
        <v/>
      </c>
      <c r="D719" s="26" t="str">
        <f ca="1">IFERROR(IF('New Material Input'!$E719 &gt; $B$3+ D$1, HYPERLINK(OFFSET('New Material Input'!$F720,-(D$1+2),0), _xlfn.TEXTJOIN(" - ",,MID(OFFSET('New Material Input'!$F720,-(D$1+2),0),FIND("w\",OFFSET('New Material Input'!$F720,-(D$1+2),0))+2,50),OFFSET('New Material Input'!$G720,-(D$1+2),0),OFFSET('New Material Input'!$H720,-(D$1+2),0))), ""),"----")</f>
        <v/>
      </c>
      <c r="E719" s="26" t="str">
        <f ca="1">IFERROR(IF('New Material Input'!$E719 &gt; $B$3+ E$1, HYPERLINK(OFFSET('New Material Input'!$F720,-(E$1+2),0), _xlfn.TEXTJOIN(" - ",,MID(OFFSET('New Material Input'!$F720,-(E$1+2),0),FIND("w\",OFFSET('New Material Input'!$F720,-(E$1+2),0))+2,50),OFFSET('New Material Input'!$G720,-(E$1+2),0),OFFSET('New Material Input'!$H720,-(E$1+2),0))), ""),"----")</f>
        <v/>
      </c>
      <c r="F719" s="26" t="str">
        <f ca="1">IFERROR(IF('New Material Input'!$E719 &gt; $B$3+ F$1, HYPERLINK(OFFSET('New Material Input'!$F720,-(F$1+2),0), _xlfn.TEXTJOIN(" - ",,MID(OFFSET('New Material Input'!$F720,-(F$1+2),0),FIND("w\",OFFSET('New Material Input'!$F720,-(F$1+2),0))+2,50),OFFSET('New Material Input'!$G720,-(F$1+2),0),OFFSET('New Material Input'!$H720,-(F$1+2),0))), ""),"----")</f>
        <v/>
      </c>
      <c r="G719" s="26" t="str">
        <f ca="1">IFERROR(IF('New Material Input'!$E719 &gt; $B$3+ G$1, HYPERLINK(OFFSET('New Material Input'!$F720,-(G$1+2),0), _xlfn.TEXTJOIN(" - ",,MID(OFFSET('New Material Input'!$F720,-(G$1+2),0),FIND("w\",OFFSET('New Material Input'!$F720,-(G$1+2),0))+2,50),OFFSET('New Material Input'!$G720,-(G$1+2),0),OFFSET('New Material Input'!$H720,-(G$1+2),0))), ""),"----")</f>
        <v/>
      </c>
      <c r="H719" s="26" t="str">
        <f ca="1">IFERROR(IF('New Material Input'!$E719 &gt; $B$3+ H$1, HYPERLINK(OFFSET('New Material Input'!$F720,-(H$1+2),0), _xlfn.TEXTJOIN(" - ",,MID(OFFSET('New Material Input'!$F720,-(H$1+2),0),FIND("w\",OFFSET('New Material Input'!$F720,-(H$1+2),0))+2,50),OFFSET('New Material Input'!$G720,-(H$1+2),0),OFFSET('New Material Input'!$H720,-(H$1+2),0))), ""),"----")</f>
        <v>GeographyEnvironmental Geography - Geography - Environmental Geography</v>
      </c>
      <c r="I719" s="31" t="str">
        <f ca="1">IFERROR(IF('New Material Input'!$E719 &gt; $B$3+ I$1, HYPERLINK(OFFSET('New Material Input'!$F720,-(I$1+2),0), _xlfn.TEXTJOIN(" - ",,MID(OFFSET('New Material Input'!$F720,-(I$1+2),0),FIND("w\",OFFSET('New Material Input'!$F720,-(I$1+2),0))+2,50),OFFSET('New Material Input'!$G720,-(I$1+2),0),OFFSET('New Material Input'!$H720,-(I$1+2),0))), ""),"----")</f>
        <v/>
      </c>
      <c r="J719" s="14"/>
    </row>
    <row r="720" spans="2:10" ht="24.95" customHeight="1" x14ac:dyDescent="0.25">
      <c r="B720" s="36">
        <f t="shared" si="11"/>
        <v>46418</v>
      </c>
      <c r="C720" s="25" t="str">
        <f>IF(ISBLANK('New Material Input'!F720),"----",HYPERLINK('New Material Input'!F720, _xlfn.TEXTJOIN(" - ",,MID('New Material Input'!F720,FIND("w\",'New Material Input'!F720)+2,50),'New Material Input'!G720,'New Material Input'!H720)))</f>
        <v/>
      </c>
      <c r="D720" s="26" t="str">
        <f ca="1">IFERROR(IF('New Material Input'!$E720 &gt; $B$3+ D$1, HYPERLINK(OFFSET('New Material Input'!$F721,-(D$1+2),0), _xlfn.TEXTJOIN(" - ",,MID(OFFSET('New Material Input'!$F721,-(D$1+2),0),FIND("w\",OFFSET('New Material Input'!$F721,-(D$1+2),0))+2,50),OFFSET('New Material Input'!$G721,-(D$1+2),0),OFFSET('New Material Input'!$H721,-(D$1+2),0))), ""),"----")</f>
        <v/>
      </c>
      <c r="E720" s="26" t="str">
        <f ca="1">IFERROR(IF('New Material Input'!$E720 &gt; $B$3+ E$1, HYPERLINK(OFFSET('New Material Input'!$F721,-(E$1+2),0), _xlfn.TEXTJOIN(" - ",,MID(OFFSET('New Material Input'!$F721,-(E$1+2),0),FIND("w\",OFFSET('New Material Input'!$F721,-(E$1+2),0))+2,50),OFFSET('New Material Input'!$G721,-(E$1+2),0),OFFSET('New Material Input'!$H721,-(E$1+2),0))), ""),"----")</f>
        <v/>
      </c>
      <c r="F720" s="26" t="str">
        <f ca="1">IFERROR(IF('New Material Input'!$E720 &gt; $B$3+ F$1, HYPERLINK(OFFSET('New Material Input'!$F721,-(F$1+2),0), _xlfn.TEXTJOIN(" - ",,MID(OFFSET('New Material Input'!$F721,-(F$1+2),0),FIND("w\",OFFSET('New Material Input'!$F721,-(F$1+2),0))+2,50),OFFSET('New Material Input'!$G721,-(F$1+2),0),OFFSET('New Material Input'!$H721,-(F$1+2),0))), ""),"----")</f>
        <v/>
      </c>
      <c r="G720" s="26" t="str">
        <f ca="1">IFERROR(IF('New Material Input'!$E720 &gt; $B$3+ G$1, HYPERLINK(OFFSET('New Material Input'!$F721,-(G$1+2),0), _xlfn.TEXTJOIN(" - ",,MID(OFFSET('New Material Input'!$F721,-(G$1+2),0),FIND("w\",OFFSET('New Material Input'!$F721,-(G$1+2),0))+2,50),OFFSET('New Material Input'!$G721,-(G$1+2),0),OFFSET('New Material Input'!$H721,-(G$1+2),0))), ""),"----")</f>
        <v/>
      </c>
      <c r="H720" s="26" t="str">
        <f ca="1">IFERROR(IF('New Material Input'!$E720 &gt; $B$3+ H$1, HYPERLINK(OFFSET('New Material Input'!$F721,-(H$1+2),0), _xlfn.TEXTJOIN(" - ",,MID(OFFSET('New Material Input'!$F721,-(H$1+2),0),FIND("w\",OFFSET('New Material Input'!$F721,-(H$1+2),0))+2,50),OFFSET('New Material Input'!$G721,-(H$1+2),0),OFFSET('New Material Input'!$H721,-(H$1+2),0))), ""),"----")</f>
        <v>LawCivil Law - Law - Civil Law</v>
      </c>
      <c r="I720" s="31" t="str">
        <f ca="1">IFERROR(IF('New Material Input'!$E720 &gt; $B$3+ I$1, HYPERLINK(OFFSET('New Material Input'!$F721,-(I$1+2),0), _xlfn.TEXTJOIN(" - ",,MID(OFFSET('New Material Input'!$F721,-(I$1+2),0),FIND("w\",OFFSET('New Material Input'!$F721,-(I$1+2),0))+2,50),OFFSET('New Material Input'!$G721,-(I$1+2),0),OFFSET('New Material Input'!$H721,-(I$1+2),0))), ""),"----")</f>
        <v/>
      </c>
      <c r="J720" s="14"/>
    </row>
    <row r="721" spans="2:10" ht="24.95" customHeight="1" x14ac:dyDescent="0.25">
      <c r="B721" s="36">
        <f t="shared" si="11"/>
        <v>46419</v>
      </c>
      <c r="C721" s="25" t="str">
        <f>IF(ISBLANK('New Material Input'!F721),"----",HYPERLINK('New Material Input'!F721, _xlfn.TEXTJOIN(" - ",,MID('New Material Input'!F721,FIND("w\",'New Material Input'!F721)+2,50),'New Material Input'!G721,'New Material Input'!H721)))</f>
        <v/>
      </c>
      <c r="D721" s="26" t="str">
        <f ca="1">IFERROR(IF('New Material Input'!$E721 &gt; $B$3+ D$1, HYPERLINK(OFFSET('New Material Input'!$F722,-(D$1+2),0), _xlfn.TEXTJOIN(" - ",,MID(OFFSET('New Material Input'!$F722,-(D$1+2),0),FIND("w\",OFFSET('New Material Input'!$F722,-(D$1+2),0))+2,50),OFFSET('New Material Input'!$G722,-(D$1+2),0),OFFSET('New Material Input'!$H722,-(D$1+2),0))), ""),"----")</f>
        <v/>
      </c>
      <c r="E721" s="26" t="str">
        <f ca="1">IFERROR(IF('New Material Input'!$E721 &gt; $B$3+ E$1, HYPERLINK(OFFSET('New Material Input'!$F722,-(E$1+2),0), _xlfn.TEXTJOIN(" - ",,MID(OFFSET('New Material Input'!$F722,-(E$1+2),0),FIND("w\",OFFSET('New Material Input'!$F722,-(E$1+2),0))+2,50),OFFSET('New Material Input'!$G722,-(E$1+2),0),OFFSET('New Material Input'!$H722,-(E$1+2),0))), ""),"----")</f>
        <v/>
      </c>
      <c r="F721" s="26" t="str">
        <f ca="1">IFERROR(IF('New Material Input'!$E721 &gt; $B$3+ F$1, HYPERLINK(OFFSET('New Material Input'!$F722,-(F$1+2),0), _xlfn.TEXTJOIN(" - ",,MID(OFFSET('New Material Input'!$F722,-(F$1+2),0),FIND("w\",OFFSET('New Material Input'!$F722,-(F$1+2),0))+2,50),OFFSET('New Material Input'!$G722,-(F$1+2),0),OFFSET('New Material Input'!$H722,-(F$1+2),0))), ""),"----")</f>
        <v/>
      </c>
      <c r="G721" s="26" t="str">
        <f ca="1">IFERROR(IF('New Material Input'!$E721 &gt; $B$3+ G$1, HYPERLINK(OFFSET('New Material Input'!$F722,-(G$1+2),0), _xlfn.TEXTJOIN(" - ",,MID(OFFSET('New Material Input'!$F722,-(G$1+2),0),FIND("w\",OFFSET('New Material Input'!$F722,-(G$1+2),0))+2,50),OFFSET('New Material Input'!$G722,-(G$1+2),0),OFFSET('New Material Input'!$H722,-(G$1+2),0))), ""),"----")</f>
        <v/>
      </c>
      <c r="H721" s="26" t="str">
        <f ca="1">IFERROR(IF('New Material Input'!$E721 &gt; $B$3+ H$1, HYPERLINK(OFFSET('New Material Input'!$F722,-(H$1+2),0), _xlfn.TEXTJOIN(" - ",,MID(OFFSET('New Material Input'!$F722,-(H$1+2),0),FIND("w\",OFFSET('New Material Input'!$F722,-(H$1+2),0))+2,50),OFFSET('New Material Input'!$G722,-(H$1+2),0),OFFSET('New Material Input'!$H722,-(H$1+2),0))), ""),"----")</f>
        <v>ScienceOptics - Science - Optics</v>
      </c>
      <c r="I721" s="31" t="str">
        <f ca="1">IFERROR(IF('New Material Input'!$E721 &gt; $B$3+ I$1, HYPERLINK(OFFSET('New Material Input'!$F722,-(I$1+2),0), _xlfn.TEXTJOIN(" - ",,MID(OFFSET('New Material Input'!$F722,-(I$1+2),0),FIND("w\",OFFSET('New Material Input'!$F722,-(I$1+2),0))+2,50),OFFSET('New Material Input'!$G722,-(I$1+2),0),OFFSET('New Material Input'!$H722,-(I$1+2),0))), ""),"----")</f>
        <v/>
      </c>
      <c r="J721" s="14"/>
    </row>
    <row r="722" spans="2:10" ht="24.95" customHeight="1" x14ac:dyDescent="0.25">
      <c r="B722" s="36">
        <f t="shared" si="11"/>
        <v>46420</v>
      </c>
      <c r="C722" s="25" t="str">
        <f>IF(ISBLANK('New Material Input'!F722),"----",HYPERLINK('New Material Input'!F722, _xlfn.TEXTJOIN(" - ",,MID('New Material Input'!F722,FIND("w\",'New Material Input'!F722)+2,50),'New Material Input'!G722,'New Material Input'!H722)))</f>
        <v/>
      </c>
      <c r="D722" s="26" t="str">
        <f ca="1">IFERROR(IF('New Material Input'!$E722 &gt; $B$3+ D$1, HYPERLINK(OFFSET('New Material Input'!$F723,-(D$1+2),0), _xlfn.TEXTJOIN(" - ",,MID(OFFSET('New Material Input'!$F723,-(D$1+2),0),FIND("w\",OFFSET('New Material Input'!$F723,-(D$1+2),0))+2,50),OFFSET('New Material Input'!$G723,-(D$1+2),0),OFFSET('New Material Input'!$H723,-(D$1+2),0))), ""),"----")</f>
        <v/>
      </c>
      <c r="E722" s="26" t="str">
        <f ca="1">IFERROR(IF('New Material Input'!$E722 &gt; $B$3+ E$1, HYPERLINK(OFFSET('New Material Input'!$F723,-(E$1+2),0), _xlfn.TEXTJOIN(" - ",,MID(OFFSET('New Material Input'!$F723,-(E$1+2),0),FIND("w\",OFFSET('New Material Input'!$F723,-(E$1+2),0))+2,50),OFFSET('New Material Input'!$G723,-(E$1+2),0),OFFSET('New Material Input'!$H723,-(E$1+2),0))), ""),"----")</f>
        <v/>
      </c>
      <c r="F722" s="26" t="str">
        <f ca="1">IFERROR(IF('New Material Input'!$E722 &gt; $B$3+ F$1, HYPERLINK(OFFSET('New Material Input'!$F723,-(F$1+2),0), _xlfn.TEXTJOIN(" - ",,MID(OFFSET('New Material Input'!$F723,-(F$1+2),0),FIND("w\",OFFSET('New Material Input'!$F723,-(F$1+2),0))+2,50),OFFSET('New Material Input'!$G723,-(F$1+2),0),OFFSET('New Material Input'!$H723,-(F$1+2),0))), ""),"----")</f>
        <v/>
      </c>
      <c r="G722" s="26" t="str">
        <f ca="1">IFERROR(IF('New Material Input'!$E722 &gt; $B$3+ G$1, HYPERLINK(OFFSET('New Material Input'!$F723,-(G$1+2),0), _xlfn.TEXTJOIN(" - ",,MID(OFFSET('New Material Input'!$F723,-(G$1+2),0),FIND("w\",OFFSET('New Material Input'!$F723,-(G$1+2),0))+2,50),OFFSET('New Material Input'!$G723,-(G$1+2),0),OFFSET('New Material Input'!$H723,-(G$1+2),0))), ""),"----")</f>
        <v/>
      </c>
      <c r="H722" s="26" t="str">
        <f ca="1">IFERROR(IF('New Material Input'!$E722 &gt; $B$3+ H$1, HYPERLINK(OFFSET('New Material Input'!$F723,-(H$1+2),0), _xlfn.TEXTJOIN(" - ",,MID(OFFSET('New Material Input'!$F723,-(H$1+2),0),FIND("w\",OFFSET('New Material Input'!$F723,-(H$1+2),0))+2,50),OFFSET('New Material Input'!$G723,-(H$1+2),0),OFFSET('New Material Input'!$H723,-(H$1+2),0))), ""),"----")</f>
        <v>Computer ScienceHuman-Computer Interaction - Computer Science - Human-Computer Interaction</v>
      </c>
      <c r="I722" s="31" t="str">
        <f ca="1">IFERROR(IF('New Material Input'!$E722 &gt; $B$3+ I$1, HYPERLINK(OFFSET('New Material Input'!$F723,-(I$1+2),0), _xlfn.TEXTJOIN(" - ",,MID(OFFSET('New Material Input'!$F723,-(I$1+2),0),FIND("w\",OFFSET('New Material Input'!$F723,-(I$1+2),0))+2,50),OFFSET('New Material Input'!$G723,-(I$1+2),0),OFFSET('New Material Input'!$H723,-(I$1+2),0))), ""),"----")</f>
        <v/>
      </c>
      <c r="J722" s="14"/>
    </row>
    <row r="723" spans="2:10" ht="24.95" customHeight="1" x14ac:dyDescent="0.25">
      <c r="B723" s="36">
        <f t="shared" si="11"/>
        <v>46421</v>
      </c>
      <c r="C723" s="25" t="str">
        <f>IF(ISBLANK('New Material Input'!F723),"----",HYPERLINK('New Material Input'!F723, _xlfn.TEXTJOIN(" - ",,MID('New Material Input'!F723,FIND("w\",'New Material Input'!F723)+2,50),'New Material Input'!G723,'New Material Input'!H723)))</f>
        <v/>
      </c>
      <c r="D723" s="26" t="str">
        <f ca="1">IFERROR(IF('New Material Input'!$E723 &gt; $B$3+ D$1, HYPERLINK(OFFSET('New Material Input'!$F724,-(D$1+2),0), _xlfn.TEXTJOIN(" - ",,MID(OFFSET('New Material Input'!$F724,-(D$1+2),0),FIND("w\",OFFSET('New Material Input'!$F724,-(D$1+2),0))+2,50),OFFSET('New Material Input'!$G724,-(D$1+2),0),OFFSET('New Material Input'!$H724,-(D$1+2),0))), ""),"----")</f>
        <v/>
      </c>
      <c r="E723" s="26" t="str">
        <f ca="1">IFERROR(IF('New Material Input'!$E723 &gt; $B$3+ E$1, HYPERLINK(OFFSET('New Material Input'!$F724,-(E$1+2),0), _xlfn.TEXTJOIN(" - ",,MID(OFFSET('New Material Input'!$F724,-(E$1+2),0),FIND("w\",OFFSET('New Material Input'!$F724,-(E$1+2),0))+2,50),OFFSET('New Material Input'!$G724,-(E$1+2),0),OFFSET('New Material Input'!$H724,-(E$1+2),0))), ""),"----")</f>
        <v/>
      </c>
      <c r="F723" s="26" t="str">
        <f ca="1">IFERROR(IF('New Material Input'!$E723 &gt; $B$3+ F$1, HYPERLINK(OFFSET('New Material Input'!$F724,-(F$1+2),0), _xlfn.TEXTJOIN(" - ",,MID(OFFSET('New Material Input'!$F724,-(F$1+2),0),FIND("w\",OFFSET('New Material Input'!$F724,-(F$1+2),0))+2,50),OFFSET('New Material Input'!$G724,-(F$1+2),0),OFFSET('New Material Input'!$H724,-(F$1+2),0))), ""),"----")</f>
        <v/>
      </c>
      <c r="G723" s="26" t="str">
        <f ca="1">IFERROR(IF('New Material Input'!$E723 &gt; $B$3+ G$1, HYPERLINK(OFFSET('New Material Input'!$F724,-(G$1+2),0), _xlfn.TEXTJOIN(" - ",,MID(OFFSET('New Material Input'!$F724,-(G$1+2),0),FIND("w\",OFFSET('New Material Input'!$F724,-(G$1+2),0))+2,50),OFFSET('New Material Input'!$G724,-(G$1+2),0),OFFSET('New Material Input'!$H724,-(G$1+2),0))), ""),"----")</f>
        <v/>
      </c>
      <c r="H723" s="26" t="str">
        <f ca="1">IFERROR(IF('New Material Input'!$E723 &gt; $B$3+ H$1, HYPERLINK(OFFSET('New Material Input'!$F724,-(H$1+2),0), _xlfn.TEXTJOIN(" - ",,MID(OFFSET('New Material Input'!$F724,-(H$1+2),0),FIND("w\",OFFSET('New Material Input'!$F724,-(H$1+2),0))+2,50),OFFSET('New Material Input'!$G724,-(H$1+2),0),OFFSET('New Material Input'!$H724,-(H$1+2),0))), ""),"----")</f>
        <v>MathematicsNumber Theory - Mathematics - Number Theory</v>
      </c>
      <c r="I723" s="31" t="str">
        <f ca="1">IFERROR(IF('New Material Input'!$E723 &gt; $B$3+ I$1, HYPERLINK(OFFSET('New Material Input'!$F724,-(I$1+2),0), _xlfn.TEXTJOIN(" - ",,MID(OFFSET('New Material Input'!$F724,-(I$1+2),0),FIND("w\",OFFSET('New Material Input'!$F724,-(I$1+2),0))+2,50),OFFSET('New Material Input'!$G724,-(I$1+2),0),OFFSET('New Material Input'!$H724,-(I$1+2),0))), ""),"----")</f>
        <v/>
      </c>
      <c r="J723" s="14"/>
    </row>
    <row r="724" spans="2:10" ht="24.95" customHeight="1" x14ac:dyDescent="0.25">
      <c r="B724" s="36">
        <f t="shared" si="11"/>
        <v>46422</v>
      </c>
      <c r="C724" s="25" t="str">
        <f>IF(ISBLANK('New Material Input'!F724),"----",HYPERLINK('New Material Input'!F724, _xlfn.TEXTJOIN(" - ",,MID('New Material Input'!F724,FIND("w\",'New Material Input'!F724)+2,50),'New Material Input'!G724,'New Material Input'!H724)))</f>
        <v/>
      </c>
      <c r="D724" s="26" t="str">
        <f ca="1">IFERROR(IF('New Material Input'!$E724 &gt; $B$3+ D$1, HYPERLINK(OFFSET('New Material Input'!$F725,-(D$1+2),0), _xlfn.TEXTJOIN(" - ",,MID(OFFSET('New Material Input'!$F725,-(D$1+2),0),FIND("w\",OFFSET('New Material Input'!$F725,-(D$1+2),0))+2,50),OFFSET('New Material Input'!$G725,-(D$1+2),0),OFFSET('New Material Input'!$H725,-(D$1+2),0))), ""),"----")</f>
        <v/>
      </c>
      <c r="E724" s="26" t="str">
        <f ca="1">IFERROR(IF('New Material Input'!$E724 &gt; $B$3+ E$1, HYPERLINK(OFFSET('New Material Input'!$F725,-(E$1+2),0), _xlfn.TEXTJOIN(" - ",,MID(OFFSET('New Material Input'!$F725,-(E$1+2),0),FIND("w\",OFFSET('New Material Input'!$F725,-(E$1+2),0))+2,50),OFFSET('New Material Input'!$G725,-(E$1+2),0),OFFSET('New Material Input'!$H725,-(E$1+2),0))), ""),"----")</f>
        <v/>
      </c>
      <c r="F724" s="26" t="str">
        <f ca="1">IFERROR(IF('New Material Input'!$E724 &gt; $B$3+ F$1, HYPERLINK(OFFSET('New Material Input'!$F725,-(F$1+2),0), _xlfn.TEXTJOIN(" - ",,MID(OFFSET('New Material Input'!$F725,-(F$1+2),0),FIND("w\",OFFSET('New Material Input'!$F725,-(F$1+2),0))+2,50),OFFSET('New Material Input'!$G725,-(F$1+2),0),OFFSET('New Material Input'!$H725,-(F$1+2),0))), ""),"----")</f>
        <v/>
      </c>
      <c r="G724" s="26" t="str">
        <f ca="1">IFERROR(IF('New Material Input'!$E724 &gt; $B$3+ G$1, HYPERLINK(OFFSET('New Material Input'!$F725,-(G$1+2),0), _xlfn.TEXTJOIN(" - ",,MID(OFFSET('New Material Input'!$F725,-(G$1+2),0),FIND("w\",OFFSET('New Material Input'!$F725,-(G$1+2),0))+2,50),OFFSET('New Material Input'!$G725,-(G$1+2),0),OFFSET('New Material Input'!$H725,-(G$1+2),0))), ""),"----")</f>
        <v/>
      </c>
      <c r="H724" s="26" t="str">
        <f ca="1">IFERROR(IF('New Material Input'!$E724 &gt; $B$3+ H$1, HYPERLINK(OFFSET('New Material Input'!$F725,-(H$1+2),0), _xlfn.TEXTJOIN(" - ",,MID(OFFSET('New Material Input'!$F725,-(H$1+2),0),FIND("w\",OFFSET('New Material Input'!$F725,-(H$1+2),0))+2,50),OFFSET('New Material Input'!$G725,-(H$1+2),0),OFFSET('New Material Input'!$H725,-(H$1+2),0))), ""),"----")</f>
        <v>HistoryWorld War I - History - World War I</v>
      </c>
      <c r="I724" s="31" t="str">
        <f ca="1">IFERROR(IF('New Material Input'!$E724 &gt; $B$3+ I$1, HYPERLINK(OFFSET('New Material Input'!$F725,-(I$1+2),0), _xlfn.TEXTJOIN(" - ",,MID(OFFSET('New Material Input'!$F725,-(I$1+2),0),FIND("w\",OFFSET('New Material Input'!$F725,-(I$1+2),0))+2,50),OFFSET('New Material Input'!$G725,-(I$1+2),0),OFFSET('New Material Input'!$H725,-(I$1+2),0))), ""),"----")</f>
        <v/>
      </c>
      <c r="J724" s="14"/>
    </row>
    <row r="725" spans="2:10" ht="24.95" customHeight="1" x14ac:dyDescent="0.25">
      <c r="B725" s="36">
        <f t="shared" si="11"/>
        <v>46423</v>
      </c>
      <c r="C725" s="25" t="str">
        <f>IF(ISBLANK('New Material Input'!F725),"----",HYPERLINK('New Material Input'!F725, _xlfn.TEXTJOIN(" - ",,MID('New Material Input'!F725,FIND("w\",'New Material Input'!F725)+2,50),'New Material Input'!G725,'New Material Input'!H725)))</f>
        <v/>
      </c>
      <c r="D725" s="26" t="str">
        <f ca="1">IFERROR(IF('New Material Input'!$E725 &gt; $B$3+ D$1, HYPERLINK(OFFSET('New Material Input'!$F726,-(D$1+2),0), _xlfn.TEXTJOIN(" - ",,MID(OFFSET('New Material Input'!$F726,-(D$1+2),0),FIND("w\",OFFSET('New Material Input'!$F726,-(D$1+2),0))+2,50),OFFSET('New Material Input'!$G726,-(D$1+2),0),OFFSET('New Material Input'!$H726,-(D$1+2),0))), ""),"----")</f>
        <v/>
      </c>
      <c r="E725" s="26" t="str">
        <f ca="1">IFERROR(IF('New Material Input'!$E725 &gt; $B$3+ E$1, HYPERLINK(OFFSET('New Material Input'!$F726,-(E$1+2),0), _xlfn.TEXTJOIN(" - ",,MID(OFFSET('New Material Input'!$F726,-(E$1+2),0),FIND("w\",OFFSET('New Material Input'!$F726,-(E$1+2),0))+2,50),OFFSET('New Material Input'!$G726,-(E$1+2),0),OFFSET('New Material Input'!$H726,-(E$1+2),0))), ""),"----")</f>
        <v/>
      </c>
      <c r="F725" s="26" t="str">
        <f ca="1">IFERROR(IF('New Material Input'!$E725 &gt; $B$3+ F$1, HYPERLINK(OFFSET('New Material Input'!$F726,-(F$1+2),0), _xlfn.TEXTJOIN(" - ",,MID(OFFSET('New Material Input'!$F726,-(F$1+2),0),FIND("w\",OFFSET('New Material Input'!$F726,-(F$1+2),0))+2,50),OFFSET('New Material Input'!$G726,-(F$1+2),0),OFFSET('New Material Input'!$H726,-(F$1+2),0))), ""),"----")</f>
        <v/>
      </c>
      <c r="G725" s="26" t="str">
        <f ca="1">IFERROR(IF('New Material Input'!$E725 &gt; $B$3+ G$1, HYPERLINK(OFFSET('New Material Input'!$F726,-(G$1+2),0), _xlfn.TEXTJOIN(" - ",,MID(OFFSET('New Material Input'!$F726,-(G$1+2),0),FIND("w\",OFFSET('New Material Input'!$F726,-(G$1+2),0))+2,50),OFFSET('New Material Input'!$G726,-(G$1+2),0),OFFSET('New Material Input'!$H726,-(G$1+2),0))), ""),"----")</f>
        <v/>
      </c>
      <c r="H725" s="26" t="str">
        <f ca="1">IFERROR(IF('New Material Input'!$E725 &gt; $B$3+ H$1, HYPERLINK(OFFSET('New Material Input'!$F726,-(H$1+2),0), _xlfn.TEXTJOIN(" - ",,MID(OFFSET('New Material Input'!$F726,-(H$1+2),0),FIND("w\",OFFSET('New Material Input'!$F726,-(H$1+2),0))+2,50),OFFSET('New Material Input'!$G726,-(H$1+2),0),OFFSET('New Material Input'!$H726,-(H$1+2),0))), ""),"----")</f>
        <v>LanguagesPhonetics and Phonology - Languages - Phonetics and Phonology</v>
      </c>
      <c r="I725" s="31" t="str">
        <f ca="1">IFERROR(IF('New Material Input'!$E725 &gt; $B$3+ I$1, HYPERLINK(OFFSET('New Material Input'!$F726,-(I$1+2),0), _xlfn.TEXTJOIN(" - ",,MID(OFFSET('New Material Input'!$F726,-(I$1+2),0),FIND("w\",OFFSET('New Material Input'!$F726,-(I$1+2),0))+2,50),OFFSET('New Material Input'!$G726,-(I$1+2),0),OFFSET('New Material Input'!$H726,-(I$1+2),0))), ""),"----")</f>
        <v/>
      </c>
      <c r="J725" s="14"/>
    </row>
    <row r="726" spans="2:10" ht="24.95" customHeight="1" x14ac:dyDescent="0.25">
      <c r="B726" s="36">
        <f t="shared" si="11"/>
        <v>46424</v>
      </c>
      <c r="C726" s="25" t="str">
        <f>IF(ISBLANK('New Material Input'!F726),"----",HYPERLINK('New Material Input'!F726, _xlfn.TEXTJOIN(" - ",,MID('New Material Input'!F726,FIND("w\",'New Material Input'!F726)+2,50),'New Material Input'!G726,'New Material Input'!H726)))</f>
        <v/>
      </c>
      <c r="D726" s="26" t="str">
        <f ca="1">IFERROR(IF('New Material Input'!$E726 &gt; $B$3+ D$1, HYPERLINK(OFFSET('New Material Input'!$F727,-(D$1+2),0), _xlfn.TEXTJOIN(" - ",,MID(OFFSET('New Material Input'!$F727,-(D$1+2),0),FIND("w\",OFFSET('New Material Input'!$F727,-(D$1+2),0))+2,50),OFFSET('New Material Input'!$G727,-(D$1+2),0),OFFSET('New Material Input'!$H727,-(D$1+2),0))), ""),"----")</f>
        <v/>
      </c>
      <c r="E726" s="26" t="str">
        <f ca="1">IFERROR(IF('New Material Input'!$E726 &gt; $B$3+ E$1, HYPERLINK(OFFSET('New Material Input'!$F727,-(E$1+2),0), _xlfn.TEXTJOIN(" - ",,MID(OFFSET('New Material Input'!$F727,-(E$1+2),0),FIND("w\",OFFSET('New Material Input'!$F727,-(E$1+2),0))+2,50),OFFSET('New Material Input'!$G727,-(E$1+2),0),OFFSET('New Material Input'!$H727,-(E$1+2),0))), ""),"----")</f>
        <v/>
      </c>
      <c r="F726" s="26" t="str">
        <f ca="1">IFERROR(IF('New Material Input'!$E726 &gt; $B$3+ F$1, HYPERLINK(OFFSET('New Material Input'!$F727,-(F$1+2),0), _xlfn.TEXTJOIN(" - ",,MID(OFFSET('New Material Input'!$F727,-(F$1+2),0),FIND("w\",OFFSET('New Material Input'!$F727,-(F$1+2),0))+2,50),OFFSET('New Material Input'!$G727,-(F$1+2),0),OFFSET('New Material Input'!$H727,-(F$1+2),0))), ""),"----")</f>
        <v/>
      </c>
      <c r="G726" s="26" t="str">
        <f ca="1">IFERROR(IF('New Material Input'!$E726 &gt; $B$3+ G$1, HYPERLINK(OFFSET('New Material Input'!$F727,-(G$1+2),0), _xlfn.TEXTJOIN(" - ",,MID(OFFSET('New Material Input'!$F727,-(G$1+2),0),FIND("w\",OFFSET('New Material Input'!$F727,-(G$1+2),0))+2,50),OFFSET('New Material Input'!$G727,-(G$1+2),0),OFFSET('New Material Input'!$H727,-(G$1+2),0))), ""),"----")</f>
        <v/>
      </c>
      <c r="H726" s="26" t="str">
        <f ca="1">IFERROR(IF('New Material Input'!$E726 &gt; $B$3+ H$1, HYPERLINK(OFFSET('New Material Input'!$F727,-(H$1+2),0), _xlfn.TEXTJOIN(" - ",,MID(OFFSET('New Material Input'!$F727,-(H$1+2),0),FIND("w\",OFFSET('New Material Input'!$F727,-(H$1+2),0))+2,50),OFFSET('New Material Input'!$G727,-(H$1+2),0),OFFSET('New Material Input'!$H727,-(H$1+2),0))), ""),"----")</f>
        <v>SciencePhysical Chemistry - Science - Physical Chemistry</v>
      </c>
      <c r="I726" s="31" t="str">
        <f ca="1">IFERROR(IF('New Material Input'!$E726 &gt; $B$3+ I$1, HYPERLINK(OFFSET('New Material Input'!$F727,-(I$1+2),0), _xlfn.TEXTJOIN(" - ",,MID(OFFSET('New Material Input'!$F727,-(I$1+2),0),FIND("w\",OFFSET('New Material Input'!$F727,-(I$1+2),0))+2,50),OFFSET('New Material Input'!$G727,-(I$1+2),0),OFFSET('New Material Input'!$H727,-(I$1+2),0))), ""),"----")</f>
        <v/>
      </c>
      <c r="J726" s="14"/>
    </row>
    <row r="727" spans="2:10" ht="24.95" customHeight="1" x14ac:dyDescent="0.25">
      <c r="B727" s="36">
        <f t="shared" si="11"/>
        <v>46425</v>
      </c>
      <c r="C727" s="25" t="str">
        <f>IF(ISBLANK('New Material Input'!F727),"----",HYPERLINK('New Material Input'!F727, _xlfn.TEXTJOIN(" - ",,MID('New Material Input'!F727,FIND("w\",'New Material Input'!F727)+2,50),'New Material Input'!G727,'New Material Input'!H727)))</f>
        <v/>
      </c>
      <c r="D727" s="26" t="str">
        <f ca="1">IFERROR(IF('New Material Input'!$E727 &gt; $B$3+ D$1, HYPERLINK(OFFSET('New Material Input'!$F728,-(D$1+2),0), _xlfn.TEXTJOIN(" - ",,MID(OFFSET('New Material Input'!$F728,-(D$1+2),0),FIND("w\",OFFSET('New Material Input'!$F728,-(D$1+2),0))+2,50),OFFSET('New Material Input'!$G728,-(D$1+2),0),OFFSET('New Material Input'!$H728,-(D$1+2),0))), ""),"----")</f>
        <v/>
      </c>
      <c r="E727" s="26" t="str">
        <f ca="1">IFERROR(IF('New Material Input'!$E727 &gt; $B$3+ E$1, HYPERLINK(OFFSET('New Material Input'!$F728,-(E$1+2),0), _xlfn.TEXTJOIN(" - ",,MID(OFFSET('New Material Input'!$F728,-(E$1+2),0),FIND("w\",OFFSET('New Material Input'!$F728,-(E$1+2),0))+2,50),OFFSET('New Material Input'!$G728,-(E$1+2),0),OFFSET('New Material Input'!$H728,-(E$1+2),0))), ""),"----")</f>
        <v/>
      </c>
      <c r="F727" s="26" t="str">
        <f ca="1">IFERROR(IF('New Material Input'!$E727 &gt; $B$3+ F$1, HYPERLINK(OFFSET('New Material Input'!$F728,-(F$1+2),0), _xlfn.TEXTJOIN(" - ",,MID(OFFSET('New Material Input'!$F728,-(F$1+2),0),FIND("w\",OFFSET('New Material Input'!$F728,-(F$1+2),0))+2,50),OFFSET('New Material Input'!$G728,-(F$1+2),0),OFFSET('New Material Input'!$H728,-(F$1+2),0))), ""),"----")</f>
        <v/>
      </c>
      <c r="G727" s="26" t="str">
        <f ca="1">IFERROR(IF('New Material Input'!$E727 &gt; $B$3+ G$1, HYPERLINK(OFFSET('New Material Input'!$F728,-(G$1+2),0), _xlfn.TEXTJOIN(" - ",,MID(OFFSET('New Material Input'!$F728,-(G$1+2),0),FIND("w\",OFFSET('New Material Input'!$F728,-(G$1+2),0))+2,50),OFFSET('New Material Input'!$G728,-(G$1+2),0),OFFSET('New Material Input'!$H728,-(G$1+2),0))), ""),"----")</f>
        <v/>
      </c>
      <c r="H727" s="26" t="str">
        <f ca="1">IFERROR(IF('New Material Input'!$E727 &gt; $B$3+ H$1, HYPERLINK(OFFSET('New Material Input'!$F728,-(H$1+2),0), _xlfn.TEXTJOIN(" - ",,MID(OFFSET('New Material Input'!$F728,-(H$1+2),0),FIND("w\",OFFSET('New Material Input'!$F728,-(H$1+2),0))+2,50),OFFSET('New Material Input'!$G728,-(H$1+2),0),OFFSET('New Material Input'!$H728,-(H$1+2),0))), ""),"----")</f>
        <v>MusicMusic History - Music - Music History</v>
      </c>
      <c r="I727" s="31" t="str">
        <f ca="1">IFERROR(IF('New Material Input'!$E727 &gt; $B$3+ I$1, HYPERLINK(OFFSET('New Material Input'!$F728,-(I$1+2),0), _xlfn.TEXTJOIN(" - ",,MID(OFFSET('New Material Input'!$F728,-(I$1+2),0),FIND("w\",OFFSET('New Material Input'!$F728,-(I$1+2),0))+2,50),OFFSET('New Material Input'!$G728,-(I$1+2),0),OFFSET('New Material Input'!$H728,-(I$1+2),0))), ""),"----")</f>
        <v/>
      </c>
      <c r="J727" s="14"/>
    </row>
    <row r="728" spans="2:10" ht="24.95" customHeight="1" x14ac:dyDescent="0.25">
      <c r="B728" s="36">
        <f t="shared" si="11"/>
        <v>46426</v>
      </c>
      <c r="C728" s="25" t="str">
        <f>IF(ISBLANK('New Material Input'!F728),"----",HYPERLINK('New Material Input'!F728, _xlfn.TEXTJOIN(" - ",,MID('New Material Input'!F728,FIND("w\",'New Material Input'!F728)+2,50),'New Material Input'!G728,'New Material Input'!H728)))</f>
        <v/>
      </c>
      <c r="D728" s="26" t="str">
        <f ca="1">IFERROR(IF('New Material Input'!$E728 &gt; $B$3+ D$1, HYPERLINK(OFFSET('New Material Input'!$F729,-(D$1+2),0), _xlfn.TEXTJOIN(" - ",,MID(OFFSET('New Material Input'!$F729,-(D$1+2),0),FIND("w\",OFFSET('New Material Input'!$F729,-(D$1+2),0))+2,50),OFFSET('New Material Input'!$G729,-(D$1+2),0),OFFSET('New Material Input'!$H729,-(D$1+2),0))), ""),"----")</f>
        <v/>
      </c>
      <c r="E728" s="26" t="str">
        <f ca="1">IFERROR(IF('New Material Input'!$E728 &gt; $B$3+ E$1, HYPERLINK(OFFSET('New Material Input'!$F729,-(E$1+2),0), _xlfn.TEXTJOIN(" - ",,MID(OFFSET('New Material Input'!$F729,-(E$1+2),0),FIND("w\",OFFSET('New Material Input'!$F729,-(E$1+2),0))+2,50),OFFSET('New Material Input'!$G729,-(E$1+2),0),OFFSET('New Material Input'!$H729,-(E$1+2),0))), ""),"----")</f>
        <v/>
      </c>
      <c r="F728" s="26" t="str">
        <f ca="1">IFERROR(IF('New Material Input'!$E728 &gt; $B$3+ F$1, HYPERLINK(OFFSET('New Material Input'!$F729,-(F$1+2),0), _xlfn.TEXTJOIN(" - ",,MID(OFFSET('New Material Input'!$F729,-(F$1+2),0),FIND("w\",OFFSET('New Material Input'!$F729,-(F$1+2),0))+2,50),OFFSET('New Material Input'!$G729,-(F$1+2),0),OFFSET('New Material Input'!$H729,-(F$1+2),0))), ""),"----")</f>
        <v/>
      </c>
      <c r="G728" s="26" t="str">
        <f ca="1">IFERROR(IF('New Material Input'!$E728 &gt; $B$3+ G$1, HYPERLINK(OFFSET('New Material Input'!$F729,-(G$1+2),0), _xlfn.TEXTJOIN(" - ",,MID(OFFSET('New Material Input'!$F729,-(G$1+2),0),FIND("w\",OFFSET('New Material Input'!$F729,-(G$1+2),0))+2,50),OFFSET('New Material Input'!$G729,-(G$1+2),0),OFFSET('New Material Input'!$H729,-(G$1+2),0))), ""),"----")</f>
        <v/>
      </c>
      <c r="H728" s="26" t="str">
        <f ca="1">IFERROR(IF('New Material Input'!$E728 &gt; $B$3+ H$1, HYPERLINK(OFFSET('New Material Input'!$F729,-(H$1+2),0), _xlfn.TEXTJOIN(" - ",,MID(OFFSET('New Material Input'!$F729,-(H$1+2),0),FIND("w\",OFFSET('New Material Input'!$F729,-(H$1+2),0))+2,50),OFFSET('New Material Input'!$G729,-(H$1+2),0),OFFSET('New Material Input'!$H729,-(H$1+2),0))), ""),"----")</f>
        <v>MathematicsDifferential Equations - Mathematics - Differential Equations</v>
      </c>
      <c r="I728" s="31" t="str">
        <f ca="1">IFERROR(IF('New Material Input'!$E728 &gt; $B$3+ I$1, HYPERLINK(OFFSET('New Material Input'!$F729,-(I$1+2),0), _xlfn.TEXTJOIN(" - ",,MID(OFFSET('New Material Input'!$F729,-(I$1+2),0),FIND("w\",OFFSET('New Material Input'!$F729,-(I$1+2),0))+2,50),OFFSET('New Material Input'!$G729,-(I$1+2),0),OFFSET('New Material Input'!$H729,-(I$1+2),0))), ""),"----")</f>
        <v/>
      </c>
      <c r="J728" s="14"/>
    </row>
    <row r="729" spans="2:10" ht="24.95" customHeight="1" x14ac:dyDescent="0.25">
      <c r="B729" s="36">
        <f t="shared" si="11"/>
        <v>46427</v>
      </c>
      <c r="C729" s="25" t="str">
        <f>IF(ISBLANK('New Material Input'!F729),"----",HYPERLINK('New Material Input'!F729, _xlfn.TEXTJOIN(" - ",,MID('New Material Input'!F729,FIND("w\",'New Material Input'!F729)+2,50),'New Material Input'!G729,'New Material Input'!H729)))</f>
        <v/>
      </c>
      <c r="D729" s="26" t="str">
        <f ca="1">IFERROR(IF('New Material Input'!$E729 &gt; $B$3+ D$1, HYPERLINK(OFFSET('New Material Input'!$F730,-(D$1+2),0), _xlfn.TEXTJOIN(" - ",,MID(OFFSET('New Material Input'!$F730,-(D$1+2),0),FIND("w\",OFFSET('New Material Input'!$F730,-(D$1+2),0))+2,50),OFFSET('New Material Input'!$G730,-(D$1+2),0),OFFSET('New Material Input'!$H730,-(D$1+2),0))), ""),"----")</f>
        <v/>
      </c>
      <c r="E729" s="26" t="str">
        <f ca="1">IFERROR(IF('New Material Input'!$E729 &gt; $B$3+ E$1, HYPERLINK(OFFSET('New Material Input'!$F730,-(E$1+2),0), _xlfn.TEXTJOIN(" - ",,MID(OFFSET('New Material Input'!$F730,-(E$1+2),0),FIND("w\",OFFSET('New Material Input'!$F730,-(E$1+2),0))+2,50),OFFSET('New Material Input'!$G730,-(E$1+2),0),OFFSET('New Material Input'!$H730,-(E$1+2),0))), ""),"----")</f>
        <v/>
      </c>
      <c r="F729" s="26" t="str">
        <f ca="1">IFERROR(IF('New Material Input'!$E729 &gt; $B$3+ F$1, HYPERLINK(OFFSET('New Material Input'!$F730,-(F$1+2),0), _xlfn.TEXTJOIN(" - ",,MID(OFFSET('New Material Input'!$F730,-(F$1+2),0),FIND("w\",OFFSET('New Material Input'!$F730,-(F$1+2),0))+2,50),OFFSET('New Material Input'!$G730,-(F$1+2),0),OFFSET('New Material Input'!$H730,-(F$1+2),0))), ""),"----")</f>
        <v/>
      </c>
      <c r="G729" s="26" t="str">
        <f ca="1">IFERROR(IF('New Material Input'!$E729 &gt; $B$3+ G$1, HYPERLINK(OFFSET('New Material Input'!$F730,-(G$1+2),0), _xlfn.TEXTJOIN(" - ",,MID(OFFSET('New Material Input'!$F730,-(G$1+2),0),FIND("w\",OFFSET('New Material Input'!$F730,-(G$1+2),0))+2,50),OFFSET('New Material Input'!$G730,-(G$1+2),0),OFFSET('New Material Input'!$H730,-(G$1+2),0))), ""),"----")</f>
        <v/>
      </c>
      <c r="H729" s="26" t="str">
        <f ca="1">IFERROR(IF('New Material Input'!$E729 &gt; $B$3+ H$1, HYPERLINK(OFFSET('New Material Input'!$F730,-(H$1+2),0), _xlfn.TEXTJOIN(" - ",,MID(OFFSET('New Material Input'!$F730,-(H$1+2),0),FIND("w\",OFFSET('New Material Input'!$F730,-(H$1+2),0))+2,50),OFFSET('New Material Input'!$G730,-(H$1+2),0),OFFSET('New Material Input'!$H730,-(H$1+2),0))), ""),"----")</f>
        <v>EducationLearning Theories - Education - Learning Theories</v>
      </c>
      <c r="I729" s="31" t="str">
        <f ca="1">IFERROR(IF('New Material Input'!$E729 &gt; $B$3+ I$1, HYPERLINK(OFFSET('New Material Input'!$F730,-(I$1+2),0), _xlfn.TEXTJOIN(" - ",,MID(OFFSET('New Material Input'!$F730,-(I$1+2),0),FIND("w\",OFFSET('New Material Input'!$F730,-(I$1+2),0))+2,50),OFFSET('New Material Input'!$G730,-(I$1+2),0),OFFSET('New Material Input'!$H730,-(I$1+2),0))), ""),"----")</f>
        <v/>
      </c>
      <c r="J729" s="14"/>
    </row>
    <row r="730" spans="2:10" ht="24.95" customHeight="1" x14ac:dyDescent="0.25">
      <c r="B730" s="36">
        <f t="shared" si="11"/>
        <v>46428</v>
      </c>
      <c r="C730" s="25" t="str">
        <f>IF(ISBLANK('New Material Input'!F730),"----",HYPERLINK('New Material Input'!F730, _xlfn.TEXTJOIN(" - ",,MID('New Material Input'!F730,FIND("w\",'New Material Input'!F730)+2,50),'New Material Input'!G730,'New Material Input'!H730)))</f>
        <v/>
      </c>
      <c r="D730" s="26" t="str">
        <f ca="1">IFERROR(IF('New Material Input'!$E730 &gt; $B$3+ D$1, HYPERLINK(OFFSET('New Material Input'!$F731,-(D$1+2),0), _xlfn.TEXTJOIN(" - ",,MID(OFFSET('New Material Input'!$F731,-(D$1+2),0),FIND("w\",OFFSET('New Material Input'!$F731,-(D$1+2),0))+2,50),OFFSET('New Material Input'!$G731,-(D$1+2),0),OFFSET('New Material Input'!$H731,-(D$1+2),0))), ""),"----")</f>
        <v/>
      </c>
      <c r="E730" s="26" t="str">
        <f ca="1">IFERROR(IF('New Material Input'!$E730 &gt; $B$3+ E$1, HYPERLINK(OFFSET('New Material Input'!$F731,-(E$1+2),0), _xlfn.TEXTJOIN(" - ",,MID(OFFSET('New Material Input'!$F731,-(E$1+2),0),FIND("w\",OFFSET('New Material Input'!$F731,-(E$1+2),0))+2,50),OFFSET('New Material Input'!$G731,-(E$1+2),0),OFFSET('New Material Input'!$H731,-(E$1+2),0))), ""),"----")</f>
        <v/>
      </c>
      <c r="F730" s="26" t="str">
        <f ca="1">IFERROR(IF('New Material Input'!$E730 &gt; $B$3+ F$1, HYPERLINK(OFFSET('New Material Input'!$F731,-(F$1+2),0), _xlfn.TEXTJOIN(" - ",,MID(OFFSET('New Material Input'!$F731,-(F$1+2),0),FIND("w\",OFFSET('New Material Input'!$F731,-(F$1+2),0))+2,50),OFFSET('New Material Input'!$G731,-(F$1+2),0),OFFSET('New Material Input'!$H731,-(F$1+2),0))), ""),"----")</f>
        <v/>
      </c>
      <c r="G730" s="26" t="str">
        <f ca="1">IFERROR(IF('New Material Input'!$E730 &gt; $B$3+ G$1, HYPERLINK(OFFSET('New Material Input'!$F731,-(G$1+2),0), _xlfn.TEXTJOIN(" - ",,MID(OFFSET('New Material Input'!$F731,-(G$1+2),0),FIND("w\",OFFSET('New Material Input'!$F731,-(G$1+2),0))+2,50),OFFSET('New Material Input'!$G731,-(G$1+2),0),OFFSET('New Material Input'!$H731,-(G$1+2),0))), ""),"----")</f>
        <v/>
      </c>
      <c r="H730" s="26" t="str">
        <f ca="1">IFERROR(IF('New Material Input'!$E730 &gt; $B$3+ H$1, HYPERLINK(OFFSET('New Material Input'!$F731,-(H$1+2),0), _xlfn.TEXTJOIN(" - ",,MID(OFFSET('New Material Input'!$F731,-(H$1+2),0),FIND("w\",OFFSET('New Material Input'!$F731,-(H$1+2),0))+2,50),OFFSET('New Material Input'!$G731,-(H$1+2),0),OFFSET('New Material Input'!$H731,-(H$1+2),0))), ""),"----")</f>
        <v>ArtPhotography - Art - Photography</v>
      </c>
      <c r="I730" s="31" t="str">
        <f ca="1">IFERROR(IF('New Material Input'!$E730 &gt; $B$3+ I$1, HYPERLINK(OFFSET('New Material Input'!$F731,-(I$1+2),0), _xlfn.TEXTJOIN(" - ",,MID(OFFSET('New Material Input'!$F731,-(I$1+2),0),FIND("w\",OFFSET('New Material Input'!$F731,-(I$1+2),0))+2,50),OFFSET('New Material Input'!$G731,-(I$1+2),0),OFFSET('New Material Input'!$H731,-(I$1+2),0))), ""),"----")</f>
        <v/>
      </c>
      <c r="J730" s="14"/>
    </row>
    <row r="731" spans="2:10" ht="24.95" customHeight="1" x14ac:dyDescent="0.25">
      <c r="B731" s="36">
        <f t="shared" si="11"/>
        <v>46429</v>
      </c>
      <c r="C731" s="25" t="str">
        <f>IF(ISBLANK('New Material Input'!F731),"----",HYPERLINK('New Material Input'!F731, _xlfn.TEXTJOIN(" - ",,MID('New Material Input'!F731,FIND("w\",'New Material Input'!F731)+2,50),'New Material Input'!G731,'New Material Input'!H731)))</f>
        <v/>
      </c>
      <c r="D731" s="26" t="str">
        <f ca="1">IFERROR(IF('New Material Input'!$E731 &gt; $B$3+ D$1, HYPERLINK(OFFSET('New Material Input'!$F732,-(D$1+2),0), _xlfn.TEXTJOIN(" - ",,MID(OFFSET('New Material Input'!$F732,-(D$1+2),0),FIND("w\",OFFSET('New Material Input'!$F732,-(D$1+2),0))+2,50),OFFSET('New Material Input'!$G732,-(D$1+2),0),OFFSET('New Material Input'!$H732,-(D$1+2),0))), ""),"----")</f>
        <v/>
      </c>
      <c r="E731" s="26" t="str">
        <f ca="1">IFERROR(IF('New Material Input'!$E731 &gt; $B$3+ E$1, HYPERLINK(OFFSET('New Material Input'!$F732,-(E$1+2),0), _xlfn.TEXTJOIN(" - ",,MID(OFFSET('New Material Input'!$F732,-(E$1+2),0),FIND("w\",OFFSET('New Material Input'!$F732,-(E$1+2),0))+2,50),OFFSET('New Material Input'!$G732,-(E$1+2),0),OFFSET('New Material Input'!$H732,-(E$1+2),0))), ""),"----")</f>
        <v/>
      </c>
      <c r="F731" s="26" t="str">
        <f ca="1">IFERROR(IF('New Material Input'!$E731 &gt; $B$3+ F$1, HYPERLINK(OFFSET('New Material Input'!$F732,-(F$1+2),0), _xlfn.TEXTJOIN(" - ",,MID(OFFSET('New Material Input'!$F732,-(F$1+2),0),FIND("w\",OFFSET('New Material Input'!$F732,-(F$1+2),0))+2,50),OFFSET('New Material Input'!$G732,-(F$1+2),0),OFFSET('New Material Input'!$H732,-(F$1+2),0))), ""),"----")</f>
        <v/>
      </c>
      <c r="G731" s="26" t="str">
        <f ca="1">IFERROR(IF('New Material Input'!$E731 &gt; $B$3+ G$1, HYPERLINK(OFFSET('New Material Input'!$F732,-(G$1+2),0), _xlfn.TEXTJOIN(" - ",,MID(OFFSET('New Material Input'!$F732,-(G$1+2),0),FIND("w\",OFFSET('New Material Input'!$F732,-(G$1+2),0))+2,50),OFFSET('New Material Input'!$G732,-(G$1+2),0),OFFSET('New Material Input'!$H732,-(G$1+2),0))), ""),"----")</f>
        <v/>
      </c>
      <c r="H731" s="26" t="str">
        <f ca="1">IFERROR(IF('New Material Input'!$E731 &gt; $B$3+ H$1, HYPERLINK(OFFSET('New Material Input'!$F732,-(H$1+2),0), _xlfn.TEXTJOIN(" - ",,MID(OFFSET('New Material Input'!$F732,-(H$1+2),0),FIND("w\",OFFSET('New Material Input'!$F732,-(H$1+2),0))+2,50),OFFSET('New Material Input'!$G732,-(H$1+2),0),OFFSET('New Material Input'!$H732,-(H$1+2),0))), ""),"----")</f>
        <v>GeographyUrban Geography - Geography - Urban Geography</v>
      </c>
      <c r="I731" s="31" t="str">
        <f ca="1">IFERROR(IF('New Material Input'!$E731 &gt; $B$3+ I$1, HYPERLINK(OFFSET('New Material Input'!$F732,-(I$1+2),0), _xlfn.TEXTJOIN(" - ",,MID(OFFSET('New Material Input'!$F732,-(I$1+2),0),FIND("w\",OFFSET('New Material Input'!$F732,-(I$1+2),0))+2,50),OFFSET('New Material Input'!$G732,-(I$1+2),0),OFFSET('New Material Input'!$H732,-(I$1+2),0))), ""),"----")</f>
        <v/>
      </c>
      <c r="J731" s="14"/>
    </row>
    <row r="732" spans="2:10" ht="24.95" customHeight="1" x14ac:dyDescent="0.25">
      <c r="B732" s="36">
        <f t="shared" si="11"/>
        <v>46430</v>
      </c>
      <c r="C732" s="25" t="str">
        <f>IF(ISBLANK('New Material Input'!F732),"----",HYPERLINK('New Material Input'!F732, _xlfn.TEXTJOIN(" - ",,MID('New Material Input'!F732,FIND("w\",'New Material Input'!F732)+2,50),'New Material Input'!G732,'New Material Input'!H732)))</f>
        <v/>
      </c>
      <c r="D732" s="26" t="str">
        <f ca="1">IFERROR(IF('New Material Input'!$E732 &gt; $B$3+ D$1, HYPERLINK(OFFSET('New Material Input'!$F733,-(D$1+2),0), _xlfn.TEXTJOIN(" - ",,MID(OFFSET('New Material Input'!$F733,-(D$1+2),0),FIND("w\",OFFSET('New Material Input'!$F733,-(D$1+2),0))+2,50),OFFSET('New Material Input'!$G733,-(D$1+2),0),OFFSET('New Material Input'!$H733,-(D$1+2),0))), ""),"----")</f>
        <v/>
      </c>
      <c r="E732" s="26" t="str">
        <f ca="1">IFERROR(IF('New Material Input'!$E732 &gt; $B$3+ E$1, HYPERLINK(OFFSET('New Material Input'!$F733,-(E$1+2),0), _xlfn.TEXTJOIN(" - ",,MID(OFFSET('New Material Input'!$F733,-(E$1+2),0),FIND("w\",OFFSET('New Material Input'!$F733,-(E$1+2),0))+2,50),OFFSET('New Material Input'!$G733,-(E$1+2),0),OFFSET('New Material Input'!$H733,-(E$1+2),0))), ""),"----")</f>
        <v/>
      </c>
      <c r="F732" s="26" t="str">
        <f ca="1">IFERROR(IF('New Material Input'!$E732 &gt; $B$3+ F$1, HYPERLINK(OFFSET('New Material Input'!$F733,-(F$1+2),0), _xlfn.TEXTJOIN(" - ",,MID(OFFSET('New Material Input'!$F733,-(F$1+2),0),FIND("w\",OFFSET('New Material Input'!$F733,-(F$1+2),0))+2,50),OFFSET('New Material Input'!$G733,-(F$1+2),0),OFFSET('New Material Input'!$H733,-(F$1+2),0))), ""),"----")</f>
        <v/>
      </c>
      <c r="G732" s="26" t="str">
        <f ca="1">IFERROR(IF('New Material Input'!$E732 &gt; $B$3+ G$1, HYPERLINK(OFFSET('New Material Input'!$F733,-(G$1+2),0), _xlfn.TEXTJOIN(" - ",,MID(OFFSET('New Material Input'!$F733,-(G$1+2),0),FIND("w\",OFFSET('New Material Input'!$F733,-(G$1+2),0))+2,50),OFFSET('New Material Input'!$G733,-(G$1+2),0),OFFSET('New Material Input'!$H733,-(G$1+2),0))), ""),"----")</f>
        <v/>
      </c>
      <c r="H732" s="26" t="str">
        <f ca="1">IFERROR(IF('New Material Input'!$E732 &gt; $B$3+ H$1, HYPERLINK(OFFSET('New Material Input'!$F733,-(H$1+2),0), _xlfn.TEXTJOIN(" - ",,MID(OFFSET('New Material Input'!$F733,-(H$1+2),0),FIND("w\",OFFSET('New Material Input'!$F733,-(H$1+2),0))+2,50),OFFSET('New Material Input'!$G733,-(H$1+2),0),OFFSET('New Material Input'!$H733,-(H$1+2),0))), ""),"----")</f>
        <v>Computer ScienceDatabase Management - Computer Science - Database Management</v>
      </c>
      <c r="I732" s="31" t="str">
        <f ca="1">IFERROR(IF('New Material Input'!$E732 &gt; $B$3+ I$1, HYPERLINK(OFFSET('New Material Input'!$F733,-(I$1+2),0), _xlfn.TEXTJOIN(" - ",,MID(OFFSET('New Material Input'!$F733,-(I$1+2),0),FIND("w\",OFFSET('New Material Input'!$F733,-(I$1+2),0))+2,50),OFFSET('New Material Input'!$G733,-(I$1+2),0),OFFSET('New Material Input'!$H733,-(I$1+2),0))), ""),"----")</f>
        <v/>
      </c>
      <c r="J732" s="14"/>
    </row>
    <row r="733" spans="2:10" ht="24.95" customHeight="1" x14ac:dyDescent="0.25">
      <c r="B733" s="36">
        <f t="shared" si="11"/>
        <v>46431</v>
      </c>
      <c r="C733" s="25" t="str">
        <f>IF(ISBLANK('New Material Input'!F733),"----",HYPERLINK('New Material Input'!F733, _xlfn.TEXTJOIN(" - ",,MID('New Material Input'!F733,FIND("w\",'New Material Input'!F733)+2,50),'New Material Input'!G733,'New Material Input'!H733)))</f>
        <v/>
      </c>
      <c r="D733" s="26" t="str">
        <f ca="1">IFERROR(IF('New Material Input'!$E733 &gt; $B$3+ D$1, HYPERLINK(OFFSET('New Material Input'!$F734,-(D$1+2),0), _xlfn.TEXTJOIN(" - ",,MID(OFFSET('New Material Input'!$F734,-(D$1+2),0),FIND("w\",OFFSET('New Material Input'!$F734,-(D$1+2),0))+2,50),OFFSET('New Material Input'!$G734,-(D$1+2),0),OFFSET('New Material Input'!$H734,-(D$1+2),0))), ""),"----")</f>
        <v/>
      </c>
      <c r="E733" s="26" t="str">
        <f ca="1">IFERROR(IF('New Material Input'!$E733 &gt; $B$3+ E$1, HYPERLINK(OFFSET('New Material Input'!$F734,-(E$1+2),0), _xlfn.TEXTJOIN(" - ",,MID(OFFSET('New Material Input'!$F734,-(E$1+2),0),FIND("w\",OFFSET('New Material Input'!$F734,-(E$1+2),0))+2,50),OFFSET('New Material Input'!$G734,-(E$1+2),0),OFFSET('New Material Input'!$H734,-(E$1+2),0))), ""),"----")</f>
        <v/>
      </c>
      <c r="F733" s="26" t="str">
        <f ca="1">IFERROR(IF('New Material Input'!$E733 &gt; $B$3+ F$1, HYPERLINK(OFFSET('New Material Input'!$F734,-(F$1+2),0), _xlfn.TEXTJOIN(" - ",,MID(OFFSET('New Material Input'!$F734,-(F$1+2),0),FIND("w\",OFFSET('New Material Input'!$F734,-(F$1+2),0))+2,50),OFFSET('New Material Input'!$G734,-(F$1+2),0),OFFSET('New Material Input'!$H734,-(F$1+2),0))), ""),"----")</f>
        <v/>
      </c>
      <c r="G733" s="26" t="str">
        <f ca="1">IFERROR(IF('New Material Input'!$E733 &gt; $B$3+ G$1, HYPERLINK(OFFSET('New Material Input'!$F734,-(G$1+2),0), _xlfn.TEXTJOIN(" - ",,MID(OFFSET('New Material Input'!$F734,-(G$1+2),0),FIND("w\",OFFSET('New Material Input'!$F734,-(G$1+2),0))+2,50),OFFSET('New Material Input'!$G734,-(G$1+2),0),OFFSET('New Material Input'!$H734,-(G$1+2),0))), ""),"----")</f>
        <v/>
      </c>
      <c r="H733" s="26" t="str">
        <f ca="1">IFERROR(IF('New Material Input'!$E733 &gt; $B$3+ H$1, HYPERLINK(OFFSET('New Material Input'!$F734,-(H$1+2),0), _xlfn.TEXTJOIN(" - ",,MID(OFFSET('New Material Input'!$F734,-(H$1+2),0),FIND("w\",OFFSET('New Material Input'!$F734,-(H$1+2),0))+2,50),OFFSET('New Material Input'!$G734,-(H$1+2),0),OFFSET('New Material Input'!$H734,-(H$1+2),0))), ""),"----")</f>
        <v>HistoryEuropean History - History - European History</v>
      </c>
      <c r="I733" s="31" t="str">
        <f ca="1">IFERROR(IF('New Material Input'!$E733 &gt; $B$3+ I$1, HYPERLINK(OFFSET('New Material Input'!$F734,-(I$1+2),0), _xlfn.TEXTJOIN(" - ",,MID(OFFSET('New Material Input'!$F734,-(I$1+2),0),FIND("w\",OFFSET('New Material Input'!$F734,-(I$1+2),0))+2,50),OFFSET('New Material Input'!$G734,-(I$1+2),0),OFFSET('New Material Input'!$H734,-(I$1+2),0))), ""),"----")</f>
        <v>image.png - s - 44</v>
      </c>
      <c r="J733" s="14"/>
    </row>
    <row r="734" spans="2:10" ht="24.95" customHeight="1" x14ac:dyDescent="0.25">
      <c r="B734" s="36">
        <f t="shared" si="11"/>
        <v>46432</v>
      </c>
      <c r="C734" s="25" t="str">
        <f>IF(ISBLANK('New Material Input'!F734),"----",HYPERLINK('New Material Input'!F734, _xlfn.TEXTJOIN(" - ",,MID('New Material Input'!F734,FIND("w\",'New Material Input'!F734)+2,50),'New Material Input'!G734,'New Material Input'!H734)))</f>
        <v/>
      </c>
      <c r="D734" s="26" t="str">
        <f ca="1">IFERROR(IF('New Material Input'!$E734 &gt; $B$3+ D$1, HYPERLINK(OFFSET('New Material Input'!$F735,-(D$1+2),0), _xlfn.TEXTJOIN(" - ",,MID(OFFSET('New Material Input'!$F735,-(D$1+2),0),FIND("w\",OFFSET('New Material Input'!$F735,-(D$1+2),0))+2,50),OFFSET('New Material Input'!$G735,-(D$1+2),0),OFFSET('New Material Input'!$H735,-(D$1+2),0))), ""),"----")</f>
        <v/>
      </c>
      <c r="E734" s="26" t="str">
        <f ca="1">IFERROR(IF('New Material Input'!$E734 &gt; $B$3+ E$1, HYPERLINK(OFFSET('New Material Input'!$F735,-(E$1+2),0), _xlfn.TEXTJOIN(" - ",,MID(OFFSET('New Material Input'!$F735,-(E$1+2),0),FIND("w\",OFFSET('New Material Input'!$F735,-(E$1+2),0))+2,50),OFFSET('New Material Input'!$G735,-(E$1+2),0),OFFSET('New Material Input'!$H735,-(E$1+2),0))), ""),"----")</f>
        <v/>
      </c>
      <c r="F734" s="26" t="str">
        <f ca="1">IFERROR(IF('New Material Input'!$E734 &gt; $B$3+ F$1, HYPERLINK(OFFSET('New Material Input'!$F735,-(F$1+2),0), _xlfn.TEXTJOIN(" - ",,MID(OFFSET('New Material Input'!$F735,-(F$1+2),0),FIND("w\",OFFSET('New Material Input'!$F735,-(F$1+2),0))+2,50),OFFSET('New Material Input'!$G735,-(F$1+2),0),OFFSET('New Material Input'!$H735,-(F$1+2),0))), ""),"----")</f>
        <v/>
      </c>
      <c r="G734" s="26" t="str">
        <f ca="1">IFERROR(IF('New Material Input'!$E734 &gt; $B$3+ G$1, HYPERLINK(OFFSET('New Material Input'!$F735,-(G$1+2),0), _xlfn.TEXTJOIN(" - ",,MID(OFFSET('New Material Input'!$F735,-(G$1+2),0),FIND("w\",OFFSET('New Material Input'!$F735,-(G$1+2),0))+2,50),OFFSET('New Material Input'!$G735,-(G$1+2),0),OFFSET('New Material Input'!$H735,-(G$1+2),0))), ""),"----")</f>
        <v/>
      </c>
      <c r="H734" s="26" t="str">
        <f ca="1">IFERROR(IF('New Material Input'!$E734 &gt; $B$3+ H$1, HYPERLINK(OFFSET('New Material Input'!$F735,-(H$1+2),0), _xlfn.TEXTJOIN(" - ",,MID(OFFSET('New Material Input'!$F735,-(H$1+2),0),FIND("w\",OFFSET('New Material Input'!$F735,-(H$1+2),0))+2,50),OFFSET('New Material Input'!$G735,-(H$1+2),0),OFFSET('New Material Input'!$H735,-(H$1+2),0))), ""),"----")</f>
        <v>Political SciencePolitical Economy - Political Science - Political Economy</v>
      </c>
      <c r="I734" s="31" t="str">
        <f ca="1">IFERROR(IF('New Material Input'!$E734 &gt; $B$3+ I$1, HYPERLINK(OFFSET('New Material Input'!$F735,-(I$1+2),0), _xlfn.TEXTJOIN(" - ",,MID(OFFSET('New Material Input'!$F735,-(I$1+2),0),FIND("w\",OFFSET('New Material Input'!$F735,-(I$1+2),0))+2,50),OFFSET('New Material Input'!$G735,-(I$1+2),0),OFFSET('New Material Input'!$H735,-(I$1+2),0))), ""),"----")</f>
        <v>image.png - math - prob</v>
      </c>
      <c r="J734" s="14"/>
    </row>
    <row r="735" spans="2:10" ht="24.95" customHeight="1" x14ac:dyDescent="0.25">
      <c r="B735" s="36">
        <f t="shared" si="11"/>
        <v>46433</v>
      </c>
      <c r="C735" s="25" t="str">
        <f>IF(ISBLANK('New Material Input'!F735),"----",HYPERLINK('New Material Input'!F735, _xlfn.TEXTJOIN(" - ",,MID('New Material Input'!F735,FIND("w\",'New Material Input'!F735)+2,50),'New Material Input'!G735,'New Material Input'!H735)))</f>
        <v/>
      </c>
      <c r="D735" s="26" t="str">
        <f ca="1">IFERROR(IF('New Material Input'!$E735 &gt; $B$3+ D$1, HYPERLINK(OFFSET('New Material Input'!$F736,-(D$1+2),0), _xlfn.TEXTJOIN(" - ",,MID(OFFSET('New Material Input'!$F736,-(D$1+2),0),FIND("w\",OFFSET('New Material Input'!$F736,-(D$1+2),0))+2,50),OFFSET('New Material Input'!$G736,-(D$1+2),0),OFFSET('New Material Input'!$H736,-(D$1+2),0))), ""),"----")</f>
        <v/>
      </c>
      <c r="E735" s="26" t="str">
        <f ca="1">IFERROR(IF('New Material Input'!$E735 &gt; $B$3+ E$1, HYPERLINK(OFFSET('New Material Input'!$F736,-(E$1+2),0), _xlfn.TEXTJOIN(" - ",,MID(OFFSET('New Material Input'!$F736,-(E$1+2),0),FIND("w\",OFFSET('New Material Input'!$F736,-(E$1+2),0))+2,50),OFFSET('New Material Input'!$G736,-(E$1+2),0),OFFSET('New Material Input'!$H736,-(E$1+2),0))), ""),"----")</f>
        <v/>
      </c>
      <c r="F735" s="26" t="str">
        <f ca="1">IFERROR(IF('New Material Input'!$E735 &gt; $B$3+ F$1, HYPERLINK(OFFSET('New Material Input'!$F736,-(F$1+2),0), _xlfn.TEXTJOIN(" - ",,MID(OFFSET('New Material Input'!$F736,-(F$1+2),0),FIND("w\",OFFSET('New Material Input'!$F736,-(F$1+2),0))+2,50),OFFSET('New Material Input'!$G736,-(F$1+2),0),OFFSET('New Material Input'!$H736,-(F$1+2),0))), ""),"----")</f>
        <v/>
      </c>
      <c r="G735" s="26" t="str">
        <f ca="1">IFERROR(IF('New Material Input'!$E735 &gt; $B$3+ G$1, HYPERLINK(OFFSET('New Material Input'!$F736,-(G$1+2),0), _xlfn.TEXTJOIN(" - ",,MID(OFFSET('New Material Input'!$F736,-(G$1+2),0),FIND("w\",OFFSET('New Material Input'!$F736,-(G$1+2),0))+2,50),OFFSET('New Material Input'!$G736,-(G$1+2),0),OFFSET('New Material Input'!$H736,-(G$1+2),0))), ""),"----")</f>
        <v/>
      </c>
      <c r="H735" s="26" t="str">
        <f ca="1">IFERROR(IF('New Material Input'!$E735 &gt; $B$3+ H$1, HYPERLINK(OFFSET('New Material Input'!$F736,-(H$1+2),0), _xlfn.TEXTJOIN(" - ",,MID(OFFSET('New Material Input'!$F736,-(H$1+2),0),FIND("w\",OFFSET('New Material Input'!$F736,-(H$1+2),0))+2,50),OFFSET('New Material Input'!$G736,-(H$1+2),0),OFFSET('New Material Input'!$H736,-(H$1+2),0))), ""),"----")</f>
        <v>Health &amp; MedicineMedical Research - Health &amp; Medicine - Medical Research</v>
      </c>
      <c r="I735" s="31" t="str">
        <f ca="1">IFERROR(IF('New Material Input'!$E735 &gt; $B$3+ I$1, HYPERLINK(OFFSET('New Material Input'!$F736,-(I$1+2),0), _xlfn.TEXTJOIN(" - ",,MID(OFFSET('New Material Input'!$F736,-(I$1+2),0),FIND("w\",OFFSET('New Material Input'!$F736,-(I$1+2),0))+2,50),OFFSET('New Material Input'!$G736,-(I$1+2),0),OFFSET('New Material Input'!$H736,-(I$1+2),0))), ""),"----")</f>
        <v>MusJaz - Music - Jazz</v>
      </c>
      <c r="J735" s="14"/>
    </row>
    <row r="736" spans="2:10" ht="24.95" customHeight="1" x14ac:dyDescent="0.25">
      <c r="B736" s="36">
        <f t="shared" si="11"/>
        <v>46434</v>
      </c>
      <c r="C736" s="25" t="str">
        <f>IF(ISBLANK('New Material Input'!F736),"----",HYPERLINK('New Material Input'!F736, _xlfn.TEXTJOIN(" - ",,MID('New Material Input'!F736,FIND("w\",'New Material Input'!F736)+2,50),'New Material Input'!G736,'New Material Input'!H736)))</f>
        <v/>
      </c>
      <c r="D736" s="26" t="str">
        <f ca="1">IFERROR(IF('New Material Input'!$E736 &gt; $B$3+ D$1, HYPERLINK(OFFSET('New Material Input'!$F737,-(D$1+2),0), _xlfn.TEXTJOIN(" - ",,MID(OFFSET('New Material Input'!$F737,-(D$1+2),0),FIND("w\",OFFSET('New Material Input'!$F737,-(D$1+2),0))+2,50),OFFSET('New Material Input'!$G737,-(D$1+2),0),OFFSET('New Material Input'!$H737,-(D$1+2),0))), ""),"----")</f>
        <v/>
      </c>
      <c r="E736" s="26" t="str">
        <f ca="1">IFERROR(IF('New Material Input'!$E736 &gt; $B$3+ E$1, HYPERLINK(OFFSET('New Material Input'!$F737,-(E$1+2),0), _xlfn.TEXTJOIN(" - ",,MID(OFFSET('New Material Input'!$F737,-(E$1+2),0),FIND("w\",OFFSET('New Material Input'!$F737,-(E$1+2),0))+2,50),OFFSET('New Material Input'!$G737,-(E$1+2),0),OFFSET('New Material Input'!$H737,-(E$1+2),0))), ""),"----")</f>
        <v/>
      </c>
      <c r="F736" s="26" t="str">
        <f ca="1">IFERROR(IF('New Material Input'!$E736 &gt; $B$3+ F$1, HYPERLINK(OFFSET('New Material Input'!$F737,-(F$1+2),0), _xlfn.TEXTJOIN(" - ",,MID(OFFSET('New Material Input'!$F737,-(F$1+2),0),FIND("w\",OFFSET('New Material Input'!$F737,-(F$1+2),0))+2,50),OFFSET('New Material Input'!$G737,-(F$1+2),0),OFFSET('New Material Input'!$H737,-(F$1+2),0))), ""),"----")</f>
        <v/>
      </c>
      <c r="G736" s="26" t="str">
        <f ca="1">IFERROR(IF('New Material Input'!$E736 &gt; $B$3+ G$1, HYPERLINK(OFFSET('New Material Input'!$F737,-(G$1+2),0), _xlfn.TEXTJOIN(" - ",,MID(OFFSET('New Material Input'!$F737,-(G$1+2),0),FIND("w\",OFFSET('New Material Input'!$F737,-(G$1+2),0))+2,50),OFFSET('New Material Input'!$G737,-(G$1+2),0),OFFSET('New Material Input'!$H737,-(G$1+2),0))), ""),"----")</f>
        <v/>
      </c>
      <c r="H736" s="26" t="str">
        <f ca="1">IFERROR(IF('New Material Input'!$E736 &gt; $B$3+ H$1, HYPERLINK(OFFSET('New Material Input'!$F737,-(H$1+2),0), _xlfn.TEXTJOIN(" - ",,MID(OFFSET('New Material Input'!$F737,-(H$1+2),0),FIND("w\",OFFSET('New Material Input'!$F737,-(H$1+2),0))+2,50),OFFSET('New Material Input'!$G737,-(H$1+2),0),OFFSET('New Material Input'!$H737,-(H$1+2),0))), ""),"----")</f>
        <v>ScienceChemistry - Science - Chemistry</v>
      </c>
      <c r="I736" s="31" t="str">
        <f ca="1">IFERROR(IF('New Material Input'!$E736 &gt; $B$3+ I$1, HYPERLINK(OFFSET('New Material Input'!$F737,-(I$1+2),0), _xlfn.TEXTJOIN(" - ",,MID(OFFSET('New Material Input'!$F737,-(I$1+2),0),FIND("w\",OFFSET('New Material Input'!$F737,-(I$1+2),0))+2,50),OFFSET('New Material Input'!$G737,-(I$1+2),0),OFFSET('New Material Input'!$H737,-(I$1+2),0))), ""),"----")</f>
        <v>HistoryEuropean History - History - European History</v>
      </c>
      <c r="J736" s="14"/>
    </row>
    <row r="737" spans="2:10" ht="24.95" customHeight="1" x14ac:dyDescent="0.25">
      <c r="B737" s="36">
        <f t="shared" si="11"/>
        <v>46435</v>
      </c>
      <c r="C737" s="25" t="str">
        <f>IF(ISBLANK('New Material Input'!F737),"----",HYPERLINK('New Material Input'!F737, _xlfn.TEXTJOIN(" - ",,MID('New Material Input'!F737,FIND("w\",'New Material Input'!F737)+2,50),'New Material Input'!G737,'New Material Input'!H737)))</f>
        <v/>
      </c>
      <c r="D737" s="26" t="str">
        <f ca="1">IFERROR(IF('New Material Input'!$E737 &gt; $B$3+ D$1, HYPERLINK(OFFSET('New Material Input'!$F738,-(D$1+2),0), _xlfn.TEXTJOIN(" - ",,MID(OFFSET('New Material Input'!$F738,-(D$1+2),0),FIND("w\",OFFSET('New Material Input'!$F738,-(D$1+2),0))+2,50),OFFSET('New Material Input'!$G738,-(D$1+2),0),OFFSET('New Material Input'!$H738,-(D$1+2),0))), ""),"----")</f>
        <v/>
      </c>
      <c r="E737" s="26" t="str">
        <f ca="1">IFERROR(IF('New Material Input'!$E737 &gt; $B$3+ E$1, HYPERLINK(OFFSET('New Material Input'!$F738,-(E$1+2),0), _xlfn.TEXTJOIN(" - ",,MID(OFFSET('New Material Input'!$F738,-(E$1+2),0),FIND("w\",OFFSET('New Material Input'!$F738,-(E$1+2),0))+2,50),OFFSET('New Material Input'!$G738,-(E$1+2),0),OFFSET('New Material Input'!$H738,-(E$1+2),0))), ""),"----")</f>
        <v/>
      </c>
      <c r="F737" s="26" t="str">
        <f ca="1">IFERROR(IF('New Material Input'!$E737 &gt; $B$3+ F$1, HYPERLINK(OFFSET('New Material Input'!$F738,-(F$1+2),0), _xlfn.TEXTJOIN(" - ",,MID(OFFSET('New Material Input'!$F738,-(F$1+2),0),FIND("w\",OFFSET('New Material Input'!$F738,-(F$1+2),0))+2,50),OFFSET('New Material Input'!$G738,-(F$1+2),0),OFFSET('New Material Input'!$H738,-(F$1+2),0))), ""),"----")</f>
        <v/>
      </c>
      <c r="G737" s="26" t="str">
        <f ca="1">IFERROR(IF('New Material Input'!$E737 &gt; $B$3+ G$1, HYPERLINK(OFFSET('New Material Input'!$F738,-(G$1+2),0), _xlfn.TEXTJOIN(" - ",,MID(OFFSET('New Material Input'!$F738,-(G$1+2),0),FIND("w\",OFFSET('New Material Input'!$F738,-(G$1+2),0))+2,50),OFFSET('New Material Input'!$G738,-(G$1+2),0),OFFSET('New Material Input'!$H738,-(G$1+2),0))), ""),"----")</f>
        <v/>
      </c>
      <c r="H737" s="26" t="str">
        <f ca="1">IFERROR(IF('New Material Input'!$E737 &gt; $B$3+ H$1, HYPERLINK(OFFSET('New Material Input'!$F738,-(H$1+2),0), _xlfn.TEXTJOIN(" - ",,MID(OFFSET('New Material Input'!$F738,-(H$1+2),0),FIND("w\",OFFSET('New Material Input'!$F738,-(H$1+2),0))+2,50),OFFSET('New Material Input'!$G738,-(H$1+2),0),OFFSET('New Material Input'!$H738,-(H$1+2),0))), ""),"----")</f>
        <v>ScienceBiochemistry - Science - Biochemistry</v>
      </c>
      <c r="I737" s="31" t="str">
        <f ca="1">IFERROR(IF('New Material Input'!$E737 &gt; $B$3+ I$1, HYPERLINK(OFFSET('New Material Input'!$F738,-(I$1+2),0), _xlfn.TEXTJOIN(" - ",,MID(OFFSET('New Material Input'!$F738,-(I$1+2),0),FIND("w\",OFFSET('New Material Input'!$F738,-(I$1+2),0))+2,50),OFFSET('New Material Input'!$G738,-(I$1+2),0),OFFSET('New Material Input'!$H738,-(I$1+2),0))), ""),"----")</f>
        <v>GeographyCartography - Geography - Cartography</v>
      </c>
      <c r="J737" s="14"/>
    </row>
    <row r="738" spans="2:10" ht="24.95" customHeight="1" x14ac:dyDescent="0.25">
      <c r="B738" s="36">
        <f t="shared" si="11"/>
        <v>46436</v>
      </c>
      <c r="C738" s="25" t="str">
        <f>IF(ISBLANK('New Material Input'!F738),"----",HYPERLINK('New Material Input'!F738, _xlfn.TEXTJOIN(" - ",,MID('New Material Input'!F738,FIND("w\",'New Material Input'!F738)+2,50),'New Material Input'!G738,'New Material Input'!H738)))</f>
        <v/>
      </c>
      <c r="D738" s="26" t="str">
        <f ca="1">IFERROR(IF('New Material Input'!$E738 &gt; $B$3+ D$1, HYPERLINK(OFFSET('New Material Input'!$F739,-(D$1+2),0), _xlfn.TEXTJOIN(" - ",,MID(OFFSET('New Material Input'!$F739,-(D$1+2),0),FIND("w\",OFFSET('New Material Input'!$F739,-(D$1+2),0))+2,50),OFFSET('New Material Input'!$G739,-(D$1+2),0),OFFSET('New Material Input'!$H739,-(D$1+2),0))), ""),"----")</f>
        <v/>
      </c>
      <c r="E738" s="26" t="str">
        <f ca="1">IFERROR(IF('New Material Input'!$E738 &gt; $B$3+ E$1, HYPERLINK(OFFSET('New Material Input'!$F739,-(E$1+2),0), _xlfn.TEXTJOIN(" - ",,MID(OFFSET('New Material Input'!$F739,-(E$1+2),0),FIND("w\",OFFSET('New Material Input'!$F739,-(E$1+2),0))+2,50),OFFSET('New Material Input'!$G739,-(E$1+2),0),OFFSET('New Material Input'!$H739,-(E$1+2),0))), ""),"----")</f>
        <v/>
      </c>
      <c r="F738" s="26" t="str">
        <f ca="1">IFERROR(IF('New Material Input'!$E738 &gt; $B$3+ F$1, HYPERLINK(OFFSET('New Material Input'!$F739,-(F$1+2),0), _xlfn.TEXTJOIN(" - ",,MID(OFFSET('New Material Input'!$F739,-(F$1+2),0),FIND("w\",OFFSET('New Material Input'!$F739,-(F$1+2),0))+2,50),OFFSET('New Material Input'!$G739,-(F$1+2),0),OFFSET('New Material Input'!$H739,-(F$1+2),0))), ""),"----")</f>
        <v/>
      </c>
      <c r="G738" s="26" t="str">
        <f ca="1">IFERROR(IF('New Material Input'!$E738 &gt; $B$3+ G$1, HYPERLINK(OFFSET('New Material Input'!$F739,-(G$1+2),0), _xlfn.TEXTJOIN(" - ",,MID(OFFSET('New Material Input'!$F739,-(G$1+2),0),FIND("w\",OFFSET('New Material Input'!$F739,-(G$1+2),0))+2,50),OFFSET('New Material Input'!$G739,-(G$1+2),0),OFFSET('New Material Input'!$H739,-(G$1+2),0))), ""),"----")</f>
        <v/>
      </c>
      <c r="H738" s="26" t="str">
        <f ca="1">IFERROR(IF('New Material Input'!$E738 &gt; $B$3+ H$1, HYPERLINK(OFFSET('New Material Input'!$F739,-(H$1+2),0), _xlfn.TEXTJOIN(" - ",,MID(OFFSET('New Material Input'!$F739,-(H$1+2),0),FIND("w\",OFFSET('New Material Input'!$F739,-(H$1+2),0))+2,50),OFFSET('New Material Input'!$G739,-(H$1+2),0),OFFSET('New Material Input'!$H739,-(H$1+2),0))), ""),"----")</f>
        <v>LawLegal Writing - Law - Legal Writing</v>
      </c>
      <c r="I738" s="31" t="str">
        <f ca="1">IFERROR(IF('New Material Input'!$E738 &gt; $B$3+ I$1, HYPERLINK(OFFSET('New Material Input'!$F739,-(I$1+2),0), _xlfn.TEXTJOIN(" - ",,MID(OFFSET('New Material Input'!$F739,-(I$1+2),0),FIND("w\",OFFSET('New Material Input'!$F739,-(I$1+2),0))+2,50),OFFSET('New Material Input'!$G739,-(I$1+2),0),OFFSET('New Material Input'!$H739,-(I$1+2),0))), ""),"----")</f>
        <v>EducationClassroom Management - Education - Classroom Management</v>
      </c>
      <c r="J738" s="14"/>
    </row>
    <row r="739" spans="2:10" ht="24.95" customHeight="1" x14ac:dyDescent="0.25">
      <c r="B739" s="36">
        <f t="shared" si="11"/>
        <v>46437</v>
      </c>
      <c r="C739" s="25" t="str">
        <f>IF(ISBLANK('New Material Input'!F739),"----",HYPERLINK('New Material Input'!F739, _xlfn.TEXTJOIN(" - ",,MID('New Material Input'!F739,FIND("w\",'New Material Input'!F739)+2,50),'New Material Input'!G739,'New Material Input'!H739)))</f>
        <v/>
      </c>
      <c r="D739" s="26" t="str">
        <f ca="1">IFERROR(IF('New Material Input'!$E739 &gt; $B$3+ D$1, HYPERLINK(OFFSET('New Material Input'!$F740,-(D$1+2),0), _xlfn.TEXTJOIN(" - ",,MID(OFFSET('New Material Input'!$F740,-(D$1+2),0),FIND("w\",OFFSET('New Material Input'!$F740,-(D$1+2),0))+2,50),OFFSET('New Material Input'!$G740,-(D$1+2),0),OFFSET('New Material Input'!$H740,-(D$1+2),0))), ""),"----")</f>
        <v/>
      </c>
      <c r="E739" s="26" t="str">
        <f ca="1">IFERROR(IF('New Material Input'!$E739 &gt; $B$3+ E$1, HYPERLINK(OFFSET('New Material Input'!$F740,-(E$1+2),0), _xlfn.TEXTJOIN(" - ",,MID(OFFSET('New Material Input'!$F740,-(E$1+2),0),FIND("w\",OFFSET('New Material Input'!$F740,-(E$1+2),0))+2,50),OFFSET('New Material Input'!$G740,-(E$1+2),0),OFFSET('New Material Input'!$H740,-(E$1+2),0))), ""),"----")</f>
        <v/>
      </c>
      <c r="F739" s="26" t="str">
        <f ca="1">IFERROR(IF('New Material Input'!$E739 &gt; $B$3+ F$1, HYPERLINK(OFFSET('New Material Input'!$F740,-(F$1+2),0), _xlfn.TEXTJOIN(" - ",,MID(OFFSET('New Material Input'!$F740,-(F$1+2),0),FIND("w\",OFFSET('New Material Input'!$F740,-(F$1+2),0))+2,50),OFFSET('New Material Input'!$G740,-(F$1+2),0),OFFSET('New Material Input'!$H740,-(F$1+2),0))), ""),"----")</f>
        <v/>
      </c>
      <c r="G739" s="26" t="str">
        <f ca="1">IFERROR(IF('New Material Input'!$E739 &gt; $B$3+ G$1, HYPERLINK(OFFSET('New Material Input'!$F740,-(G$1+2),0), _xlfn.TEXTJOIN(" - ",,MID(OFFSET('New Material Input'!$F740,-(G$1+2),0),FIND("w\",OFFSET('New Material Input'!$F740,-(G$1+2),0))+2,50),OFFSET('New Material Input'!$G740,-(G$1+2),0),OFFSET('New Material Input'!$H740,-(G$1+2),0))), ""),"----")</f>
        <v/>
      </c>
      <c r="H739" s="26" t="str">
        <f ca="1">IFERROR(IF('New Material Input'!$E739 &gt; $B$3+ H$1, HYPERLINK(OFFSET('New Material Input'!$F740,-(H$1+2),0), _xlfn.TEXTJOIN(" - ",,MID(OFFSET('New Material Input'!$F740,-(H$1+2),0),FIND("w\",OFFSET('New Material Input'!$F740,-(H$1+2),0))+2,50),OFFSET('New Material Input'!$G740,-(H$1+2),0),OFFSET('New Material Input'!$H740,-(H$1+2),0))), ""),"----")</f>
        <v>Health &amp; MedicineNursing - Health &amp; Medicine - Nursing</v>
      </c>
      <c r="I739" s="31" t="str">
        <f ca="1">IFERROR(IF('New Material Input'!$E739 &gt; $B$3+ I$1, HYPERLINK(OFFSET('New Material Input'!$F740,-(I$1+2),0), _xlfn.TEXTJOIN(" - ",,MID(OFFSET('New Material Input'!$F740,-(I$1+2),0),FIND("w\",OFFSET('New Material Input'!$F740,-(I$1+2),0))+2,50),OFFSET('New Material Input'!$G740,-(I$1+2),0),OFFSET('New Material Input'!$H740,-(I$1+2),0))), ""),"----")</f>
        <v>LiteratureScience Fiction - Literature - Science Fiction</v>
      </c>
      <c r="J739" s="14"/>
    </row>
    <row r="740" spans="2:10" ht="24.95" customHeight="1" x14ac:dyDescent="0.25">
      <c r="B740" s="36">
        <f t="shared" si="11"/>
        <v>46438</v>
      </c>
      <c r="C740" s="25" t="str">
        <f>IF(ISBLANK('New Material Input'!F740),"----",HYPERLINK('New Material Input'!F740, _xlfn.TEXTJOIN(" - ",,MID('New Material Input'!F740,FIND("w\",'New Material Input'!F740)+2,50),'New Material Input'!G740,'New Material Input'!H740)))</f>
        <v/>
      </c>
      <c r="D740" s="26" t="str">
        <f ca="1">IFERROR(IF('New Material Input'!$E740 &gt; $B$3+ D$1, HYPERLINK(OFFSET('New Material Input'!$F741,-(D$1+2),0), _xlfn.TEXTJOIN(" - ",,MID(OFFSET('New Material Input'!$F741,-(D$1+2),0),FIND("w\",OFFSET('New Material Input'!$F741,-(D$1+2),0))+2,50),OFFSET('New Material Input'!$G741,-(D$1+2),0),OFFSET('New Material Input'!$H741,-(D$1+2),0))), ""),"----")</f>
        <v/>
      </c>
      <c r="E740" s="26" t="str">
        <f ca="1">IFERROR(IF('New Material Input'!$E740 &gt; $B$3+ E$1, HYPERLINK(OFFSET('New Material Input'!$F741,-(E$1+2),0), _xlfn.TEXTJOIN(" - ",,MID(OFFSET('New Material Input'!$F741,-(E$1+2),0),FIND("w\",OFFSET('New Material Input'!$F741,-(E$1+2),0))+2,50),OFFSET('New Material Input'!$G741,-(E$1+2),0),OFFSET('New Material Input'!$H741,-(E$1+2),0))), ""),"----")</f>
        <v/>
      </c>
      <c r="F740" s="26" t="str">
        <f ca="1">IFERROR(IF('New Material Input'!$E740 &gt; $B$3+ F$1, HYPERLINK(OFFSET('New Material Input'!$F741,-(F$1+2),0), _xlfn.TEXTJOIN(" - ",,MID(OFFSET('New Material Input'!$F741,-(F$1+2),0),FIND("w\",OFFSET('New Material Input'!$F741,-(F$1+2),0))+2,50),OFFSET('New Material Input'!$G741,-(F$1+2),0),OFFSET('New Material Input'!$H741,-(F$1+2),0))), ""),"----")</f>
        <v/>
      </c>
      <c r="G740" s="26" t="str">
        <f ca="1">IFERROR(IF('New Material Input'!$E740 &gt; $B$3+ G$1, HYPERLINK(OFFSET('New Material Input'!$F741,-(G$1+2),0), _xlfn.TEXTJOIN(" - ",,MID(OFFSET('New Material Input'!$F741,-(G$1+2),0),FIND("w\",OFFSET('New Material Input'!$F741,-(G$1+2),0))+2,50),OFFSET('New Material Input'!$G741,-(G$1+2),0),OFFSET('New Material Input'!$H741,-(G$1+2),0))), ""),"----")</f>
        <v/>
      </c>
      <c r="H740" s="26" t="str">
        <f ca="1">IFERROR(IF('New Material Input'!$E740 &gt; $B$3+ H$1, HYPERLINK(OFFSET('New Material Input'!$F741,-(H$1+2),0), _xlfn.TEXTJOIN(" - ",,MID(OFFSET('New Material Input'!$F741,-(H$1+2),0),FIND("w\",OFFSET('New Material Input'!$F741,-(H$1+2),0))+2,50),OFFSET('New Material Input'!$G741,-(H$1+2),0),OFFSET('New Material Input'!$H741,-(H$1+2),0))), ""),"----")</f>
        <v>ScienceNuclear Physics - Science - Nuclear Physics</v>
      </c>
      <c r="I740" s="31" t="str">
        <f ca="1">IFERROR(IF('New Material Input'!$E740 &gt; $B$3+ I$1, HYPERLINK(OFFSET('New Material Input'!$F741,-(I$1+2),0), _xlfn.TEXTJOIN(" - ",,MID(OFFSET('New Material Input'!$F741,-(I$1+2),0),FIND("w\",OFFSET('New Material Input'!$F741,-(I$1+2),0))+2,50),OFFSET('New Material Input'!$G741,-(I$1+2),0),OFFSET('New Material Input'!$H741,-(I$1+2),0))), ""),"----")</f>
        <v>LanguagesEnglish Grammar - Languages - English Grammar</v>
      </c>
      <c r="J740" s="14"/>
    </row>
    <row r="741" spans="2:10" ht="24.95" customHeight="1" x14ac:dyDescent="0.25">
      <c r="B741" s="36">
        <f t="shared" si="11"/>
        <v>46439</v>
      </c>
      <c r="C741" s="25" t="str">
        <f>IF(ISBLANK('New Material Input'!F741),"----",HYPERLINK('New Material Input'!F741, _xlfn.TEXTJOIN(" - ",,MID('New Material Input'!F741,FIND("w\",'New Material Input'!F741)+2,50),'New Material Input'!G741,'New Material Input'!H741)))</f>
        <v/>
      </c>
      <c r="D741" s="26" t="str">
        <f ca="1">IFERROR(IF('New Material Input'!$E741 &gt; $B$3+ D$1, HYPERLINK(OFFSET('New Material Input'!$F742,-(D$1+2),0), _xlfn.TEXTJOIN(" - ",,MID(OFFSET('New Material Input'!$F742,-(D$1+2),0),FIND("w\",OFFSET('New Material Input'!$F742,-(D$1+2),0))+2,50),OFFSET('New Material Input'!$G742,-(D$1+2),0),OFFSET('New Material Input'!$H742,-(D$1+2),0))), ""),"----")</f>
        <v/>
      </c>
      <c r="E741" s="26" t="str">
        <f ca="1">IFERROR(IF('New Material Input'!$E741 &gt; $B$3+ E$1, HYPERLINK(OFFSET('New Material Input'!$F742,-(E$1+2),0), _xlfn.TEXTJOIN(" - ",,MID(OFFSET('New Material Input'!$F742,-(E$1+2),0),FIND("w\",OFFSET('New Material Input'!$F742,-(E$1+2),0))+2,50),OFFSET('New Material Input'!$G742,-(E$1+2),0),OFFSET('New Material Input'!$H742,-(E$1+2),0))), ""),"----")</f>
        <v/>
      </c>
      <c r="F741" s="26" t="str">
        <f ca="1">IFERROR(IF('New Material Input'!$E741 &gt; $B$3+ F$1, HYPERLINK(OFFSET('New Material Input'!$F742,-(F$1+2),0), _xlfn.TEXTJOIN(" - ",,MID(OFFSET('New Material Input'!$F742,-(F$1+2),0),FIND("w\",OFFSET('New Material Input'!$F742,-(F$1+2),0))+2,50),OFFSET('New Material Input'!$G742,-(F$1+2),0),OFFSET('New Material Input'!$H742,-(F$1+2),0))), ""),"----")</f>
        <v/>
      </c>
      <c r="G741" s="26" t="str">
        <f ca="1">IFERROR(IF('New Material Input'!$E741 &gt; $B$3+ G$1, HYPERLINK(OFFSET('New Material Input'!$F742,-(G$1+2),0), _xlfn.TEXTJOIN(" - ",,MID(OFFSET('New Material Input'!$F742,-(G$1+2),0),FIND("w\",OFFSET('New Material Input'!$F742,-(G$1+2),0))+2,50),OFFSET('New Material Input'!$G742,-(G$1+2),0),OFFSET('New Material Input'!$H742,-(G$1+2),0))), ""),"----")</f>
        <v/>
      </c>
      <c r="H741" s="26" t="str">
        <f ca="1">IFERROR(IF('New Material Input'!$E741 &gt; $B$3+ H$1, HYPERLINK(OFFSET('New Material Input'!$F742,-(H$1+2),0), _xlfn.TEXTJOIN(" - ",,MID(OFFSET('New Material Input'!$F742,-(H$1+2),0),FIND("w\",OFFSET('New Material Input'!$F742,-(H$1+2),0))+2,50),OFFSET('New Material Input'!$G742,-(H$1+2),0),OFFSET('New Material Input'!$H742,-(H$1+2),0))), ""),"----")</f>
        <v>LanguagesPhonetics and Phonology - Languages - Phonetics and Phonology</v>
      </c>
      <c r="I741" s="31" t="str">
        <f ca="1">IFERROR(IF('New Material Input'!$E741 &gt; $B$3+ I$1, HYPERLINK(OFFSET('New Material Input'!$F742,-(I$1+2),0), _xlfn.TEXTJOIN(" - ",,MID(OFFSET('New Material Input'!$F742,-(I$1+2),0),FIND("w\",OFFSET('New Material Input'!$F742,-(I$1+2),0))+2,50),OFFSET('New Material Input'!$G742,-(I$1+2),0),OFFSET('New Material Input'!$H742,-(I$1+2),0))), ""),"----")</f>
        <v>SociologySocial Theory - Sociology - Social Theory</v>
      </c>
      <c r="J741" s="14"/>
    </row>
    <row r="742" spans="2:10" ht="24.95" customHeight="1" x14ac:dyDescent="0.25">
      <c r="B742" s="36">
        <f t="shared" si="11"/>
        <v>46440</v>
      </c>
      <c r="C742" s="25" t="str">
        <f>IF(ISBLANK('New Material Input'!F742),"----",HYPERLINK('New Material Input'!F742, _xlfn.TEXTJOIN(" - ",,MID('New Material Input'!F742,FIND("w\",'New Material Input'!F742)+2,50),'New Material Input'!G742,'New Material Input'!H742)))</f>
        <v/>
      </c>
      <c r="D742" s="26" t="str">
        <f ca="1">IFERROR(IF('New Material Input'!$E742 &gt; $B$3+ D$1, HYPERLINK(OFFSET('New Material Input'!$F743,-(D$1+2),0), _xlfn.TEXTJOIN(" - ",,MID(OFFSET('New Material Input'!$F743,-(D$1+2),0),FIND("w\",OFFSET('New Material Input'!$F743,-(D$1+2),0))+2,50),OFFSET('New Material Input'!$G743,-(D$1+2),0),OFFSET('New Material Input'!$H743,-(D$1+2),0))), ""),"----")</f>
        <v/>
      </c>
      <c r="E742" s="26" t="str">
        <f ca="1">IFERROR(IF('New Material Input'!$E742 &gt; $B$3+ E$1, HYPERLINK(OFFSET('New Material Input'!$F743,-(E$1+2),0), _xlfn.TEXTJOIN(" - ",,MID(OFFSET('New Material Input'!$F743,-(E$1+2),0),FIND("w\",OFFSET('New Material Input'!$F743,-(E$1+2),0))+2,50),OFFSET('New Material Input'!$G743,-(E$1+2),0),OFFSET('New Material Input'!$H743,-(E$1+2),0))), ""),"----")</f>
        <v/>
      </c>
      <c r="F742" s="26" t="str">
        <f ca="1">IFERROR(IF('New Material Input'!$E742 &gt; $B$3+ F$1, HYPERLINK(OFFSET('New Material Input'!$F743,-(F$1+2),0), _xlfn.TEXTJOIN(" - ",,MID(OFFSET('New Material Input'!$F743,-(F$1+2),0),FIND("w\",OFFSET('New Material Input'!$F743,-(F$1+2),0))+2,50),OFFSET('New Material Input'!$G743,-(F$1+2),0),OFFSET('New Material Input'!$H743,-(F$1+2),0))), ""),"----")</f>
        <v/>
      </c>
      <c r="G742" s="26" t="str">
        <f ca="1">IFERROR(IF('New Material Input'!$E742 &gt; $B$3+ G$1, HYPERLINK(OFFSET('New Material Input'!$F743,-(G$1+2),0), _xlfn.TEXTJOIN(" - ",,MID(OFFSET('New Material Input'!$F743,-(G$1+2),0),FIND("w\",OFFSET('New Material Input'!$F743,-(G$1+2),0))+2,50),OFFSET('New Material Input'!$G743,-(G$1+2),0),OFFSET('New Material Input'!$H743,-(G$1+2),0))), ""),"----")</f>
        <v/>
      </c>
      <c r="H742" s="26" t="str">
        <f ca="1">IFERROR(IF('New Material Input'!$E742 &gt; $B$3+ H$1, HYPERLINK(OFFSET('New Material Input'!$F743,-(H$1+2),0), _xlfn.TEXTJOIN(" - ",,MID(OFFSET('New Material Input'!$F743,-(H$1+2),0),FIND("w\",OFFSET('New Material Input'!$F743,-(H$1+2),0))+2,50),OFFSET('New Material Input'!$G743,-(H$1+2),0),OFFSET('New Material Input'!$H743,-(H$1+2),0))), ""),"----")</f>
        <v>Business &amp; EconomicsFinance - Business &amp; Economics - Finance</v>
      </c>
      <c r="I742" s="31" t="str">
        <f ca="1">IFERROR(IF('New Material Input'!$E742 &gt; $B$3+ I$1, HYPERLINK(OFFSET('New Material Input'!$F743,-(I$1+2),0), _xlfn.TEXTJOIN(" - ",,MID(OFFSET('New Material Input'!$F743,-(I$1+2),0),FIND("w\",OFFSET('New Material Input'!$F743,-(I$1+2),0))+2,50),OFFSET('New Material Input'!$G743,-(I$1+2),0),OFFSET('New Material Input'!$H743,-(I$1+2),0))), ""),"----")</f>
        <v>ScienceBiology - Science - Biology</v>
      </c>
      <c r="J742" s="14"/>
    </row>
    <row r="743" spans="2:10" ht="24.95" customHeight="1" x14ac:dyDescent="0.25">
      <c r="B743" s="36">
        <f t="shared" si="11"/>
        <v>46441</v>
      </c>
      <c r="C743" s="25" t="str">
        <f>IF(ISBLANK('New Material Input'!F743),"----",HYPERLINK('New Material Input'!F743, _xlfn.TEXTJOIN(" - ",,MID('New Material Input'!F743,FIND("w\",'New Material Input'!F743)+2,50),'New Material Input'!G743,'New Material Input'!H743)))</f>
        <v/>
      </c>
      <c r="D743" s="26" t="str">
        <f ca="1">IFERROR(IF('New Material Input'!$E743 &gt; $B$3+ D$1, HYPERLINK(OFFSET('New Material Input'!$F744,-(D$1+2),0), _xlfn.TEXTJOIN(" - ",,MID(OFFSET('New Material Input'!$F744,-(D$1+2),0),FIND("w\",OFFSET('New Material Input'!$F744,-(D$1+2),0))+2,50),OFFSET('New Material Input'!$G744,-(D$1+2),0),OFFSET('New Material Input'!$H744,-(D$1+2),0))), ""),"----")</f>
        <v/>
      </c>
      <c r="E743" s="26" t="str">
        <f ca="1">IFERROR(IF('New Material Input'!$E743 &gt; $B$3+ E$1, HYPERLINK(OFFSET('New Material Input'!$F744,-(E$1+2),0), _xlfn.TEXTJOIN(" - ",,MID(OFFSET('New Material Input'!$F744,-(E$1+2),0),FIND("w\",OFFSET('New Material Input'!$F744,-(E$1+2),0))+2,50),OFFSET('New Material Input'!$G744,-(E$1+2),0),OFFSET('New Material Input'!$H744,-(E$1+2),0))), ""),"----")</f>
        <v/>
      </c>
      <c r="F743" s="26" t="str">
        <f ca="1">IFERROR(IF('New Material Input'!$E743 &gt; $B$3+ F$1, HYPERLINK(OFFSET('New Material Input'!$F744,-(F$1+2),0), _xlfn.TEXTJOIN(" - ",,MID(OFFSET('New Material Input'!$F744,-(F$1+2),0),FIND("w\",OFFSET('New Material Input'!$F744,-(F$1+2),0))+2,50),OFFSET('New Material Input'!$G744,-(F$1+2),0),OFFSET('New Material Input'!$H744,-(F$1+2),0))), ""),"----")</f>
        <v/>
      </c>
      <c r="G743" s="26" t="str">
        <f ca="1">IFERROR(IF('New Material Input'!$E743 &gt; $B$3+ G$1, HYPERLINK(OFFSET('New Material Input'!$F744,-(G$1+2),0), _xlfn.TEXTJOIN(" - ",,MID(OFFSET('New Material Input'!$F744,-(G$1+2),0),FIND("w\",OFFSET('New Material Input'!$F744,-(G$1+2),0))+2,50),OFFSET('New Material Input'!$G744,-(G$1+2),0),OFFSET('New Material Input'!$H744,-(G$1+2),0))), ""),"----")</f>
        <v/>
      </c>
      <c r="H743" s="26" t="str">
        <f ca="1">IFERROR(IF('New Material Input'!$E743 &gt; $B$3+ H$1, HYPERLINK(OFFSET('New Material Input'!$F744,-(H$1+2),0), _xlfn.TEXTJOIN(" - ",,MID(OFFSET('New Material Input'!$F744,-(H$1+2),0),FIND("w\",OFFSET('New Material Input'!$F744,-(H$1+2),0))+2,50),OFFSET('New Material Input'!$G744,-(H$1+2),0),OFFSET('New Material Input'!$H744,-(H$1+2),0))), ""),"----")</f>
        <v>PhilosophyPolitical Philosophy - Philosophy - Political Philosophy</v>
      </c>
      <c r="I743" s="31" t="str">
        <f ca="1">IFERROR(IF('New Material Input'!$E743 &gt; $B$3+ I$1, HYPERLINK(OFFSET('New Material Input'!$F744,-(I$1+2),0), _xlfn.TEXTJOIN(" - ",,MID(OFFSET('New Material Input'!$F744,-(I$1+2),0),FIND("w\",OFFSET('New Material Input'!$F744,-(I$1+2),0))+2,50),OFFSET('New Material Input'!$G744,-(I$1+2),0),OFFSET('New Material Input'!$H744,-(I$1+2),0))), ""),"----")</f>
        <v>HistoryColonialism - History - Colonialism</v>
      </c>
      <c r="J743" s="14"/>
    </row>
    <row r="744" spans="2:10" ht="24.95" customHeight="1" x14ac:dyDescent="0.25">
      <c r="B744" s="36">
        <f t="shared" si="11"/>
        <v>46442</v>
      </c>
      <c r="C744" s="25" t="str">
        <f>IF(ISBLANK('New Material Input'!F744),"----",HYPERLINK('New Material Input'!F744, _xlfn.TEXTJOIN(" - ",,MID('New Material Input'!F744,FIND("w\",'New Material Input'!F744)+2,50),'New Material Input'!G744,'New Material Input'!H744)))</f>
        <v/>
      </c>
      <c r="D744" s="26" t="str">
        <f ca="1">IFERROR(IF('New Material Input'!$E744 &gt; $B$3+ D$1, HYPERLINK(OFFSET('New Material Input'!$F745,-(D$1+2),0), _xlfn.TEXTJOIN(" - ",,MID(OFFSET('New Material Input'!$F745,-(D$1+2),0),FIND("w\",OFFSET('New Material Input'!$F745,-(D$1+2),0))+2,50),OFFSET('New Material Input'!$G745,-(D$1+2),0),OFFSET('New Material Input'!$H745,-(D$1+2),0))), ""),"----")</f>
        <v/>
      </c>
      <c r="E744" s="26" t="str">
        <f ca="1">IFERROR(IF('New Material Input'!$E744 &gt; $B$3+ E$1, HYPERLINK(OFFSET('New Material Input'!$F745,-(E$1+2),0), _xlfn.TEXTJOIN(" - ",,MID(OFFSET('New Material Input'!$F745,-(E$1+2),0),FIND("w\",OFFSET('New Material Input'!$F745,-(E$1+2),0))+2,50),OFFSET('New Material Input'!$G745,-(E$1+2),0),OFFSET('New Material Input'!$H745,-(E$1+2),0))), ""),"----")</f>
        <v/>
      </c>
      <c r="F744" s="26" t="str">
        <f ca="1">IFERROR(IF('New Material Input'!$E744 &gt; $B$3+ F$1, HYPERLINK(OFFSET('New Material Input'!$F745,-(F$1+2),0), _xlfn.TEXTJOIN(" - ",,MID(OFFSET('New Material Input'!$F745,-(F$1+2),0),FIND("w\",OFFSET('New Material Input'!$F745,-(F$1+2),0))+2,50),OFFSET('New Material Input'!$G745,-(F$1+2),0),OFFSET('New Material Input'!$H745,-(F$1+2),0))), ""),"----")</f>
        <v/>
      </c>
      <c r="G744" s="26" t="str">
        <f ca="1">IFERROR(IF('New Material Input'!$E744 &gt; $B$3+ G$1, HYPERLINK(OFFSET('New Material Input'!$F745,-(G$1+2),0), _xlfn.TEXTJOIN(" - ",,MID(OFFSET('New Material Input'!$F745,-(G$1+2),0),FIND("w\",OFFSET('New Material Input'!$F745,-(G$1+2),0))+2,50),OFFSET('New Material Input'!$G745,-(G$1+2),0),OFFSET('New Material Input'!$H745,-(G$1+2),0))), ""),"----")</f>
        <v/>
      </c>
      <c r="H744" s="26" t="str">
        <f ca="1">IFERROR(IF('New Material Input'!$E744 &gt; $B$3+ H$1, HYPERLINK(OFFSET('New Material Input'!$F745,-(H$1+2),0), _xlfn.TEXTJOIN(" - ",,MID(OFFSET('New Material Input'!$F745,-(H$1+2),0),FIND("w\",OFFSET('New Material Input'!$F745,-(H$1+2),0))+2,50),OFFSET('New Material Input'!$G745,-(H$1+2),0),OFFSET('New Material Input'!$H745,-(H$1+2),0))), ""),"----")</f>
        <v>LawEnvironmental Law - Law - Environmental Law</v>
      </c>
      <c r="I744" s="31" t="str">
        <f ca="1">IFERROR(IF('New Material Input'!$E744 &gt; $B$3+ I$1, HYPERLINK(OFFSET('New Material Input'!$F745,-(I$1+2),0), _xlfn.TEXTJOIN(" - ",,MID(OFFSET('New Material Input'!$F745,-(I$1+2),0),FIND("w\",OFFSET('New Material Input'!$F745,-(I$1+2),0))+2,50),OFFSET('New Material Input'!$G745,-(I$1+2),0),OFFSET('New Material Input'!$H745,-(I$1+2),0))), ""),"----")</f>
        <v>GeographyPhysical Geography - Geography - Physical Geography</v>
      </c>
      <c r="J744" s="14"/>
    </row>
    <row r="745" spans="2:10" ht="24.95" customHeight="1" x14ac:dyDescent="0.25">
      <c r="B745" s="36">
        <f t="shared" si="11"/>
        <v>46443</v>
      </c>
      <c r="C745" s="25" t="str">
        <f>IF(ISBLANK('New Material Input'!F745),"----",HYPERLINK('New Material Input'!F745, _xlfn.TEXTJOIN(" - ",,MID('New Material Input'!F745,FIND("w\",'New Material Input'!F745)+2,50),'New Material Input'!G745,'New Material Input'!H745)))</f>
        <v/>
      </c>
      <c r="D745" s="26" t="str">
        <f ca="1">IFERROR(IF('New Material Input'!$E745 &gt; $B$3+ D$1, HYPERLINK(OFFSET('New Material Input'!$F746,-(D$1+2),0), _xlfn.TEXTJOIN(" - ",,MID(OFFSET('New Material Input'!$F746,-(D$1+2),0),FIND("w\",OFFSET('New Material Input'!$F746,-(D$1+2),0))+2,50),OFFSET('New Material Input'!$G746,-(D$1+2),0),OFFSET('New Material Input'!$H746,-(D$1+2),0))), ""),"----")</f>
        <v/>
      </c>
      <c r="E745" s="26" t="str">
        <f ca="1">IFERROR(IF('New Material Input'!$E745 &gt; $B$3+ E$1, HYPERLINK(OFFSET('New Material Input'!$F746,-(E$1+2),0), _xlfn.TEXTJOIN(" - ",,MID(OFFSET('New Material Input'!$F746,-(E$1+2),0),FIND("w\",OFFSET('New Material Input'!$F746,-(E$1+2),0))+2,50),OFFSET('New Material Input'!$G746,-(E$1+2),0),OFFSET('New Material Input'!$H746,-(E$1+2),0))), ""),"----")</f>
        <v/>
      </c>
      <c r="F745" s="26" t="str">
        <f ca="1">IFERROR(IF('New Material Input'!$E745 &gt; $B$3+ F$1, HYPERLINK(OFFSET('New Material Input'!$F746,-(F$1+2),0), _xlfn.TEXTJOIN(" - ",,MID(OFFSET('New Material Input'!$F746,-(F$1+2),0),FIND("w\",OFFSET('New Material Input'!$F746,-(F$1+2),0))+2,50),OFFSET('New Material Input'!$G746,-(F$1+2),0),OFFSET('New Material Input'!$H746,-(F$1+2),0))), ""),"----")</f>
        <v/>
      </c>
      <c r="G745" s="26" t="str">
        <f ca="1">IFERROR(IF('New Material Input'!$E745 &gt; $B$3+ G$1, HYPERLINK(OFFSET('New Material Input'!$F746,-(G$1+2),0), _xlfn.TEXTJOIN(" - ",,MID(OFFSET('New Material Input'!$F746,-(G$1+2),0),FIND("w\",OFFSET('New Material Input'!$F746,-(G$1+2),0))+2,50),OFFSET('New Material Input'!$G746,-(G$1+2),0),OFFSET('New Material Input'!$H746,-(G$1+2),0))), ""),"----")</f>
        <v/>
      </c>
      <c r="H745" s="26" t="str">
        <f ca="1">IFERROR(IF('New Material Input'!$E745 &gt; $B$3+ H$1, HYPERLINK(OFFSET('New Material Input'!$F746,-(H$1+2),0), _xlfn.TEXTJOIN(" - ",,MID(OFFSET('New Material Input'!$F746,-(H$1+2),0),FIND("w\",OFFSET('New Material Input'!$F746,-(H$1+2),0))+2,50),OFFSET('New Material Input'!$G746,-(H$1+2),0),OFFSET('New Material Input'!$H746,-(H$1+2),0))), ""),"----")</f>
        <v>ScienceChemistry - Science - Chemistry</v>
      </c>
      <c r="I745" s="31" t="str">
        <f ca="1">IFERROR(IF('New Material Input'!$E745 &gt; $B$3+ I$1, HYPERLINK(OFFSET('New Material Input'!$F746,-(I$1+2),0), _xlfn.TEXTJOIN(" - ",,MID(OFFSET('New Material Input'!$F746,-(I$1+2),0),FIND("w\",OFFSET('New Material Input'!$F746,-(I$1+2),0))+2,50),OFFSET('New Material Input'!$G746,-(I$1+2),0),OFFSET('New Material Input'!$H746,-(I$1+2),0))), ""),"----")</f>
        <v>MusicComposition - Music - Composition</v>
      </c>
      <c r="J745" s="14"/>
    </row>
    <row r="746" spans="2:10" ht="24.95" customHeight="1" x14ac:dyDescent="0.25">
      <c r="B746" s="36">
        <f t="shared" si="11"/>
        <v>46444</v>
      </c>
      <c r="C746" s="25" t="str">
        <f>IF(ISBLANK('New Material Input'!F746),"----",HYPERLINK('New Material Input'!F746, _xlfn.TEXTJOIN(" - ",,MID('New Material Input'!F746,FIND("w\",'New Material Input'!F746)+2,50),'New Material Input'!G746,'New Material Input'!H746)))</f>
        <v/>
      </c>
      <c r="D746" s="26" t="str">
        <f ca="1">IFERROR(IF('New Material Input'!$E746 &gt; $B$3+ D$1, HYPERLINK(OFFSET('New Material Input'!$F747,-(D$1+2),0), _xlfn.TEXTJOIN(" - ",,MID(OFFSET('New Material Input'!$F747,-(D$1+2),0),FIND("w\",OFFSET('New Material Input'!$F747,-(D$1+2),0))+2,50),OFFSET('New Material Input'!$G747,-(D$1+2),0),OFFSET('New Material Input'!$H747,-(D$1+2),0))), ""),"----")</f>
        <v/>
      </c>
      <c r="E746" s="26" t="str">
        <f ca="1">IFERROR(IF('New Material Input'!$E746 &gt; $B$3+ E$1, HYPERLINK(OFFSET('New Material Input'!$F747,-(E$1+2),0), _xlfn.TEXTJOIN(" - ",,MID(OFFSET('New Material Input'!$F747,-(E$1+2),0),FIND("w\",OFFSET('New Material Input'!$F747,-(E$1+2),0))+2,50),OFFSET('New Material Input'!$G747,-(E$1+2),0),OFFSET('New Material Input'!$H747,-(E$1+2),0))), ""),"----")</f>
        <v/>
      </c>
      <c r="F746" s="26" t="str">
        <f ca="1">IFERROR(IF('New Material Input'!$E746 &gt; $B$3+ F$1, HYPERLINK(OFFSET('New Material Input'!$F747,-(F$1+2),0), _xlfn.TEXTJOIN(" - ",,MID(OFFSET('New Material Input'!$F747,-(F$1+2),0),FIND("w\",OFFSET('New Material Input'!$F747,-(F$1+2),0))+2,50),OFFSET('New Material Input'!$G747,-(F$1+2),0),OFFSET('New Material Input'!$H747,-(F$1+2),0))), ""),"----")</f>
        <v/>
      </c>
      <c r="G746" s="26" t="str">
        <f ca="1">IFERROR(IF('New Material Input'!$E746 &gt; $B$3+ G$1, HYPERLINK(OFFSET('New Material Input'!$F747,-(G$1+2),0), _xlfn.TEXTJOIN(" - ",,MID(OFFSET('New Material Input'!$F747,-(G$1+2),0),FIND("w\",OFFSET('New Material Input'!$F747,-(G$1+2),0))+2,50),OFFSET('New Material Input'!$G747,-(G$1+2),0),OFFSET('New Material Input'!$H747,-(G$1+2),0))), ""),"----")</f>
        <v/>
      </c>
      <c r="H746" s="26" t="str">
        <f ca="1">IFERROR(IF('New Material Input'!$E746 &gt; $B$3+ H$1, HYPERLINK(OFFSET('New Material Input'!$F747,-(H$1+2),0), _xlfn.TEXTJOIN(" - ",,MID(OFFSET('New Material Input'!$F747,-(H$1+2),0),FIND("w\",OFFSET('New Material Input'!$F747,-(H$1+2),0))+2,50),OFFSET('New Material Input'!$G747,-(H$1+2),0),OFFSET('New Material Input'!$H747,-(H$1+2),0))), ""),"----")</f>
        <v>HistoryColonialism - History - Colonialism</v>
      </c>
      <c r="I746" s="31" t="str">
        <f ca="1">IFERROR(IF('New Material Input'!$E746 &gt; $B$3+ I$1, HYPERLINK(OFFSET('New Material Input'!$F747,-(I$1+2),0), _xlfn.TEXTJOIN(" - ",,MID(OFFSET('New Material Input'!$F747,-(I$1+2),0),FIND("w\",OFFSET('New Material Input'!$F747,-(I$1+2),0))+2,50),OFFSET('New Material Input'!$G747,-(I$1+2),0),OFFSET('New Material Input'!$H747,-(I$1+2),0))), ""),"----")</f>
        <v>PhilosophyPolitical Philosophy - Philosophy - Political Philosophy</v>
      </c>
      <c r="J746" s="14"/>
    </row>
    <row r="747" spans="2:10" ht="24.95" customHeight="1" x14ac:dyDescent="0.25">
      <c r="B747" s="36">
        <f t="shared" si="11"/>
        <v>46445</v>
      </c>
      <c r="C747" s="25" t="str">
        <f>IF(ISBLANK('New Material Input'!F747),"----",HYPERLINK('New Material Input'!F747, _xlfn.TEXTJOIN(" - ",,MID('New Material Input'!F747,FIND("w\",'New Material Input'!F747)+2,50),'New Material Input'!G747,'New Material Input'!H747)))</f>
        <v/>
      </c>
      <c r="D747" s="26" t="str">
        <f ca="1">IFERROR(IF('New Material Input'!$E747 &gt; $B$3+ D$1, HYPERLINK(OFFSET('New Material Input'!$F748,-(D$1+2),0), _xlfn.TEXTJOIN(" - ",,MID(OFFSET('New Material Input'!$F748,-(D$1+2),0),FIND("w\",OFFSET('New Material Input'!$F748,-(D$1+2),0))+2,50),OFFSET('New Material Input'!$G748,-(D$1+2),0),OFFSET('New Material Input'!$H748,-(D$1+2),0))), ""),"----")</f>
        <v/>
      </c>
      <c r="E747" s="26" t="str">
        <f ca="1">IFERROR(IF('New Material Input'!$E747 &gt; $B$3+ E$1, HYPERLINK(OFFSET('New Material Input'!$F748,-(E$1+2),0), _xlfn.TEXTJOIN(" - ",,MID(OFFSET('New Material Input'!$F748,-(E$1+2),0),FIND("w\",OFFSET('New Material Input'!$F748,-(E$1+2),0))+2,50),OFFSET('New Material Input'!$G748,-(E$1+2),0),OFFSET('New Material Input'!$H748,-(E$1+2),0))), ""),"----")</f>
        <v/>
      </c>
      <c r="F747" s="26" t="str">
        <f ca="1">IFERROR(IF('New Material Input'!$E747 &gt; $B$3+ F$1, HYPERLINK(OFFSET('New Material Input'!$F748,-(F$1+2),0), _xlfn.TEXTJOIN(" - ",,MID(OFFSET('New Material Input'!$F748,-(F$1+2),0),FIND("w\",OFFSET('New Material Input'!$F748,-(F$1+2),0))+2,50),OFFSET('New Material Input'!$G748,-(F$1+2),0),OFFSET('New Material Input'!$H748,-(F$1+2),0))), ""),"----")</f>
        <v/>
      </c>
      <c r="G747" s="26" t="str">
        <f ca="1">IFERROR(IF('New Material Input'!$E747 &gt; $B$3+ G$1, HYPERLINK(OFFSET('New Material Input'!$F748,-(G$1+2),0), _xlfn.TEXTJOIN(" - ",,MID(OFFSET('New Material Input'!$F748,-(G$1+2),0),FIND("w\",OFFSET('New Material Input'!$F748,-(G$1+2),0))+2,50),OFFSET('New Material Input'!$G748,-(G$1+2),0),OFFSET('New Material Input'!$H748,-(G$1+2),0))), ""),"----")</f>
        <v/>
      </c>
      <c r="H747" s="26" t="str">
        <f ca="1">IFERROR(IF('New Material Input'!$E747 &gt; $B$3+ H$1, HYPERLINK(OFFSET('New Material Input'!$F748,-(H$1+2),0), _xlfn.TEXTJOIN(" - ",,MID(OFFSET('New Material Input'!$F748,-(H$1+2),0),FIND("w\",OFFSET('New Material Input'!$F748,-(H$1+2),0))+2,50),OFFSET('New Material Input'!$G748,-(H$1+2),0),OFFSET('New Material Input'!$H748,-(H$1+2),0))), ""),"----")</f>
        <v>LiteratureMythology - Literature - Mythology</v>
      </c>
      <c r="I747" s="31" t="str">
        <f ca="1">IFERROR(IF('New Material Input'!$E747 &gt; $B$3+ I$1, HYPERLINK(OFFSET('New Material Input'!$F748,-(I$1+2),0), _xlfn.TEXTJOIN(" - ",,MID(OFFSET('New Material Input'!$F748,-(I$1+2),0),FIND("w\",OFFSET('New Material Input'!$F748,-(I$1+2),0))+2,50),OFFSET('New Material Input'!$G748,-(I$1+2),0),OFFSET('New Material Input'!$H748,-(I$1+2),0))), ""),"----")</f>
        <v>LiteratureLiterary Analysis - Literature - Literary Analysis</v>
      </c>
      <c r="J747" s="14"/>
    </row>
    <row r="748" spans="2:10" ht="24.95" customHeight="1" x14ac:dyDescent="0.25">
      <c r="B748" s="36">
        <f t="shared" si="11"/>
        <v>46446</v>
      </c>
      <c r="C748" s="25" t="str">
        <f>IF(ISBLANK('New Material Input'!F748),"----",HYPERLINK('New Material Input'!F748, _xlfn.TEXTJOIN(" - ",,MID('New Material Input'!F748,FIND("w\",'New Material Input'!F748)+2,50),'New Material Input'!G748,'New Material Input'!H748)))</f>
        <v/>
      </c>
      <c r="D748" s="26" t="str">
        <f ca="1">IFERROR(IF('New Material Input'!$E748 &gt; $B$3+ D$1, HYPERLINK(OFFSET('New Material Input'!$F749,-(D$1+2),0), _xlfn.TEXTJOIN(" - ",,MID(OFFSET('New Material Input'!$F749,-(D$1+2),0),FIND("w\",OFFSET('New Material Input'!$F749,-(D$1+2),0))+2,50),OFFSET('New Material Input'!$G749,-(D$1+2),0),OFFSET('New Material Input'!$H749,-(D$1+2),0))), ""),"----")</f>
        <v/>
      </c>
      <c r="E748" s="26" t="str">
        <f ca="1">IFERROR(IF('New Material Input'!$E748 &gt; $B$3+ E$1, HYPERLINK(OFFSET('New Material Input'!$F749,-(E$1+2),0), _xlfn.TEXTJOIN(" - ",,MID(OFFSET('New Material Input'!$F749,-(E$1+2),0),FIND("w\",OFFSET('New Material Input'!$F749,-(E$1+2),0))+2,50),OFFSET('New Material Input'!$G749,-(E$1+2),0),OFFSET('New Material Input'!$H749,-(E$1+2),0))), ""),"----")</f>
        <v/>
      </c>
      <c r="F748" s="26" t="str">
        <f ca="1">IFERROR(IF('New Material Input'!$E748 &gt; $B$3+ F$1, HYPERLINK(OFFSET('New Material Input'!$F749,-(F$1+2),0), _xlfn.TEXTJOIN(" - ",,MID(OFFSET('New Material Input'!$F749,-(F$1+2),0),FIND("w\",OFFSET('New Material Input'!$F749,-(F$1+2),0))+2,50),OFFSET('New Material Input'!$G749,-(F$1+2),0),OFFSET('New Material Input'!$H749,-(F$1+2),0))), ""),"----")</f>
        <v/>
      </c>
      <c r="G748" s="26" t="str">
        <f ca="1">IFERROR(IF('New Material Input'!$E748 &gt; $B$3+ G$1, HYPERLINK(OFFSET('New Material Input'!$F749,-(G$1+2),0), _xlfn.TEXTJOIN(" - ",,MID(OFFSET('New Material Input'!$F749,-(G$1+2),0),FIND("w\",OFFSET('New Material Input'!$F749,-(G$1+2),0))+2,50),OFFSET('New Material Input'!$G749,-(G$1+2),0),OFFSET('New Material Input'!$H749,-(G$1+2),0))), ""),"----")</f>
        <v/>
      </c>
      <c r="H748" s="26" t="str">
        <f ca="1">IFERROR(IF('New Material Input'!$E748 &gt; $B$3+ H$1, HYPERLINK(OFFSET('New Material Input'!$F749,-(H$1+2),0), _xlfn.TEXTJOIN(" - ",,MID(OFFSET('New Material Input'!$F749,-(H$1+2),0),FIND("w\",OFFSET('New Material Input'!$F749,-(H$1+2),0))+2,50),OFFSET('New Material Input'!$G749,-(H$1+2),0),OFFSET('New Material Input'!$H749,-(H$1+2),0))), ""),"----")</f>
        <v>GeographyClimate Change - Geography - Climate Change</v>
      </c>
      <c r="I748" s="31" t="str">
        <f ca="1">IFERROR(IF('New Material Input'!$E748 &gt; $B$3+ I$1, HYPERLINK(OFFSET('New Material Input'!$F749,-(I$1+2),0), _xlfn.TEXTJOIN(" - ",,MID(OFFSET('New Material Input'!$F749,-(I$1+2),0),FIND("w\",OFFSET('New Material Input'!$F749,-(I$1+2),0))+2,50),OFFSET('New Material Input'!$G749,-(I$1+2),0),OFFSET('New Material Input'!$H749,-(I$1+2),0))), ""),"----")</f>
        <v>LawEnvironmental Law - Law - Environmental Law</v>
      </c>
      <c r="J748" s="14"/>
    </row>
    <row r="749" spans="2:10" ht="24.95" customHeight="1" x14ac:dyDescent="0.25">
      <c r="B749" s="36">
        <f t="shared" si="11"/>
        <v>46447</v>
      </c>
      <c r="C749" s="25" t="str">
        <f>IF(ISBLANK('New Material Input'!F749),"----",HYPERLINK('New Material Input'!F749, _xlfn.TEXTJOIN(" - ",,MID('New Material Input'!F749,FIND("w\",'New Material Input'!F749)+2,50),'New Material Input'!G749,'New Material Input'!H749)))</f>
        <v/>
      </c>
      <c r="D749" s="26" t="str">
        <f ca="1">IFERROR(IF('New Material Input'!$E749 &gt; $B$3+ D$1, HYPERLINK(OFFSET('New Material Input'!$F750,-(D$1+2),0), _xlfn.TEXTJOIN(" - ",,MID(OFFSET('New Material Input'!$F750,-(D$1+2),0),FIND("w\",OFFSET('New Material Input'!$F750,-(D$1+2),0))+2,50),OFFSET('New Material Input'!$G750,-(D$1+2),0),OFFSET('New Material Input'!$H750,-(D$1+2),0))), ""),"----")</f>
        <v/>
      </c>
      <c r="E749" s="26" t="str">
        <f ca="1">IFERROR(IF('New Material Input'!$E749 &gt; $B$3+ E$1, HYPERLINK(OFFSET('New Material Input'!$F750,-(E$1+2),0), _xlfn.TEXTJOIN(" - ",,MID(OFFSET('New Material Input'!$F750,-(E$1+2),0),FIND("w\",OFFSET('New Material Input'!$F750,-(E$1+2),0))+2,50),OFFSET('New Material Input'!$G750,-(E$1+2),0),OFFSET('New Material Input'!$H750,-(E$1+2),0))), ""),"----")</f>
        <v/>
      </c>
      <c r="F749" s="26" t="str">
        <f ca="1">IFERROR(IF('New Material Input'!$E749 &gt; $B$3+ F$1, HYPERLINK(OFFSET('New Material Input'!$F750,-(F$1+2),0), _xlfn.TEXTJOIN(" - ",,MID(OFFSET('New Material Input'!$F750,-(F$1+2),0),FIND("w\",OFFSET('New Material Input'!$F750,-(F$1+2),0))+2,50),OFFSET('New Material Input'!$G750,-(F$1+2),0),OFFSET('New Material Input'!$H750,-(F$1+2),0))), ""),"----")</f>
        <v/>
      </c>
      <c r="G749" s="26" t="str">
        <f ca="1">IFERROR(IF('New Material Input'!$E749 &gt; $B$3+ G$1, HYPERLINK(OFFSET('New Material Input'!$F750,-(G$1+2),0), _xlfn.TEXTJOIN(" - ",,MID(OFFSET('New Material Input'!$F750,-(G$1+2),0),FIND("w\",OFFSET('New Material Input'!$F750,-(G$1+2),0))+2,50),OFFSET('New Material Input'!$G750,-(G$1+2),0),OFFSET('New Material Input'!$H750,-(G$1+2),0))), ""),"----")</f>
        <v/>
      </c>
      <c r="H749" s="26" t="str">
        <f ca="1">IFERROR(IF('New Material Input'!$E749 &gt; $B$3+ H$1, HYPERLINK(OFFSET('New Material Input'!$F750,-(H$1+2),0), _xlfn.TEXTJOIN(" - ",,MID(OFFSET('New Material Input'!$F750,-(H$1+2),0),FIND("w\",OFFSET('New Material Input'!$F750,-(H$1+2),0))+2,50),OFFSET('New Material Input'!$G750,-(H$1+2),0),OFFSET('New Material Input'!$H750,-(H$1+2),0))), ""),"----")</f>
        <v>PsychologyPsychological Testing - Psychology - Psychological Testing</v>
      </c>
      <c r="I749" s="31" t="str">
        <f ca="1">IFERROR(IF('New Material Input'!$E749 &gt; $B$3+ I$1, HYPERLINK(OFFSET('New Material Input'!$F750,-(I$1+2),0), _xlfn.TEXTJOIN(" - ",,MID(OFFSET('New Material Input'!$F750,-(I$1+2),0),FIND("w\",OFFSET('New Material Input'!$F750,-(I$1+2),0))+2,50),OFFSET('New Material Input'!$G750,-(I$1+2),0),OFFSET('New Material Input'!$H750,-(I$1+2),0))), ""),"----")</f>
        <v>HistoryModern History - History - Modern History</v>
      </c>
      <c r="J749" s="14"/>
    </row>
    <row r="750" spans="2:10" ht="24.95" customHeight="1" x14ac:dyDescent="0.25">
      <c r="B750" s="36">
        <f t="shared" si="11"/>
        <v>46448</v>
      </c>
      <c r="C750" s="25" t="str">
        <f>IF(ISBLANK('New Material Input'!F750),"----",HYPERLINK('New Material Input'!F750, _xlfn.TEXTJOIN(" - ",,MID('New Material Input'!F750,FIND("w\",'New Material Input'!F750)+2,50),'New Material Input'!G750,'New Material Input'!H750)))</f>
        <v/>
      </c>
      <c r="D750" s="26" t="str">
        <f ca="1">IFERROR(IF('New Material Input'!$E750 &gt; $B$3+ D$1, HYPERLINK(OFFSET('New Material Input'!$F751,-(D$1+2),0), _xlfn.TEXTJOIN(" - ",,MID(OFFSET('New Material Input'!$F751,-(D$1+2),0),FIND("w\",OFFSET('New Material Input'!$F751,-(D$1+2),0))+2,50),OFFSET('New Material Input'!$G751,-(D$1+2),0),OFFSET('New Material Input'!$H751,-(D$1+2),0))), ""),"----")</f>
        <v/>
      </c>
      <c r="E750" s="26" t="str">
        <f ca="1">IFERROR(IF('New Material Input'!$E750 &gt; $B$3+ E$1, HYPERLINK(OFFSET('New Material Input'!$F751,-(E$1+2),0), _xlfn.TEXTJOIN(" - ",,MID(OFFSET('New Material Input'!$F751,-(E$1+2),0),FIND("w\",OFFSET('New Material Input'!$F751,-(E$1+2),0))+2,50),OFFSET('New Material Input'!$G751,-(E$1+2),0),OFFSET('New Material Input'!$H751,-(E$1+2),0))), ""),"----")</f>
        <v/>
      </c>
      <c r="F750" s="26" t="str">
        <f ca="1">IFERROR(IF('New Material Input'!$E750 &gt; $B$3+ F$1, HYPERLINK(OFFSET('New Material Input'!$F751,-(F$1+2),0), _xlfn.TEXTJOIN(" - ",,MID(OFFSET('New Material Input'!$F751,-(F$1+2),0),FIND("w\",OFFSET('New Material Input'!$F751,-(F$1+2),0))+2,50),OFFSET('New Material Input'!$G751,-(F$1+2),0),OFFSET('New Material Input'!$H751,-(F$1+2),0))), ""),"----")</f>
        <v/>
      </c>
      <c r="G750" s="26" t="str">
        <f ca="1">IFERROR(IF('New Material Input'!$E750 &gt; $B$3+ G$1, HYPERLINK(OFFSET('New Material Input'!$F751,-(G$1+2),0), _xlfn.TEXTJOIN(" - ",,MID(OFFSET('New Material Input'!$F751,-(G$1+2),0),FIND("w\",OFFSET('New Material Input'!$F751,-(G$1+2),0))+2,50),OFFSET('New Material Input'!$G751,-(G$1+2),0),OFFSET('New Material Input'!$H751,-(G$1+2),0))), ""),"----")</f>
        <v/>
      </c>
      <c r="H750" s="26" t="str">
        <f ca="1">IFERROR(IF('New Material Input'!$E750 &gt; $B$3+ H$1, HYPERLINK(OFFSET('New Material Input'!$F751,-(H$1+2),0), _xlfn.TEXTJOIN(" - ",,MID(OFFSET('New Material Input'!$F751,-(H$1+2),0),FIND("w\",OFFSET('New Material Input'!$F751,-(H$1+2),0))+2,50),OFFSET('New Material Input'!$G751,-(H$1+2),0),OFFSET('New Material Input'!$H751,-(H$1+2),0))), ""),"----")</f>
        <v>SociologyFamily and Relationships - Sociology - Family and Relationships</v>
      </c>
      <c r="I750" s="31" t="str">
        <f ca="1">IFERROR(IF('New Material Input'!$E750 &gt; $B$3+ I$1, HYPERLINK(OFFSET('New Material Input'!$F751,-(I$1+2),0), _xlfn.TEXTJOIN(" - ",,MID(OFFSET('New Material Input'!$F751,-(I$1+2),0),FIND("w\",OFFSET('New Material Input'!$F751,-(I$1+2),0))+2,50),OFFSET('New Material Input'!$G751,-(I$1+2),0),OFFSET('New Material Input'!$H751,-(I$1+2),0))), ""),"----")</f>
        <v>SociologySocial Movements - Sociology - Social Movements</v>
      </c>
      <c r="J750" s="14"/>
    </row>
    <row r="751" spans="2:10" ht="24.95" customHeight="1" x14ac:dyDescent="0.25">
      <c r="B751" s="36">
        <f t="shared" si="11"/>
        <v>46449</v>
      </c>
      <c r="C751" s="25" t="str">
        <f>IF(ISBLANK('New Material Input'!F751),"----",HYPERLINK('New Material Input'!F751, _xlfn.TEXTJOIN(" - ",,MID('New Material Input'!F751,FIND("w\",'New Material Input'!F751)+2,50),'New Material Input'!G751,'New Material Input'!H751)))</f>
        <v/>
      </c>
      <c r="D751" s="26" t="str">
        <f ca="1">IFERROR(IF('New Material Input'!$E751 &gt; $B$3+ D$1, HYPERLINK(OFFSET('New Material Input'!$F752,-(D$1+2),0), _xlfn.TEXTJOIN(" - ",,MID(OFFSET('New Material Input'!$F752,-(D$1+2),0),FIND("w\",OFFSET('New Material Input'!$F752,-(D$1+2),0))+2,50),OFFSET('New Material Input'!$G752,-(D$1+2),0),OFFSET('New Material Input'!$H752,-(D$1+2),0))), ""),"----")</f>
        <v/>
      </c>
      <c r="E751" s="26" t="str">
        <f ca="1">IFERROR(IF('New Material Input'!$E751 &gt; $B$3+ E$1, HYPERLINK(OFFSET('New Material Input'!$F752,-(E$1+2),0), _xlfn.TEXTJOIN(" - ",,MID(OFFSET('New Material Input'!$F752,-(E$1+2),0),FIND("w\",OFFSET('New Material Input'!$F752,-(E$1+2),0))+2,50),OFFSET('New Material Input'!$G752,-(E$1+2),0),OFFSET('New Material Input'!$H752,-(E$1+2),0))), ""),"----")</f>
        <v/>
      </c>
      <c r="F751" s="26" t="str">
        <f ca="1">IFERROR(IF('New Material Input'!$E751 &gt; $B$3+ F$1, HYPERLINK(OFFSET('New Material Input'!$F752,-(F$1+2),0), _xlfn.TEXTJOIN(" - ",,MID(OFFSET('New Material Input'!$F752,-(F$1+2),0),FIND("w\",OFFSET('New Material Input'!$F752,-(F$1+2),0))+2,50),OFFSET('New Material Input'!$G752,-(F$1+2),0),OFFSET('New Material Input'!$H752,-(F$1+2),0))), ""),"----")</f>
        <v/>
      </c>
      <c r="G751" s="26" t="str">
        <f ca="1">IFERROR(IF('New Material Input'!$E751 &gt; $B$3+ G$1, HYPERLINK(OFFSET('New Material Input'!$F752,-(G$1+2),0), _xlfn.TEXTJOIN(" - ",,MID(OFFSET('New Material Input'!$F752,-(G$1+2),0),FIND("w\",OFFSET('New Material Input'!$F752,-(G$1+2),0))+2,50),OFFSET('New Material Input'!$G752,-(G$1+2),0),OFFSET('New Material Input'!$H752,-(G$1+2),0))), ""),"----")</f>
        <v/>
      </c>
      <c r="H751" s="26" t="str">
        <f ca="1">IFERROR(IF('New Material Input'!$E751 &gt; $B$3+ H$1, HYPERLINK(OFFSET('New Material Input'!$F752,-(H$1+2),0), _xlfn.TEXTJOIN(" - ",,MID(OFFSET('New Material Input'!$F752,-(H$1+2),0),FIND("w\",OFFSET('New Material Input'!$F752,-(H$1+2),0))+2,50),OFFSET('New Material Input'!$G752,-(H$1+2),0),OFFSET('New Material Input'!$H752,-(H$1+2),0))), ""),"----")</f>
        <v>PhilosophyHistory of Philosophy - Philosophy - History of Philosophy</v>
      </c>
      <c r="I751" s="31" t="str">
        <f ca="1">IFERROR(IF('New Material Input'!$E751 &gt; $B$3+ I$1, HYPERLINK(OFFSET('New Material Input'!$F752,-(I$1+2),0), _xlfn.TEXTJOIN(" - ",,MID(OFFSET('New Material Input'!$F752,-(I$1+2),0),FIND("w\",OFFSET('New Material Input'!$F752,-(I$1+2),0))+2,50),OFFSET('New Material Input'!$G752,-(I$1+2),0),OFFSET('New Material Input'!$H752,-(I$1+2),0))), ""),"----")</f>
        <v>SciencePaleontology - Science - Paleontology</v>
      </c>
      <c r="J751" s="14"/>
    </row>
    <row r="752" spans="2:10" ht="24.95" customHeight="1" x14ac:dyDescent="0.25">
      <c r="B752" s="36">
        <f t="shared" si="11"/>
        <v>46450</v>
      </c>
      <c r="C752" s="25" t="str">
        <f>IF(ISBLANK('New Material Input'!F752),"----",HYPERLINK('New Material Input'!F752, _xlfn.TEXTJOIN(" - ",,MID('New Material Input'!F752,FIND("w\",'New Material Input'!F752)+2,50),'New Material Input'!G752,'New Material Input'!H752)))</f>
        <v/>
      </c>
      <c r="D752" s="26" t="str">
        <f ca="1">IFERROR(IF('New Material Input'!$E752 &gt; $B$3+ D$1, HYPERLINK(OFFSET('New Material Input'!$F753,-(D$1+2),0), _xlfn.TEXTJOIN(" - ",,MID(OFFSET('New Material Input'!$F753,-(D$1+2),0),FIND("w\",OFFSET('New Material Input'!$F753,-(D$1+2),0))+2,50),OFFSET('New Material Input'!$G753,-(D$1+2),0),OFFSET('New Material Input'!$H753,-(D$1+2),0))), ""),"----")</f>
        <v/>
      </c>
      <c r="E752" s="26" t="str">
        <f ca="1">IFERROR(IF('New Material Input'!$E752 &gt; $B$3+ E$1, HYPERLINK(OFFSET('New Material Input'!$F753,-(E$1+2),0), _xlfn.TEXTJOIN(" - ",,MID(OFFSET('New Material Input'!$F753,-(E$1+2),0),FIND("w\",OFFSET('New Material Input'!$F753,-(E$1+2),0))+2,50),OFFSET('New Material Input'!$G753,-(E$1+2),0),OFFSET('New Material Input'!$H753,-(E$1+2),0))), ""),"----")</f>
        <v/>
      </c>
      <c r="F752" s="26" t="str">
        <f ca="1">IFERROR(IF('New Material Input'!$E752 &gt; $B$3+ F$1, HYPERLINK(OFFSET('New Material Input'!$F753,-(F$1+2),0), _xlfn.TEXTJOIN(" - ",,MID(OFFSET('New Material Input'!$F753,-(F$1+2),0),FIND("w\",OFFSET('New Material Input'!$F753,-(F$1+2),0))+2,50),OFFSET('New Material Input'!$G753,-(F$1+2),0),OFFSET('New Material Input'!$H753,-(F$1+2),0))), ""),"----")</f>
        <v/>
      </c>
      <c r="G752" s="26" t="str">
        <f ca="1">IFERROR(IF('New Material Input'!$E752 &gt; $B$3+ G$1, HYPERLINK(OFFSET('New Material Input'!$F753,-(G$1+2),0), _xlfn.TEXTJOIN(" - ",,MID(OFFSET('New Material Input'!$F753,-(G$1+2),0),FIND("w\",OFFSET('New Material Input'!$F753,-(G$1+2),0))+2,50),OFFSET('New Material Input'!$G753,-(G$1+2),0),OFFSET('New Material Input'!$H753,-(G$1+2),0))), ""),"----")</f>
        <v/>
      </c>
      <c r="H752" s="26" t="str">
        <f ca="1">IFERROR(IF('New Material Input'!$E752 &gt; $B$3+ H$1, HYPERLINK(OFFSET('New Material Input'!$F753,-(H$1+2),0), _xlfn.TEXTJOIN(" - ",,MID(OFFSET('New Material Input'!$F753,-(H$1+2),0),FIND("w\",OFFSET('New Material Input'!$F753,-(H$1+2),0))+2,50),OFFSET('New Material Input'!$G753,-(H$1+2),0),OFFSET('New Material Input'!$H753,-(H$1+2),0))), ""),"----")</f>
        <v>ScienceEcology - Science - Ecology</v>
      </c>
      <c r="I752" s="31" t="str">
        <f ca="1">IFERROR(IF('New Material Input'!$E752 &gt; $B$3+ I$1, HYPERLINK(OFFSET('New Material Input'!$F753,-(I$1+2),0), _xlfn.TEXTJOIN(" - ",,MID(OFFSET('New Material Input'!$F753,-(I$1+2),0),FIND("w\",OFFSET('New Material Input'!$F753,-(I$1+2),0))+2,50),OFFSET('New Material Input'!$G753,-(I$1+2),0),OFFSET('New Material Input'!$H753,-(I$1+2),0))), ""),"----")</f>
        <v>ScienceEarth Science - Science - Earth Science</v>
      </c>
      <c r="J752" s="14"/>
    </row>
    <row r="753" spans="2:10" ht="24.95" customHeight="1" x14ac:dyDescent="0.25">
      <c r="B753" s="36">
        <f t="shared" si="11"/>
        <v>46451</v>
      </c>
      <c r="C753" s="25" t="str">
        <f>IF(ISBLANK('New Material Input'!F753),"----",HYPERLINK('New Material Input'!F753, _xlfn.TEXTJOIN(" - ",,MID('New Material Input'!F753,FIND("w\",'New Material Input'!F753)+2,50),'New Material Input'!G753,'New Material Input'!H753)))</f>
        <v/>
      </c>
      <c r="D753" s="26" t="str">
        <f ca="1">IFERROR(IF('New Material Input'!$E753 &gt; $B$3+ D$1, HYPERLINK(OFFSET('New Material Input'!$F754,-(D$1+2),0), _xlfn.TEXTJOIN(" - ",,MID(OFFSET('New Material Input'!$F754,-(D$1+2),0),FIND("w\",OFFSET('New Material Input'!$F754,-(D$1+2),0))+2,50),OFFSET('New Material Input'!$G754,-(D$1+2),0),OFFSET('New Material Input'!$H754,-(D$1+2),0))), ""),"----")</f>
        <v/>
      </c>
      <c r="E753" s="26" t="str">
        <f ca="1">IFERROR(IF('New Material Input'!$E753 &gt; $B$3+ E$1, HYPERLINK(OFFSET('New Material Input'!$F754,-(E$1+2),0), _xlfn.TEXTJOIN(" - ",,MID(OFFSET('New Material Input'!$F754,-(E$1+2),0),FIND("w\",OFFSET('New Material Input'!$F754,-(E$1+2),0))+2,50),OFFSET('New Material Input'!$G754,-(E$1+2),0),OFFSET('New Material Input'!$H754,-(E$1+2),0))), ""),"----")</f>
        <v/>
      </c>
      <c r="F753" s="26" t="str">
        <f ca="1">IFERROR(IF('New Material Input'!$E753 &gt; $B$3+ F$1, HYPERLINK(OFFSET('New Material Input'!$F754,-(F$1+2),0), _xlfn.TEXTJOIN(" - ",,MID(OFFSET('New Material Input'!$F754,-(F$1+2),0),FIND("w\",OFFSET('New Material Input'!$F754,-(F$1+2),0))+2,50),OFFSET('New Material Input'!$G754,-(F$1+2),0),OFFSET('New Material Input'!$H754,-(F$1+2),0))), ""),"----")</f>
        <v/>
      </c>
      <c r="G753" s="26" t="str">
        <f ca="1">IFERROR(IF('New Material Input'!$E753 &gt; $B$3+ G$1, HYPERLINK(OFFSET('New Material Input'!$F754,-(G$1+2),0), _xlfn.TEXTJOIN(" - ",,MID(OFFSET('New Material Input'!$F754,-(G$1+2),0),FIND("w\",OFFSET('New Material Input'!$F754,-(G$1+2),0))+2,50),OFFSET('New Material Input'!$G754,-(G$1+2),0),OFFSET('New Material Input'!$H754,-(G$1+2),0))), ""),"----")</f>
        <v/>
      </c>
      <c r="H753" s="26" t="str">
        <f ca="1">IFERROR(IF('New Material Input'!$E753 &gt; $B$3+ H$1, HYPERLINK(OFFSET('New Material Input'!$F754,-(H$1+2),0), _xlfn.TEXTJOIN(" - ",,MID(OFFSET('New Material Input'!$F754,-(H$1+2),0),FIND("w\",OFFSET('New Material Input'!$F754,-(H$1+2),0))+2,50),OFFSET('New Material Input'!$G754,-(H$1+2),0),OFFSET('New Material Input'!$H754,-(H$1+2),0))), ""),"----")</f>
        <v>GeographyCartography - Geography - Cartography</v>
      </c>
      <c r="I753" s="31" t="str">
        <f ca="1">IFERROR(IF('New Material Input'!$E753 &gt; $B$3+ I$1, HYPERLINK(OFFSET('New Material Input'!$F754,-(I$1+2),0), _xlfn.TEXTJOIN(" - ",,MID(OFFSET('New Material Input'!$F754,-(I$1+2),0),FIND("w\",OFFSET('New Material Input'!$F754,-(I$1+2),0))+2,50),OFFSET('New Material Input'!$G754,-(I$1+2),0),OFFSET('New Material Input'!$H754,-(I$1+2),0))), ""),"----")</f>
        <v>LanguagesPhonetics and Phonology - Languages - Phonetics and Phonology</v>
      </c>
      <c r="J753" s="14"/>
    </row>
    <row r="754" spans="2:10" ht="24.95" customHeight="1" x14ac:dyDescent="0.25">
      <c r="B754" s="36">
        <f t="shared" si="11"/>
        <v>46452</v>
      </c>
      <c r="C754" s="25" t="str">
        <f>IF(ISBLANK('New Material Input'!F754),"----",HYPERLINK('New Material Input'!F754, _xlfn.TEXTJOIN(" - ",,MID('New Material Input'!F754,FIND("w\",'New Material Input'!F754)+2,50),'New Material Input'!G754,'New Material Input'!H754)))</f>
        <v/>
      </c>
      <c r="D754" s="26" t="str">
        <f ca="1">IFERROR(IF('New Material Input'!$E754 &gt; $B$3+ D$1, HYPERLINK(OFFSET('New Material Input'!$F755,-(D$1+2),0), _xlfn.TEXTJOIN(" - ",,MID(OFFSET('New Material Input'!$F755,-(D$1+2),0),FIND("w\",OFFSET('New Material Input'!$F755,-(D$1+2),0))+2,50),OFFSET('New Material Input'!$G755,-(D$1+2),0),OFFSET('New Material Input'!$H755,-(D$1+2),0))), ""),"----")</f>
        <v/>
      </c>
      <c r="E754" s="26" t="str">
        <f ca="1">IFERROR(IF('New Material Input'!$E754 &gt; $B$3+ E$1, HYPERLINK(OFFSET('New Material Input'!$F755,-(E$1+2),0), _xlfn.TEXTJOIN(" - ",,MID(OFFSET('New Material Input'!$F755,-(E$1+2),0),FIND("w\",OFFSET('New Material Input'!$F755,-(E$1+2),0))+2,50),OFFSET('New Material Input'!$G755,-(E$1+2),0),OFFSET('New Material Input'!$H755,-(E$1+2),0))), ""),"----")</f>
        <v/>
      </c>
      <c r="F754" s="26" t="str">
        <f ca="1">IFERROR(IF('New Material Input'!$E754 &gt; $B$3+ F$1, HYPERLINK(OFFSET('New Material Input'!$F755,-(F$1+2),0), _xlfn.TEXTJOIN(" - ",,MID(OFFSET('New Material Input'!$F755,-(F$1+2),0),FIND("w\",OFFSET('New Material Input'!$F755,-(F$1+2),0))+2,50),OFFSET('New Material Input'!$G755,-(F$1+2),0),OFFSET('New Material Input'!$H755,-(F$1+2),0))), ""),"----")</f>
        <v/>
      </c>
      <c r="G754" s="26" t="str">
        <f ca="1">IFERROR(IF('New Material Input'!$E754 &gt; $B$3+ G$1, HYPERLINK(OFFSET('New Material Input'!$F755,-(G$1+2),0), _xlfn.TEXTJOIN(" - ",,MID(OFFSET('New Material Input'!$F755,-(G$1+2),0),FIND("w\",OFFSET('New Material Input'!$F755,-(G$1+2),0))+2,50),OFFSET('New Material Input'!$G755,-(G$1+2),0),OFFSET('New Material Input'!$H755,-(G$1+2),0))), ""),"----")</f>
        <v/>
      </c>
      <c r="H754" s="26" t="str">
        <f ca="1">IFERROR(IF('New Material Input'!$E754 &gt; $B$3+ H$1, HYPERLINK(OFFSET('New Material Input'!$F755,-(H$1+2),0), _xlfn.TEXTJOIN(" - ",,MID(OFFSET('New Material Input'!$F755,-(H$1+2),0),FIND("w\",OFFSET('New Material Input'!$F755,-(H$1+2),0))+2,50),OFFSET('New Material Input'!$G755,-(H$1+2),0),OFFSET('New Material Input'!$H755,-(H$1+2),0))), ""),"----")</f>
        <v>ScienceInorganic Chemistry - Science - Inorganic Chemistry</v>
      </c>
      <c r="I754" s="31" t="str">
        <f ca="1">IFERROR(IF('New Material Input'!$E754 &gt; $B$3+ I$1, HYPERLINK(OFFSET('New Material Input'!$F755,-(I$1+2),0), _xlfn.TEXTJOIN(" - ",,MID(OFFSET('New Material Input'!$F755,-(I$1+2),0),FIND("w\",OFFSET('New Material Input'!$F755,-(I$1+2),0))+2,50),OFFSET('New Material Input'!$G755,-(I$1+2),0),OFFSET('New Material Input'!$H755,-(I$1+2),0))), ""),"----")</f>
        <v>ScienceElectromagnetism - Science - Electromagnetism</v>
      </c>
      <c r="J754" s="14"/>
    </row>
    <row r="755" spans="2:10" ht="24.95" customHeight="1" x14ac:dyDescent="0.25">
      <c r="B755" s="36">
        <f t="shared" si="11"/>
        <v>46453</v>
      </c>
      <c r="C755" s="25" t="str">
        <f>IF(ISBLANK('New Material Input'!F755),"----",HYPERLINK('New Material Input'!F755, _xlfn.TEXTJOIN(" - ",,MID('New Material Input'!F755,FIND("w\",'New Material Input'!F755)+2,50),'New Material Input'!G755,'New Material Input'!H755)))</f>
        <v/>
      </c>
      <c r="D755" s="26" t="str">
        <f ca="1">IFERROR(IF('New Material Input'!$E755 &gt; $B$3+ D$1, HYPERLINK(OFFSET('New Material Input'!$F756,-(D$1+2),0), _xlfn.TEXTJOIN(" - ",,MID(OFFSET('New Material Input'!$F756,-(D$1+2),0),FIND("w\",OFFSET('New Material Input'!$F756,-(D$1+2),0))+2,50),OFFSET('New Material Input'!$G756,-(D$1+2),0),OFFSET('New Material Input'!$H756,-(D$1+2),0))), ""),"----")</f>
        <v/>
      </c>
      <c r="E755" s="26" t="str">
        <f ca="1">IFERROR(IF('New Material Input'!$E755 &gt; $B$3+ E$1, HYPERLINK(OFFSET('New Material Input'!$F756,-(E$1+2),0), _xlfn.TEXTJOIN(" - ",,MID(OFFSET('New Material Input'!$F756,-(E$1+2),0),FIND("w\",OFFSET('New Material Input'!$F756,-(E$1+2),0))+2,50),OFFSET('New Material Input'!$G756,-(E$1+2),0),OFFSET('New Material Input'!$H756,-(E$1+2),0))), ""),"----")</f>
        <v/>
      </c>
      <c r="F755" s="26" t="str">
        <f ca="1">IFERROR(IF('New Material Input'!$E755 &gt; $B$3+ F$1, HYPERLINK(OFFSET('New Material Input'!$F756,-(F$1+2),0), _xlfn.TEXTJOIN(" - ",,MID(OFFSET('New Material Input'!$F756,-(F$1+2),0),FIND("w\",OFFSET('New Material Input'!$F756,-(F$1+2),0))+2,50),OFFSET('New Material Input'!$G756,-(F$1+2),0),OFFSET('New Material Input'!$H756,-(F$1+2),0))), ""),"----")</f>
        <v/>
      </c>
      <c r="G755" s="26" t="str">
        <f ca="1">IFERROR(IF('New Material Input'!$E755 &gt; $B$3+ G$1, HYPERLINK(OFFSET('New Material Input'!$F756,-(G$1+2),0), _xlfn.TEXTJOIN(" - ",,MID(OFFSET('New Material Input'!$F756,-(G$1+2),0),FIND("w\",OFFSET('New Material Input'!$F756,-(G$1+2),0))+2,50),OFFSET('New Material Input'!$G756,-(G$1+2),0),OFFSET('New Material Input'!$H756,-(G$1+2),0))), ""),"----")</f>
        <v/>
      </c>
      <c r="H755" s="26" t="str">
        <f ca="1">IFERROR(IF('New Material Input'!$E755 &gt; $B$3+ H$1, HYPERLINK(OFFSET('New Material Input'!$F756,-(H$1+2),0), _xlfn.TEXTJOIN(" - ",,MID(OFFSET('New Material Input'!$F756,-(H$1+2),0),FIND("w\",OFFSET('New Material Input'!$F756,-(H$1+2),0))+2,50),OFFSET('New Material Input'!$G756,-(H$1+2),0),OFFSET('New Material Input'!$H756,-(H$1+2),0))), ""),"----")</f>
        <v>ScienceChemistry - Science - Chemistry</v>
      </c>
      <c r="I755" s="31" t="str">
        <f ca="1">IFERROR(IF('New Material Input'!$E755 &gt; $B$3+ I$1, HYPERLINK(OFFSET('New Material Input'!$F756,-(I$1+2),0), _xlfn.TEXTJOIN(" - ",,MID(OFFSET('New Material Input'!$F756,-(I$1+2),0),FIND("w\",OFFSET('New Material Input'!$F756,-(I$1+2),0))+2,50),OFFSET('New Material Input'!$G756,-(I$1+2),0),OFFSET('New Material Input'!$H756,-(I$1+2),0))), ""),"----")</f>
        <v>Business &amp; EconomicsAccounting - Business &amp; Economics - Accounting</v>
      </c>
      <c r="J755" s="14"/>
    </row>
    <row r="756" spans="2:10" ht="24.95" customHeight="1" x14ac:dyDescent="0.25">
      <c r="B756" s="36">
        <f t="shared" si="11"/>
        <v>46454</v>
      </c>
      <c r="C756" s="25" t="str">
        <f>IF(ISBLANK('New Material Input'!F756),"----",HYPERLINK('New Material Input'!F756, _xlfn.TEXTJOIN(" - ",,MID('New Material Input'!F756,FIND("w\",'New Material Input'!F756)+2,50),'New Material Input'!G756,'New Material Input'!H756)))</f>
        <v/>
      </c>
      <c r="D756" s="26" t="str">
        <f ca="1">IFERROR(IF('New Material Input'!$E756 &gt; $B$3+ D$1, HYPERLINK(OFFSET('New Material Input'!$F757,-(D$1+2),0), _xlfn.TEXTJOIN(" - ",,MID(OFFSET('New Material Input'!$F757,-(D$1+2),0),FIND("w\",OFFSET('New Material Input'!$F757,-(D$1+2),0))+2,50),OFFSET('New Material Input'!$G757,-(D$1+2),0),OFFSET('New Material Input'!$H757,-(D$1+2),0))), ""),"----")</f>
        <v/>
      </c>
      <c r="E756" s="26" t="str">
        <f ca="1">IFERROR(IF('New Material Input'!$E756 &gt; $B$3+ E$1, HYPERLINK(OFFSET('New Material Input'!$F757,-(E$1+2),0), _xlfn.TEXTJOIN(" - ",,MID(OFFSET('New Material Input'!$F757,-(E$1+2),0),FIND("w\",OFFSET('New Material Input'!$F757,-(E$1+2),0))+2,50),OFFSET('New Material Input'!$G757,-(E$1+2),0),OFFSET('New Material Input'!$H757,-(E$1+2),0))), ""),"----")</f>
        <v/>
      </c>
      <c r="F756" s="26" t="str">
        <f ca="1">IFERROR(IF('New Material Input'!$E756 &gt; $B$3+ F$1, HYPERLINK(OFFSET('New Material Input'!$F757,-(F$1+2),0), _xlfn.TEXTJOIN(" - ",,MID(OFFSET('New Material Input'!$F757,-(F$1+2),0),FIND("w\",OFFSET('New Material Input'!$F757,-(F$1+2),0))+2,50),OFFSET('New Material Input'!$G757,-(F$1+2),0),OFFSET('New Material Input'!$H757,-(F$1+2),0))), ""),"----")</f>
        <v/>
      </c>
      <c r="G756" s="26" t="str">
        <f ca="1">IFERROR(IF('New Material Input'!$E756 &gt; $B$3+ G$1, HYPERLINK(OFFSET('New Material Input'!$F757,-(G$1+2),0), _xlfn.TEXTJOIN(" - ",,MID(OFFSET('New Material Input'!$F757,-(G$1+2),0),FIND("w\",OFFSET('New Material Input'!$F757,-(G$1+2),0))+2,50),OFFSET('New Material Input'!$G757,-(G$1+2),0),OFFSET('New Material Input'!$H757,-(G$1+2),0))), ""),"----")</f>
        <v/>
      </c>
      <c r="H756" s="26" t="str">
        <f ca="1">IFERROR(IF('New Material Input'!$E756 &gt; $B$3+ H$1, HYPERLINK(OFFSET('New Material Input'!$F757,-(H$1+2),0), _xlfn.TEXTJOIN(" - ",,MID(OFFSET('New Material Input'!$F757,-(H$1+2),0),FIND("w\",OFFSET('New Material Input'!$F757,-(H$1+2),0))+2,50),OFFSET('New Material Input'!$G757,-(H$1+2),0),OFFSET('New Material Input'!$H757,-(H$1+2),0))), ""),"----")</f>
        <v>Business &amp; EconomicsInternational Business - Business &amp; Economics - International Business</v>
      </c>
      <c r="I756" s="31" t="str">
        <f ca="1">IFERROR(IF('New Material Input'!$E756 &gt; $B$3+ I$1, HYPERLINK(OFFSET('New Material Input'!$F757,-(I$1+2),0), _xlfn.TEXTJOIN(" - ",,MID(OFFSET('New Material Input'!$F757,-(I$1+2),0),FIND("w\",OFFSET('New Material Input'!$F757,-(I$1+2),0))+2,50),OFFSET('New Material Input'!$G757,-(I$1+2),0),OFFSET('New Material Input'!$H757,-(I$1+2),0))), ""),"----")</f>
        <v>PsychologyNeuropsychology - Psychology - Neuropsychology</v>
      </c>
      <c r="J756" s="14"/>
    </row>
    <row r="757" spans="2:10" ht="24.95" customHeight="1" x14ac:dyDescent="0.25">
      <c r="B757" s="36">
        <f t="shared" si="11"/>
        <v>46455</v>
      </c>
      <c r="C757" s="25" t="str">
        <f>IF(ISBLANK('New Material Input'!F757),"----",HYPERLINK('New Material Input'!F757, _xlfn.TEXTJOIN(" - ",,MID('New Material Input'!F757,FIND("w\",'New Material Input'!F757)+2,50),'New Material Input'!G757,'New Material Input'!H757)))</f>
        <v/>
      </c>
      <c r="D757" s="26" t="str">
        <f ca="1">IFERROR(IF('New Material Input'!$E757 &gt; $B$3+ D$1, HYPERLINK(OFFSET('New Material Input'!$F758,-(D$1+2),0), _xlfn.TEXTJOIN(" - ",,MID(OFFSET('New Material Input'!$F758,-(D$1+2),0),FIND("w\",OFFSET('New Material Input'!$F758,-(D$1+2),0))+2,50),OFFSET('New Material Input'!$G758,-(D$1+2),0),OFFSET('New Material Input'!$H758,-(D$1+2),0))), ""),"----")</f>
        <v/>
      </c>
      <c r="E757" s="26" t="str">
        <f ca="1">IFERROR(IF('New Material Input'!$E757 &gt; $B$3+ E$1, HYPERLINK(OFFSET('New Material Input'!$F758,-(E$1+2),0), _xlfn.TEXTJOIN(" - ",,MID(OFFSET('New Material Input'!$F758,-(E$1+2),0),FIND("w\",OFFSET('New Material Input'!$F758,-(E$1+2),0))+2,50),OFFSET('New Material Input'!$G758,-(E$1+2),0),OFFSET('New Material Input'!$H758,-(E$1+2),0))), ""),"----")</f>
        <v/>
      </c>
      <c r="F757" s="26" t="str">
        <f ca="1">IFERROR(IF('New Material Input'!$E757 &gt; $B$3+ F$1, HYPERLINK(OFFSET('New Material Input'!$F758,-(F$1+2),0), _xlfn.TEXTJOIN(" - ",,MID(OFFSET('New Material Input'!$F758,-(F$1+2),0),FIND("w\",OFFSET('New Material Input'!$F758,-(F$1+2),0))+2,50),OFFSET('New Material Input'!$G758,-(F$1+2),0),OFFSET('New Material Input'!$H758,-(F$1+2),0))), ""),"----")</f>
        <v/>
      </c>
      <c r="G757" s="26" t="str">
        <f ca="1">IFERROR(IF('New Material Input'!$E757 &gt; $B$3+ G$1, HYPERLINK(OFFSET('New Material Input'!$F758,-(G$1+2),0), _xlfn.TEXTJOIN(" - ",,MID(OFFSET('New Material Input'!$F758,-(G$1+2),0),FIND("w\",OFFSET('New Material Input'!$F758,-(G$1+2),0))+2,50),OFFSET('New Material Input'!$G758,-(G$1+2),0),OFFSET('New Material Input'!$H758,-(G$1+2),0))), ""),"----")</f>
        <v/>
      </c>
      <c r="H757" s="26" t="str">
        <f ca="1">IFERROR(IF('New Material Input'!$E757 &gt; $B$3+ H$1, HYPERLINK(OFFSET('New Material Input'!$F758,-(H$1+2),0), _xlfn.TEXTJOIN(" - ",,MID(OFFSET('New Material Input'!$F758,-(H$1+2),0),FIND("w\",OFFSET('New Material Input'!$F758,-(H$1+2),0))+2,50),OFFSET('New Material Input'!$G758,-(H$1+2),0),OFFSET('New Material Input'!$H758,-(H$1+2),0))), ""),"----")</f>
        <v>Computer ScienceProgramming Languages (Python, Jav - Computer Science - Programming Languages (Python, Java)</v>
      </c>
      <c r="I757" s="31" t="str">
        <f ca="1">IFERROR(IF('New Material Input'!$E757 &gt; $B$3+ I$1, HYPERLINK(OFFSET('New Material Input'!$F758,-(I$1+2),0), _xlfn.TEXTJOIN(" - ",,MID(OFFSET('New Material Input'!$F758,-(I$1+2),0),FIND("w\",OFFSET('New Material Input'!$F758,-(I$1+2),0))+2,50),OFFSET('New Material Input'!$G758,-(I$1+2),0),OFFSET('New Material Input'!$H758,-(I$1+2),0))), ""),"----")</f>
        <v>ScienceStellar Evolution - Science - Stellar Evolution</v>
      </c>
      <c r="J757" s="14"/>
    </row>
    <row r="758" spans="2:10" ht="24.95" customHeight="1" x14ac:dyDescent="0.25">
      <c r="B758" s="36">
        <f t="shared" si="11"/>
        <v>46456</v>
      </c>
      <c r="C758" s="25" t="str">
        <f>IF(ISBLANK('New Material Input'!F758),"----",HYPERLINK('New Material Input'!F758, _xlfn.TEXTJOIN(" - ",,MID('New Material Input'!F758,FIND("w\",'New Material Input'!F758)+2,50),'New Material Input'!G758,'New Material Input'!H758)))</f>
        <v/>
      </c>
      <c r="D758" s="26" t="str">
        <f ca="1">IFERROR(IF('New Material Input'!$E758 &gt; $B$3+ D$1, HYPERLINK(OFFSET('New Material Input'!$F759,-(D$1+2),0), _xlfn.TEXTJOIN(" - ",,MID(OFFSET('New Material Input'!$F759,-(D$1+2),0),FIND("w\",OFFSET('New Material Input'!$F759,-(D$1+2),0))+2,50),OFFSET('New Material Input'!$G759,-(D$1+2),0),OFFSET('New Material Input'!$H759,-(D$1+2),0))), ""),"----")</f>
        <v/>
      </c>
      <c r="E758" s="26" t="str">
        <f ca="1">IFERROR(IF('New Material Input'!$E758 &gt; $B$3+ E$1, HYPERLINK(OFFSET('New Material Input'!$F759,-(E$1+2),0), _xlfn.TEXTJOIN(" - ",,MID(OFFSET('New Material Input'!$F759,-(E$1+2),0),FIND("w\",OFFSET('New Material Input'!$F759,-(E$1+2),0))+2,50),OFFSET('New Material Input'!$G759,-(E$1+2),0),OFFSET('New Material Input'!$H759,-(E$1+2),0))), ""),"----")</f>
        <v/>
      </c>
      <c r="F758" s="26" t="str">
        <f ca="1">IFERROR(IF('New Material Input'!$E758 &gt; $B$3+ F$1, HYPERLINK(OFFSET('New Material Input'!$F759,-(F$1+2),0), _xlfn.TEXTJOIN(" - ",,MID(OFFSET('New Material Input'!$F759,-(F$1+2),0),FIND("w\",OFFSET('New Material Input'!$F759,-(F$1+2),0))+2,50),OFFSET('New Material Input'!$G759,-(F$1+2),0),OFFSET('New Material Input'!$H759,-(F$1+2),0))), ""),"----")</f>
        <v/>
      </c>
      <c r="G758" s="26" t="str">
        <f ca="1">IFERROR(IF('New Material Input'!$E758 &gt; $B$3+ G$1, HYPERLINK(OFFSET('New Material Input'!$F759,-(G$1+2),0), _xlfn.TEXTJOIN(" - ",,MID(OFFSET('New Material Input'!$F759,-(G$1+2),0),FIND("w\",OFFSET('New Material Input'!$F759,-(G$1+2),0))+2,50),OFFSET('New Material Input'!$G759,-(G$1+2),0),OFFSET('New Material Input'!$H759,-(G$1+2),0))), ""),"----")</f>
        <v/>
      </c>
      <c r="H758" s="26" t="str">
        <f ca="1">IFERROR(IF('New Material Input'!$E758 &gt; $B$3+ H$1, HYPERLINK(OFFSET('New Material Input'!$F759,-(H$1+2),0), _xlfn.TEXTJOIN(" - ",,MID(OFFSET('New Material Input'!$F759,-(H$1+2),0),FIND("w\",OFFSET('New Material Input'!$F759,-(H$1+2),0))+2,50),OFFSET('New Material Input'!$G759,-(H$1+2),0),OFFSET('New Material Input'!$H759,-(H$1+2),0))), ""),"----")</f>
        <v>ScienceGenetics - Science - Genetics</v>
      </c>
      <c r="I758" s="31" t="str">
        <f ca="1">IFERROR(IF('New Material Input'!$E758 &gt; $B$3+ I$1, HYPERLINK(OFFSET('New Material Input'!$F759,-(I$1+2),0), _xlfn.TEXTJOIN(" - ",,MID(OFFSET('New Material Input'!$F759,-(I$1+2),0),FIND("w\",OFFSET('New Material Input'!$F759,-(I$1+2),0))+2,50),OFFSET('New Material Input'!$G759,-(I$1+2),0),OFFSET('New Material Input'!$H759,-(I$1+2),0))), ""),"----")</f>
        <v>Computer ScienceSoftware Engineering - Computer Science - Software Engineering</v>
      </c>
      <c r="J758" s="14"/>
    </row>
    <row r="759" spans="2:10" ht="24.95" customHeight="1" x14ac:dyDescent="0.25">
      <c r="B759" s="36">
        <f t="shared" si="11"/>
        <v>46457</v>
      </c>
      <c r="C759" s="25" t="str">
        <f>IF(ISBLANK('New Material Input'!F759),"----",HYPERLINK('New Material Input'!F759, _xlfn.TEXTJOIN(" - ",,MID('New Material Input'!F759,FIND("w\",'New Material Input'!F759)+2,50),'New Material Input'!G759,'New Material Input'!H759)))</f>
        <v/>
      </c>
      <c r="D759" s="26" t="str">
        <f ca="1">IFERROR(IF('New Material Input'!$E759 &gt; $B$3+ D$1, HYPERLINK(OFFSET('New Material Input'!$F760,-(D$1+2),0), _xlfn.TEXTJOIN(" - ",,MID(OFFSET('New Material Input'!$F760,-(D$1+2),0),FIND("w\",OFFSET('New Material Input'!$F760,-(D$1+2),0))+2,50),OFFSET('New Material Input'!$G760,-(D$1+2),0),OFFSET('New Material Input'!$H760,-(D$1+2),0))), ""),"----")</f>
        <v/>
      </c>
      <c r="E759" s="26" t="str">
        <f ca="1">IFERROR(IF('New Material Input'!$E759 &gt; $B$3+ E$1, HYPERLINK(OFFSET('New Material Input'!$F760,-(E$1+2),0), _xlfn.TEXTJOIN(" - ",,MID(OFFSET('New Material Input'!$F760,-(E$1+2),0),FIND("w\",OFFSET('New Material Input'!$F760,-(E$1+2),0))+2,50),OFFSET('New Material Input'!$G760,-(E$1+2),0),OFFSET('New Material Input'!$H760,-(E$1+2),0))), ""),"----")</f>
        <v/>
      </c>
      <c r="F759" s="26" t="str">
        <f ca="1">IFERROR(IF('New Material Input'!$E759 &gt; $B$3+ F$1, HYPERLINK(OFFSET('New Material Input'!$F760,-(F$1+2),0), _xlfn.TEXTJOIN(" - ",,MID(OFFSET('New Material Input'!$F760,-(F$1+2),0),FIND("w\",OFFSET('New Material Input'!$F760,-(F$1+2),0))+2,50),OFFSET('New Material Input'!$G760,-(F$1+2),0),OFFSET('New Material Input'!$H760,-(F$1+2),0))), ""),"----")</f>
        <v/>
      </c>
      <c r="G759" s="26" t="str">
        <f ca="1">IFERROR(IF('New Material Input'!$E759 &gt; $B$3+ G$1, HYPERLINK(OFFSET('New Material Input'!$F760,-(G$1+2),0), _xlfn.TEXTJOIN(" - ",,MID(OFFSET('New Material Input'!$F760,-(G$1+2),0),FIND("w\",OFFSET('New Material Input'!$F760,-(G$1+2),0))+2,50),OFFSET('New Material Input'!$G760,-(G$1+2),0),OFFSET('New Material Input'!$H760,-(G$1+2),0))), ""),"----")</f>
        <v/>
      </c>
      <c r="H759" s="26" t="str">
        <f ca="1">IFERROR(IF('New Material Input'!$E759 &gt; $B$3+ H$1, HYPERLINK(OFFSET('New Material Input'!$F760,-(H$1+2),0), _xlfn.TEXTJOIN(" - ",,MID(OFFSET('New Material Input'!$F760,-(H$1+2),0),FIND("w\",OFFSET('New Material Input'!$F760,-(H$1+2),0))+2,50),OFFSET('New Material Input'!$G760,-(H$1+2),0),OFFSET('New Material Input'!$H760,-(H$1+2),0))), ""),"----")</f>
        <v>ScienceEarth Science - Science - Earth Science</v>
      </c>
      <c r="I759" s="31" t="str">
        <f ca="1">IFERROR(IF('New Material Input'!$E759 &gt; $B$3+ I$1, HYPERLINK(OFFSET('New Material Input'!$F760,-(I$1+2),0), _xlfn.TEXTJOIN(" - ",,MID(OFFSET('New Material Input'!$F760,-(I$1+2),0),FIND("w\",OFFSET('New Material Input'!$F760,-(I$1+2),0))+2,50),OFFSET('New Material Input'!$G760,-(I$1+2),0),OFFSET('New Material Input'!$H760,-(I$1+2),0))), ""),"----")</f>
        <v>GeographyPhysical Geography - Geography - Physical Geography</v>
      </c>
      <c r="J759" s="14"/>
    </row>
    <row r="760" spans="2:10" ht="24.95" customHeight="1" x14ac:dyDescent="0.25">
      <c r="B760" s="36">
        <f t="shared" si="11"/>
        <v>46458</v>
      </c>
      <c r="C760" s="25" t="str">
        <f>IF(ISBLANK('New Material Input'!F760),"----",HYPERLINK('New Material Input'!F760, _xlfn.TEXTJOIN(" - ",,MID('New Material Input'!F760,FIND("w\",'New Material Input'!F760)+2,50),'New Material Input'!G760,'New Material Input'!H760)))</f>
        <v/>
      </c>
      <c r="D760" s="26" t="str">
        <f ca="1">IFERROR(IF('New Material Input'!$E760 &gt; $B$3+ D$1, HYPERLINK(OFFSET('New Material Input'!$F761,-(D$1+2),0), _xlfn.TEXTJOIN(" - ",,MID(OFFSET('New Material Input'!$F761,-(D$1+2),0),FIND("w\",OFFSET('New Material Input'!$F761,-(D$1+2),0))+2,50),OFFSET('New Material Input'!$G761,-(D$1+2),0),OFFSET('New Material Input'!$H761,-(D$1+2),0))), ""),"----")</f>
        <v/>
      </c>
      <c r="E760" s="26" t="str">
        <f ca="1">IFERROR(IF('New Material Input'!$E760 &gt; $B$3+ E$1, HYPERLINK(OFFSET('New Material Input'!$F761,-(E$1+2),0), _xlfn.TEXTJOIN(" - ",,MID(OFFSET('New Material Input'!$F761,-(E$1+2),0),FIND("w\",OFFSET('New Material Input'!$F761,-(E$1+2),0))+2,50),OFFSET('New Material Input'!$G761,-(E$1+2),0),OFFSET('New Material Input'!$H761,-(E$1+2),0))), ""),"----")</f>
        <v/>
      </c>
      <c r="F760" s="26" t="str">
        <f ca="1">IFERROR(IF('New Material Input'!$E760 &gt; $B$3+ F$1, HYPERLINK(OFFSET('New Material Input'!$F761,-(F$1+2),0), _xlfn.TEXTJOIN(" - ",,MID(OFFSET('New Material Input'!$F761,-(F$1+2),0),FIND("w\",OFFSET('New Material Input'!$F761,-(F$1+2),0))+2,50),OFFSET('New Material Input'!$G761,-(F$1+2),0),OFFSET('New Material Input'!$H761,-(F$1+2),0))), ""),"----")</f>
        <v/>
      </c>
      <c r="G760" s="26" t="str">
        <f ca="1">IFERROR(IF('New Material Input'!$E760 &gt; $B$3+ G$1, HYPERLINK(OFFSET('New Material Input'!$F761,-(G$1+2),0), _xlfn.TEXTJOIN(" - ",,MID(OFFSET('New Material Input'!$F761,-(G$1+2),0),FIND("w\",OFFSET('New Material Input'!$F761,-(G$1+2),0))+2,50),OFFSET('New Material Input'!$G761,-(G$1+2),0),OFFSET('New Material Input'!$H761,-(G$1+2),0))), ""),"----")</f>
        <v/>
      </c>
      <c r="H760" s="26" t="str">
        <f ca="1">IFERROR(IF('New Material Input'!$E760 &gt; $B$3+ H$1, HYPERLINK(OFFSET('New Material Input'!$F761,-(H$1+2),0), _xlfn.TEXTJOIN(" - ",,MID(OFFSET('New Material Input'!$F761,-(H$1+2),0),FIND("w\",OFFSET('New Material Input'!$F761,-(H$1+2),0))+2,50),OFFSET('New Material Input'!$G761,-(H$1+2),0),OFFSET('New Material Input'!$H761,-(H$1+2),0))), ""),"----")</f>
        <v>Sports &amp; Physical EducationSports Science - Sports &amp; Physical Education - Sports Science</v>
      </c>
      <c r="I760" s="31" t="str">
        <f ca="1">IFERROR(IF('New Material Input'!$E760 &gt; $B$3+ I$1, HYPERLINK(OFFSET('New Material Input'!$F761,-(I$1+2),0), _xlfn.TEXTJOIN(" - ",,MID(OFFSET('New Material Input'!$F761,-(I$1+2),0),FIND("w\",OFFSET('New Material Input'!$F761,-(I$1+2),0))+2,50),OFFSET('New Material Input'!$G761,-(I$1+2),0),OFFSET('New Material Input'!$H761,-(I$1+2),0))), ""),"----")</f>
        <v>ScienceEarth Science - Science - Earth Science</v>
      </c>
      <c r="J760" s="14"/>
    </row>
    <row r="761" spans="2:10" ht="24.95" customHeight="1" x14ac:dyDescent="0.25">
      <c r="B761" s="36">
        <f t="shared" si="11"/>
        <v>46459</v>
      </c>
      <c r="C761" s="25" t="str">
        <f>IF(ISBLANK('New Material Input'!F761),"----",HYPERLINK('New Material Input'!F761, _xlfn.TEXTJOIN(" - ",,MID('New Material Input'!F761,FIND("w\",'New Material Input'!F761)+2,50),'New Material Input'!G761,'New Material Input'!H761)))</f>
        <v/>
      </c>
      <c r="D761" s="26" t="str">
        <f ca="1">IFERROR(IF('New Material Input'!$E761 &gt; $B$3+ D$1, HYPERLINK(OFFSET('New Material Input'!$F762,-(D$1+2),0), _xlfn.TEXTJOIN(" - ",,MID(OFFSET('New Material Input'!$F762,-(D$1+2),0),FIND("w\",OFFSET('New Material Input'!$F762,-(D$1+2),0))+2,50),OFFSET('New Material Input'!$G762,-(D$1+2),0),OFFSET('New Material Input'!$H762,-(D$1+2),0))), ""),"----")</f>
        <v/>
      </c>
      <c r="E761" s="26" t="str">
        <f ca="1">IFERROR(IF('New Material Input'!$E761 &gt; $B$3+ E$1, HYPERLINK(OFFSET('New Material Input'!$F762,-(E$1+2),0), _xlfn.TEXTJOIN(" - ",,MID(OFFSET('New Material Input'!$F762,-(E$1+2),0),FIND("w\",OFFSET('New Material Input'!$F762,-(E$1+2),0))+2,50),OFFSET('New Material Input'!$G762,-(E$1+2),0),OFFSET('New Material Input'!$H762,-(E$1+2),0))), ""),"----")</f>
        <v/>
      </c>
      <c r="F761" s="26" t="str">
        <f ca="1">IFERROR(IF('New Material Input'!$E761 &gt; $B$3+ F$1, HYPERLINK(OFFSET('New Material Input'!$F762,-(F$1+2),0), _xlfn.TEXTJOIN(" - ",,MID(OFFSET('New Material Input'!$F762,-(F$1+2),0),FIND("w\",OFFSET('New Material Input'!$F762,-(F$1+2),0))+2,50),OFFSET('New Material Input'!$G762,-(F$1+2),0),OFFSET('New Material Input'!$H762,-(F$1+2),0))), ""),"----")</f>
        <v/>
      </c>
      <c r="G761" s="26" t="str">
        <f ca="1">IFERROR(IF('New Material Input'!$E761 &gt; $B$3+ G$1, HYPERLINK(OFFSET('New Material Input'!$F762,-(G$1+2),0), _xlfn.TEXTJOIN(" - ",,MID(OFFSET('New Material Input'!$F762,-(G$1+2),0),FIND("w\",OFFSET('New Material Input'!$F762,-(G$1+2),0))+2,50),OFFSET('New Material Input'!$G762,-(G$1+2),0),OFFSET('New Material Input'!$H762,-(G$1+2),0))), ""),"----")</f>
        <v/>
      </c>
      <c r="H761" s="26" t="str">
        <f ca="1">IFERROR(IF('New Material Input'!$E761 &gt; $B$3+ H$1, HYPERLINK(OFFSET('New Material Input'!$F762,-(H$1+2),0), _xlfn.TEXTJOIN(" - ",,MID(OFFSET('New Material Input'!$F762,-(H$1+2),0),FIND("w\",OFFSET('New Material Input'!$F762,-(H$1+2),0))+2,50),OFFSET('New Material Input'!$G762,-(H$1+2),0),OFFSET('New Material Input'!$H762,-(H$1+2),0))), ""),"----")</f>
        <v>Political ScienceDemocracy and Governance - Political Science - Democracy and Governance</v>
      </c>
      <c r="I761" s="31" t="str">
        <f ca="1">IFERROR(IF('New Material Input'!$E761 &gt; $B$3+ I$1, HYPERLINK(OFFSET('New Material Input'!$F762,-(I$1+2),0), _xlfn.TEXTJOIN(" - ",,MID(OFFSET('New Material Input'!$F762,-(I$1+2),0),FIND("w\",OFFSET('New Material Input'!$F762,-(I$1+2),0))+2,50),OFFSET('New Material Input'!$G762,-(I$1+2),0),OFFSET('New Material Input'!$H762,-(I$1+2),0))), ""),"----")</f>
        <v>Environmental StudiesUrban Sustainability - Environmental Studies - Urban Sustainability</v>
      </c>
      <c r="J761" s="14"/>
    </row>
    <row r="762" spans="2:10" ht="24.95" customHeight="1" x14ac:dyDescent="0.25">
      <c r="B762" s="36">
        <f t="shared" si="11"/>
        <v>46460</v>
      </c>
      <c r="C762" s="25" t="str">
        <f>IF(ISBLANK('New Material Input'!F762),"----",HYPERLINK('New Material Input'!F762, _xlfn.TEXTJOIN(" - ",,MID('New Material Input'!F762,FIND("w\",'New Material Input'!F762)+2,50),'New Material Input'!G762,'New Material Input'!H762)))</f>
        <v/>
      </c>
      <c r="D762" s="26" t="str">
        <f ca="1">IFERROR(IF('New Material Input'!$E762 &gt; $B$3+ D$1, HYPERLINK(OFFSET('New Material Input'!$F763,-(D$1+2),0), _xlfn.TEXTJOIN(" - ",,MID(OFFSET('New Material Input'!$F763,-(D$1+2),0),FIND("w\",OFFSET('New Material Input'!$F763,-(D$1+2),0))+2,50),OFFSET('New Material Input'!$G763,-(D$1+2),0),OFFSET('New Material Input'!$H763,-(D$1+2),0))), ""),"----")</f>
        <v/>
      </c>
      <c r="E762" s="26" t="str">
        <f ca="1">IFERROR(IF('New Material Input'!$E762 &gt; $B$3+ E$1, HYPERLINK(OFFSET('New Material Input'!$F763,-(E$1+2),0), _xlfn.TEXTJOIN(" - ",,MID(OFFSET('New Material Input'!$F763,-(E$1+2),0),FIND("w\",OFFSET('New Material Input'!$F763,-(E$1+2),0))+2,50),OFFSET('New Material Input'!$G763,-(E$1+2),0),OFFSET('New Material Input'!$H763,-(E$1+2),0))), ""),"----")</f>
        <v/>
      </c>
      <c r="F762" s="26" t="str">
        <f ca="1">IFERROR(IF('New Material Input'!$E762 &gt; $B$3+ F$1, HYPERLINK(OFFSET('New Material Input'!$F763,-(F$1+2),0), _xlfn.TEXTJOIN(" - ",,MID(OFFSET('New Material Input'!$F763,-(F$1+2),0),FIND("w\",OFFSET('New Material Input'!$F763,-(F$1+2),0))+2,50),OFFSET('New Material Input'!$G763,-(F$1+2),0),OFFSET('New Material Input'!$H763,-(F$1+2),0))), ""),"----")</f>
        <v/>
      </c>
      <c r="G762" s="26" t="str">
        <f ca="1">IFERROR(IF('New Material Input'!$E762 &gt; $B$3+ G$1, HYPERLINK(OFFSET('New Material Input'!$F763,-(G$1+2),0), _xlfn.TEXTJOIN(" - ",,MID(OFFSET('New Material Input'!$F763,-(G$1+2),0),FIND("w\",OFFSET('New Material Input'!$F763,-(G$1+2),0))+2,50),OFFSET('New Material Input'!$G763,-(G$1+2),0),OFFSET('New Material Input'!$H763,-(G$1+2),0))), ""),"----")</f>
        <v/>
      </c>
      <c r="H762" s="26" t="str">
        <f ca="1">IFERROR(IF('New Material Input'!$E762 &gt; $B$3+ H$1, HYPERLINK(OFFSET('New Material Input'!$F763,-(H$1+2),0), _xlfn.TEXTJOIN(" - ",,MID(OFFSET('New Material Input'!$F763,-(H$1+2),0),FIND("w\",OFFSET('New Material Input'!$F763,-(H$1+2),0))+2,50),OFFSET('New Material Input'!$G763,-(H$1+2),0),OFFSET('New Material Input'!$H763,-(H$1+2),0))), ""),"----")</f>
        <v>HistoryWorld War II - History - World War II</v>
      </c>
      <c r="I762" s="31" t="str">
        <f ca="1">IFERROR(IF('New Material Input'!$E762 &gt; $B$3+ I$1, HYPERLINK(OFFSET('New Material Input'!$F763,-(I$1+2),0), _xlfn.TEXTJOIN(" - ",,MID(OFFSET('New Material Input'!$F763,-(I$1+2),0),FIND("w\",OFFSET('New Material Input'!$F763,-(I$1+2),0))+2,50),OFFSET('New Material Input'!$G763,-(I$1+2),0),OFFSET('New Material Input'!$H763,-(I$1+2),0))), ""),"----")</f>
        <v>Health &amp; MedicineMedical Ethics - Health &amp; Medicine - Medical Ethics</v>
      </c>
      <c r="J762" s="14"/>
    </row>
    <row r="763" spans="2:10" ht="24.95" customHeight="1" x14ac:dyDescent="0.25">
      <c r="B763" s="36">
        <f t="shared" si="11"/>
        <v>46461</v>
      </c>
      <c r="C763" s="25" t="str">
        <f>IF(ISBLANK('New Material Input'!F763),"----",HYPERLINK('New Material Input'!F763, _xlfn.TEXTJOIN(" - ",,MID('New Material Input'!F763,FIND("w\",'New Material Input'!F763)+2,50),'New Material Input'!G763,'New Material Input'!H763)))</f>
        <v/>
      </c>
      <c r="D763" s="26" t="str">
        <f ca="1">IFERROR(IF('New Material Input'!$E763 &gt; $B$3+ D$1, HYPERLINK(OFFSET('New Material Input'!$F764,-(D$1+2),0), _xlfn.TEXTJOIN(" - ",,MID(OFFSET('New Material Input'!$F764,-(D$1+2),0),FIND("w\",OFFSET('New Material Input'!$F764,-(D$1+2),0))+2,50),OFFSET('New Material Input'!$G764,-(D$1+2),0),OFFSET('New Material Input'!$H764,-(D$1+2),0))), ""),"----")</f>
        <v/>
      </c>
      <c r="E763" s="26" t="str">
        <f ca="1">IFERROR(IF('New Material Input'!$E763 &gt; $B$3+ E$1, HYPERLINK(OFFSET('New Material Input'!$F764,-(E$1+2),0), _xlfn.TEXTJOIN(" - ",,MID(OFFSET('New Material Input'!$F764,-(E$1+2),0),FIND("w\",OFFSET('New Material Input'!$F764,-(E$1+2),0))+2,50),OFFSET('New Material Input'!$G764,-(E$1+2),0),OFFSET('New Material Input'!$H764,-(E$1+2),0))), ""),"----")</f>
        <v/>
      </c>
      <c r="F763" s="26" t="str">
        <f ca="1">IFERROR(IF('New Material Input'!$E763 &gt; $B$3+ F$1, HYPERLINK(OFFSET('New Material Input'!$F764,-(F$1+2),0), _xlfn.TEXTJOIN(" - ",,MID(OFFSET('New Material Input'!$F764,-(F$1+2),0),FIND("w\",OFFSET('New Material Input'!$F764,-(F$1+2),0))+2,50),OFFSET('New Material Input'!$G764,-(F$1+2),0),OFFSET('New Material Input'!$H764,-(F$1+2),0))), ""),"----")</f>
        <v/>
      </c>
      <c r="G763" s="26" t="str">
        <f ca="1">IFERROR(IF('New Material Input'!$E763 &gt; $B$3+ G$1, HYPERLINK(OFFSET('New Material Input'!$F764,-(G$1+2),0), _xlfn.TEXTJOIN(" - ",,MID(OFFSET('New Material Input'!$F764,-(G$1+2),0),FIND("w\",OFFSET('New Material Input'!$F764,-(G$1+2),0))+2,50),OFFSET('New Material Input'!$G764,-(G$1+2),0),OFFSET('New Material Input'!$H764,-(G$1+2),0))), ""),"----")</f>
        <v/>
      </c>
      <c r="H763" s="26" t="str">
        <f ca="1">IFERROR(IF('New Material Input'!$E763 &gt; $B$3+ H$1, HYPERLINK(OFFSET('New Material Input'!$F764,-(H$1+2),0), _xlfn.TEXTJOIN(" - ",,MID(OFFSET('New Material Input'!$F764,-(H$1+2),0),FIND("w\",OFFSET('New Material Input'!$F764,-(H$1+2),0))+2,50),OFFSET('New Material Input'!$G764,-(H$1+2),0),OFFSET('New Material Input'!$H764,-(H$1+2),0))), ""),"----")</f>
        <v>HistoryWorld War II - History - World War II</v>
      </c>
      <c r="I763" s="31" t="str">
        <f ca="1">IFERROR(IF('New Material Input'!$E763 &gt; $B$3+ I$1, HYPERLINK(OFFSET('New Material Input'!$F764,-(I$1+2),0), _xlfn.TEXTJOIN(" - ",,MID(OFFSET('New Material Input'!$F764,-(I$1+2),0),FIND("w\",OFFSET('New Material Input'!$F764,-(I$1+2),0))+2,50),OFFSET('New Material Input'!$G764,-(I$1+2),0),OFFSET('New Material Input'!$H764,-(I$1+2),0))), ""),"----")</f>
        <v>Political SciencePolitical Economy - Political Science - Political Economy</v>
      </c>
      <c r="J763" s="14"/>
    </row>
    <row r="764" spans="2:10" ht="24.95" customHeight="1" x14ac:dyDescent="0.25">
      <c r="B764" s="36">
        <f t="shared" si="11"/>
        <v>46462</v>
      </c>
      <c r="C764" s="25" t="str">
        <f>IF(ISBLANK('New Material Input'!F764),"----",HYPERLINK('New Material Input'!F764, _xlfn.TEXTJOIN(" - ",,MID('New Material Input'!F764,FIND("w\",'New Material Input'!F764)+2,50),'New Material Input'!G764,'New Material Input'!H764)))</f>
        <v/>
      </c>
      <c r="D764" s="26" t="str">
        <f ca="1">IFERROR(IF('New Material Input'!$E764 &gt; $B$3+ D$1, HYPERLINK(OFFSET('New Material Input'!$F765,-(D$1+2),0), _xlfn.TEXTJOIN(" - ",,MID(OFFSET('New Material Input'!$F765,-(D$1+2),0),FIND("w\",OFFSET('New Material Input'!$F765,-(D$1+2),0))+2,50),OFFSET('New Material Input'!$G765,-(D$1+2),0),OFFSET('New Material Input'!$H765,-(D$1+2),0))), ""),"----")</f>
        <v/>
      </c>
      <c r="E764" s="26" t="str">
        <f ca="1">IFERROR(IF('New Material Input'!$E764 &gt; $B$3+ E$1, HYPERLINK(OFFSET('New Material Input'!$F765,-(E$1+2),0), _xlfn.TEXTJOIN(" - ",,MID(OFFSET('New Material Input'!$F765,-(E$1+2),0),FIND("w\",OFFSET('New Material Input'!$F765,-(E$1+2),0))+2,50),OFFSET('New Material Input'!$G765,-(E$1+2),0),OFFSET('New Material Input'!$H765,-(E$1+2),0))), ""),"----")</f>
        <v/>
      </c>
      <c r="F764" s="26" t="str">
        <f ca="1">IFERROR(IF('New Material Input'!$E764 &gt; $B$3+ F$1, HYPERLINK(OFFSET('New Material Input'!$F765,-(F$1+2),0), _xlfn.TEXTJOIN(" - ",,MID(OFFSET('New Material Input'!$F765,-(F$1+2),0),FIND("w\",OFFSET('New Material Input'!$F765,-(F$1+2),0))+2,50),OFFSET('New Material Input'!$G765,-(F$1+2),0),OFFSET('New Material Input'!$H765,-(F$1+2),0))), ""),"----")</f>
        <v/>
      </c>
      <c r="G764" s="26" t="str">
        <f ca="1">IFERROR(IF('New Material Input'!$E764 &gt; $B$3+ G$1, HYPERLINK(OFFSET('New Material Input'!$F765,-(G$1+2),0), _xlfn.TEXTJOIN(" - ",,MID(OFFSET('New Material Input'!$F765,-(G$1+2),0),FIND("w\",OFFSET('New Material Input'!$F765,-(G$1+2),0))+2,50),OFFSET('New Material Input'!$G765,-(G$1+2),0),OFFSET('New Material Input'!$H765,-(G$1+2),0))), ""),"----")</f>
        <v/>
      </c>
      <c r="H764" s="26" t="str">
        <f ca="1">IFERROR(IF('New Material Input'!$E764 &gt; $B$3+ H$1, HYPERLINK(OFFSET('New Material Input'!$F765,-(H$1+2),0), _xlfn.TEXTJOIN(" - ",,MID(OFFSET('New Material Input'!$F765,-(H$1+2),0),FIND("w\",OFFSET('New Material Input'!$F765,-(H$1+2),0))+2,50),OFFSET('New Material Input'!$G765,-(H$1+2),0),OFFSET('New Material Input'!$H765,-(H$1+2),0))), ""),"----")</f>
        <v>Sports &amp; Physical EducationSports Medicine - Sports &amp; Physical Education - Sports Medicine</v>
      </c>
      <c r="I764" s="31" t="str">
        <f ca="1">IFERROR(IF('New Material Input'!$E764 &gt; $B$3+ I$1, HYPERLINK(OFFSET('New Material Input'!$F765,-(I$1+2),0), _xlfn.TEXTJOIN(" - ",,MID(OFFSET('New Material Input'!$F765,-(I$1+2),0),FIND("w\",OFFSET('New Material Input'!$F765,-(I$1+2),0))+2,50),OFFSET('New Material Input'!$G765,-(I$1+2),0),OFFSET('New Material Input'!$H765,-(I$1+2),0))), ""),"----")</f>
        <v>Political ScienceConflict Resolution - Political Science - Conflict Resolution</v>
      </c>
      <c r="J764" s="14"/>
    </row>
    <row r="765" spans="2:10" ht="24.95" customHeight="1" x14ac:dyDescent="0.25">
      <c r="B765" s="36">
        <f t="shared" si="11"/>
        <v>46463</v>
      </c>
      <c r="C765" s="25" t="str">
        <f>IF(ISBLANK('New Material Input'!F765),"----",HYPERLINK('New Material Input'!F765, _xlfn.TEXTJOIN(" - ",,MID('New Material Input'!F765,FIND("w\",'New Material Input'!F765)+2,50),'New Material Input'!G765,'New Material Input'!H765)))</f>
        <v/>
      </c>
      <c r="D765" s="26" t="str">
        <f ca="1">IFERROR(IF('New Material Input'!$E765 &gt; $B$3+ D$1, HYPERLINK(OFFSET('New Material Input'!$F766,-(D$1+2),0), _xlfn.TEXTJOIN(" - ",,MID(OFFSET('New Material Input'!$F766,-(D$1+2),0),FIND("w\",OFFSET('New Material Input'!$F766,-(D$1+2),0))+2,50),OFFSET('New Material Input'!$G766,-(D$1+2),0),OFFSET('New Material Input'!$H766,-(D$1+2),0))), ""),"----")</f>
        <v/>
      </c>
      <c r="E765" s="26" t="str">
        <f ca="1">IFERROR(IF('New Material Input'!$E765 &gt; $B$3+ E$1, HYPERLINK(OFFSET('New Material Input'!$F766,-(E$1+2),0), _xlfn.TEXTJOIN(" - ",,MID(OFFSET('New Material Input'!$F766,-(E$1+2),0),FIND("w\",OFFSET('New Material Input'!$F766,-(E$1+2),0))+2,50),OFFSET('New Material Input'!$G766,-(E$1+2),0),OFFSET('New Material Input'!$H766,-(E$1+2),0))), ""),"----")</f>
        <v/>
      </c>
      <c r="F765" s="26" t="str">
        <f ca="1">IFERROR(IF('New Material Input'!$E765 &gt; $B$3+ F$1, HYPERLINK(OFFSET('New Material Input'!$F766,-(F$1+2),0), _xlfn.TEXTJOIN(" - ",,MID(OFFSET('New Material Input'!$F766,-(F$1+2),0),FIND("w\",OFFSET('New Material Input'!$F766,-(F$1+2),0))+2,50),OFFSET('New Material Input'!$G766,-(F$1+2),0),OFFSET('New Material Input'!$H766,-(F$1+2),0))), ""),"----")</f>
        <v/>
      </c>
      <c r="G765" s="26" t="str">
        <f ca="1">IFERROR(IF('New Material Input'!$E765 &gt; $B$3+ G$1, HYPERLINK(OFFSET('New Material Input'!$F766,-(G$1+2),0), _xlfn.TEXTJOIN(" - ",,MID(OFFSET('New Material Input'!$F766,-(G$1+2),0),FIND("w\",OFFSET('New Material Input'!$F766,-(G$1+2),0))+2,50),OFFSET('New Material Input'!$G766,-(G$1+2),0),OFFSET('New Material Input'!$H766,-(G$1+2),0))), ""),"----")</f>
        <v/>
      </c>
      <c r="H765" s="26" t="str">
        <f ca="1">IFERROR(IF('New Material Input'!$E765 &gt; $B$3+ H$1, HYPERLINK(OFFSET('New Material Input'!$F766,-(H$1+2),0), _xlfn.TEXTJOIN(" - ",,MID(OFFSET('New Material Input'!$F766,-(H$1+2),0),FIND("w\",OFFSET('New Material Input'!$F766,-(H$1+2),0))+2,50),OFFSET('New Material Input'!$G766,-(H$1+2),0),OFFSET('New Material Input'!$H766,-(H$1+2),0))), ""),"----")</f>
        <v>LawConstitutional Law - Law - Constitutional Law</v>
      </c>
      <c r="I765" s="31" t="str">
        <f ca="1">IFERROR(IF('New Material Input'!$E765 &gt; $B$3+ I$1, HYPERLINK(OFFSET('New Material Input'!$F766,-(I$1+2),0), _xlfn.TEXTJOIN(" - ",,MID(OFFSET('New Material Input'!$F766,-(I$1+2),0),FIND("w\",OFFSET('New Material Input'!$F766,-(I$1+2),0))+2,50),OFFSET('New Material Input'!$G766,-(I$1+2),0),OFFSET('New Material Input'!$H766,-(I$1+2),0))), ""),"----")</f>
        <v>SciencePhysical Chemistry - Science - Physical Chemistry</v>
      </c>
      <c r="J765" s="14"/>
    </row>
    <row r="766" spans="2:10" ht="24.95" customHeight="1" x14ac:dyDescent="0.25">
      <c r="B766" s="36">
        <f t="shared" si="11"/>
        <v>46464</v>
      </c>
      <c r="C766" s="25" t="str">
        <f>IF(ISBLANK('New Material Input'!F766),"----",HYPERLINK('New Material Input'!F766, _xlfn.TEXTJOIN(" - ",,MID('New Material Input'!F766,FIND("w\",'New Material Input'!F766)+2,50),'New Material Input'!G766,'New Material Input'!H766)))</f>
        <v/>
      </c>
      <c r="D766" s="26" t="str">
        <f ca="1">IFERROR(IF('New Material Input'!$E766 &gt; $B$3+ D$1, HYPERLINK(OFFSET('New Material Input'!$F767,-(D$1+2),0), _xlfn.TEXTJOIN(" - ",,MID(OFFSET('New Material Input'!$F767,-(D$1+2),0),FIND("w\",OFFSET('New Material Input'!$F767,-(D$1+2),0))+2,50),OFFSET('New Material Input'!$G767,-(D$1+2),0),OFFSET('New Material Input'!$H767,-(D$1+2),0))), ""),"----")</f>
        <v/>
      </c>
      <c r="E766" s="26" t="str">
        <f ca="1">IFERROR(IF('New Material Input'!$E766 &gt; $B$3+ E$1, HYPERLINK(OFFSET('New Material Input'!$F767,-(E$1+2),0), _xlfn.TEXTJOIN(" - ",,MID(OFFSET('New Material Input'!$F767,-(E$1+2),0),FIND("w\",OFFSET('New Material Input'!$F767,-(E$1+2),0))+2,50),OFFSET('New Material Input'!$G767,-(E$1+2),0),OFFSET('New Material Input'!$H767,-(E$1+2),0))), ""),"----")</f>
        <v/>
      </c>
      <c r="F766" s="26" t="str">
        <f ca="1">IFERROR(IF('New Material Input'!$E766 &gt; $B$3+ F$1, HYPERLINK(OFFSET('New Material Input'!$F767,-(F$1+2),0), _xlfn.TEXTJOIN(" - ",,MID(OFFSET('New Material Input'!$F767,-(F$1+2),0),FIND("w\",OFFSET('New Material Input'!$F767,-(F$1+2),0))+2,50),OFFSET('New Material Input'!$G767,-(F$1+2),0),OFFSET('New Material Input'!$H767,-(F$1+2),0))), ""),"----")</f>
        <v/>
      </c>
      <c r="G766" s="26" t="str">
        <f ca="1">IFERROR(IF('New Material Input'!$E766 &gt; $B$3+ G$1, HYPERLINK(OFFSET('New Material Input'!$F767,-(G$1+2),0), _xlfn.TEXTJOIN(" - ",,MID(OFFSET('New Material Input'!$F767,-(G$1+2),0),FIND("w\",OFFSET('New Material Input'!$F767,-(G$1+2),0))+2,50),OFFSET('New Material Input'!$G767,-(G$1+2),0),OFFSET('New Material Input'!$H767,-(G$1+2),0))), ""),"----")</f>
        <v/>
      </c>
      <c r="H766" s="26" t="str">
        <f ca="1">IFERROR(IF('New Material Input'!$E766 &gt; $B$3+ H$1, HYPERLINK(OFFSET('New Material Input'!$F767,-(H$1+2),0), _xlfn.TEXTJOIN(" - ",,MID(OFFSET('New Material Input'!$F767,-(H$1+2),0),FIND("w\",OFFSET('New Material Input'!$F767,-(H$1+2),0))+2,50),OFFSET('New Material Input'!$G767,-(H$1+2),0),OFFSET('New Material Input'!$H767,-(H$1+2),0))), ""),"----")</f>
        <v>EducationLearning Theories - Education - Learning Theories</v>
      </c>
      <c r="I766" s="31" t="str">
        <f ca="1">IFERROR(IF('New Material Input'!$E766 &gt; $B$3+ I$1, HYPERLINK(OFFSET('New Material Input'!$F767,-(I$1+2),0), _xlfn.TEXTJOIN(" - ",,MID(OFFSET('New Material Input'!$F767,-(I$1+2),0),FIND("w\",OFFSET('New Material Input'!$F767,-(I$1+2),0))+2,50),OFFSET('New Material Input'!$G767,-(I$1+2),0),OFFSET('New Material Input'!$H767,-(I$1+2),0))), ""),"----")</f>
        <v>ScienceElectromagnetism - Science - Electromagnetism</v>
      </c>
      <c r="J766" s="14"/>
    </row>
    <row r="767" spans="2:10" ht="24.95" customHeight="1" x14ac:dyDescent="0.25">
      <c r="B767" s="36">
        <f t="shared" si="11"/>
        <v>46465</v>
      </c>
      <c r="C767" s="25" t="str">
        <f>IF(ISBLANK('New Material Input'!F767),"----",HYPERLINK('New Material Input'!F767, _xlfn.TEXTJOIN(" - ",,MID('New Material Input'!F767,FIND("w\",'New Material Input'!F767)+2,50),'New Material Input'!G767,'New Material Input'!H767)))</f>
        <v/>
      </c>
      <c r="D767" s="26" t="str">
        <f ca="1">IFERROR(IF('New Material Input'!$E767 &gt; $B$3+ D$1, HYPERLINK(OFFSET('New Material Input'!$F768,-(D$1+2),0), _xlfn.TEXTJOIN(" - ",,MID(OFFSET('New Material Input'!$F768,-(D$1+2),0),FIND("w\",OFFSET('New Material Input'!$F768,-(D$1+2),0))+2,50),OFFSET('New Material Input'!$G768,-(D$1+2),0),OFFSET('New Material Input'!$H768,-(D$1+2),0))), ""),"----")</f>
        <v/>
      </c>
      <c r="E767" s="26" t="str">
        <f ca="1">IFERROR(IF('New Material Input'!$E767 &gt; $B$3+ E$1, HYPERLINK(OFFSET('New Material Input'!$F768,-(E$1+2),0), _xlfn.TEXTJOIN(" - ",,MID(OFFSET('New Material Input'!$F768,-(E$1+2),0),FIND("w\",OFFSET('New Material Input'!$F768,-(E$1+2),0))+2,50),OFFSET('New Material Input'!$G768,-(E$1+2),0),OFFSET('New Material Input'!$H768,-(E$1+2),0))), ""),"----")</f>
        <v/>
      </c>
      <c r="F767" s="26" t="str">
        <f ca="1">IFERROR(IF('New Material Input'!$E767 &gt; $B$3+ F$1, HYPERLINK(OFFSET('New Material Input'!$F768,-(F$1+2),0), _xlfn.TEXTJOIN(" - ",,MID(OFFSET('New Material Input'!$F768,-(F$1+2),0),FIND("w\",OFFSET('New Material Input'!$F768,-(F$1+2),0))+2,50),OFFSET('New Material Input'!$G768,-(F$1+2),0),OFFSET('New Material Input'!$H768,-(F$1+2),0))), ""),"----")</f>
        <v/>
      </c>
      <c r="G767" s="26" t="str">
        <f ca="1">IFERROR(IF('New Material Input'!$E767 &gt; $B$3+ G$1, HYPERLINK(OFFSET('New Material Input'!$F768,-(G$1+2),0), _xlfn.TEXTJOIN(" - ",,MID(OFFSET('New Material Input'!$F768,-(G$1+2),0),FIND("w\",OFFSET('New Material Input'!$F768,-(G$1+2),0))+2,50),OFFSET('New Material Input'!$G768,-(G$1+2),0),OFFSET('New Material Input'!$H768,-(G$1+2),0))), ""),"----")</f>
        <v/>
      </c>
      <c r="H767" s="26" t="str">
        <f ca="1">IFERROR(IF('New Material Input'!$E767 &gt; $B$3+ H$1, HYPERLINK(OFFSET('New Material Input'!$F768,-(H$1+2),0), _xlfn.TEXTJOIN(" - ",,MID(OFFSET('New Material Input'!$F768,-(H$1+2),0),FIND("w\",OFFSET('New Material Input'!$F768,-(H$1+2),0))+2,50),OFFSET('New Material Input'!$G768,-(H$1+2),0),OFFSET('New Material Input'!$H768,-(H$1+2),0))), ""),"----")</f>
        <v>LanguagesTranslation Studies - Languages - Translation Studies</v>
      </c>
      <c r="I767" s="31" t="str">
        <f ca="1">IFERROR(IF('New Material Input'!$E767 &gt; $B$3+ I$1, HYPERLINK(OFFSET('New Material Input'!$F768,-(I$1+2),0), _xlfn.TEXTJOIN(" - ",,MID(OFFSET('New Material Input'!$F768,-(I$1+2),0),FIND("w\",OFFSET('New Material Input'!$F768,-(I$1+2),0))+2,50),OFFSET('New Material Input'!$G768,-(I$1+2),0),OFFSET('New Material Input'!$H768,-(I$1+2),0))), ""),"----")</f>
        <v>Computer ScienceProgramming Languages (Python, Jav - Computer Science - Programming Languages (Python, Java)</v>
      </c>
      <c r="J767" s="14"/>
    </row>
    <row r="768" spans="2:10" ht="24.95" customHeight="1" x14ac:dyDescent="0.25">
      <c r="B768" s="36">
        <f t="shared" si="11"/>
        <v>46466</v>
      </c>
      <c r="C768" s="25" t="str">
        <f>IF(ISBLANK('New Material Input'!F768),"----",HYPERLINK('New Material Input'!F768, _xlfn.TEXTJOIN(" - ",,MID('New Material Input'!F768,FIND("w\",'New Material Input'!F768)+2,50),'New Material Input'!G768,'New Material Input'!H768)))</f>
        <v/>
      </c>
      <c r="D768" s="26" t="str">
        <f ca="1">IFERROR(IF('New Material Input'!$E768 &gt; $B$3+ D$1, HYPERLINK(OFFSET('New Material Input'!$F769,-(D$1+2),0), _xlfn.TEXTJOIN(" - ",,MID(OFFSET('New Material Input'!$F769,-(D$1+2),0),FIND("w\",OFFSET('New Material Input'!$F769,-(D$1+2),0))+2,50),OFFSET('New Material Input'!$G769,-(D$1+2),0),OFFSET('New Material Input'!$H769,-(D$1+2),0))), ""),"----")</f>
        <v/>
      </c>
      <c r="E768" s="26" t="str">
        <f ca="1">IFERROR(IF('New Material Input'!$E768 &gt; $B$3+ E$1, HYPERLINK(OFFSET('New Material Input'!$F769,-(E$1+2),0), _xlfn.TEXTJOIN(" - ",,MID(OFFSET('New Material Input'!$F769,-(E$1+2),0),FIND("w\",OFFSET('New Material Input'!$F769,-(E$1+2),0))+2,50),OFFSET('New Material Input'!$G769,-(E$1+2),0),OFFSET('New Material Input'!$H769,-(E$1+2),0))), ""),"----")</f>
        <v/>
      </c>
      <c r="F768" s="26" t="str">
        <f ca="1">IFERROR(IF('New Material Input'!$E768 &gt; $B$3+ F$1, HYPERLINK(OFFSET('New Material Input'!$F769,-(F$1+2),0), _xlfn.TEXTJOIN(" - ",,MID(OFFSET('New Material Input'!$F769,-(F$1+2),0),FIND("w\",OFFSET('New Material Input'!$F769,-(F$1+2),0))+2,50),OFFSET('New Material Input'!$G769,-(F$1+2),0),OFFSET('New Material Input'!$H769,-(F$1+2),0))), ""),"----")</f>
        <v/>
      </c>
      <c r="G768" s="26" t="str">
        <f ca="1">IFERROR(IF('New Material Input'!$E768 &gt; $B$3+ G$1, HYPERLINK(OFFSET('New Material Input'!$F769,-(G$1+2),0), _xlfn.TEXTJOIN(" - ",,MID(OFFSET('New Material Input'!$F769,-(G$1+2),0),FIND("w\",OFFSET('New Material Input'!$F769,-(G$1+2),0))+2,50),OFFSET('New Material Input'!$G769,-(G$1+2),0),OFFSET('New Material Input'!$H769,-(G$1+2),0))), ""),"----")</f>
        <v/>
      </c>
      <c r="H768" s="26" t="str">
        <f ca="1">IFERROR(IF('New Material Input'!$E768 &gt; $B$3+ H$1, HYPERLINK(OFFSET('New Material Input'!$F769,-(H$1+2),0), _xlfn.TEXTJOIN(" - ",,MID(OFFSET('New Material Input'!$F769,-(H$1+2),0),FIND("w\",OFFSET('New Material Input'!$F769,-(H$1+2),0))+2,50),OFFSET('New Material Input'!$G769,-(H$1+2),0),OFFSET('New Material Input'!$H769,-(H$1+2),0))), ""),"----")</f>
        <v>SociologyCrime and Deviance - Sociology - Crime and Deviance</v>
      </c>
      <c r="I768" s="31" t="str">
        <f ca="1">IFERROR(IF('New Material Input'!$E768 &gt; $B$3+ I$1, HYPERLINK(OFFSET('New Material Input'!$F769,-(I$1+2),0), _xlfn.TEXTJOIN(" - ",,MID(OFFSET('New Material Input'!$F769,-(I$1+2),0),FIND("w\",OFFSET('New Material Input'!$F769,-(I$1+2),0))+2,50),OFFSET('New Material Input'!$G769,-(I$1+2),0),OFFSET('New Material Input'!$H769,-(I$1+2),0))), ""),"----")</f>
        <v>MusicComposition - Music - Composition</v>
      </c>
      <c r="J768" s="14"/>
    </row>
    <row r="769" spans="2:10" ht="24.95" customHeight="1" x14ac:dyDescent="0.25">
      <c r="B769" s="36">
        <f t="shared" si="11"/>
        <v>46467</v>
      </c>
      <c r="C769" s="25" t="str">
        <f>IF(ISBLANK('New Material Input'!F769),"----",HYPERLINK('New Material Input'!F769, _xlfn.TEXTJOIN(" - ",,MID('New Material Input'!F769,FIND("w\",'New Material Input'!F769)+2,50),'New Material Input'!G769,'New Material Input'!H769)))</f>
        <v/>
      </c>
      <c r="D769" s="26" t="str">
        <f ca="1">IFERROR(IF('New Material Input'!$E769 &gt; $B$3+ D$1, HYPERLINK(OFFSET('New Material Input'!$F770,-(D$1+2),0), _xlfn.TEXTJOIN(" - ",,MID(OFFSET('New Material Input'!$F770,-(D$1+2),0),FIND("w\",OFFSET('New Material Input'!$F770,-(D$1+2),0))+2,50),OFFSET('New Material Input'!$G770,-(D$1+2),0),OFFSET('New Material Input'!$H770,-(D$1+2),0))), ""),"----")</f>
        <v/>
      </c>
      <c r="E769" s="26" t="str">
        <f ca="1">IFERROR(IF('New Material Input'!$E769 &gt; $B$3+ E$1, HYPERLINK(OFFSET('New Material Input'!$F770,-(E$1+2),0), _xlfn.TEXTJOIN(" - ",,MID(OFFSET('New Material Input'!$F770,-(E$1+2),0),FIND("w\",OFFSET('New Material Input'!$F770,-(E$1+2),0))+2,50),OFFSET('New Material Input'!$G770,-(E$1+2),0),OFFSET('New Material Input'!$H770,-(E$1+2),0))), ""),"----")</f>
        <v/>
      </c>
      <c r="F769" s="26" t="str">
        <f ca="1">IFERROR(IF('New Material Input'!$E769 &gt; $B$3+ F$1, HYPERLINK(OFFSET('New Material Input'!$F770,-(F$1+2),0), _xlfn.TEXTJOIN(" - ",,MID(OFFSET('New Material Input'!$F770,-(F$1+2),0),FIND("w\",OFFSET('New Material Input'!$F770,-(F$1+2),0))+2,50),OFFSET('New Material Input'!$G770,-(F$1+2),0),OFFSET('New Material Input'!$H770,-(F$1+2),0))), ""),"----")</f>
        <v/>
      </c>
      <c r="G769" s="26" t="str">
        <f ca="1">IFERROR(IF('New Material Input'!$E769 &gt; $B$3+ G$1, HYPERLINK(OFFSET('New Material Input'!$F770,-(G$1+2),0), _xlfn.TEXTJOIN(" - ",,MID(OFFSET('New Material Input'!$F770,-(G$1+2),0),FIND("w\",OFFSET('New Material Input'!$F770,-(G$1+2),0))+2,50),OFFSET('New Material Input'!$G770,-(G$1+2),0),OFFSET('New Material Input'!$H770,-(G$1+2),0))), ""),"----")</f>
        <v/>
      </c>
      <c r="H769" s="26" t="str">
        <f ca="1">IFERROR(IF('New Material Input'!$E769 &gt; $B$3+ H$1, HYPERLINK(OFFSET('New Material Input'!$F770,-(H$1+2),0), _xlfn.TEXTJOIN(" - ",,MID(OFFSET('New Material Input'!$F770,-(H$1+2),0),FIND("w\",OFFSET('New Material Input'!$F770,-(H$1+2),0))+2,50),OFFSET('New Material Input'!$G770,-(H$1+2),0),OFFSET('New Material Input'!$H770,-(H$1+2),0))), ""),"----")</f>
        <v>EducationEducational Psychology - Education - Educational Psychology</v>
      </c>
      <c r="I769" s="31" t="str">
        <f ca="1">IFERROR(IF('New Material Input'!$E769 &gt; $B$3+ I$1, HYPERLINK(OFFSET('New Material Input'!$F770,-(I$1+2),0), _xlfn.TEXTJOIN(" - ",,MID(OFFSET('New Material Input'!$F770,-(I$1+2),0),FIND("w\",OFFSET('New Material Input'!$F770,-(I$1+2),0))+2,50),OFFSET('New Material Input'!$G770,-(I$1+2),0),OFFSET('New Material Input'!$H770,-(I$1+2),0))), ""),"----")</f>
        <v>PsychologyIndustrial-Organizational Psychology - Psychology - Industrial-Organizational Psychology</v>
      </c>
      <c r="J769" s="14"/>
    </row>
    <row r="770" spans="2:10" ht="24.95" customHeight="1" x14ac:dyDescent="0.25">
      <c r="B770" s="36">
        <f t="shared" si="11"/>
        <v>46468</v>
      </c>
      <c r="C770" s="25" t="str">
        <f>IF(ISBLANK('New Material Input'!F770),"----",HYPERLINK('New Material Input'!F770, _xlfn.TEXTJOIN(" - ",,MID('New Material Input'!F770,FIND("w\",'New Material Input'!F770)+2,50),'New Material Input'!G770,'New Material Input'!H770)))</f>
        <v/>
      </c>
      <c r="D770" s="26" t="str">
        <f ca="1">IFERROR(IF('New Material Input'!$E770 &gt; $B$3+ D$1, HYPERLINK(OFFSET('New Material Input'!$F771,-(D$1+2),0), _xlfn.TEXTJOIN(" - ",,MID(OFFSET('New Material Input'!$F771,-(D$1+2),0),FIND("w\",OFFSET('New Material Input'!$F771,-(D$1+2),0))+2,50),OFFSET('New Material Input'!$G771,-(D$1+2),0),OFFSET('New Material Input'!$H771,-(D$1+2),0))), ""),"----")</f>
        <v/>
      </c>
      <c r="E770" s="26" t="str">
        <f ca="1">IFERROR(IF('New Material Input'!$E770 &gt; $B$3+ E$1, HYPERLINK(OFFSET('New Material Input'!$F771,-(E$1+2),0), _xlfn.TEXTJOIN(" - ",,MID(OFFSET('New Material Input'!$F771,-(E$1+2),0),FIND("w\",OFFSET('New Material Input'!$F771,-(E$1+2),0))+2,50),OFFSET('New Material Input'!$G771,-(E$1+2),0),OFFSET('New Material Input'!$H771,-(E$1+2),0))), ""),"----")</f>
        <v/>
      </c>
      <c r="F770" s="26" t="str">
        <f ca="1">IFERROR(IF('New Material Input'!$E770 &gt; $B$3+ F$1, HYPERLINK(OFFSET('New Material Input'!$F771,-(F$1+2),0), _xlfn.TEXTJOIN(" - ",,MID(OFFSET('New Material Input'!$F771,-(F$1+2),0),FIND("w\",OFFSET('New Material Input'!$F771,-(F$1+2),0))+2,50),OFFSET('New Material Input'!$G771,-(F$1+2),0),OFFSET('New Material Input'!$H771,-(F$1+2),0))), ""),"----")</f>
        <v/>
      </c>
      <c r="G770" s="26" t="str">
        <f ca="1">IFERROR(IF('New Material Input'!$E770 &gt; $B$3+ G$1, HYPERLINK(OFFSET('New Material Input'!$F771,-(G$1+2),0), _xlfn.TEXTJOIN(" - ",,MID(OFFSET('New Material Input'!$F771,-(G$1+2),0),FIND("w\",OFFSET('New Material Input'!$F771,-(G$1+2),0))+2,50),OFFSET('New Material Input'!$G771,-(G$1+2),0),OFFSET('New Material Input'!$H771,-(G$1+2),0))), ""),"----")</f>
        <v/>
      </c>
      <c r="H770" s="26" t="str">
        <f ca="1">IFERROR(IF('New Material Input'!$E770 &gt; $B$3+ H$1, HYPERLINK(OFFSET('New Material Input'!$F771,-(H$1+2),0), _xlfn.TEXTJOIN(" - ",,MID(OFFSET('New Material Input'!$F771,-(H$1+2),0),FIND("w\",OFFSET('New Material Input'!$F771,-(H$1+2),0))+2,50),OFFSET('New Material Input'!$G771,-(H$1+2),0),OFFSET('New Material Input'!$H771,-(H$1+2),0))), ""),"----")</f>
        <v>LiteratureLiterary Analysis - Literature - Literary Analysis</v>
      </c>
      <c r="I770" s="31" t="str">
        <f ca="1">IFERROR(IF('New Material Input'!$E770 &gt; $B$3+ I$1, HYPERLINK(OFFSET('New Material Input'!$F771,-(I$1+2),0), _xlfn.TEXTJOIN(" - ",,MID(OFFSET('New Material Input'!$F771,-(I$1+2),0),FIND("w\",OFFSET('New Material Input'!$F771,-(I$1+2),0))+2,50),OFFSET('New Material Input'!$G771,-(I$1+2),0),OFFSET('New Material Input'!$H771,-(I$1+2),0))), ""),"----")</f>
        <v>PhilosophyLogic - Philosophy - Logic</v>
      </c>
      <c r="J770" s="14"/>
    </row>
    <row r="771" spans="2:10" ht="24.95" customHeight="1" x14ac:dyDescent="0.25">
      <c r="B771" s="36">
        <f t="shared" si="11"/>
        <v>46469</v>
      </c>
      <c r="C771" s="25" t="str">
        <f>IF(ISBLANK('New Material Input'!F771),"----",HYPERLINK('New Material Input'!F771, _xlfn.TEXTJOIN(" - ",,MID('New Material Input'!F771,FIND("w\",'New Material Input'!F771)+2,50),'New Material Input'!G771,'New Material Input'!H771)))</f>
        <v/>
      </c>
      <c r="D771" s="26" t="str">
        <f ca="1">IFERROR(IF('New Material Input'!$E771 &gt; $B$3+ D$1, HYPERLINK(OFFSET('New Material Input'!$F772,-(D$1+2),0), _xlfn.TEXTJOIN(" - ",,MID(OFFSET('New Material Input'!$F772,-(D$1+2),0),FIND("w\",OFFSET('New Material Input'!$F772,-(D$1+2),0))+2,50),OFFSET('New Material Input'!$G772,-(D$1+2),0),OFFSET('New Material Input'!$H772,-(D$1+2),0))), ""),"----")</f>
        <v/>
      </c>
      <c r="E771" s="26" t="str">
        <f ca="1">IFERROR(IF('New Material Input'!$E771 &gt; $B$3+ E$1, HYPERLINK(OFFSET('New Material Input'!$F772,-(E$1+2),0), _xlfn.TEXTJOIN(" - ",,MID(OFFSET('New Material Input'!$F772,-(E$1+2),0),FIND("w\",OFFSET('New Material Input'!$F772,-(E$1+2),0))+2,50),OFFSET('New Material Input'!$G772,-(E$1+2),0),OFFSET('New Material Input'!$H772,-(E$1+2),0))), ""),"----")</f>
        <v/>
      </c>
      <c r="F771" s="26" t="str">
        <f ca="1">IFERROR(IF('New Material Input'!$E771 &gt; $B$3+ F$1, HYPERLINK(OFFSET('New Material Input'!$F772,-(F$1+2),0), _xlfn.TEXTJOIN(" - ",,MID(OFFSET('New Material Input'!$F772,-(F$1+2),0),FIND("w\",OFFSET('New Material Input'!$F772,-(F$1+2),0))+2,50),OFFSET('New Material Input'!$G772,-(F$1+2),0),OFFSET('New Material Input'!$H772,-(F$1+2),0))), ""),"----")</f>
        <v/>
      </c>
      <c r="G771" s="26" t="str">
        <f ca="1">IFERROR(IF('New Material Input'!$E771 &gt; $B$3+ G$1, HYPERLINK(OFFSET('New Material Input'!$F772,-(G$1+2),0), _xlfn.TEXTJOIN(" - ",,MID(OFFSET('New Material Input'!$F772,-(G$1+2),0),FIND("w\",OFFSET('New Material Input'!$F772,-(G$1+2),0))+2,50),OFFSET('New Material Input'!$G772,-(G$1+2),0),OFFSET('New Material Input'!$H772,-(G$1+2),0))), ""),"----")</f>
        <v/>
      </c>
      <c r="H771" s="26" t="str">
        <f ca="1">IFERROR(IF('New Material Input'!$E771 &gt; $B$3+ H$1, HYPERLINK(OFFSET('New Material Input'!$F772,-(H$1+2),0), _xlfn.TEXTJOIN(" - ",,MID(OFFSET('New Material Input'!$F772,-(H$1+2),0),FIND("w\",OFFSET('New Material Input'!$F772,-(H$1+2),0))+2,50),OFFSET('New Material Input'!$G772,-(H$1+2),0),OFFSET('New Material Input'!$H772,-(H$1+2),0))), ""),"----")</f>
        <v>PsychologyClinical Psychology - Psychology - Clinical Psychology</v>
      </c>
      <c r="I771" s="31" t="str">
        <f ca="1">IFERROR(IF('New Material Input'!$E771 &gt; $B$3+ I$1, HYPERLINK(OFFSET('New Material Input'!$F772,-(I$1+2),0), _xlfn.TEXTJOIN(" - ",,MID(OFFSET('New Material Input'!$F772,-(I$1+2),0),FIND("w\",OFFSET('New Material Input'!$F772,-(I$1+2),0))+2,50),OFFSET('New Material Input'!$G772,-(I$1+2),0),OFFSET('New Material Input'!$H772,-(I$1+2),0))), ""),"----")</f>
        <v>Computer ScienceData Structures and Algorithms - Computer Science - Data Structures and Algorithms</v>
      </c>
      <c r="J771" s="14"/>
    </row>
    <row r="772" spans="2:10" ht="24.95" customHeight="1" x14ac:dyDescent="0.25">
      <c r="B772" s="36">
        <f t="shared" si="11"/>
        <v>46470</v>
      </c>
      <c r="C772" s="25" t="str">
        <f>IF(ISBLANK('New Material Input'!F772),"----",HYPERLINK('New Material Input'!F772, _xlfn.TEXTJOIN(" - ",,MID('New Material Input'!F772,FIND("w\",'New Material Input'!F772)+2,50),'New Material Input'!G772,'New Material Input'!H772)))</f>
        <v/>
      </c>
      <c r="D772" s="26" t="str">
        <f ca="1">IFERROR(IF('New Material Input'!$E772 &gt; $B$3+ D$1, HYPERLINK(OFFSET('New Material Input'!$F773,-(D$1+2),0), _xlfn.TEXTJOIN(" - ",,MID(OFFSET('New Material Input'!$F773,-(D$1+2),0),FIND("w\",OFFSET('New Material Input'!$F773,-(D$1+2),0))+2,50),OFFSET('New Material Input'!$G773,-(D$1+2),0),OFFSET('New Material Input'!$H773,-(D$1+2),0))), ""),"----")</f>
        <v/>
      </c>
      <c r="E772" s="26" t="str">
        <f ca="1">IFERROR(IF('New Material Input'!$E772 &gt; $B$3+ E$1, HYPERLINK(OFFSET('New Material Input'!$F773,-(E$1+2),0), _xlfn.TEXTJOIN(" - ",,MID(OFFSET('New Material Input'!$F773,-(E$1+2),0),FIND("w\",OFFSET('New Material Input'!$F773,-(E$1+2),0))+2,50),OFFSET('New Material Input'!$G773,-(E$1+2),0),OFFSET('New Material Input'!$H773,-(E$1+2),0))), ""),"----")</f>
        <v/>
      </c>
      <c r="F772" s="26" t="str">
        <f ca="1">IFERROR(IF('New Material Input'!$E772 &gt; $B$3+ F$1, HYPERLINK(OFFSET('New Material Input'!$F773,-(F$1+2),0), _xlfn.TEXTJOIN(" - ",,MID(OFFSET('New Material Input'!$F773,-(F$1+2),0),FIND("w\",OFFSET('New Material Input'!$F773,-(F$1+2),0))+2,50),OFFSET('New Material Input'!$G773,-(F$1+2),0),OFFSET('New Material Input'!$H773,-(F$1+2),0))), ""),"----")</f>
        <v/>
      </c>
      <c r="G772" s="26" t="str">
        <f ca="1">IFERROR(IF('New Material Input'!$E772 &gt; $B$3+ G$1, HYPERLINK(OFFSET('New Material Input'!$F773,-(G$1+2),0), _xlfn.TEXTJOIN(" - ",,MID(OFFSET('New Material Input'!$F773,-(G$1+2),0),FIND("w\",OFFSET('New Material Input'!$F773,-(G$1+2),0))+2,50),OFFSET('New Material Input'!$G773,-(G$1+2),0),OFFSET('New Material Input'!$H773,-(G$1+2),0))), ""),"----")</f>
        <v/>
      </c>
      <c r="H772" s="26" t="str">
        <f ca="1">IFERROR(IF('New Material Input'!$E772 &gt; $B$3+ H$1, HYPERLINK(OFFSET('New Material Input'!$F773,-(H$1+2),0), _xlfn.TEXTJOIN(" - ",,MID(OFFSET('New Material Input'!$F773,-(H$1+2),0),FIND("w\",OFFSET('New Material Input'!$F773,-(H$1+2),0))+2,50),OFFSET('New Material Input'!$G773,-(H$1+2),0),OFFSET('New Material Input'!$H773,-(H$1+2),0))), ""),"----")</f>
        <v>Computer ScienceDatabase Management - Computer Science - Database Management</v>
      </c>
      <c r="I772" s="31" t="str">
        <f ca="1">IFERROR(IF('New Material Input'!$E772 &gt; $B$3+ I$1, HYPERLINK(OFFSET('New Material Input'!$F773,-(I$1+2),0), _xlfn.TEXTJOIN(" - ",,MID(OFFSET('New Material Input'!$F773,-(I$1+2),0),FIND("w\",OFFSET('New Material Input'!$F773,-(I$1+2),0))+2,50),OFFSET('New Material Input'!$G773,-(I$1+2),0),OFFSET('New Material Input'!$H773,-(I$1+2),0))), ""),"----")</f>
        <v>Business &amp; EconomicsInternational Business - Business &amp; Economics - International Business</v>
      </c>
      <c r="J772" s="14"/>
    </row>
    <row r="773" spans="2:10" ht="24.95" customHeight="1" x14ac:dyDescent="0.25">
      <c r="B773" s="36">
        <f t="shared" ref="B773:B836" si="12">B772+1</f>
        <v>46471</v>
      </c>
      <c r="C773" s="25" t="str">
        <f>IF(ISBLANK('New Material Input'!F773),"----",HYPERLINK('New Material Input'!F773, _xlfn.TEXTJOIN(" - ",,MID('New Material Input'!F773,FIND("w\",'New Material Input'!F773)+2,50),'New Material Input'!G773,'New Material Input'!H773)))</f>
        <v/>
      </c>
      <c r="D773" s="26" t="str">
        <f ca="1">IFERROR(IF('New Material Input'!$E773 &gt; $B$3+ D$1, HYPERLINK(OFFSET('New Material Input'!$F774,-(D$1+2),0), _xlfn.TEXTJOIN(" - ",,MID(OFFSET('New Material Input'!$F774,-(D$1+2),0),FIND("w\",OFFSET('New Material Input'!$F774,-(D$1+2),0))+2,50),OFFSET('New Material Input'!$G774,-(D$1+2),0),OFFSET('New Material Input'!$H774,-(D$1+2),0))), ""),"----")</f>
        <v/>
      </c>
      <c r="E773" s="26" t="str">
        <f ca="1">IFERROR(IF('New Material Input'!$E773 &gt; $B$3+ E$1, HYPERLINK(OFFSET('New Material Input'!$F774,-(E$1+2),0), _xlfn.TEXTJOIN(" - ",,MID(OFFSET('New Material Input'!$F774,-(E$1+2),0),FIND("w\",OFFSET('New Material Input'!$F774,-(E$1+2),0))+2,50),OFFSET('New Material Input'!$G774,-(E$1+2),0),OFFSET('New Material Input'!$H774,-(E$1+2),0))), ""),"----")</f>
        <v/>
      </c>
      <c r="F773" s="26" t="str">
        <f ca="1">IFERROR(IF('New Material Input'!$E773 &gt; $B$3+ F$1, HYPERLINK(OFFSET('New Material Input'!$F774,-(F$1+2),0), _xlfn.TEXTJOIN(" - ",,MID(OFFSET('New Material Input'!$F774,-(F$1+2),0),FIND("w\",OFFSET('New Material Input'!$F774,-(F$1+2),0))+2,50),OFFSET('New Material Input'!$G774,-(F$1+2),0),OFFSET('New Material Input'!$H774,-(F$1+2),0))), ""),"----")</f>
        <v/>
      </c>
      <c r="G773" s="26" t="str">
        <f ca="1">IFERROR(IF('New Material Input'!$E773 &gt; $B$3+ G$1, HYPERLINK(OFFSET('New Material Input'!$F774,-(G$1+2),0), _xlfn.TEXTJOIN(" - ",,MID(OFFSET('New Material Input'!$F774,-(G$1+2),0),FIND("w\",OFFSET('New Material Input'!$F774,-(G$1+2),0))+2,50),OFFSET('New Material Input'!$G774,-(G$1+2),0),OFFSET('New Material Input'!$H774,-(G$1+2),0))), ""),"----")</f>
        <v/>
      </c>
      <c r="H773" s="26" t="str">
        <f ca="1">IFERROR(IF('New Material Input'!$E773 &gt; $B$3+ H$1, HYPERLINK(OFFSET('New Material Input'!$F774,-(H$1+2),0), _xlfn.TEXTJOIN(" - ",,MID(OFFSET('New Material Input'!$F774,-(H$1+2),0),FIND("w\",OFFSET('New Material Input'!$F774,-(H$1+2),0))+2,50),OFFSET('New Material Input'!$G774,-(H$1+2),0),OFFSET('New Material Input'!$H774,-(H$1+2),0))), ""),"----")</f>
        <v>SociologySocial Movements - Sociology - Social Movements</v>
      </c>
      <c r="I773" s="31" t="str">
        <f ca="1">IFERROR(IF('New Material Input'!$E773 &gt; $B$3+ I$1, HYPERLINK(OFFSET('New Material Input'!$F774,-(I$1+2),0), _xlfn.TEXTJOIN(" - ",,MID(OFFSET('New Material Input'!$F774,-(I$1+2),0),FIND("w\",OFFSET('New Material Input'!$F774,-(I$1+2),0))+2,50),OFFSET('New Material Input'!$G774,-(I$1+2),0),OFFSET('New Material Input'!$H774,-(I$1+2),0))), ""),"----")</f>
        <v>SociologyGlobalization - Sociology - Globalization</v>
      </c>
      <c r="J773" s="14"/>
    </row>
    <row r="774" spans="2:10" ht="24.95" customHeight="1" x14ac:dyDescent="0.25">
      <c r="B774" s="36">
        <f t="shared" si="12"/>
        <v>46472</v>
      </c>
      <c r="C774" s="25" t="str">
        <f>IF(ISBLANK('New Material Input'!F774),"----",HYPERLINK('New Material Input'!F774, _xlfn.TEXTJOIN(" - ",,MID('New Material Input'!F774,FIND("w\",'New Material Input'!F774)+2,50),'New Material Input'!G774,'New Material Input'!H774)))</f>
        <v/>
      </c>
      <c r="D774" s="26" t="str">
        <f ca="1">IFERROR(IF('New Material Input'!$E774 &gt; $B$3+ D$1, HYPERLINK(OFFSET('New Material Input'!$F775,-(D$1+2),0), _xlfn.TEXTJOIN(" - ",,MID(OFFSET('New Material Input'!$F775,-(D$1+2),0),FIND("w\",OFFSET('New Material Input'!$F775,-(D$1+2),0))+2,50),OFFSET('New Material Input'!$G775,-(D$1+2),0),OFFSET('New Material Input'!$H775,-(D$1+2),0))), ""),"----")</f>
        <v/>
      </c>
      <c r="E774" s="26" t="str">
        <f ca="1">IFERROR(IF('New Material Input'!$E774 &gt; $B$3+ E$1, HYPERLINK(OFFSET('New Material Input'!$F775,-(E$1+2),0), _xlfn.TEXTJOIN(" - ",,MID(OFFSET('New Material Input'!$F775,-(E$1+2),0),FIND("w\",OFFSET('New Material Input'!$F775,-(E$1+2),0))+2,50),OFFSET('New Material Input'!$G775,-(E$1+2),0),OFFSET('New Material Input'!$H775,-(E$1+2),0))), ""),"----")</f>
        <v/>
      </c>
      <c r="F774" s="26" t="str">
        <f ca="1">IFERROR(IF('New Material Input'!$E774 &gt; $B$3+ F$1, HYPERLINK(OFFSET('New Material Input'!$F775,-(F$1+2),0), _xlfn.TEXTJOIN(" - ",,MID(OFFSET('New Material Input'!$F775,-(F$1+2),0),FIND("w\",OFFSET('New Material Input'!$F775,-(F$1+2),0))+2,50),OFFSET('New Material Input'!$G775,-(F$1+2),0),OFFSET('New Material Input'!$H775,-(F$1+2),0))), ""),"----")</f>
        <v/>
      </c>
      <c r="G774" s="26" t="str">
        <f ca="1">IFERROR(IF('New Material Input'!$E774 &gt; $B$3+ G$1, HYPERLINK(OFFSET('New Material Input'!$F775,-(G$1+2),0), _xlfn.TEXTJOIN(" - ",,MID(OFFSET('New Material Input'!$F775,-(G$1+2),0),FIND("w\",OFFSET('New Material Input'!$F775,-(G$1+2),0))+2,50),OFFSET('New Material Input'!$G775,-(G$1+2),0),OFFSET('New Material Input'!$H775,-(G$1+2),0))), ""),"----")</f>
        <v/>
      </c>
      <c r="H774" s="26" t="str">
        <f ca="1">IFERROR(IF('New Material Input'!$E774 &gt; $B$3+ H$1, HYPERLINK(OFFSET('New Material Input'!$F775,-(H$1+2),0), _xlfn.TEXTJOIN(" - ",,MID(OFFSET('New Material Input'!$F775,-(H$1+2),0),FIND("w\",OFFSET('New Material Input'!$F775,-(H$1+2),0))+2,50),OFFSET('New Material Input'!$G775,-(H$1+2),0),OFFSET('New Material Input'!$H775,-(H$1+2),0))), ""),"----")</f>
        <v>MathematicsGeometry - Mathematics - Geometry</v>
      </c>
      <c r="I774" s="31" t="str">
        <f ca="1">IFERROR(IF('New Material Input'!$E774 &gt; $B$3+ I$1, HYPERLINK(OFFSET('New Material Input'!$F775,-(I$1+2),0), _xlfn.TEXTJOIN(" - ",,MID(OFFSET('New Material Input'!$F775,-(I$1+2),0),FIND("w\",OFFSET('New Material Input'!$F775,-(I$1+2),0))+2,50),OFFSET('New Material Input'!$G775,-(I$1+2),0),OFFSET('New Material Input'!$H775,-(I$1+2),0))), ""),"----")</f>
        <v>LawInternational Law - Law - International Law</v>
      </c>
      <c r="J774" s="14"/>
    </row>
    <row r="775" spans="2:10" ht="24.95" customHeight="1" x14ac:dyDescent="0.25">
      <c r="B775" s="36">
        <f t="shared" si="12"/>
        <v>46473</v>
      </c>
      <c r="C775" s="25" t="str">
        <f>IF(ISBLANK('New Material Input'!F775),"----",HYPERLINK('New Material Input'!F775, _xlfn.TEXTJOIN(" - ",,MID('New Material Input'!F775,FIND("w\",'New Material Input'!F775)+2,50),'New Material Input'!G775,'New Material Input'!H775)))</f>
        <v/>
      </c>
      <c r="D775" s="26" t="str">
        <f ca="1">IFERROR(IF('New Material Input'!$E775 &gt; $B$3+ D$1, HYPERLINK(OFFSET('New Material Input'!$F776,-(D$1+2),0), _xlfn.TEXTJOIN(" - ",,MID(OFFSET('New Material Input'!$F776,-(D$1+2),0),FIND("w\",OFFSET('New Material Input'!$F776,-(D$1+2),0))+2,50),OFFSET('New Material Input'!$G776,-(D$1+2),0),OFFSET('New Material Input'!$H776,-(D$1+2),0))), ""),"----")</f>
        <v/>
      </c>
      <c r="E775" s="26" t="str">
        <f ca="1">IFERROR(IF('New Material Input'!$E775 &gt; $B$3+ E$1, HYPERLINK(OFFSET('New Material Input'!$F776,-(E$1+2),0), _xlfn.TEXTJOIN(" - ",,MID(OFFSET('New Material Input'!$F776,-(E$1+2),0),FIND("w\",OFFSET('New Material Input'!$F776,-(E$1+2),0))+2,50),OFFSET('New Material Input'!$G776,-(E$1+2),0),OFFSET('New Material Input'!$H776,-(E$1+2),0))), ""),"----")</f>
        <v/>
      </c>
      <c r="F775" s="26" t="str">
        <f ca="1">IFERROR(IF('New Material Input'!$E775 &gt; $B$3+ F$1, HYPERLINK(OFFSET('New Material Input'!$F776,-(F$1+2),0), _xlfn.TEXTJOIN(" - ",,MID(OFFSET('New Material Input'!$F776,-(F$1+2),0),FIND("w\",OFFSET('New Material Input'!$F776,-(F$1+2),0))+2,50),OFFSET('New Material Input'!$G776,-(F$1+2),0),OFFSET('New Material Input'!$H776,-(F$1+2),0))), ""),"----")</f>
        <v/>
      </c>
      <c r="G775" s="26" t="str">
        <f ca="1">IFERROR(IF('New Material Input'!$E775 &gt; $B$3+ G$1, HYPERLINK(OFFSET('New Material Input'!$F776,-(G$1+2),0), _xlfn.TEXTJOIN(" - ",,MID(OFFSET('New Material Input'!$F776,-(G$1+2),0),FIND("w\",OFFSET('New Material Input'!$F776,-(G$1+2),0))+2,50),OFFSET('New Material Input'!$G776,-(G$1+2),0),OFFSET('New Material Input'!$H776,-(G$1+2),0))), ""),"----")</f>
        <v/>
      </c>
      <c r="H775" s="26" t="str">
        <f ca="1">IFERROR(IF('New Material Input'!$E775 &gt; $B$3+ H$1, HYPERLINK(OFFSET('New Material Input'!$F776,-(H$1+2),0), _xlfn.TEXTJOIN(" - ",,MID(OFFSET('New Material Input'!$F776,-(H$1+2),0),FIND("w\",OFFSET('New Material Input'!$F776,-(H$1+2),0))+2,50),OFFSET('New Material Input'!$G776,-(H$1+2),0),OFFSET('New Material Input'!$H776,-(H$1+2),0))), ""),"----")</f>
        <v>ScienceStellar Evolution - Science - Stellar Evolution</v>
      </c>
      <c r="I775" s="31" t="str">
        <f ca="1">IFERROR(IF('New Material Input'!$E775 &gt; $B$3+ I$1, HYPERLINK(OFFSET('New Material Input'!$F776,-(I$1+2),0), _xlfn.TEXTJOIN(" - ",,MID(OFFSET('New Material Input'!$F776,-(I$1+2),0),FIND("w\",OFFSET('New Material Input'!$F776,-(I$1+2),0))+2,50),OFFSET('New Material Input'!$G776,-(I$1+2),0),OFFSET('New Material Input'!$H776,-(I$1+2),0))), ""),"----")</f>
        <v>Political SciencePolitical Ideologies - Political Science - Political Ideologies</v>
      </c>
      <c r="J775" s="14"/>
    </row>
    <row r="776" spans="2:10" ht="24.95" customHeight="1" x14ac:dyDescent="0.25">
      <c r="B776" s="36">
        <f t="shared" si="12"/>
        <v>46474</v>
      </c>
      <c r="C776" s="25" t="str">
        <f>IF(ISBLANK('New Material Input'!F776),"----",HYPERLINK('New Material Input'!F776, _xlfn.TEXTJOIN(" - ",,MID('New Material Input'!F776,FIND("w\",'New Material Input'!F776)+2,50),'New Material Input'!G776,'New Material Input'!H776)))</f>
        <v/>
      </c>
      <c r="D776" s="26" t="str">
        <f ca="1">IFERROR(IF('New Material Input'!$E776 &gt; $B$3+ D$1, HYPERLINK(OFFSET('New Material Input'!$F777,-(D$1+2),0), _xlfn.TEXTJOIN(" - ",,MID(OFFSET('New Material Input'!$F777,-(D$1+2),0),FIND("w\",OFFSET('New Material Input'!$F777,-(D$1+2),0))+2,50),OFFSET('New Material Input'!$G777,-(D$1+2),0),OFFSET('New Material Input'!$H777,-(D$1+2),0))), ""),"----")</f>
        <v/>
      </c>
      <c r="E776" s="26" t="str">
        <f ca="1">IFERROR(IF('New Material Input'!$E776 &gt; $B$3+ E$1, HYPERLINK(OFFSET('New Material Input'!$F777,-(E$1+2),0), _xlfn.TEXTJOIN(" - ",,MID(OFFSET('New Material Input'!$F777,-(E$1+2),0),FIND("w\",OFFSET('New Material Input'!$F777,-(E$1+2),0))+2,50),OFFSET('New Material Input'!$G777,-(E$1+2),0),OFFSET('New Material Input'!$H777,-(E$1+2),0))), ""),"----")</f>
        <v/>
      </c>
      <c r="F776" s="26" t="str">
        <f ca="1">IFERROR(IF('New Material Input'!$E776 &gt; $B$3+ F$1, HYPERLINK(OFFSET('New Material Input'!$F777,-(F$1+2),0), _xlfn.TEXTJOIN(" - ",,MID(OFFSET('New Material Input'!$F777,-(F$1+2),0),FIND("w\",OFFSET('New Material Input'!$F777,-(F$1+2),0))+2,50),OFFSET('New Material Input'!$G777,-(F$1+2),0),OFFSET('New Material Input'!$H777,-(F$1+2),0))), ""),"----")</f>
        <v/>
      </c>
      <c r="G776" s="26" t="str">
        <f ca="1">IFERROR(IF('New Material Input'!$E776 &gt; $B$3+ G$1, HYPERLINK(OFFSET('New Material Input'!$F777,-(G$1+2),0), _xlfn.TEXTJOIN(" - ",,MID(OFFSET('New Material Input'!$F777,-(G$1+2),0),FIND("w\",OFFSET('New Material Input'!$F777,-(G$1+2),0))+2,50),OFFSET('New Material Input'!$G777,-(G$1+2),0),OFFSET('New Material Input'!$H777,-(G$1+2),0))), ""),"----")</f>
        <v/>
      </c>
      <c r="H776" s="26" t="str">
        <f ca="1">IFERROR(IF('New Material Input'!$E776 &gt; $B$3+ H$1, HYPERLINK(OFFSET('New Material Input'!$F777,-(H$1+2),0), _xlfn.TEXTJOIN(" - ",,MID(OFFSET('New Material Input'!$F777,-(H$1+2),0),FIND("w\",OFFSET('New Material Input'!$F777,-(H$1+2),0))+2,50),OFFSET('New Material Input'!$G777,-(H$1+2),0),OFFSET('New Material Input'!$H777,-(H$1+2),0))), ""),"----")</f>
        <v>Environmental StudiesSustainability - Environmental Studies - Sustainability</v>
      </c>
      <c r="I776" s="31" t="str">
        <f ca="1">IFERROR(IF('New Material Input'!$E776 &gt; $B$3+ I$1, HYPERLINK(OFFSET('New Material Input'!$F777,-(I$1+2),0), _xlfn.TEXTJOIN(" - ",,MID(OFFSET('New Material Input'!$F777,-(I$1+2),0),FIND("w\",OFFSET('New Material Input'!$F777,-(I$1+2),0))+2,50),OFFSET('New Material Input'!$G777,-(I$1+2),0),OFFSET('New Material Input'!$H777,-(I$1+2),0))), ""),"----")</f>
        <v>EducationEducational Psychology - Education - Educational Psychology</v>
      </c>
      <c r="J776" s="14"/>
    </row>
    <row r="777" spans="2:10" ht="24.95" customHeight="1" x14ac:dyDescent="0.25">
      <c r="B777" s="36">
        <f t="shared" si="12"/>
        <v>46475</v>
      </c>
      <c r="C777" s="25" t="str">
        <f>IF(ISBLANK('New Material Input'!F777),"----",HYPERLINK('New Material Input'!F777, _xlfn.TEXTJOIN(" - ",,MID('New Material Input'!F777,FIND("w\",'New Material Input'!F777)+2,50),'New Material Input'!G777,'New Material Input'!H777)))</f>
        <v/>
      </c>
      <c r="D777" s="26" t="str">
        <f ca="1">IFERROR(IF('New Material Input'!$E777 &gt; $B$3+ D$1, HYPERLINK(OFFSET('New Material Input'!$F778,-(D$1+2),0), _xlfn.TEXTJOIN(" - ",,MID(OFFSET('New Material Input'!$F778,-(D$1+2),0),FIND("w\",OFFSET('New Material Input'!$F778,-(D$1+2),0))+2,50),OFFSET('New Material Input'!$G778,-(D$1+2),0),OFFSET('New Material Input'!$H778,-(D$1+2),0))), ""),"----")</f>
        <v/>
      </c>
      <c r="E777" s="26" t="str">
        <f ca="1">IFERROR(IF('New Material Input'!$E777 &gt; $B$3+ E$1, HYPERLINK(OFFSET('New Material Input'!$F778,-(E$1+2),0), _xlfn.TEXTJOIN(" - ",,MID(OFFSET('New Material Input'!$F778,-(E$1+2),0),FIND("w\",OFFSET('New Material Input'!$F778,-(E$1+2),0))+2,50),OFFSET('New Material Input'!$G778,-(E$1+2),0),OFFSET('New Material Input'!$H778,-(E$1+2),0))), ""),"----")</f>
        <v/>
      </c>
      <c r="F777" s="26" t="str">
        <f ca="1">IFERROR(IF('New Material Input'!$E777 &gt; $B$3+ F$1, HYPERLINK(OFFSET('New Material Input'!$F778,-(F$1+2),0), _xlfn.TEXTJOIN(" - ",,MID(OFFSET('New Material Input'!$F778,-(F$1+2),0),FIND("w\",OFFSET('New Material Input'!$F778,-(F$1+2),0))+2,50),OFFSET('New Material Input'!$G778,-(F$1+2),0),OFFSET('New Material Input'!$H778,-(F$1+2),0))), ""),"----")</f>
        <v/>
      </c>
      <c r="G777" s="26" t="str">
        <f ca="1">IFERROR(IF('New Material Input'!$E777 &gt; $B$3+ G$1, HYPERLINK(OFFSET('New Material Input'!$F778,-(G$1+2),0), _xlfn.TEXTJOIN(" - ",,MID(OFFSET('New Material Input'!$F778,-(G$1+2),0),FIND("w\",OFFSET('New Material Input'!$F778,-(G$1+2),0))+2,50),OFFSET('New Material Input'!$G778,-(G$1+2),0),OFFSET('New Material Input'!$H778,-(G$1+2),0))), ""),"----")</f>
        <v/>
      </c>
      <c r="H777" s="26" t="str">
        <f ca="1">IFERROR(IF('New Material Input'!$E777 &gt; $B$3+ H$1, HYPERLINK(OFFSET('New Material Input'!$F778,-(H$1+2),0), _xlfn.TEXTJOIN(" - ",,MID(OFFSET('New Material Input'!$F778,-(H$1+2),0),FIND("w\",OFFSET('New Material Input'!$F778,-(H$1+2),0))+2,50),OFFSET('New Material Input'!$G778,-(H$1+2),0),OFFSET('New Material Input'!$H778,-(H$1+2),0))), ""),"----")</f>
        <v>ScienceBiology - Science - Biology</v>
      </c>
      <c r="I777" s="31" t="str">
        <f ca="1">IFERROR(IF('New Material Input'!$E777 &gt; $B$3+ I$1, HYPERLINK(OFFSET('New Material Input'!$F778,-(I$1+2),0), _xlfn.TEXTJOIN(" - ",,MID(OFFSET('New Material Input'!$F778,-(I$1+2),0),FIND("w\",OFFSET('New Material Input'!$F778,-(I$1+2),0))+2,50),OFFSET('New Material Input'!$G778,-(I$1+2),0),OFFSET('New Material Input'!$H778,-(I$1+2),0))), ""),"----")</f>
        <v>Business &amp; EconomicsInternational Business - Business &amp; Economics - International Business</v>
      </c>
      <c r="J777" s="14"/>
    </row>
    <row r="778" spans="2:10" ht="24.95" customHeight="1" x14ac:dyDescent="0.25">
      <c r="B778" s="36">
        <f t="shared" si="12"/>
        <v>46476</v>
      </c>
      <c r="C778" s="25" t="str">
        <f>IF(ISBLANK('New Material Input'!F778),"----",HYPERLINK('New Material Input'!F778, _xlfn.TEXTJOIN(" - ",,MID('New Material Input'!F778,FIND("w\",'New Material Input'!F778)+2,50),'New Material Input'!G778,'New Material Input'!H778)))</f>
        <v/>
      </c>
      <c r="D778" s="26" t="str">
        <f ca="1">IFERROR(IF('New Material Input'!$E778 &gt; $B$3+ D$1, HYPERLINK(OFFSET('New Material Input'!$F779,-(D$1+2),0), _xlfn.TEXTJOIN(" - ",,MID(OFFSET('New Material Input'!$F779,-(D$1+2),0),FIND("w\",OFFSET('New Material Input'!$F779,-(D$1+2),0))+2,50),OFFSET('New Material Input'!$G779,-(D$1+2),0),OFFSET('New Material Input'!$H779,-(D$1+2),0))), ""),"----")</f>
        <v/>
      </c>
      <c r="E778" s="26" t="str">
        <f ca="1">IFERROR(IF('New Material Input'!$E778 &gt; $B$3+ E$1, HYPERLINK(OFFSET('New Material Input'!$F779,-(E$1+2),0), _xlfn.TEXTJOIN(" - ",,MID(OFFSET('New Material Input'!$F779,-(E$1+2),0),FIND("w\",OFFSET('New Material Input'!$F779,-(E$1+2),0))+2,50),OFFSET('New Material Input'!$G779,-(E$1+2),0),OFFSET('New Material Input'!$H779,-(E$1+2),0))), ""),"----")</f>
        <v/>
      </c>
      <c r="F778" s="26" t="str">
        <f ca="1">IFERROR(IF('New Material Input'!$E778 &gt; $B$3+ F$1, HYPERLINK(OFFSET('New Material Input'!$F779,-(F$1+2),0), _xlfn.TEXTJOIN(" - ",,MID(OFFSET('New Material Input'!$F779,-(F$1+2),0),FIND("w\",OFFSET('New Material Input'!$F779,-(F$1+2),0))+2,50),OFFSET('New Material Input'!$G779,-(F$1+2),0),OFFSET('New Material Input'!$H779,-(F$1+2),0))), ""),"----")</f>
        <v/>
      </c>
      <c r="G778" s="26" t="str">
        <f ca="1">IFERROR(IF('New Material Input'!$E778 &gt; $B$3+ G$1, HYPERLINK(OFFSET('New Material Input'!$F779,-(G$1+2),0), _xlfn.TEXTJOIN(" - ",,MID(OFFSET('New Material Input'!$F779,-(G$1+2),0),FIND("w\",OFFSET('New Material Input'!$F779,-(G$1+2),0))+2,50),OFFSET('New Material Input'!$G779,-(G$1+2),0),OFFSET('New Material Input'!$H779,-(G$1+2),0))), ""),"----")</f>
        <v/>
      </c>
      <c r="H778" s="26" t="str">
        <f ca="1">IFERROR(IF('New Material Input'!$E778 &gt; $B$3+ H$1, HYPERLINK(OFFSET('New Material Input'!$F779,-(H$1+2),0), _xlfn.TEXTJOIN(" - ",,MID(OFFSET('New Material Input'!$F779,-(H$1+2),0),FIND("w\",OFFSET('New Material Input'!$F779,-(H$1+2),0))+2,50),OFFSET('New Material Input'!$G779,-(H$1+2),0),OFFSET('New Material Input'!$H779,-(H$1+2),0))), ""),"----")</f>
        <v>Political ScienceInternational Relations - Political Science - International Relations</v>
      </c>
      <c r="I778" s="31" t="str">
        <f ca="1">IFERROR(IF('New Material Input'!$E778 &gt; $B$3+ I$1, HYPERLINK(OFFSET('New Material Input'!$F779,-(I$1+2),0), _xlfn.TEXTJOIN(" - ",,MID(OFFSET('New Material Input'!$F779,-(I$1+2),0),FIND("w\",OFFSET('New Material Input'!$F779,-(I$1+2),0))+2,50),OFFSET('New Material Input'!$G779,-(I$1+2),0),OFFSET('New Material Input'!$H779,-(I$1+2),0))), ""),"----")</f>
        <v>ArtArt History - Art - Art History</v>
      </c>
      <c r="J778" s="14"/>
    </row>
    <row r="779" spans="2:10" ht="24.95" customHeight="1" x14ac:dyDescent="0.25">
      <c r="B779" s="36">
        <f t="shared" si="12"/>
        <v>46477</v>
      </c>
      <c r="C779" s="25" t="str">
        <f>IF(ISBLANK('New Material Input'!F779),"----",HYPERLINK('New Material Input'!F779, _xlfn.TEXTJOIN(" - ",,MID('New Material Input'!F779,FIND("w\",'New Material Input'!F779)+2,50),'New Material Input'!G779,'New Material Input'!H779)))</f>
        <v/>
      </c>
      <c r="D779" s="26" t="str">
        <f ca="1">IFERROR(IF('New Material Input'!$E779 &gt; $B$3+ D$1, HYPERLINK(OFFSET('New Material Input'!$F780,-(D$1+2),0), _xlfn.TEXTJOIN(" - ",,MID(OFFSET('New Material Input'!$F780,-(D$1+2),0),FIND("w\",OFFSET('New Material Input'!$F780,-(D$1+2),0))+2,50),OFFSET('New Material Input'!$G780,-(D$1+2),0),OFFSET('New Material Input'!$H780,-(D$1+2),0))), ""),"----")</f>
        <v/>
      </c>
      <c r="E779" s="26" t="str">
        <f ca="1">IFERROR(IF('New Material Input'!$E779 &gt; $B$3+ E$1, HYPERLINK(OFFSET('New Material Input'!$F780,-(E$1+2),0), _xlfn.TEXTJOIN(" - ",,MID(OFFSET('New Material Input'!$F780,-(E$1+2),0),FIND("w\",OFFSET('New Material Input'!$F780,-(E$1+2),0))+2,50),OFFSET('New Material Input'!$G780,-(E$1+2),0),OFFSET('New Material Input'!$H780,-(E$1+2),0))), ""),"----")</f>
        <v/>
      </c>
      <c r="F779" s="26" t="str">
        <f ca="1">IFERROR(IF('New Material Input'!$E779 &gt; $B$3+ F$1, HYPERLINK(OFFSET('New Material Input'!$F780,-(F$1+2),0), _xlfn.TEXTJOIN(" - ",,MID(OFFSET('New Material Input'!$F780,-(F$1+2),0),FIND("w\",OFFSET('New Material Input'!$F780,-(F$1+2),0))+2,50),OFFSET('New Material Input'!$G780,-(F$1+2),0),OFFSET('New Material Input'!$H780,-(F$1+2),0))), ""),"----")</f>
        <v/>
      </c>
      <c r="G779" s="26" t="str">
        <f ca="1">IFERROR(IF('New Material Input'!$E779 &gt; $B$3+ G$1, HYPERLINK(OFFSET('New Material Input'!$F780,-(G$1+2),0), _xlfn.TEXTJOIN(" - ",,MID(OFFSET('New Material Input'!$F780,-(G$1+2),0),FIND("w\",OFFSET('New Material Input'!$F780,-(G$1+2),0))+2,50),OFFSET('New Material Input'!$G780,-(G$1+2),0),OFFSET('New Material Input'!$H780,-(G$1+2),0))), ""),"----")</f>
        <v/>
      </c>
      <c r="H779" s="26" t="str">
        <f ca="1">IFERROR(IF('New Material Input'!$E779 &gt; $B$3+ H$1, HYPERLINK(OFFSET('New Material Input'!$F780,-(H$1+2),0), _xlfn.TEXTJOIN(" - ",,MID(OFFSET('New Material Input'!$F780,-(H$1+2),0),FIND("w\",OFFSET('New Material Input'!$F780,-(H$1+2),0))+2,50),OFFSET('New Material Input'!$G780,-(H$1+2),0),OFFSET('New Material Input'!$H780,-(H$1+2),0))), ""),"----")</f>
        <v>Computer ScienceHuman-Computer Interaction - Computer Science - Human-Computer Interaction</v>
      </c>
      <c r="I779" s="31" t="str">
        <f ca="1">IFERROR(IF('New Material Input'!$E779 &gt; $B$3+ I$1, HYPERLINK(OFFSET('New Material Input'!$F780,-(I$1+2),0), _xlfn.TEXTJOIN(" - ",,MID(OFFSET('New Material Input'!$F780,-(I$1+2),0),FIND("w\",OFFSET('New Material Input'!$F780,-(I$1+2),0))+2,50),OFFSET('New Material Input'!$G780,-(I$1+2),0),OFFSET('New Material Input'!$H780,-(I$1+2),0))), ""),"----")</f>
        <v>Sports &amp; Physical EducationCoaching Techniques - Sports &amp; Physical Education - Coaching Techniques</v>
      </c>
      <c r="J779" s="14"/>
    </row>
    <row r="780" spans="2:10" ht="24.95" customHeight="1" x14ac:dyDescent="0.25">
      <c r="B780" s="36">
        <f t="shared" si="12"/>
        <v>46478</v>
      </c>
      <c r="C780" s="25" t="str">
        <f>IF(ISBLANK('New Material Input'!F780),"----",HYPERLINK('New Material Input'!F780, _xlfn.TEXTJOIN(" - ",,MID('New Material Input'!F780,FIND("w\",'New Material Input'!F780)+2,50),'New Material Input'!G780,'New Material Input'!H780)))</f>
        <v/>
      </c>
      <c r="D780" s="26" t="str">
        <f ca="1">IFERROR(IF('New Material Input'!$E780 &gt; $B$3+ D$1, HYPERLINK(OFFSET('New Material Input'!$F781,-(D$1+2),0), _xlfn.TEXTJOIN(" - ",,MID(OFFSET('New Material Input'!$F781,-(D$1+2),0),FIND("w\",OFFSET('New Material Input'!$F781,-(D$1+2),0))+2,50),OFFSET('New Material Input'!$G781,-(D$1+2),0),OFFSET('New Material Input'!$H781,-(D$1+2),0))), ""),"----")</f>
        <v/>
      </c>
      <c r="E780" s="26" t="str">
        <f ca="1">IFERROR(IF('New Material Input'!$E780 &gt; $B$3+ E$1, HYPERLINK(OFFSET('New Material Input'!$F781,-(E$1+2),0), _xlfn.TEXTJOIN(" - ",,MID(OFFSET('New Material Input'!$F781,-(E$1+2),0),FIND("w\",OFFSET('New Material Input'!$F781,-(E$1+2),0))+2,50),OFFSET('New Material Input'!$G781,-(E$1+2),0),OFFSET('New Material Input'!$H781,-(E$1+2),0))), ""),"----")</f>
        <v/>
      </c>
      <c r="F780" s="26" t="str">
        <f ca="1">IFERROR(IF('New Material Input'!$E780 &gt; $B$3+ F$1, HYPERLINK(OFFSET('New Material Input'!$F781,-(F$1+2),0), _xlfn.TEXTJOIN(" - ",,MID(OFFSET('New Material Input'!$F781,-(F$1+2),0),FIND("w\",OFFSET('New Material Input'!$F781,-(F$1+2),0))+2,50),OFFSET('New Material Input'!$G781,-(F$1+2),0),OFFSET('New Material Input'!$H781,-(F$1+2),0))), ""),"----")</f>
        <v/>
      </c>
      <c r="G780" s="26" t="str">
        <f ca="1">IFERROR(IF('New Material Input'!$E780 &gt; $B$3+ G$1, HYPERLINK(OFFSET('New Material Input'!$F781,-(G$1+2),0), _xlfn.TEXTJOIN(" - ",,MID(OFFSET('New Material Input'!$F781,-(G$1+2),0),FIND("w\",OFFSET('New Material Input'!$F781,-(G$1+2),0))+2,50),OFFSET('New Material Input'!$G781,-(G$1+2),0),OFFSET('New Material Input'!$H781,-(G$1+2),0))), ""),"----")</f>
        <v/>
      </c>
      <c r="H780" s="26" t="str">
        <f ca="1">IFERROR(IF('New Material Input'!$E780 &gt; $B$3+ H$1, HYPERLINK(OFFSET('New Material Input'!$F781,-(H$1+2),0), _xlfn.TEXTJOIN(" - ",,MID(OFFSET('New Material Input'!$F781,-(H$1+2),0),FIND("w\",OFFSET('New Material Input'!$F781,-(H$1+2),0))+2,50),OFFSET('New Material Input'!$G781,-(H$1+2),0),OFFSET('New Material Input'!$H781,-(H$1+2),0))), ""),"----")</f>
        <v>LanguagesTranslation Studies - Languages - Translation Studies</v>
      </c>
      <c r="I780" s="31" t="str">
        <f ca="1">IFERROR(IF('New Material Input'!$E780 &gt; $B$3+ I$1, HYPERLINK(OFFSET('New Material Input'!$F781,-(I$1+2),0), _xlfn.TEXTJOIN(" - ",,MID(OFFSET('New Material Input'!$F781,-(I$1+2),0),FIND("w\",OFFSET('New Material Input'!$F781,-(I$1+2),0))+2,50),OFFSET('New Material Input'!$G781,-(I$1+2),0),OFFSET('New Material Input'!$H781,-(I$1+2),0))), ""),"----")</f>
        <v>LanguagesPhonetics and Phonology - Languages - Phonetics and Phonology</v>
      </c>
      <c r="J780" s="14"/>
    </row>
    <row r="781" spans="2:10" ht="24.95" customHeight="1" x14ac:dyDescent="0.25">
      <c r="B781" s="36">
        <f t="shared" si="12"/>
        <v>46479</v>
      </c>
      <c r="C781" s="25" t="str">
        <f>IF(ISBLANK('New Material Input'!F781),"----",HYPERLINK('New Material Input'!F781, _xlfn.TEXTJOIN(" - ",,MID('New Material Input'!F781,FIND("w\",'New Material Input'!F781)+2,50),'New Material Input'!G781,'New Material Input'!H781)))</f>
        <v/>
      </c>
      <c r="D781" s="26" t="str">
        <f ca="1">IFERROR(IF('New Material Input'!$E781 &gt; $B$3+ D$1, HYPERLINK(OFFSET('New Material Input'!$F782,-(D$1+2),0), _xlfn.TEXTJOIN(" - ",,MID(OFFSET('New Material Input'!$F782,-(D$1+2),0),FIND("w\",OFFSET('New Material Input'!$F782,-(D$1+2),0))+2,50),OFFSET('New Material Input'!$G782,-(D$1+2),0),OFFSET('New Material Input'!$H782,-(D$1+2),0))), ""),"----")</f>
        <v/>
      </c>
      <c r="E781" s="26" t="str">
        <f ca="1">IFERROR(IF('New Material Input'!$E781 &gt; $B$3+ E$1, HYPERLINK(OFFSET('New Material Input'!$F782,-(E$1+2),0), _xlfn.TEXTJOIN(" - ",,MID(OFFSET('New Material Input'!$F782,-(E$1+2),0),FIND("w\",OFFSET('New Material Input'!$F782,-(E$1+2),0))+2,50),OFFSET('New Material Input'!$G782,-(E$1+2),0),OFFSET('New Material Input'!$H782,-(E$1+2),0))), ""),"----")</f>
        <v/>
      </c>
      <c r="F781" s="26" t="str">
        <f ca="1">IFERROR(IF('New Material Input'!$E781 &gt; $B$3+ F$1, HYPERLINK(OFFSET('New Material Input'!$F782,-(F$1+2),0), _xlfn.TEXTJOIN(" - ",,MID(OFFSET('New Material Input'!$F782,-(F$1+2),0),FIND("w\",OFFSET('New Material Input'!$F782,-(F$1+2),0))+2,50),OFFSET('New Material Input'!$G782,-(F$1+2),0),OFFSET('New Material Input'!$H782,-(F$1+2),0))), ""),"----")</f>
        <v/>
      </c>
      <c r="G781" s="26" t="str">
        <f ca="1">IFERROR(IF('New Material Input'!$E781 &gt; $B$3+ G$1, HYPERLINK(OFFSET('New Material Input'!$F782,-(G$1+2),0), _xlfn.TEXTJOIN(" - ",,MID(OFFSET('New Material Input'!$F782,-(G$1+2),0),FIND("w\",OFFSET('New Material Input'!$F782,-(G$1+2),0))+2,50),OFFSET('New Material Input'!$G782,-(G$1+2),0),OFFSET('New Material Input'!$H782,-(G$1+2),0))), ""),"----")</f>
        <v/>
      </c>
      <c r="H781" s="26" t="str">
        <f ca="1">IFERROR(IF('New Material Input'!$E781 &gt; $B$3+ H$1, HYPERLINK(OFFSET('New Material Input'!$F782,-(H$1+2),0), _xlfn.TEXTJOIN(" - ",,MID(OFFSET('New Material Input'!$F782,-(H$1+2),0),FIND("w\",OFFSET('New Material Input'!$F782,-(H$1+2),0))+2,50),OFFSET('New Material Input'!$G782,-(H$1+2),0),OFFSET('New Material Input'!$H782,-(H$1+2),0))), ""),"----")</f>
        <v>ScienceHuman Anatomy and Physiology - Science - Human Anatomy and Physiology</v>
      </c>
      <c r="I781" s="31" t="str">
        <f ca="1">IFERROR(IF('New Material Input'!$E781 &gt; $B$3+ I$1, HYPERLINK(OFFSET('New Material Input'!$F782,-(I$1+2),0), _xlfn.TEXTJOIN(" - ",,MID(OFFSET('New Material Input'!$F782,-(I$1+2),0),FIND("w\",OFFSET('New Material Input'!$F782,-(I$1+2),0))+2,50),OFFSET('New Material Input'!$G782,-(I$1+2),0),OFFSET('New Material Input'!$H782,-(I$1+2),0))), ""),"----")</f>
        <v>HistoryColonialism - History - Colonialism</v>
      </c>
      <c r="J781" s="14"/>
    </row>
    <row r="782" spans="2:10" ht="24.95" customHeight="1" x14ac:dyDescent="0.25">
      <c r="B782" s="36">
        <f t="shared" si="12"/>
        <v>46480</v>
      </c>
      <c r="C782" s="25" t="str">
        <f>IF(ISBLANK('New Material Input'!F782),"----",HYPERLINK('New Material Input'!F782, _xlfn.TEXTJOIN(" - ",,MID('New Material Input'!F782,FIND("w\",'New Material Input'!F782)+2,50),'New Material Input'!G782,'New Material Input'!H782)))</f>
        <v/>
      </c>
      <c r="D782" s="26" t="str">
        <f ca="1">IFERROR(IF('New Material Input'!$E782 &gt; $B$3+ D$1, HYPERLINK(OFFSET('New Material Input'!$F783,-(D$1+2),0), _xlfn.TEXTJOIN(" - ",,MID(OFFSET('New Material Input'!$F783,-(D$1+2),0),FIND("w\",OFFSET('New Material Input'!$F783,-(D$1+2),0))+2,50),OFFSET('New Material Input'!$G783,-(D$1+2),0),OFFSET('New Material Input'!$H783,-(D$1+2),0))), ""),"----")</f>
        <v/>
      </c>
      <c r="E782" s="26" t="str">
        <f ca="1">IFERROR(IF('New Material Input'!$E782 &gt; $B$3+ E$1, HYPERLINK(OFFSET('New Material Input'!$F783,-(E$1+2),0), _xlfn.TEXTJOIN(" - ",,MID(OFFSET('New Material Input'!$F783,-(E$1+2),0),FIND("w\",OFFSET('New Material Input'!$F783,-(E$1+2),0))+2,50),OFFSET('New Material Input'!$G783,-(E$1+2),0),OFFSET('New Material Input'!$H783,-(E$1+2),0))), ""),"----")</f>
        <v/>
      </c>
      <c r="F782" s="26" t="str">
        <f ca="1">IFERROR(IF('New Material Input'!$E782 &gt; $B$3+ F$1, HYPERLINK(OFFSET('New Material Input'!$F783,-(F$1+2),0), _xlfn.TEXTJOIN(" - ",,MID(OFFSET('New Material Input'!$F783,-(F$1+2),0),FIND("w\",OFFSET('New Material Input'!$F783,-(F$1+2),0))+2,50),OFFSET('New Material Input'!$G783,-(F$1+2),0),OFFSET('New Material Input'!$H783,-(F$1+2),0))), ""),"----")</f>
        <v/>
      </c>
      <c r="G782" s="26" t="str">
        <f ca="1">IFERROR(IF('New Material Input'!$E782 &gt; $B$3+ G$1, HYPERLINK(OFFSET('New Material Input'!$F783,-(G$1+2),0), _xlfn.TEXTJOIN(" - ",,MID(OFFSET('New Material Input'!$F783,-(G$1+2),0),FIND("w\",OFFSET('New Material Input'!$F783,-(G$1+2),0))+2,50),OFFSET('New Material Input'!$G783,-(G$1+2),0),OFFSET('New Material Input'!$H783,-(G$1+2),0))), ""),"----")</f>
        <v/>
      </c>
      <c r="H782" s="26" t="str">
        <f ca="1">IFERROR(IF('New Material Input'!$E782 &gt; $B$3+ H$1, HYPERLINK(OFFSET('New Material Input'!$F783,-(H$1+2),0), _xlfn.TEXTJOIN(" - ",,MID(OFFSET('New Material Input'!$F783,-(H$1+2),0),FIND("w\",OFFSET('New Material Input'!$F783,-(H$1+2),0))+2,50),OFFSET('New Material Input'!$G783,-(H$1+2),0),OFFSET('New Material Input'!$H783,-(H$1+2),0))), ""),"----")</f>
        <v>ScienceThermodynamics - Science - Thermodynamics</v>
      </c>
      <c r="I782" s="31" t="str">
        <f ca="1">IFERROR(IF('New Material Input'!$E782 &gt; $B$3+ I$1, HYPERLINK(OFFSET('New Material Input'!$F783,-(I$1+2),0), _xlfn.TEXTJOIN(" - ",,MID(OFFSET('New Material Input'!$F783,-(I$1+2),0),FIND("w\",OFFSET('New Material Input'!$F783,-(I$1+2),0))+2,50),OFFSET('New Material Input'!$G783,-(I$1+2),0),OFFSET('New Material Input'!$H783,-(I$1+2),0))), ""),"----")</f>
        <v>LanguagesPhonetics and Phonology - Languages - Phonetics and Phonology</v>
      </c>
      <c r="J782" s="14"/>
    </row>
    <row r="783" spans="2:10" ht="24.95" customHeight="1" x14ac:dyDescent="0.25">
      <c r="B783" s="36">
        <f t="shared" si="12"/>
        <v>46481</v>
      </c>
      <c r="C783" s="25" t="str">
        <f>IF(ISBLANK('New Material Input'!F783),"----",HYPERLINK('New Material Input'!F783, _xlfn.TEXTJOIN(" - ",,MID('New Material Input'!F783,FIND("w\",'New Material Input'!F783)+2,50),'New Material Input'!G783,'New Material Input'!H783)))</f>
        <v/>
      </c>
      <c r="D783" s="26" t="str">
        <f ca="1">IFERROR(IF('New Material Input'!$E783 &gt; $B$3+ D$1, HYPERLINK(OFFSET('New Material Input'!$F784,-(D$1+2),0), _xlfn.TEXTJOIN(" - ",,MID(OFFSET('New Material Input'!$F784,-(D$1+2),0),FIND("w\",OFFSET('New Material Input'!$F784,-(D$1+2),0))+2,50),OFFSET('New Material Input'!$G784,-(D$1+2),0),OFFSET('New Material Input'!$H784,-(D$1+2),0))), ""),"----")</f>
        <v/>
      </c>
      <c r="E783" s="26" t="str">
        <f ca="1">IFERROR(IF('New Material Input'!$E783 &gt; $B$3+ E$1, HYPERLINK(OFFSET('New Material Input'!$F784,-(E$1+2),0), _xlfn.TEXTJOIN(" - ",,MID(OFFSET('New Material Input'!$F784,-(E$1+2),0),FIND("w\",OFFSET('New Material Input'!$F784,-(E$1+2),0))+2,50),OFFSET('New Material Input'!$G784,-(E$1+2),0),OFFSET('New Material Input'!$H784,-(E$1+2),0))), ""),"----")</f>
        <v/>
      </c>
      <c r="F783" s="26" t="str">
        <f ca="1">IFERROR(IF('New Material Input'!$E783 &gt; $B$3+ F$1, HYPERLINK(OFFSET('New Material Input'!$F784,-(F$1+2),0), _xlfn.TEXTJOIN(" - ",,MID(OFFSET('New Material Input'!$F784,-(F$1+2),0),FIND("w\",OFFSET('New Material Input'!$F784,-(F$1+2),0))+2,50),OFFSET('New Material Input'!$G784,-(F$1+2),0),OFFSET('New Material Input'!$H784,-(F$1+2),0))), ""),"----")</f>
        <v/>
      </c>
      <c r="G783" s="26" t="str">
        <f ca="1">IFERROR(IF('New Material Input'!$E783 &gt; $B$3+ G$1, HYPERLINK(OFFSET('New Material Input'!$F784,-(G$1+2),0), _xlfn.TEXTJOIN(" - ",,MID(OFFSET('New Material Input'!$F784,-(G$1+2),0),FIND("w\",OFFSET('New Material Input'!$F784,-(G$1+2),0))+2,50),OFFSET('New Material Input'!$G784,-(G$1+2),0),OFFSET('New Material Input'!$H784,-(G$1+2),0))), ""),"----")</f>
        <v/>
      </c>
      <c r="H783" s="26" t="str">
        <f ca="1">IFERROR(IF('New Material Input'!$E783 &gt; $B$3+ H$1, HYPERLINK(OFFSET('New Material Input'!$F784,-(H$1+2),0), _xlfn.TEXTJOIN(" - ",,MID(OFFSET('New Material Input'!$F784,-(H$1+2),0),FIND("w\",OFFSET('New Material Input'!$F784,-(H$1+2),0))+2,50),OFFSET('New Material Input'!$G784,-(H$1+2),0),OFFSET('New Material Input'!$H784,-(H$1+2),0))), ""),"----")</f>
        <v>LiteratureCreative Writing - Literature - Creative Writing</v>
      </c>
      <c r="I783" s="31" t="str">
        <f ca="1">IFERROR(IF('New Material Input'!$E783 &gt; $B$3+ I$1, HYPERLINK(OFFSET('New Material Input'!$F784,-(I$1+2),0), _xlfn.TEXTJOIN(" - ",,MID(OFFSET('New Material Input'!$F784,-(I$1+2),0),FIND("w\",OFFSET('New Material Input'!$F784,-(I$1+2),0))+2,50),OFFSET('New Material Input'!$G784,-(I$1+2),0),OFFSET('New Material Input'!$H784,-(I$1+2),0))), ""),"----")</f>
        <v>LanguagesLanguage Acquisition - Languages - Language Acquisition</v>
      </c>
      <c r="J783" s="14"/>
    </row>
    <row r="784" spans="2:10" ht="24.95" customHeight="1" x14ac:dyDescent="0.25">
      <c r="B784" s="36">
        <f t="shared" si="12"/>
        <v>46482</v>
      </c>
      <c r="C784" s="25" t="str">
        <f>IF(ISBLANK('New Material Input'!F784),"----",HYPERLINK('New Material Input'!F784, _xlfn.TEXTJOIN(" - ",,MID('New Material Input'!F784,FIND("w\",'New Material Input'!F784)+2,50),'New Material Input'!G784,'New Material Input'!H784)))</f>
        <v/>
      </c>
      <c r="D784" s="26" t="str">
        <f ca="1">IFERROR(IF('New Material Input'!$E784 &gt; $B$3+ D$1, HYPERLINK(OFFSET('New Material Input'!$F785,-(D$1+2),0), _xlfn.TEXTJOIN(" - ",,MID(OFFSET('New Material Input'!$F785,-(D$1+2),0),FIND("w\",OFFSET('New Material Input'!$F785,-(D$1+2),0))+2,50),OFFSET('New Material Input'!$G785,-(D$1+2),0),OFFSET('New Material Input'!$H785,-(D$1+2),0))), ""),"----")</f>
        <v/>
      </c>
      <c r="E784" s="26" t="str">
        <f ca="1">IFERROR(IF('New Material Input'!$E784 &gt; $B$3+ E$1, HYPERLINK(OFFSET('New Material Input'!$F785,-(E$1+2),0), _xlfn.TEXTJOIN(" - ",,MID(OFFSET('New Material Input'!$F785,-(E$1+2),0),FIND("w\",OFFSET('New Material Input'!$F785,-(E$1+2),0))+2,50),OFFSET('New Material Input'!$G785,-(E$1+2),0),OFFSET('New Material Input'!$H785,-(E$1+2),0))), ""),"----")</f>
        <v/>
      </c>
      <c r="F784" s="26" t="str">
        <f ca="1">IFERROR(IF('New Material Input'!$E784 &gt; $B$3+ F$1, HYPERLINK(OFFSET('New Material Input'!$F785,-(F$1+2),0), _xlfn.TEXTJOIN(" - ",,MID(OFFSET('New Material Input'!$F785,-(F$1+2),0),FIND("w\",OFFSET('New Material Input'!$F785,-(F$1+2),0))+2,50),OFFSET('New Material Input'!$G785,-(F$1+2),0),OFFSET('New Material Input'!$H785,-(F$1+2),0))), ""),"----")</f>
        <v/>
      </c>
      <c r="G784" s="26" t="str">
        <f ca="1">IFERROR(IF('New Material Input'!$E784 &gt; $B$3+ G$1, HYPERLINK(OFFSET('New Material Input'!$F785,-(G$1+2),0), _xlfn.TEXTJOIN(" - ",,MID(OFFSET('New Material Input'!$F785,-(G$1+2),0),FIND("w\",OFFSET('New Material Input'!$F785,-(G$1+2),0))+2,50),OFFSET('New Material Input'!$G785,-(G$1+2),0),OFFSET('New Material Input'!$H785,-(G$1+2),0))), ""),"----")</f>
        <v/>
      </c>
      <c r="H784" s="26" t="str">
        <f ca="1">IFERROR(IF('New Material Input'!$E784 &gt; $B$3+ H$1, HYPERLINK(OFFSET('New Material Input'!$F785,-(H$1+2),0), _xlfn.TEXTJOIN(" - ",,MID(OFFSET('New Material Input'!$F785,-(H$1+2),0),FIND("w\",OFFSET('New Material Input'!$F785,-(H$1+2),0))+2,50),OFFSET('New Material Input'!$G785,-(H$1+2),0),OFFSET('New Material Input'!$H785,-(H$1+2),0))), ""),"----")</f>
        <v>Health &amp; MedicineSurgery - Health &amp; Medicine - Surgery</v>
      </c>
      <c r="I784" s="31" t="str">
        <f ca="1">IFERROR(IF('New Material Input'!$E784 &gt; $B$3+ I$1, HYPERLINK(OFFSET('New Material Input'!$F785,-(I$1+2),0), _xlfn.TEXTJOIN(" - ",,MID(OFFSET('New Material Input'!$F785,-(I$1+2),0),FIND("w\",OFFSET('New Material Input'!$F785,-(I$1+2),0))+2,50),OFFSET('New Material Input'!$G785,-(I$1+2),0),OFFSET('New Material Input'!$H785,-(I$1+2),0))), ""),"----")</f>
        <v>Computer ScienceHuman-Computer Interaction - Computer Science - Human-Computer Interaction</v>
      </c>
      <c r="J784" s="14"/>
    </row>
    <row r="785" spans="2:10" ht="24.95" customHeight="1" x14ac:dyDescent="0.25">
      <c r="B785" s="36">
        <f t="shared" si="12"/>
        <v>46483</v>
      </c>
      <c r="C785" s="25" t="str">
        <f>IF(ISBLANK('New Material Input'!F785),"----",HYPERLINK('New Material Input'!F785, _xlfn.TEXTJOIN(" - ",,MID('New Material Input'!F785,FIND("w\",'New Material Input'!F785)+2,50),'New Material Input'!G785,'New Material Input'!H785)))</f>
        <v/>
      </c>
      <c r="D785" s="26" t="str">
        <f ca="1">IFERROR(IF('New Material Input'!$E785 &gt; $B$3+ D$1, HYPERLINK(OFFSET('New Material Input'!$F786,-(D$1+2),0), _xlfn.TEXTJOIN(" - ",,MID(OFFSET('New Material Input'!$F786,-(D$1+2),0),FIND("w\",OFFSET('New Material Input'!$F786,-(D$1+2),0))+2,50),OFFSET('New Material Input'!$G786,-(D$1+2),0),OFFSET('New Material Input'!$H786,-(D$1+2),0))), ""),"----")</f>
        <v/>
      </c>
      <c r="E785" s="26" t="str">
        <f ca="1">IFERROR(IF('New Material Input'!$E785 &gt; $B$3+ E$1, HYPERLINK(OFFSET('New Material Input'!$F786,-(E$1+2),0), _xlfn.TEXTJOIN(" - ",,MID(OFFSET('New Material Input'!$F786,-(E$1+2),0),FIND("w\",OFFSET('New Material Input'!$F786,-(E$1+2),0))+2,50),OFFSET('New Material Input'!$G786,-(E$1+2),0),OFFSET('New Material Input'!$H786,-(E$1+2),0))), ""),"----")</f>
        <v/>
      </c>
      <c r="F785" s="26" t="str">
        <f ca="1">IFERROR(IF('New Material Input'!$E785 &gt; $B$3+ F$1, HYPERLINK(OFFSET('New Material Input'!$F786,-(F$1+2),0), _xlfn.TEXTJOIN(" - ",,MID(OFFSET('New Material Input'!$F786,-(F$1+2),0),FIND("w\",OFFSET('New Material Input'!$F786,-(F$1+2),0))+2,50),OFFSET('New Material Input'!$G786,-(F$1+2),0),OFFSET('New Material Input'!$H786,-(F$1+2),0))), ""),"----")</f>
        <v/>
      </c>
      <c r="G785" s="26" t="str">
        <f ca="1">IFERROR(IF('New Material Input'!$E785 &gt; $B$3+ G$1, HYPERLINK(OFFSET('New Material Input'!$F786,-(G$1+2),0), _xlfn.TEXTJOIN(" - ",,MID(OFFSET('New Material Input'!$F786,-(G$1+2),0),FIND("w\",OFFSET('New Material Input'!$F786,-(G$1+2),0))+2,50),OFFSET('New Material Input'!$G786,-(G$1+2),0),OFFSET('New Material Input'!$H786,-(G$1+2),0))), ""),"----")</f>
        <v/>
      </c>
      <c r="H785" s="26" t="str">
        <f ca="1">IFERROR(IF('New Material Input'!$E785 &gt; $B$3+ H$1, HYPERLINK(OFFSET('New Material Input'!$F786,-(H$1+2),0), _xlfn.TEXTJOIN(" - ",,MID(OFFSET('New Material Input'!$F786,-(H$1+2),0),FIND("w\",OFFSET('New Material Input'!$F786,-(H$1+2),0))+2,50),OFFSET('New Material Input'!$G786,-(H$1+2),0),OFFSET('New Material Input'!$H786,-(H$1+2),0))), ""),"----")</f>
        <v>ScienceMeteorology - Science - Meteorology</v>
      </c>
      <c r="I785" s="31" t="str">
        <f ca="1">IFERROR(IF('New Material Input'!$E785 &gt; $B$3+ I$1, HYPERLINK(OFFSET('New Material Input'!$F786,-(I$1+2),0), _xlfn.TEXTJOIN(" - ",,MID(OFFSET('New Material Input'!$F786,-(I$1+2),0),FIND("w\",OFFSET('New Material Input'!$F786,-(I$1+2),0))+2,50),OFFSET('New Material Input'!$G786,-(I$1+2),0),OFFSET('New Material Input'!$H786,-(I$1+2),0))), ""),"----")</f>
        <v>HistoryMedieval History - History - Medieval History</v>
      </c>
      <c r="J785" s="14"/>
    </row>
    <row r="786" spans="2:10" ht="24.95" customHeight="1" x14ac:dyDescent="0.25">
      <c r="B786" s="36">
        <f t="shared" si="12"/>
        <v>46484</v>
      </c>
      <c r="C786" s="25" t="str">
        <f>IF(ISBLANK('New Material Input'!F786),"----",HYPERLINK('New Material Input'!F786, _xlfn.TEXTJOIN(" - ",,MID('New Material Input'!F786,FIND("w\",'New Material Input'!F786)+2,50),'New Material Input'!G786,'New Material Input'!H786)))</f>
        <v/>
      </c>
      <c r="D786" s="26" t="str">
        <f ca="1">IFERROR(IF('New Material Input'!$E786 &gt; $B$3+ D$1, HYPERLINK(OFFSET('New Material Input'!$F787,-(D$1+2),0), _xlfn.TEXTJOIN(" - ",,MID(OFFSET('New Material Input'!$F787,-(D$1+2),0),FIND("w\",OFFSET('New Material Input'!$F787,-(D$1+2),0))+2,50),OFFSET('New Material Input'!$G787,-(D$1+2),0),OFFSET('New Material Input'!$H787,-(D$1+2),0))), ""),"----")</f>
        <v/>
      </c>
      <c r="E786" s="26" t="str">
        <f ca="1">IFERROR(IF('New Material Input'!$E786 &gt; $B$3+ E$1, HYPERLINK(OFFSET('New Material Input'!$F787,-(E$1+2),0), _xlfn.TEXTJOIN(" - ",,MID(OFFSET('New Material Input'!$F787,-(E$1+2),0),FIND("w\",OFFSET('New Material Input'!$F787,-(E$1+2),0))+2,50),OFFSET('New Material Input'!$G787,-(E$1+2),0),OFFSET('New Material Input'!$H787,-(E$1+2),0))), ""),"----")</f>
        <v/>
      </c>
      <c r="F786" s="26" t="str">
        <f ca="1">IFERROR(IF('New Material Input'!$E786 &gt; $B$3+ F$1, HYPERLINK(OFFSET('New Material Input'!$F787,-(F$1+2),0), _xlfn.TEXTJOIN(" - ",,MID(OFFSET('New Material Input'!$F787,-(F$1+2),0),FIND("w\",OFFSET('New Material Input'!$F787,-(F$1+2),0))+2,50),OFFSET('New Material Input'!$G787,-(F$1+2),0),OFFSET('New Material Input'!$H787,-(F$1+2),0))), ""),"----")</f>
        <v/>
      </c>
      <c r="G786" s="26" t="str">
        <f ca="1">IFERROR(IF('New Material Input'!$E786 &gt; $B$3+ G$1, HYPERLINK(OFFSET('New Material Input'!$F787,-(G$1+2),0), _xlfn.TEXTJOIN(" - ",,MID(OFFSET('New Material Input'!$F787,-(G$1+2),0),FIND("w\",OFFSET('New Material Input'!$F787,-(G$1+2),0))+2,50),OFFSET('New Material Input'!$G787,-(G$1+2),0),OFFSET('New Material Input'!$H787,-(G$1+2),0))), ""),"----")</f>
        <v/>
      </c>
      <c r="H786" s="26" t="str">
        <f ca="1">IFERROR(IF('New Material Input'!$E786 &gt; $B$3+ H$1, HYPERLINK(OFFSET('New Material Input'!$F787,-(H$1+2),0), _xlfn.TEXTJOIN(" - ",,MID(OFFSET('New Material Input'!$F787,-(H$1+2),0),FIND("w\",OFFSET('New Material Input'!$F787,-(H$1+2),0))+2,50),OFFSET('New Material Input'!$G787,-(H$1+2),0),OFFSET('New Material Input'!$H787,-(H$1+2),0))), ""),"----")</f>
        <v>PhilosophyEthics - Philosophy - Ethics</v>
      </c>
      <c r="I786" s="31" t="str">
        <f ca="1">IFERROR(IF('New Material Input'!$E786 &gt; $B$3+ I$1, HYPERLINK(OFFSET('New Material Input'!$F787,-(I$1+2),0), _xlfn.TEXTJOIN(" - ",,MID(OFFSET('New Material Input'!$F787,-(I$1+2),0),FIND("w\",OFFSET('New Material Input'!$F787,-(I$1+2),0))+2,50),OFFSET('New Material Input'!$G787,-(I$1+2),0),OFFSET('New Material Input'!$H787,-(I$1+2),0))), ""),"----")</f>
        <v>Computer ScienceWeb Development - Computer Science - Web Development</v>
      </c>
      <c r="J786" s="14"/>
    </row>
    <row r="787" spans="2:10" ht="24.95" customHeight="1" x14ac:dyDescent="0.25">
      <c r="B787" s="36">
        <f t="shared" si="12"/>
        <v>46485</v>
      </c>
      <c r="C787" s="25" t="str">
        <f>IF(ISBLANK('New Material Input'!F787),"----",HYPERLINK('New Material Input'!F787, _xlfn.TEXTJOIN(" - ",,MID('New Material Input'!F787,FIND("w\",'New Material Input'!F787)+2,50),'New Material Input'!G787,'New Material Input'!H787)))</f>
        <v/>
      </c>
      <c r="D787" s="26" t="str">
        <f ca="1">IFERROR(IF('New Material Input'!$E787 &gt; $B$3+ D$1, HYPERLINK(OFFSET('New Material Input'!$F788,-(D$1+2),0), _xlfn.TEXTJOIN(" - ",,MID(OFFSET('New Material Input'!$F788,-(D$1+2),0),FIND("w\",OFFSET('New Material Input'!$F788,-(D$1+2),0))+2,50),OFFSET('New Material Input'!$G788,-(D$1+2),0),OFFSET('New Material Input'!$H788,-(D$1+2),0))), ""),"----")</f>
        <v/>
      </c>
      <c r="E787" s="26" t="str">
        <f ca="1">IFERROR(IF('New Material Input'!$E787 &gt; $B$3+ E$1, HYPERLINK(OFFSET('New Material Input'!$F788,-(E$1+2),0), _xlfn.TEXTJOIN(" - ",,MID(OFFSET('New Material Input'!$F788,-(E$1+2),0),FIND("w\",OFFSET('New Material Input'!$F788,-(E$1+2),0))+2,50),OFFSET('New Material Input'!$G788,-(E$1+2),0),OFFSET('New Material Input'!$H788,-(E$1+2),0))), ""),"----")</f>
        <v/>
      </c>
      <c r="F787" s="26" t="str">
        <f ca="1">IFERROR(IF('New Material Input'!$E787 &gt; $B$3+ F$1, HYPERLINK(OFFSET('New Material Input'!$F788,-(F$1+2),0), _xlfn.TEXTJOIN(" - ",,MID(OFFSET('New Material Input'!$F788,-(F$1+2),0),FIND("w\",OFFSET('New Material Input'!$F788,-(F$1+2),0))+2,50),OFFSET('New Material Input'!$G788,-(F$1+2),0),OFFSET('New Material Input'!$H788,-(F$1+2),0))), ""),"----")</f>
        <v/>
      </c>
      <c r="G787" s="26" t="str">
        <f ca="1">IFERROR(IF('New Material Input'!$E787 &gt; $B$3+ G$1, HYPERLINK(OFFSET('New Material Input'!$F788,-(G$1+2),0), _xlfn.TEXTJOIN(" - ",,MID(OFFSET('New Material Input'!$F788,-(G$1+2),0),FIND("w\",OFFSET('New Material Input'!$F788,-(G$1+2),0))+2,50),OFFSET('New Material Input'!$G788,-(G$1+2),0),OFFSET('New Material Input'!$H788,-(G$1+2),0))), ""),"----")</f>
        <v/>
      </c>
      <c r="H787" s="26" t="str">
        <f ca="1">IFERROR(IF('New Material Input'!$E787 &gt; $B$3+ H$1, HYPERLINK(OFFSET('New Material Input'!$F788,-(H$1+2),0), _xlfn.TEXTJOIN(" - ",,MID(OFFSET('New Material Input'!$F788,-(H$1+2),0),FIND("w\",OFFSET('New Material Input'!$F788,-(H$1+2),0))+2,50),OFFSET('New Material Input'!$G788,-(H$1+2),0),OFFSET('New Material Input'!$H788,-(H$1+2),0))), ""),"----")</f>
        <v>ArtPainting Techniques - Art - Painting Techniques</v>
      </c>
      <c r="I787" s="31" t="str">
        <f ca="1">IFERROR(IF('New Material Input'!$E787 &gt; $B$3+ I$1, HYPERLINK(OFFSET('New Material Input'!$F788,-(I$1+2),0), _xlfn.TEXTJOIN(" - ",,MID(OFFSET('New Material Input'!$F788,-(I$1+2),0),FIND("w\",OFFSET('New Material Input'!$F788,-(I$1+2),0))+2,50),OFFSET('New Material Input'!$G788,-(I$1+2),0),OFFSET('New Material Input'!$H788,-(I$1+2),0))), ""),"----")</f>
        <v>SciencePhysical Chemistry - Science - Physical Chemistry</v>
      </c>
      <c r="J787" s="14"/>
    </row>
    <row r="788" spans="2:10" ht="24.95" customHeight="1" x14ac:dyDescent="0.25">
      <c r="B788" s="36">
        <f t="shared" si="12"/>
        <v>46486</v>
      </c>
      <c r="C788" s="25" t="str">
        <f>IF(ISBLANK('New Material Input'!F788),"----",HYPERLINK('New Material Input'!F788, _xlfn.TEXTJOIN(" - ",,MID('New Material Input'!F788,FIND("w\",'New Material Input'!F788)+2,50),'New Material Input'!G788,'New Material Input'!H788)))</f>
        <v/>
      </c>
      <c r="D788" s="26" t="str">
        <f ca="1">IFERROR(IF('New Material Input'!$E788 &gt; $B$3+ D$1, HYPERLINK(OFFSET('New Material Input'!$F789,-(D$1+2),0), _xlfn.TEXTJOIN(" - ",,MID(OFFSET('New Material Input'!$F789,-(D$1+2),0),FIND("w\",OFFSET('New Material Input'!$F789,-(D$1+2),0))+2,50),OFFSET('New Material Input'!$G789,-(D$1+2),0),OFFSET('New Material Input'!$H789,-(D$1+2),0))), ""),"----")</f>
        <v/>
      </c>
      <c r="E788" s="26" t="str">
        <f ca="1">IFERROR(IF('New Material Input'!$E788 &gt; $B$3+ E$1, HYPERLINK(OFFSET('New Material Input'!$F789,-(E$1+2),0), _xlfn.TEXTJOIN(" - ",,MID(OFFSET('New Material Input'!$F789,-(E$1+2),0),FIND("w\",OFFSET('New Material Input'!$F789,-(E$1+2),0))+2,50),OFFSET('New Material Input'!$G789,-(E$1+2),0),OFFSET('New Material Input'!$H789,-(E$1+2),0))), ""),"----")</f>
        <v/>
      </c>
      <c r="F788" s="26" t="str">
        <f ca="1">IFERROR(IF('New Material Input'!$E788 &gt; $B$3+ F$1, HYPERLINK(OFFSET('New Material Input'!$F789,-(F$1+2),0), _xlfn.TEXTJOIN(" - ",,MID(OFFSET('New Material Input'!$F789,-(F$1+2),0),FIND("w\",OFFSET('New Material Input'!$F789,-(F$1+2),0))+2,50),OFFSET('New Material Input'!$G789,-(F$1+2),0),OFFSET('New Material Input'!$H789,-(F$1+2),0))), ""),"----")</f>
        <v/>
      </c>
      <c r="G788" s="26" t="str">
        <f ca="1">IFERROR(IF('New Material Input'!$E788 &gt; $B$3+ G$1, HYPERLINK(OFFSET('New Material Input'!$F789,-(G$1+2),0), _xlfn.TEXTJOIN(" - ",,MID(OFFSET('New Material Input'!$F789,-(G$1+2),0),FIND("w\",OFFSET('New Material Input'!$F789,-(G$1+2),0))+2,50),OFFSET('New Material Input'!$G789,-(G$1+2),0),OFFSET('New Material Input'!$H789,-(G$1+2),0))), ""),"----")</f>
        <v/>
      </c>
      <c r="H788" s="26" t="str">
        <f ca="1">IFERROR(IF('New Material Input'!$E788 &gt; $B$3+ H$1, HYPERLINK(OFFSET('New Material Input'!$F789,-(H$1+2),0), _xlfn.TEXTJOIN(" - ",,MID(OFFSET('New Material Input'!$F789,-(H$1+2),0),FIND("w\",OFFSET('New Material Input'!$F789,-(H$1+2),0))+2,50),OFFSET('New Material Input'!$G789,-(H$1+2),0),OFFSET('New Material Input'!$H789,-(H$1+2),0))), ""),"----")</f>
        <v>ArtDigital Art - Art - Digital Art</v>
      </c>
      <c r="I788" s="31" t="str">
        <f ca="1">IFERROR(IF('New Material Input'!$E788 &gt; $B$3+ I$1, HYPERLINK(OFFSET('New Material Input'!$F789,-(I$1+2),0), _xlfn.TEXTJOIN(" - ",,MID(OFFSET('New Material Input'!$F789,-(I$1+2),0),FIND("w\",OFFSET('New Material Input'!$F789,-(I$1+2),0))+2,50),OFFSET('New Material Input'!$G789,-(I$1+2),0),OFFSET('New Material Input'!$H789,-(I$1+2),0))), ""),"----")</f>
        <v>GeographyClimate Change - Geography - Climate Change</v>
      </c>
      <c r="J788" s="14"/>
    </row>
    <row r="789" spans="2:10" ht="24.95" customHeight="1" x14ac:dyDescent="0.25">
      <c r="B789" s="36">
        <f t="shared" si="12"/>
        <v>46487</v>
      </c>
      <c r="C789" s="25" t="str">
        <f>IF(ISBLANK('New Material Input'!F789),"----",HYPERLINK('New Material Input'!F789, _xlfn.TEXTJOIN(" - ",,MID('New Material Input'!F789,FIND("w\",'New Material Input'!F789)+2,50),'New Material Input'!G789,'New Material Input'!H789)))</f>
        <v/>
      </c>
      <c r="D789" s="26" t="str">
        <f ca="1">IFERROR(IF('New Material Input'!$E789 &gt; $B$3+ D$1, HYPERLINK(OFFSET('New Material Input'!$F790,-(D$1+2),0), _xlfn.TEXTJOIN(" - ",,MID(OFFSET('New Material Input'!$F790,-(D$1+2),0),FIND("w\",OFFSET('New Material Input'!$F790,-(D$1+2),0))+2,50),OFFSET('New Material Input'!$G790,-(D$1+2),0),OFFSET('New Material Input'!$H790,-(D$1+2),0))), ""),"----")</f>
        <v/>
      </c>
      <c r="E789" s="26" t="str">
        <f ca="1">IFERROR(IF('New Material Input'!$E789 &gt; $B$3+ E$1, HYPERLINK(OFFSET('New Material Input'!$F790,-(E$1+2),0), _xlfn.TEXTJOIN(" - ",,MID(OFFSET('New Material Input'!$F790,-(E$1+2),0),FIND("w\",OFFSET('New Material Input'!$F790,-(E$1+2),0))+2,50),OFFSET('New Material Input'!$G790,-(E$1+2),0),OFFSET('New Material Input'!$H790,-(E$1+2),0))), ""),"----")</f>
        <v/>
      </c>
      <c r="F789" s="26" t="str">
        <f ca="1">IFERROR(IF('New Material Input'!$E789 &gt; $B$3+ F$1, HYPERLINK(OFFSET('New Material Input'!$F790,-(F$1+2),0), _xlfn.TEXTJOIN(" - ",,MID(OFFSET('New Material Input'!$F790,-(F$1+2),0),FIND("w\",OFFSET('New Material Input'!$F790,-(F$1+2),0))+2,50),OFFSET('New Material Input'!$G790,-(F$1+2),0),OFFSET('New Material Input'!$H790,-(F$1+2),0))), ""),"----")</f>
        <v/>
      </c>
      <c r="G789" s="26" t="str">
        <f ca="1">IFERROR(IF('New Material Input'!$E789 &gt; $B$3+ G$1, HYPERLINK(OFFSET('New Material Input'!$F790,-(G$1+2),0), _xlfn.TEXTJOIN(" - ",,MID(OFFSET('New Material Input'!$F790,-(G$1+2),0),FIND("w\",OFFSET('New Material Input'!$F790,-(G$1+2),0))+2,50),OFFSET('New Material Input'!$G790,-(G$1+2),0),OFFSET('New Material Input'!$H790,-(G$1+2),0))), ""),"----")</f>
        <v/>
      </c>
      <c r="H789" s="26" t="str">
        <f ca="1">IFERROR(IF('New Material Input'!$E789 &gt; $B$3+ H$1, HYPERLINK(OFFSET('New Material Input'!$F790,-(H$1+2),0), _xlfn.TEXTJOIN(" - ",,MID(OFFSET('New Material Input'!$F790,-(H$1+2),0),FIND("w\",OFFSET('New Material Input'!$F790,-(H$1+2),0))+2,50),OFFSET('New Material Input'!$G790,-(H$1+2),0),OFFSET('New Material Input'!$H790,-(H$1+2),0))), ""),"----")</f>
        <v>ArtArt History - Art - Art History</v>
      </c>
      <c r="I789" s="31" t="str">
        <f ca="1">IFERROR(IF('New Material Input'!$E789 &gt; $B$3+ I$1, HYPERLINK(OFFSET('New Material Input'!$F790,-(I$1+2),0), _xlfn.TEXTJOIN(" - ",,MID(OFFSET('New Material Input'!$F790,-(I$1+2),0),FIND("w\",OFFSET('New Material Input'!$F790,-(I$1+2),0))+2,50),OFFSET('New Material Input'!$G790,-(I$1+2),0),OFFSET('New Material Input'!$H790,-(I$1+2),0))), ""),"----")</f>
        <v>HistoryRenaissance Period - History - Renaissance Period</v>
      </c>
      <c r="J789" s="14"/>
    </row>
    <row r="790" spans="2:10" ht="24.95" customHeight="1" x14ac:dyDescent="0.25">
      <c r="B790" s="36">
        <f t="shared" si="12"/>
        <v>46488</v>
      </c>
      <c r="C790" s="25" t="str">
        <f>IF(ISBLANK('New Material Input'!F790),"----",HYPERLINK('New Material Input'!F790, _xlfn.TEXTJOIN(" - ",,MID('New Material Input'!F790,FIND("w\",'New Material Input'!F790)+2,50),'New Material Input'!G790,'New Material Input'!H790)))</f>
        <v/>
      </c>
      <c r="D790" s="26" t="str">
        <f ca="1">IFERROR(IF('New Material Input'!$E790 &gt; $B$3+ D$1, HYPERLINK(OFFSET('New Material Input'!$F791,-(D$1+2),0), _xlfn.TEXTJOIN(" - ",,MID(OFFSET('New Material Input'!$F791,-(D$1+2),0),FIND("w\",OFFSET('New Material Input'!$F791,-(D$1+2),0))+2,50),OFFSET('New Material Input'!$G791,-(D$1+2),0),OFFSET('New Material Input'!$H791,-(D$1+2),0))), ""),"----")</f>
        <v/>
      </c>
      <c r="E790" s="26" t="str">
        <f ca="1">IFERROR(IF('New Material Input'!$E790 &gt; $B$3+ E$1, HYPERLINK(OFFSET('New Material Input'!$F791,-(E$1+2),0), _xlfn.TEXTJOIN(" - ",,MID(OFFSET('New Material Input'!$F791,-(E$1+2),0),FIND("w\",OFFSET('New Material Input'!$F791,-(E$1+2),0))+2,50),OFFSET('New Material Input'!$G791,-(E$1+2),0),OFFSET('New Material Input'!$H791,-(E$1+2),0))), ""),"----")</f>
        <v/>
      </c>
      <c r="F790" s="26" t="str">
        <f ca="1">IFERROR(IF('New Material Input'!$E790 &gt; $B$3+ F$1, HYPERLINK(OFFSET('New Material Input'!$F791,-(F$1+2),0), _xlfn.TEXTJOIN(" - ",,MID(OFFSET('New Material Input'!$F791,-(F$1+2),0),FIND("w\",OFFSET('New Material Input'!$F791,-(F$1+2),0))+2,50),OFFSET('New Material Input'!$G791,-(F$1+2),0),OFFSET('New Material Input'!$H791,-(F$1+2),0))), ""),"----")</f>
        <v/>
      </c>
      <c r="G790" s="26" t="str">
        <f ca="1">IFERROR(IF('New Material Input'!$E790 &gt; $B$3+ G$1, HYPERLINK(OFFSET('New Material Input'!$F791,-(G$1+2),0), _xlfn.TEXTJOIN(" - ",,MID(OFFSET('New Material Input'!$F791,-(G$1+2),0),FIND("w\",OFFSET('New Material Input'!$F791,-(G$1+2),0))+2,50),OFFSET('New Material Input'!$G791,-(G$1+2),0),OFFSET('New Material Input'!$H791,-(G$1+2),0))), ""),"----")</f>
        <v/>
      </c>
      <c r="H790" s="26" t="str">
        <f ca="1">IFERROR(IF('New Material Input'!$E790 &gt; $B$3+ H$1, HYPERLINK(OFFSET('New Material Input'!$F791,-(H$1+2),0), _xlfn.TEXTJOIN(" - ",,MID(OFFSET('New Material Input'!$F791,-(H$1+2),0),FIND("w\",OFFSET('New Material Input'!$F791,-(H$1+2),0))+2,50),OFFSET('New Material Input'!$G791,-(H$1+2),0),OFFSET('New Material Input'!$H791,-(H$1+2),0))), ""),"----")</f>
        <v>MathematicsTrigonometry - Mathematics - Trigonometry</v>
      </c>
      <c r="I790" s="31" t="str">
        <f ca="1">IFERROR(IF('New Material Input'!$E790 &gt; $B$3+ I$1, HYPERLINK(OFFSET('New Material Input'!$F791,-(I$1+2),0), _xlfn.TEXTJOIN(" - ",,MID(OFFSET('New Material Input'!$F791,-(I$1+2),0),FIND("w\",OFFSET('New Material Input'!$F791,-(I$1+2),0))+2,50),OFFSET('New Material Input'!$G791,-(I$1+2),0),OFFSET('New Material Input'!$H791,-(I$1+2),0))), ""),"----")</f>
        <v>GeographyPhysical Geography - Geography - Physical Geography</v>
      </c>
      <c r="J790" s="14"/>
    </row>
    <row r="791" spans="2:10" ht="24.95" customHeight="1" x14ac:dyDescent="0.25">
      <c r="B791" s="36">
        <f t="shared" si="12"/>
        <v>46489</v>
      </c>
      <c r="C791" s="25" t="str">
        <f>IF(ISBLANK('New Material Input'!F791),"----",HYPERLINK('New Material Input'!F791, _xlfn.TEXTJOIN(" - ",,MID('New Material Input'!F791,FIND("w\",'New Material Input'!F791)+2,50),'New Material Input'!G791,'New Material Input'!H791)))</f>
        <v/>
      </c>
      <c r="D791" s="26" t="str">
        <f ca="1">IFERROR(IF('New Material Input'!$E791 &gt; $B$3+ D$1, HYPERLINK(OFFSET('New Material Input'!$F792,-(D$1+2),0), _xlfn.TEXTJOIN(" - ",,MID(OFFSET('New Material Input'!$F792,-(D$1+2),0),FIND("w\",OFFSET('New Material Input'!$F792,-(D$1+2),0))+2,50),OFFSET('New Material Input'!$G792,-(D$1+2),0),OFFSET('New Material Input'!$H792,-(D$1+2),0))), ""),"----")</f>
        <v/>
      </c>
      <c r="E791" s="26" t="str">
        <f ca="1">IFERROR(IF('New Material Input'!$E791 &gt; $B$3+ E$1, HYPERLINK(OFFSET('New Material Input'!$F792,-(E$1+2),0), _xlfn.TEXTJOIN(" - ",,MID(OFFSET('New Material Input'!$F792,-(E$1+2),0),FIND("w\",OFFSET('New Material Input'!$F792,-(E$1+2),0))+2,50),OFFSET('New Material Input'!$G792,-(E$1+2),0),OFFSET('New Material Input'!$H792,-(E$1+2),0))), ""),"----")</f>
        <v/>
      </c>
      <c r="F791" s="26" t="str">
        <f ca="1">IFERROR(IF('New Material Input'!$E791 &gt; $B$3+ F$1, HYPERLINK(OFFSET('New Material Input'!$F792,-(F$1+2),0), _xlfn.TEXTJOIN(" - ",,MID(OFFSET('New Material Input'!$F792,-(F$1+2),0),FIND("w\",OFFSET('New Material Input'!$F792,-(F$1+2),0))+2,50),OFFSET('New Material Input'!$G792,-(F$1+2),0),OFFSET('New Material Input'!$H792,-(F$1+2),0))), ""),"----")</f>
        <v/>
      </c>
      <c r="G791" s="26" t="str">
        <f ca="1">IFERROR(IF('New Material Input'!$E791 &gt; $B$3+ G$1, HYPERLINK(OFFSET('New Material Input'!$F792,-(G$1+2),0), _xlfn.TEXTJOIN(" - ",,MID(OFFSET('New Material Input'!$F792,-(G$1+2),0),FIND("w\",OFFSET('New Material Input'!$F792,-(G$1+2),0))+2,50),OFFSET('New Material Input'!$G792,-(G$1+2),0),OFFSET('New Material Input'!$H792,-(G$1+2),0))), ""),"----")</f>
        <v/>
      </c>
      <c r="H791" s="26" t="str">
        <f ca="1">IFERROR(IF('New Material Input'!$E791 &gt; $B$3+ H$1, HYPERLINK(OFFSET('New Material Input'!$F792,-(H$1+2),0), _xlfn.TEXTJOIN(" - ",,MID(OFFSET('New Material Input'!$F792,-(H$1+2),0),FIND("w\",OFFSET('New Material Input'!$F792,-(H$1+2),0))+2,50),OFFSET('New Material Input'!$G792,-(H$1+2),0),OFFSET('New Material Input'!$H792,-(H$1+2),0))), ""),"----")</f>
        <v>HistoryWorld War I - History - World War I</v>
      </c>
      <c r="I791" s="31" t="str">
        <f ca="1">IFERROR(IF('New Material Input'!$E791 &gt; $B$3+ I$1, HYPERLINK(OFFSET('New Material Input'!$F792,-(I$1+2),0), _xlfn.TEXTJOIN(" - ",,MID(OFFSET('New Material Input'!$F792,-(I$1+2),0),FIND("w\",OFFSET('New Material Input'!$F792,-(I$1+2),0))+2,50),OFFSET('New Material Input'!$G792,-(I$1+2),0),OFFSET('New Material Input'!$H792,-(I$1+2),0))), ""),"----")</f>
        <v>ArtSculpture - Art - Sculpture</v>
      </c>
      <c r="J791" s="14"/>
    </row>
    <row r="792" spans="2:10" ht="24.95" customHeight="1" x14ac:dyDescent="0.25">
      <c r="B792" s="36">
        <f t="shared" si="12"/>
        <v>46490</v>
      </c>
      <c r="C792" s="25" t="str">
        <f>IF(ISBLANK('New Material Input'!F792),"----",HYPERLINK('New Material Input'!F792, _xlfn.TEXTJOIN(" - ",,MID('New Material Input'!F792,FIND("w\",'New Material Input'!F792)+2,50),'New Material Input'!G792,'New Material Input'!H792)))</f>
        <v/>
      </c>
      <c r="D792" s="26" t="str">
        <f ca="1">IFERROR(IF('New Material Input'!$E792 &gt; $B$3+ D$1, HYPERLINK(OFFSET('New Material Input'!$F793,-(D$1+2),0), _xlfn.TEXTJOIN(" - ",,MID(OFFSET('New Material Input'!$F793,-(D$1+2),0),FIND("w\",OFFSET('New Material Input'!$F793,-(D$1+2),0))+2,50),OFFSET('New Material Input'!$G793,-(D$1+2),0),OFFSET('New Material Input'!$H793,-(D$1+2),0))), ""),"----")</f>
        <v/>
      </c>
      <c r="E792" s="26" t="str">
        <f ca="1">IFERROR(IF('New Material Input'!$E792 &gt; $B$3+ E$1, HYPERLINK(OFFSET('New Material Input'!$F793,-(E$1+2),0), _xlfn.TEXTJOIN(" - ",,MID(OFFSET('New Material Input'!$F793,-(E$1+2),0),FIND("w\",OFFSET('New Material Input'!$F793,-(E$1+2),0))+2,50),OFFSET('New Material Input'!$G793,-(E$1+2),0),OFFSET('New Material Input'!$H793,-(E$1+2),0))), ""),"----")</f>
        <v/>
      </c>
      <c r="F792" s="26" t="str">
        <f ca="1">IFERROR(IF('New Material Input'!$E792 &gt; $B$3+ F$1, HYPERLINK(OFFSET('New Material Input'!$F793,-(F$1+2),0), _xlfn.TEXTJOIN(" - ",,MID(OFFSET('New Material Input'!$F793,-(F$1+2),0),FIND("w\",OFFSET('New Material Input'!$F793,-(F$1+2),0))+2,50),OFFSET('New Material Input'!$G793,-(F$1+2),0),OFFSET('New Material Input'!$H793,-(F$1+2),0))), ""),"----")</f>
        <v/>
      </c>
      <c r="G792" s="26" t="str">
        <f ca="1">IFERROR(IF('New Material Input'!$E792 &gt; $B$3+ G$1, HYPERLINK(OFFSET('New Material Input'!$F793,-(G$1+2),0), _xlfn.TEXTJOIN(" - ",,MID(OFFSET('New Material Input'!$F793,-(G$1+2),0),FIND("w\",OFFSET('New Material Input'!$F793,-(G$1+2),0))+2,50),OFFSET('New Material Input'!$G793,-(G$1+2),0),OFFSET('New Material Input'!$H793,-(G$1+2),0))), ""),"----")</f>
        <v/>
      </c>
      <c r="H792" s="26" t="str">
        <f ca="1">IFERROR(IF('New Material Input'!$E792 &gt; $B$3+ H$1, HYPERLINK(OFFSET('New Material Input'!$F793,-(H$1+2),0), _xlfn.TEXTJOIN(" - ",,MID(OFFSET('New Material Input'!$F793,-(H$1+2),0),FIND("w\",OFFSET('New Material Input'!$F793,-(H$1+2),0))+2,50),OFFSET('New Material Input'!$G793,-(H$1+2),0),OFFSET('New Material Input'!$H793,-(H$1+2),0))), ""),"----")</f>
        <v>Business &amp; EconomicsEntrepreneurship - Business &amp; Economics - Entrepreneurship</v>
      </c>
      <c r="I792" s="31" t="str">
        <f ca="1">IFERROR(IF('New Material Input'!$E792 &gt; $B$3+ I$1, HYPERLINK(OFFSET('New Material Input'!$F793,-(I$1+2),0), _xlfn.TEXTJOIN(" - ",,MID(OFFSET('New Material Input'!$F793,-(I$1+2),0),FIND("w\",OFFSET('New Material Input'!$F793,-(I$1+2),0))+2,50),OFFSET('New Material Input'!$G793,-(I$1+2),0),OFFSET('New Material Input'!$H793,-(I$1+2),0))), ""),"----")</f>
        <v>MusicMusic Production - Music - Music Production</v>
      </c>
      <c r="J792" s="14"/>
    </row>
    <row r="793" spans="2:10" ht="24.95" customHeight="1" x14ac:dyDescent="0.25">
      <c r="B793" s="36">
        <f t="shared" si="12"/>
        <v>46491</v>
      </c>
      <c r="C793" s="25" t="str">
        <f>IF(ISBLANK('New Material Input'!F793),"----",HYPERLINK('New Material Input'!F793, _xlfn.TEXTJOIN(" - ",,MID('New Material Input'!F793,FIND("w\",'New Material Input'!F793)+2,50),'New Material Input'!G793,'New Material Input'!H793)))</f>
        <v/>
      </c>
      <c r="D793" s="26" t="str">
        <f ca="1">IFERROR(IF('New Material Input'!$E793 &gt; $B$3+ D$1, HYPERLINK(OFFSET('New Material Input'!$F794,-(D$1+2),0), _xlfn.TEXTJOIN(" - ",,MID(OFFSET('New Material Input'!$F794,-(D$1+2),0),FIND("w\",OFFSET('New Material Input'!$F794,-(D$1+2),0))+2,50),OFFSET('New Material Input'!$G794,-(D$1+2),0),OFFSET('New Material Input'!$H794,-(D$1+2),0))), ""),"----")</f>
        <v/>
      </c>
      <c r="E793" s="26" t="str">
        <f ca="1">IFERROR(IF('New Material Input'!$E793 &gt; $B$3+ E$1, HYPERLINK(OFFSET('New Material Input'!$F794,-(E$1+2),0), _xlfn.TEXTJOIN(" - ",,MID(OFFSET('New Material Input'!$F794,-(E$1+2),0),FIND("w\",OFFSET('New Material Input'!$F794,-(E$1+2),0))+2,50),OFFSET('New Material Input'!$G794,-(E$1+2),0),OFFSET('New Material Input'!$H794,-(E$1+2),0))), ""),"----")</f>
        <v/>
      </c>
      <c r="F793" s="26" t="str">
        <f ca="1">IFERROR(IF('New Material Input'!$E793 &gt; $B$3+ F$1, HYPERLINK(OFFSET('New Material Input'!$F794,-(F$1+2),0), _xlfn.TEXTJOIN(" - ",,MID(OFFSET('New Material Input'!$F794,-(F$1+2),0),FIND("w\",OFFSET('New Material Input'!$F794,-(F$1+2),0))+2,50),OFFSET('New Material Input'!$G794,-(F$1+2),0),OFFSET('New Material Input'!$H794,-(F$1+2),0))), ""),"----")</f>
        <v/>
      </c>
      <c r="G793" s="26" t="str">
        <f ca="1">IFERROR(IF('New Material Input'!$E793 &gt; $B$3+ G$1, HYPERLINK(OFFSET('New Material Input'!$F794,-(G$1+2),0), _xlfn.TEXTJOIN(" - ",,MID(OFFSET('New Material Input'!$F794,-(G$1+2),0),FIND("w\",OFFSET('New Material Input'!$F794,-(G$1+2),0))+2,50),OFFSET('New Material Input'!$G794,-(G$1+2),0),OFFSET('New Material Input'!$H794,-(G$1+2),0))), ""),"----")</f>
        <v/>
      </c>
      <c r="H793" s="26" t="str">
        <f ca="1">IFERROR(IF('New Material Input'!$E793 &gt; $B$3+ H$1, HYPERLINK(OFFSET('New Material Input'!$F794,-(H$1+2),0), _xlfn.TEXTJOIN(" - ",,MID(OFFSET('New Material Input'!$F794,-(H$1+2),0),FIND("w\",OFFSET('New Material Input'!$F794,-(H$1+2),0))+2,50),OFFSET('New Material Input'!$G794,-(H$1+2),0),OFFSET('New Material Input'!$H794,-(H$1+2),0))), ""),"----")</f>
        <v>PhilosophyEthics - Philosophy - Ethics</v>
      </c>
      <c r="I793" s="31" t="str">
        <f ca="1">IFERROR(IF('New Material Input'!$E793 &gt; $B$3+ I$1, HYPERLINK(OFFSET('New Material Input'!$F794,-(I$1+2),0), _xlfn.TEXTJOIN(" - ",,MID(OFFSET('New Material Input'!$F794,-(I$1+2),0),FIND("w\",OFFSET('New Material Input'!$F794,-(I$1+2),0))+2,50),OFFSET('New Material Input'!$G794,-(I$1+2),0),OFFSET('New Material Input'!$H794,-(I$1+2),0))), ""),"----")</f>
        <v>Political ScienceInternational Relations - Political Science - International Relations</v>
      </c>
      <c r="J793" s="14"/>
    </row>
    <row r="794" spans="2:10" ht="24.95" customHeight="1" x14ac:dyDescent="0.25">
      <c r="B794" s="36">
        <f t="shared" si="12"/>
        <v>46492</v>
      </c>
      <c r="C794" s="25" t="str">
        <f>IF(ISBLANK('New Material Input'!F794),"----",HYPERLINK('New Material Input'!F794, _xlfn.TEXTJOIN(" - ",,MID('New Material Input'!F794,FIND("w\",'New Material Input'!F794)+2,50),'New Material Input'!G794,'New Material Input'!H794)))</f>
        <v/>
      </c>
      <c r="D794" s="26" t="str">
        <f ca="1">IFERROR(IF('New Material Input'!$E794 &gt; $B$3+ D$1, HYPERLINK(OFFSET('New Material Input'!$F795,-(D$1+2),0), _xlfn.TEXTJOIN(" - ",,MID(OFFSET('New Material Input'!$F795,-(D$1+2),0),FIND("w\",OFFSET('New Material Input'!$F795,-(D$1+2),0))+2,50),OFFSET('New Material Input'!$G795,-(D$1+2),0),OFFSET('New Material Input'!$H795,-(D$1+2),0))), ""),"----")</f>
        <v/>
      </c>
      <c r="E794" s="26" t="str">
        <f ca="1">IFERROR(IF('New Material Input'!$E794 &gt; $B$3+ E$1, HYPERLINK(OFFSET('New Material Input'!$F795,-(E$1+2),0), _xlfn.TEXTJOIN(" - ",,MID(OFFSET('New Material Input'!$F795,-(E$1+2),0),FIND("w\",OFFSET('New Material Input'!$F795,-(E$1+2),0))+2,50),OFFSET('New Material Input'!$G795,-(E$1+2),0),OFFSET('New Material Input'!$H795,-(E$1+2),0))), ""),"----")</f>
        <v/>
      </c>
      <c r="F794" s="26" t="str">
        <f ca="1">IFERROR(IF('New Material Input'!$E794 &gt; $B$3+ F$1, HYPERLINK(OFFSET('New Material Input'!$F795,-(F$1+2),0), _xlfn.TEXTJOIN(" - ",,MID(OFFSET('New Material Input'!$F795,-(F$1+2),0),FIND("w\",OFFSET('New Material Input'!$F795,-(F$1+2),0))+2,50),OFFSET('New Material Input'!$G795,-(F$1+2),0),OFFSET('New Material Input'!$H795,-(F$1+2),0))), ""),"----")</f>
        <v/>
      </c>
      <c r="G794" s="26" t="str">
        <f ca="1">IFERROR(IF('New Material Input'!$E794 &gt; $B$3+ G$1, HYPERLINK(OFFSET('New Material Input'!$F795,-(G$1+2),0), _xlfn.TEXTJOIN(" - ",,MID(OFFSET('New Material Input'!$F795,-(G$1+2),0),FIND("w\",OFFSET('New Material Input'!$F795,-(G$1+2),0))+2,50),OFFSET('New Material Input'!$G795,-(G$1+2),0),OFFSET('New Material Input'!$H795,-(G$1+2),0))), ""),"----")</f>
        <v/>
      </c>
      <c r="H794" s="26" t="str">
        <f ca="1">IFERROR(IF('New Material Input'!$E794 &gt; $B$3+ H$1, HYPERLINK(OFFSET('New Material Input'!$F795,-(H$1+2),0), _xlfn.TEXTJOIN(" - ",,MID(OFFSET('New Material Input'!$F795,-(H$1+2),0),FIND("w\",OFFSET('New Material Input'!$F795,-(H$1+2),0))+2,50),OFFSET('New Material Input'!$G795,-(H$1+2),0),OFFSET('New Material Input'!$H795,-(H$1+2),0))), ""),"----")</f>
        <v>PsychologyHealth Psychology - Psychology - Health Psychology</v>
      </c>
      <c r="I794" s="31" t="str">
        <f ca="1">IFERROR(IF('New Material Input'!$E794 &gt; $B$3+ I$1, HYPERLINK(OFFSET('New Material Input'!$F795,-(I$1+2),0), _xlfn.TEXTJOIN(" - ",,MID(OFFSET('New Material Input'!$F795,-(I$1+2),0),FIND("w\",OFFSET('New Material Input'!$F795,-(I$1+2),0))+2,50),OFFSET('New Material Input'!$G795,-(I$1+2),0),OFFSET('New Material Input'!$H795,-(I$1+2),0))), ""),"----")</f>
        <v>Health &amp; MedicineGenetics and Biotechnology - Health &amp; Medicine - Genetics and Biotechnology</v>
      </c>
      <c r="J794" s="14"/>
    </row>
    <row r="795" spans="2:10" ht="24.95" customHeight="1" x14ac:dyDescent="0.25">
      <c r="B795" s="36">
        <f t="shared" si="12"/>
        <v>46493</v>
      </c>
      <c r="C795" s="25" t="str">
        <f>IF(ISBLANK('New Material Input'!F795),"----",HYPERLINK('New Material Input'!F795, _xlfn.TEXTJOIN(" - ",,MID('New Material Input'!F795,FIND("w\",'New Material Input'!F795)+2,50),'New Material Input'!G795,'New Material Input'!H795)))</f>
        <v/>
      </c>
      <c r="D795" s="26" t="str">
        <f ca="1">IFERROR(IF('New Material Input'!$E795 &gt; $B$3+ D$1, HYPERLINK(OFFSET('New Material Input'!$F796,-(D$1+2),0), _xlfn.TEXTJOIN(" - ",,MID(OFFSET('New Material Input'!$F796,-(D$1+2),0),FIND("w\",OFFSET('New Material Input'!$F796,-(D$1+2),0))+2,50),OFFSET('New Material Input'!$G796,-(D$1+2),0),OFFSET('New Material Input'!$H796,-(D$1+2),0))), ""),"----")</f>
        <v/>
      </c>
      <c r="E795" s="26" t="str">
        <f ca="1">IFERROR(IF('New Material Input'!$E795 &gt; $B$3+ E$1, HYPERLINK(OFFSET('New Material Input'!$F796,-(E$1+2),0), _xlfn.TEXTJOIN(" - ",,MID(OFFSET('New Material Input'!$F796,-(E$1+2),0),FIND("w\",OFFSET('New Material Input'!$F796,-(E$1+2),0))+2,50),OFFSET('New Material Input'!$G796,-(E$1+2),0),OFFSET('New Material Input'!$H796,-(E$1+2),0))), ""),"----")</f>
        <v/>
      </c>
      <c r="F795" s="26" t="str">
        <f ca="1">IFERROR(IF('New Material Input'!$E795 &gt; $B$3+ F$1, HYPERLINK(OFFSET('New Material Input'!$F796,-(F$1+2),0), _xlfn.TEXTJOIN(" - ",,MID(OFFSET('New Material Input'!$F796,-(F$1+2),0),FIND("w\",OFFSET('New Material Input'!$F796,-(F$1+2),0))+2,50),OFFSET('New Material Input'!$G796,-(F$1+2),0),OFFSET('New Material Input'!$H796,-(F$1+2),0))), ""),"----")</f>
        <v/>
      </c>
      <c r="G795" s="26" t="str">
        <f ca="1">IFERROR(IF('New Material Input'!$E795 &gt; $B$3+ G$1, HYPERLINK(OFFSET('New Material Input'!$F796,-(G$1+2),0), _xlfn.TEXTJOIN(" - ",,MID(OFFSET('New Material Input'!$F796,-(G$1+2),0),FIND("w\",OFFSET('New Material Input'!$F796,-(G$1+2),0))+2,50),OFFSET('New Material Input'!$G796,-(G$1+2),0),OFFSET('New Material Input'!$H796,-(G$1+2),0))), ""),"----")</f>
        <v/>
      </c>
      <c r="H795" s="26" t="str">
        <f ca="1">IFERROR(IF('New Material Input'!$E795 &gt; $B$3+ H$1, HYPERLINK(OFFSET('New Material Input'!$F796,-(H$1+2),0), _xlfn.TEXTJOIN(" - ",,MID(OFFSET('New Material Input'!$F796,-(H$1+2),0),FIND("w\",OFFSET('New Material Input'!$F796,-(H$1+2),0))+2,50),OFFSET('New Material Input'!$G796,-(H$1+2),0),OFFSET('New Material Input'!$H796,-(H$1+2),0))), ""),"----")</f>
        <v>Sports &amp; Physical EducationCoaching Techniques - Sports &amp; Physical Education - Coaching Techniques</v>
      </c>
      <c r="I795" s="31" t="str">
        <f ca="1">IFERROR(IF('New Material Input'!$E795 &gt; $B$3+ I$1, HYPERLINK(OFFSET('New Material Input'!$F796,-(I$1+2),0), _xlfn.TEXTJOIN(" - ",,MID(OFFSET('New Material Input'!$F796,-(I$1+2),0),FIND("w\",OFFSET('New Material Input'!$F796,-(I$1+2),0))+2,50),OFFSET('New Material Input'!$G796,-(I$1+2),0),OFFSET('New Material Input'!$H796,-(I$1+2),0))), ""),"----")</f>
        <v>Sports &amp; Physical EducationKinesiology - Sports &amp; Physical Education - Kinesiology</v>
      </c>
      <c r="J795" s="14"/>
    </row>
    <row r="796" spans="2:10" ht="24.95" customHeight="1" x14ac:dyDescent="0.25">
      <c r="B796" s="36">
        <f t="shared" si="12"/>
        <v>46494</v>
      </c>
      <c r="C796" s="25" t="str">
        <f>IF(ISBLANK('New Material Input'!F796),"----",HYPERLINK('New Material Input'!F796, _xlfn.TEXTJOIN(" - ",,MID('New Material Input'!F796,FIND("w\",'New Material Input'!F796)+2,50),'New Material Input'!G796,'New Material Input'!H796)))</f>
        <v/>
      </c>
      <c r="D796" s="26" t="str">
        <f ca="1">IFERROR(IF('New Material Input'!$E796 &gt; $B$3+ D$1, HYPERLINK(OFFSET('New Material Input'!$F797,-(D$1+2),0), _xlfn.TEXTJOIN(" - ",,MID(OFFSET('New Material Input'!$F797,-(D$1+2),0),FIND("w\",OFFSET('New Material Input'!$F797,-(D$1+2),0))+2,50),OFFSET('New Material Input'!$G797,-(D$1+2),0),OFFSET('New Material Input'!$H797,-(D$1+2),0))), ""),"----")</f>
        <v/>
      </c>
      <c r="E796" s="26" t="str">
        <f ca="1">IFERROR(IF('New Material Input'!$E796 &gt; $B$3+ E$1, HYPERLINK(OFFSET('New Material Input'!$F797,-(E$1+2),0), _xlfn.TEXTJOIN(" - ",,MID(OFFSET('New Material Input'!$F797,-(E$1+2),0),FIND("w\",OFFSET('New Material Input'!$F797,-(E$1+2),0))+2,50),OFFSET('New Material Input'!$G797,-(E$1+2),0),OFFSET('New Material Input'!$H797,-(E$1+2),0))), ""),"----")</f>
        <v/>
      </c>
      <c r="F796" s="26" t="str">
        <f ca="1">IFERROR(IF('New Material Input'!$E796 &gt; $B$3+ F$1, HYPERLINK(OFFSET('New Material Input'!$F797,-(F$1+2),0), _xlfn.TEXTJOIN(" - ",,MID(OFFSET('New Material Input'!$F797,-(F$1+2),0),FIND("w\",OFFSET('New Material Input'!$F797,-(F$1+2),0))+2,50),OFFSET('New Material Input'!$G797,-(F$1+2),0),OFFSET('New Material Input'!$H797,-(F$1+2),0))), ""),"----")</f>
        <v/>
      </c>
      <c r="G796" s="26" t="str">
        <f ca="1">IFERROR(IF('New Material Input'!$E796 &gt; $B$3+ G$1, HYPERLINK(OFFSET('New Material Input'!$F797,-(G$1+2),0), _xlfn.TEXTJOIN(" - ",,MID(OFFSET('New Material Input'!$F797,-(G$1+2),0),FIND("w\",OFFSET('New Material Input'!$F797,-(G$1+2),0))+2,50),OFFSET('New Material Input'!$G797,-(G$1+2),0),OFFSET('New Material Input'!$H797,-(G$1+2),0))), ""),"----")</f>
        <v/>
      </c>
      <c r="H796" s="26" t="str">
        <f ca="1">IFERROR(IF('New Material Input'!$E796 &gt; $B$3+ H$1, HYPERLINK(OFFSET('New Material Input'!$F797,-(H$1+2),0), _xlfn.TEXTJOIN(" - ",,MID(OFFSET('New Material Input'!$F797,-(H$1+2),0),FIND("w\",OFFSET('New Material Input'!$F797,-(H$1+2),0))+2,50),OFFSET('New Material Input'!$G797,-(H$1+2),0),OFFSET('New Material Input'!$H797,-(H$1+2),0))), ""),"----")</f>
        <v>SociologyFamily and Relationships - Sociology - Family and Relationships</v>
      </c>
      <c r="I796" s="31" t="str">
        <f ca="1">IFERROR(IF('New Material Input'!$E796 &gt; $B$3+ I$1, HYPERLINK(OFFSET('New Material Input'!$F797,-(I$1+2),0), _xlfn.TEXTJOIN(" - ",,MID(OFFSET('New Material Input'!$F797,-(I$1+2),0),FIND("w\",OFFSET('New Material Input'!$F797,-(I$1+2),0))+2,50),OFFSET('New Material Input'!$G797,-(I$1+2),0),OFFSET('New Material Input'!$H797,-(I$1+2),0))), ""),"----")</f>
        <v>LawCriminal Law - Law - Criminal Law</v>
      </c>
      <c r="J796" s="14"/>
    </row>
    <row r="797" spans="2:10" ht="24.95" customHeight="1" x14ac:dyDescent="0.25">
      <c r="B797" s="36">
        <f t="shared" si="12"/>
        <v>46495</v>
      </c>
      <c r="C797" s="25" t="str">
        <f>IF(ISBLANK('New Material Input'!F797),"----",HYPERLINK('New Material Input'!F797, _xlfn.TEXTJOIN(" - ",,MID('New Material Input'!F797,FIND("w\",'New Material Input'!F797)+2,50),'New Material Input'!G797,'New Material Input'!H797)))</f>
        <v/>
      </c>
      <c r="D797" s="26" t="str">
        <f ca="1">IFERROR(IF('New Material Input'!$E797 &gt; $B$3+ D$1, HYPERLINK(OFFSET('New Material Input'!$F798,-(D$1+2),0), _xlfn.TEXTJOIN(" - ",,MID(OFFSET('New Material Input'!$F798,-(D$1+2),0),FIND("w\",OFFSET('New Material Input'!$F798,-(D$1+2),0))+2,50),OFFSET('New Material Input'!$G798,-(D$1+2),0),OFFSET('New Material Input'!$H798,-(D$1+2),0))), ""),"----")</f>
        <v/>
      </c>
      <c r="E797" s="26" t="str">
        <f ca="1">IFERROR(IF('New Material Input'!$E797 &gt; $B$3+ E$1, HYPERLINK(OFFSET('New Material Input'!$F798,-(E$1+2),0), _xlfn.TEXTJOIN(" - ",,MID(OFFSET('New Material Input'!$F798,-(E$1+2),0),FIND("w\",OFFSET('New Material Input'!$F798,-(E$1+2),0))+2,50),OFFSET('New Material Input'!$G798,-(E$1+2),0),OFFSET('New Material Input'!$H798,-(E$1+2),0))), ""),"----")</f>
        <v/>
      </c>
      <c r="F797" s="26" t="str">
        <f ca="1">IFERROR(IF('New Material Input'!$E797 &gt; $B$3+ F$1, HYPERLINK(OFFSET('New Material Input'!$F798,-(F$1+2),0), _xlfn.TEXTJOIN(" - ",,MID(OFFSET('New Material Input'!$F798,-(F$1+2),0),FIND("w\",OFFSET('New Material Input'!$F798,-(F$1+2),0))+2,50),OFFSET('New Material Input'!$G798,-(F$1+2),0),OFFSET('New Material Input'!$H798,-(F$1+2),0))), ""),"----")</f>
        <v/>
      </c>
      <c r="G797" s="26" t="str">
        <f ca="1">IFERROR(IF('New Material Input'!$E797 &gt; $B$3+ G$1, HYPERLINK(OFFSET('New Material Input'!$F798,-(G$1+2),0), _xlfn.TEXTJOIN(" - ",,MID(OFFSET('New Material Input'!$F798,-(G$1+2),0),FIND("w\",OFFSET('New Material Input'!$F798,-(G$1+2),0))+2,50),OFFSET('New Material Input'!$G798,-(G$1+2),0),OFFSET('New Material Input'!$H798,-(G$1+2),0))), ""),"----")</f>
        <v/>
      </c>
      <c r="H797" s="26" t="str">
        <f ca="1">IFERROR(IF('New Material Input'!$E797 &gt; $B$3+ H$1, HYPERLINK(OFFSET('New Material Input'!$F798,-(H$1+2),0), _xlfn.TEXTJOIN(" - ",,MID(OFFSET('New Material Input'!$F798,-(H$1+2),0),FIND("w\",OFFSET('New Material Input'!$F798,-(H$1+2),0))+2,50),OFFSET('New Material Input'!$G798,-(H$1+2),0),OFFSET('New Material Input'!$H798,-(H$1+2),0))), ""),"----")</f>
        <v>Political SciencePolitical Theory - Political Science - Political Theory</v>
      </c>
      <c r="I797" s="31" t="str">
        <f ca="1">IFERROR(IF('New Material Input'!$E797 &gt; $B$3+ I$1, HYPERLINK(OFFSET('New Material Input'!$F798,-(I$1+2),0), _xlfn.TEXTJOIN(" - ",,MID(OFFSET('New Material Input'!$F798,-(I$1+2),0),FIND("w\",OFFSET('New Material Input'!$F798,-(I$1+2),0))+2,50),OFFSET('New Material Input'!$G798,-(I$1+2),0),OFFSET('New Material Input'!$H798,-(I$1+2),0))), ""),"----")</f>
        <v>SociologyRace and Ethnicity - Sociology - Race and Ethnicity</v>
      </c>
      <c r="J797" s="14"/>
    </row>
    <row r="798" spans="2:10" ht="24.95" customHeight="1" x14ac:dyDescent="0.25">
      <c r="B798" s="36">
        <f t="shared" si="12"/>
        <v>46496</v>
      </c>
      <c r="C798" s="25" t="str">
        <f>IF(ISBLANK('New Material Input'!F798),"----",HYPERLINK('New Material Input'!F798, _xlfn.TEXTJOIN(" - ",,MID('New Material Input'!F798,FIND("w\",'New Material Input'!F798)+2,50),'New Material Input'!G798,'New Material Input'!H798)))</f>
        <v/>
      </c>
      <c r="D798" s="26" t="str">
        <f ca="1">IFERROR(IF('New Material Input'!$E798 &gt; $B$3+ D$1, HYPERLINK(OFFSET('New Material Input'!$F799,-(D$1+2),0), _xlfn.TEXTJOIN(" - ",,MID(OFFSET('New Material Input'!$F799,-(D$1+2),0),FIND("w\",OFFSET('New Material Input'!$F799,-(D$1+2),0))+2,50),OFFSET('New Material Input'!$G799,-(D$1+2),0),OFFSET('New Material Input'!$H799,-(D$1+2),0))), ""),"----")</f>
        <v/>
      </c>
      <c r="E798" s="26" t="str">
        <f ca="1">IFERROR(IF('New Material Input'!$E798 &gt; $B$3+ E$1, HYPERLINK(OFFSET('New Material Input'!$F799,-(E$1+2),0), _xlfn.TEXTJOIN(" - ",,MID(OFFSET('New Material Input'!$F799,-(E$1+2),0),FIND("w\",OFFSET('New Material Input'!$F799,-(E$1+2),0))+2,50),OFFSET('New Material Input'!$G799,-(E$1+2),0),OFFSET('New Material Input'!$H799,-(E$1+2),0))), ""),"----")</f>
        <v/>
      </c>
      <c r="F798" s="26" t="str">
        <f ca="1">IFERROR(IF('New Material Input'!$E798 &gt; $B$3+ F$1, HYPERLINK(OFFSET('New Material Input'!$F799,-(F$1+2),0), _xlfn.TEXTJOIN(" - ",,MID(OFFSET('New Material Input'!$F799,-(F$1+2),0),FIND("w\",OFFSET('New Material Input'!$F799,-(F$1+2),0))+2,50),OFFSET('New Material Input'!$G799,-(F$1+2),0),OFFSET('New Material Input'!$H799,-(F$1+2),0))), ""),"----")</f>
        <v/>
      </c>
      <c r="G798" s="26" t="str">
        <f ca="1">IFERROR(IF('New Material Input'!$E798 &gt; $B$3+ G$1, HYPERLINK(OFFSET('New Material Input'!$F799,-(G$1+2),0), _xlfn.TEXTJOIN(" - ",,MID(OFFSET('New Material Input'!$F799,-(G$1+2),0),FIND("w\",OFFSET('New Material Input'!$F799,-(G$1+2),0))+2,50),OFFSET('New Material Input'!$G799,-(G$1+2),0),OFFSET('New Material Input'!$H799,-(G$1+2),0))), ""),"----")</f>
        <v/>
      </c>
      <c r="H798" s="26" t="str">
        <f ca="1">IFERROR(IF('New Material Input'!$E798 &gt; $B$3+ H$1, HYPERLINK(OFFSET('New Material Input'!$F799,-(H$1+2),0), _xlfn.TEXTJOIN(" - ",,MID(OFFSET('New Material Input'!$F799,-(H$1+2),0),FIND("w\",OFFSET('New Material Input'!$F799,-(H$1+2),0))+2,50),OFFSET('New Material Input'!$G799,-(H$1+2),0),OFFSET('New Material Input'!$H799,-(H$1+2),0))), ""),"----")</f>
        <v>GeographyHuman Geography - Geography - Human Geography</v>
      </c>
      <c r="I798" s="31" t="str">
        <f ca="1">IFERROR(IF('New Material Input'!$E798 &gt; $B$3+ I$1, HYPERLINK(OFFSET('New Material Input'!$F799,-(I$1+2),0), _xlfn.TEXTJOIN(" - ",,MID(OFFSET('New Material Input'!$F799,-(I$1+2),0),FIND("w\",OFFSET('New Material Input'!$F799,-(I$1+2),0))+2,50),OFFSET('New Material Input'!$G799,-(I$1+2),0),OFFSET('New Material Input'!$H799,-(I$1+2),0))), ""),"----")</f>
        <v>SciencePaleontology - Science - Paleontology</v>
      </c>
      <c r="J798" s="14"/>
    </row>
    <row r="799" spans="2:10" ht="24.95" customHeight="1" x14ac:dyDescent="0.25">
      <c r="B799" s="36">
        <f t="shared" si="12"/>
        <v>46497</v>
      </c>
      <c r="C799" s="25" t="str">
        <f>IF(ISBLANK('New Material Input'!F799),"----",HYPERLINK('New Material Input'!F799, _xlfn.TEXTJOIN(" - ",,MID('New Material Input'!F799,FIND("w\",'New Material Input'!F799)+2,50),'New Material Input'!G799,'New Material Input'!H799)))</f>
        <v/>
      </c>
      <c r="D799" s="26" t="str">
        <f ca="1">IFERROR(IF('New Material Input'!$E799 &gt; $B$3+ D$1, HYPERLINK(OFFSET('New Material Input'!$F800,-(D$1+2),0), _xlfn.TEXTJOIN(" - ",,MID(OFFSET('New Material Input'!$F800,-(D$1+2),0),FIND("w\",OFFSET('New Material Input'!$F800,-(D$1+2),0))+2,50),OFFSET('New Material Input'!$G800,-(D$1+2),0),OFFSET('New Material Input'!$H800,-(D$1+2),0))), ""),"----")</f>
        <v/>
      </c>
      <c r="E799" s="26" t="str">
        <f ca="1">IFERROR(IF('New Material Input'!$E799 &gt; $B$3+ E$1, HYPERLINK(OFFSET('New Material Input'!$F800,-(E$1+2),0), _xlfn.TEXTJOIN(" - ",,MID(OFFSET('New Material Input'!$F800,-(E$1+2),0),FIND("w\",OFFSET('New Material Input'!$F800,-(E$1+2),0))+2,50),OFFSET('New Material Input'!$G800,-(E$1+2),0),OFFSET('New Material Input'!$H800,-(E$1+2),0))), ""),"----")</f>
        <v/>
      </c>
      <c r="F799" s="26" t="str">
        <f ca="1">IFERROR(IF('New Material Input'!$E799 &gt; $B$3+ F$1, HYPERLINK(OFFSET('New Material Input'!$F800,-(F$1+2),0), _xlfn.TEXTJOIN(" - ",,MID(OFFSET('New Material Input'!$F800,-(F$1+2),0),FIND("w\",OFFSET('New Material Input'!$F800,-(F$1+2),0))+2,50),OFFSET('New Material Input'!$G800,-(F$1+2),0),OFFSET('New Material Input'!$H800,-(F$1+2),0))), ""),"----")</f>
        <v/>
      </c>
      <c r="G799" s="26" t="str">
        <f ca="1">IFERROR(IF('New Material Input'!$E799 &gt; $B$3+ G$1, HYPERLINK(OFFSET('New Material Input'!$F800,-(G$1+2),0), _xlfn.TEXTJOIN(" - ",,MID(OFFSET('New Material Input'!$F800,-(G$1+2),0),FIND("w\",OFFSET('New Material Input'!$F800,-(G$1+2),0))+2,50),OFFSET('New Material Input'!$G800,-(G$1+2),0),OFFSET('New Material Input'!$H800,-(G$1+2),0))), ""),"----")</f>
        <v/>
      </c>
      <c r="H799" s="26" t="str">
        <f ca="1">IFERROR(IF('New Material Input'!$E799 &gt; $B$3+ H$1, HYPERLINK(OFFSET('New Material Input'!$F800,-(H$1+2),0), _xlfn.TEXTJOIN(" - ",,MID(OFFSET('New Material Input'!$F800,-(H$1+2),0),FIND("w\",OFFSET('New Material Input'!$F800,-(H$1+2),0))+2,50),OFFSET('New Material Input'!$G800,-(H$1+2),0),OFFSET('New Material Input'!$H800,-(H$1+2),0))), ""),"----")</f>
        <v>PhilosophyHistory of Philosophy - Philosophy - History of Philosophy</v>
      </c>
      <c r="I799" s="31" t="str">
        <f ca="1">IFERROR(IF('New Material Input'!$E799 &gt; $B$3+ I$1, HYPERLINK(OFFSET('New Material Input'!$F800,-(I$1+2),0), _xlfn.TEXTJOIN(" - ",,MID(OFFSET('New Material Input'!$F800,-(I$1+2),0),FIND("w\",OFFSET('New Material Input'!$F800,-(I$1+2),0))+2,50),OFFSET('New Material Input'!$G800,-(I$1+2),0),OFFSET('New Material Input'!$H800,-(I$1+2),0))), ""),"----")</f>
        <v>EducationTechnology in Education - Education - Technology in Education</v>
      </c>
      <c r="J799" s="14"/>
    </row>
    <row r="800" spans="2:10" ht="24.95" customHeight="1" x14ac:dyDescent="0.25">
      <c r="B800" s="36">
        <f t="shared" si="12"/>
        <v>46498</v>
      </c>
      <c r="C800" s="25" t="str">
        <f>IF(ISBLANK('New Material Input'!F800),"----",HYPERLINK('New Material Input'!F800, _xlfn.TEXTJOIN(" - ",,MID('New Material Input'!F800,FIND("w\",'New Material Input'!F800)+2,50),'New Material Input'!G800,'New Material Input'!H800)))</f>
        <v/>
      </c>
      <c r="D800" s="26" t="str">
        <f ca="1">IFERROR(IF('New Material Input'!$E800 &gt; $B$3+ D$1, HYPERLINK(OFFSET('New Material Input'!$F801,-(D$1+2),0), _xlfn.TEXTJOIN(" - ",,MID(OFFSET('New Material Input'!$F801,-(D$1+2),0),FIND("w\",OFFSET('New Material Input'!$F801,-(D$1+2),0))+2,50),OFFSET('New Material Input'!$G801,-(D$1+2),0),OFFSET('New Material Input'!$H801,-(D$1+2),0))), ""),"----")</f>
        <v/>
      </c>
      <c r="E800" s="26" t="str">
        <f ca="1">IFERROR(IF('New Material Input'!$E800 &gt; $B$3+ E$1, HYPERLINK(OFFSET('New Material Input'!$F801,-(E$1+2),0), _xlfn.TEXTJOIN(" - ",,MID(OFFSET('New Material Input'!$F801,-(E$1+2),0),FIND("w\",OFFSET('New Material Input'!$F801,-(E$1+2),0))+2,50),OFFSET('New Material Input'!$G801,-(E$1+2),0),OFFSET('New Material Input'!$H801,-(E$1+2),0))), ""),"----")</f>
        <v/>
      </c>
      <c r="F800" s="26" t="str">
        <f ca="1">IFERROR(IF('New Material Input'!$E800 &gt; $B$3+ F$1, HYPERLINK(OFFSET('New Material Input'!$F801,-(F$1+2),0), _xlfn.TEXTJOIN(" - ",,MID(OFFSET('New Material Input'!$F801,-(F$1+2),0),FIND("w\",OFFSET('New Material Input'!$F801,-(F$1+2),0))+2,50),OFFSET('New Material Input'!$G801,-(F$1+2),0),OFFSET('New Material Input'!$H801,-(F$1+2),0))), ""),"----")</f>
        <v/>
      </c>
      <c r="G800" s="26" t="str">
        <f ca="1">IFERROR(IF('New Material Input'!$E800 &gt; $B$3+ G$1, HYPERLINK(OFFSET('New Material Input'!$F801,-(G$1+2),0), _xlfn.TEXTJOIN(" - ",,MID(OFFSET('New Material Input'!$F801,-(G$1+2),0),FIND("w\",OFFSET('New Material Input'!$F801,-(G$1+2),0))+2,50),OFFSET('New Material Input'!$G801,-(G$1+2),0),OFFSET('New Material Input'!$H801,-(G$1+2),0))), ""),"----")</f>
        <v/>
      </c>
      <c r="H800" s="26" t="str">
        <f ca="1">IFERROR(IF('New Material Input'!$E800 &gt; $B$3+ H$1, HYPERLINK(OFFSET('New Material Input'!$F801,-(H$1+2),0), _xlfn.TEXTJOIN(" - ",,MID(OFFSET('New Material Input'!$F801,-(H$1+2),0),FIND("w\",OFFSET('New Material Input'!$F801,-(H$1+2),0))+2,50),OFFSET('New Material Input'!$G801,-(H$1+2),0),OFFSET('New Material Input'!$H801,-(H$1+2),0))), ""),"----")</f>
        <v>LiteratureShakespeare - Literature - Shakespeare</v>
      </c>
      <c r="I800" s="31" t="str">
        <f ca="1">IFERROR(IF('New Material Input'!$E800 &gt; $B$3+ I$1, HYPERLINK(OFFSET('New Material Input'!$F801,-(I$1+2),0), _xlfn.TEXTJOIN(" - ",,MID(OFFSET('New Material Input'!$F801,-(I$1+2),0),FIND("w\",OFFSET('New Material Input'!$F801,-(I$1+2),0))+2,50),OFFSET('New Material Input'!$G801,-(I$1+2),0),OFFSET('New Material Input'!$H801,-(I$1+2),0))), ""),"----")</f>
        <v>ScienceGenetics - Science - Genetics</v>
      </c>
      <c r="J800" s="14"/>
    </row>
    <row r="801" spans="2:10" ht="24.95" customHeight="1" x14ac:dyDescent="0.25">
      <c r="B801" s="36">
        <f t="shared" si="12"/>
        <v>46499</v>
      </c>
      <c r="C801" s="25" t="str">
        <f>IF(ISBLANK('New Material Input'!F801),"----",HYPERLINK('New Material Input'!F801, _xlfn.TEXTJOIN(" - ",,MID('New Material Input'!F801,FIND("w\",'New Material Input'!F801)+2,50),'New Material Input'!G801,'New Material Input'!H801)))</f>
        <v/>
      </c>
      <c r="D801" s="26" t="str">
        <f ca="1">IFERROR(IF('New Material Input'!$E801 &gt; $B$3+ D$1, HYPERLINK(OFFSET('New Material Input'!$F802,-(D$1+2),0), _xlfn.TEXTJOIN(" - ",,MID(OFFSET('New Material Input'!$F802,-(D$1+2),0),FIND("w\",OFFSET('New Material Input'!$F802,-(D$1+2),0))+2,50),OFFSET('New Material Input'!$G802,-(D$1+2),0),OFFSET('New Material Input'!$H802,-(D$1+2),0))), ""),"----")</f>
        <v/>
      </c>
      <c r="E801" s="26" t="str">
        <f ca="1">IFERROR(IF('New Material Input'!$E801 &gt; $B$3+ E$1, HYPERLINK(OFFSET('New Material Input'!$F802,-(E$1+2),0), _xlfn.TEXTJOIN(" - ",,MID(OFFSET('New Material Input'!$F802,-(E$1+2),0),FIND("w\",OFFSET('New Material Input'!$F802,-(E$1+2),0))+2,50),OFFSET('New Material Input'!$G802,-(E$1+2),0),OFFSET('New Material Input'!$H802,-(E$1+2),0))), ""),"----")</f>
        <v/>
      </c>
      <c r="F801" s="26" t="str">
        <f ca="1">IFERROR(IF('New Material Input'!$E801 &gt; $B$3+ F$1, HYPERLINK(OFFSET('New Material Input'!$F802,-(F$1+2),0), _xlfn.TEXTJOIN(" - ",,MID(OFFSET('New Material Input'!$F802,-(F$1+2),0),FIND("w\",OFFSET('New Material Input'!$F802,-(F$1+2),0))+2,50),OFFSET('New Material Input'!$G802,-(F$1+2),0),OFFSET('New Material Input'!$H802,-(F$1+2),0))), ""),"----")</f>
        <v/>
      </c>
      <c r="G801" s="26" t="str">
        <f ca="1">IFERROR(IF('New Material Input'!$E801 &gt; $B$3+ G$1, HYPERLINK(OFFSET('New Material Input'!$F802,-(G$1+2),0), _xlfn.TEXTJOIN(" - ",,MID(OFFSET('New Material Input'!$F802,-(G$1+2),0),FIND("w\",OFFSET('New Material Input'!$F802,-(G$1+2),0))+2,50),OFFSET('New Material Input'!$G802,-(G$1+2),0),OFFSET('New Material Input'!$H802,-(G$1+2),0))), ""),"----")</f>
        <v/>
      </c>
      <c r="H801" s="26" t="str">
        <f ca="1">IFERROR(IF('New Material Input'!$E801 &gt; $B$3+ H$1, HYPERLINK(OFFSET('New Material Input'!$F802,-(H$1+2),0), _xlfn.TEXTJOIN(" - ",,MID(OFFSET('New Material Input'!$F802,-(H$1+2),0),FIND("w\",OFFSET('New Material Input'!$F802,-(H$1+2),0))+2,50),OFFSET('New Material Input'!$G802,-(H$1+2),0),OFFSET('New Material Input'!$H802,-(H$1+2),0))), ""),"----")</f>
        <v>ArtPainting Techniques - Art - Painting Techniques</v>
      </c>
      <c r="I801" s="31" t="str">
        <f ca="1">IFERROR(IF('New Material Input'!$E801 &gt; $B$3+ I$1, HYPERLINK(OFFSET('New Material Input'!$F802,-(I$1+2),0), _xlfn.TEXTJOIN(" - ",,MID(OFFSET('New Material Input'!$F802,-(I$1+2),0),FIND("w\",OFFSET('New Material Input'!$F802,-(I$1+2),0))+2,50),OFFSET('New Material Input'!$G802,-(I$1+2),0),OFFSET('New Material Input'!$H802,-(I$1+2),0))), ""),"----")</f>
        <v>EducationEducational Leadership - Education - Educational Leadership</v>
      </c>
      <c r="J801" s="14"/>
    </row>
    <row r="802" spans="2:10" ht="24.95" customHeight="1" x14ac:dyDescent="0.25">
      <c r="B802" s="36">
        <f t="shared" si="12"/>
        <v>46500</v>
      </c>
      <c r="C802" s="25" t="str">
        <f>IF(ISBLANK('New Material Input'!F802),"----",HYPERLINK('New Material Input'!F802, _xlfn.TEXTJOIN(" - ",,MID('New Material Input'!F802,FIND("w\",'New Material Input'!F802)+2,50),'New Material Input'!G802,'New Material Input'!H802)))</f>
        <v/>
      </c>
      <c r="D802" s="26" t="str">
        <f ca="1">IFERROR(IF('New Material Input'!$E802 &gt; $B$3+ D$1, HYPERLINK(OFFSET('New Material Input'!$F803,-(D$1+2),0), _xlfn.TEXTJOIN(" - ",,MID(OFFSET('New Material Input'!$F803,-(D$1+2),0),FIND("w\",OFFSET('New Material Input'!$F803,-(D$1+2),0))+2,50),OFFSET('New Material Input'!$G803,-(D$1+2),0),OFFSET('New Material Input'!$H803,-(D$1+2),0))), ""),"----")</f>
        <v/>
      </c>
      <c r="E802" s="26" t="str">
        <f ca="1">IFERROR(IF('New Material Input'!$E802 &gt; $B$3+ E$1, HYPERLINK(OFFSET('New Material Input'!$F803,-(E$1+2),0), _xlfn.TEXTJOIN(" - ",,MID(OFFSET('New Material Input'!$F803,-(E$1+2),0),FIND("w\",OFFSET('New Material Input'!$F803,-(E$1+2),0))+2,50),OFFSET('New Material Input'!$G803,-(E$1+2),0),OFFSET('New Material Input'!$H803,-(E$1+2),0))), ""),"----")</f>
        <v/>
      </c>
      <c r="F802" s="26" t="str">
        <f ca="1">IFERROR(IF('New Material Input'!$E802 &gt; $B$3+ F$1, HYPERLINK(OFFSET('New Material Input'!$F803,-(F$1+2),0), _xlfn.TEXTJOIN(" - ",,MID(OFFSET('New Material Input'!$F803,-(F$1+2),0),FIND("w\",OFFSET('New Material Input'!$F803,-(F$1+2),0))+2,50),OFFSET('New Material Input'!$G803,-(F$1+2),0),OFFSET('New Material Input'!$H803,-(F$1+2),0))), ""),"----")</f>
        <v/>
      </c>
      <c r="G802" s="26" t="str">
        <f ca="1">IFERROR(IF('New Material Input'!$E802 &gt; $B$3+ G$1, HYPERLINK(OFFSET('New Material Input'!$F803,-(G$1+2),0), _xlfn.TEXTJOIN(" - ",,MID(OFFSET('New Material Input'!$F803,-(G$1+2),0),FIND("w\",OFFSET('New Material Input'!$F803,-(G$1+2),0))+2,50),OFFSET('New Material Input'!$G803,-(G$1+2),0),OFFSET('New Material Input'!$H803,-(G$1+2),0))), ""),"----")</f>
        <v/>
      </c>
      <c r="H802" s="26" t="str">
        <f ca="1">IFERROR(IF('New Material Input'!$E802 &gt; $B$3+ H$1, HYPERLINK(OFFSET('New Material Input'!$F803,-(H$1+2),0), _xlfn.TEXTJOIN(" - ",,MID(OFFSET('New Material Input'!$F803,-(H$1+2),0),FIND("w\",OFFSET('New Material Input'!$F803,-(H$1+2),0))+2,50),OFFSET('New Material Input'!$G803,-(H$1+2),0),OFFSET('New Material Input'!$H803,-(H$1+2),0))), ""),"----")</f>
        <v>Health &amp; MedicineMedical Research - Health &amp; Medicine - Medical Research</v>
      </c>
      <c r="I802" s="31" t="str">
        <f ca="1">IFERROR(IF('New Material Input'!$E802 &gt; $B$3+ I$1, HYPERLINK(OFFSET('New Material Input'!$F803,-(I$1+2),0), _xlfn.TEXTJOIN(" - ",,MID(OFFSET('New Material Input'!$F803,-(I$1+2),0),FIND("w\",OFFSET('New Material Input'!$F803,-(I$1+2),0))+2,50),OFFSET('New Material Input'!$G803,-(I$1+2),0),OFFSET('New Material Input'!$H803,-(I$1+2),0))), ""),"----")</f>
        <v>PsychologyCognitive Psychology - Psychology - Cognitive Psychology</v>
      </c>
      <c r="J802" s="14"/>
    </row>
    <row r="803" spans="2:10" ht="24.95" customHeight="1" x14ac:dyDescent="0.25">
      <c r="B803" s="36">
        <f t="shared" si="12"/>
        <v>46501</v>
      </c>
      <c r="C803" s="25" t="str">
        <f>IF(ISBLANK('New Material Input'!F803),"----",HYPERLINK('New Material Input'!F803, _xlfn.TEXTJOIN(" - ",,MID('New Material Input'!F803,FIND("w\",'New Material Input'!F803)+2,50),'New Material Input'!G803,'New Material Input'!H803)))</f>
        <v/>
      </c>
      <c r="D803" s="26" t="str">
        <f ca="1">IFERROR(IF('New Material Input'!$E803 &gt; $B$3+ D$1, HYPERLINK(OFFSET('New Material Input'!$F804,-(D$1+2),0), _xlfn.TEXTJOIN(" - ",,MID(OFFSET('New Material Input'!$F804,-(D$1+2),0),FIND("w\",OFFSET('New Material Input'!$F804,-(D$1+2),0))+2,50),OFFSET('New Material Input'!$G804,-(D$1+2),0),OFFSET('New Material Input'!$H804,-(D$1+2),0))), ""),"----")</f>
        <v/>
      </c>
      <c r="E803" s="26" t="str">
        <f ca="1">IFERROR(IF('New Material Input'!$E803 &gt; $B$3+ E$1, HYPERLINK(OFFSET('New Material Input'!$F804,-(E$1+2),0), _xlfn.TEXTJOIN(" - ",,MID(OFFSET('New Material Input'!$F804,-(E$1+2),0),FIND("w\",OFFSET('New Material Input'!$F804,-(E$1+2),0))+2,50),OFFSET('New Material Input'!$G804,-(E$1+2),0),OFFSET('New Material Input'!$H804,-(E$1+2),0))), ""),"----")</f>
        <v/>
      </c>
      <c r="F803" s="26" t="str">
        <f ca="1">IFERROR(IF('New Material Input'!$E803 &gt; $B$3+ F$1, HYPERLINK(OFFSET('New Material Input'!$F804,-(F$1+2),0), _xlfn.TEXTJOIN(" - ",,MID(OFFSET('New Material Input'!$F804,-(F$1+2),0),FIND("w\",OFFSET('New Material Input'!$F804,-(F$1+2),0))+2,50),OFFSET('New Material Input'!$G804,-(F$1+2),0),OFFSET('New Material Input'!$H804,-(F$1+2),0))), ""),"----")</f>
        <v/>
      </c>
      <c r="G803" s="26" t="str">
        <f ca="1">IFERROR(IF('New Material Input'!$E803 &gt; $B$3+ G$1, HYPERLINK(OFFSET('New Material Input'!$F804,-(G$1+2),0), _xlfn.TEXTJOIN(" - ",,MID(OFFSET('New Material Input'!$F804,-(G$1+2),0),FIND("w\",OFFSET('New Material Input'!$F804,-(G$1+2),0))+2,50),OFFSET('New Material Input'!$G804,-(G$1+2),0),OFFSET('New Material Input'!$H804,-(G$1+2),0))), ""),"----")</f>
        <v/>
      </c>
      <c r="H803" s="26" t="str">
        <f ca="1">IFERROR(IF('New Material Input'!$E803 &gt; $B$3+ H$1, HYPERLINK(OFFSET('New Material Input'!$F804,-(H$1+2),0), _xlfn.TEXTJOIN(" - ",,MID(OFFSET('New Material Input'!$F804,-(H$1+2),0),FIND("w\",OFFSET('New Material Input'!$F804,-(H$1+2),0))+2,50),OFFSET('New Material Input'!$G804,-(H$1+2),0),OFFSET('New Material Input'!$H804,-(H$1+2),0))), ""),"----")</f>
        <v>MusicConducting - Music - Conducting</v>
      </c>
      <c r="I803" s="31" t="str">
        <f ca="1">IFERROR(IF('New Material Input'!$E803 &gt; $B$3+ I$1, HYPERLINK(OFFSET('New Material Input'!$F804,-(I$1+2),0), _xlfn.TEXTJOIN(" - ",,MID(OFFSET('New Material Input'!$F804,-(I$1+2),0),FIND("w\",OFFSET('New Material Input'!$F804,-(I$1+2),0))+2,50),OFFSET('New Material Input'!$G804,-(I$1+2),0),OFFSET('New Material Input'!$H804,-(I$1+2),0))), ""),"----")</f>
        <v>PsychologyBehavioral Psychology - Psychology - Behavioral Psychology</v>
      </c>
      <c r="J803" s="14"/>
    </row>
    <row r="804" spans="2:10" ht="24.95" customHeight="1" x14ac:dyDescent="0.25">
      <c r="B804" s="36">
        <f t="shared" si="12"/>
        <v>46502</v>
      </c>
      <c r="C804" s="25" t="str">
        <f>IF(ISBLANK('New Material Input'!F804),"----",HYPERLINK('New Material Input'!F804, _xlfn.TEXTJOIN(" - ",,MID('New Material Input'!F804,FIND("w\",'New Material Input'!F804)+2,50),'New Material Input'!G804,'New Material Input'!H804)))</f>
        <v/>
      </c>
      <c r="D804" s="26" t="str">
        <f ca="1">IFERROR(IF('New Material Input'!$E804 &gt; $B$3+ D$1, HYPERLINK(OFFSET('New Material Input'!$F805,-(D$1+2),0), _xlfn.TEXTJOIN(" - ",,MID(OFFSET('New Material Input'!$F805,-(D$1+2),0),FIND("w\",OFFSET('New Material Input'!$F805,-(D$1+2),0))+2,50),OFFSET('New Material Input'!$G805,-(D$1+2),0),OFFSET('New Material Input'!$H805,-(D$1+2),0))), ""),"----")</f>
        <v/>
      </c>
      <c r="E804" s="26" t="str">
        <f ca="1">IFERROR(IF('New Material Input'!$E804 &gt; $B$3+ E$1, HYPERLINK(OFFSET('New Material Input'!$F805,-(E$1+2),0), _xlfn.TEXTJOIN(" - ",,MID(OFFSET('New Material Input'!$F805,-(E$1+2),0),FIND("w\",OFFSET('New Material Input'!$F805,-(E$1+2),0))+2,50),OFFSET('New Material Input'!$G805,-(E$1+2),0),OFFSET('New Material Input'!$H805,-(E$1+2),0))), ""),"----")</f>
        <v/>
      </c>
      <c r="F804" s="26" t="str">
        <f ca="1">IFERROR(IF('New Material Input'!$E804 &gt; $B$3+ F$1, HYPERLINK(OFFSET('New Material Input'!$F805,-(F$1+2),0), _xlfn.TEXTJOIN(" - ",,MID(OFFSET('New Material Input'!$F805,-(F$1+2),0),FIND("w\",OFFSET('New Material Input'!$F805,-(F$1+2),0))+2,50),OFFSET('New Material Input'!$G805,-(F$1+2),0),OFFSET('New Material Input'!$H805,-(F$1+2),0))), ""),"----")</f>
        <v/>
      </c>
      <c r="G804" s="26" t="str">
        <f ca="1">IFERROR(IF('New Material Input'!$E804 &gt; $B$3+ G$1, HYPERLINK(OFFSET('New Material Input'!$F805,-(G$1+2),0), _xlfn.TEXTJOIN(" - ",,MID(OFFSET('New Material Input'!$F805,-(G$1+2),0),FIND("w\",OFFSET('New Material Input'!$F805,-(G$1+2),0))+2,50),OFFSET('New Material Input'!$G805,-(G$1+2),0),OFFSET('New Material Input'!$H805,-(G$1+2),0))), ""),"----")</f>
        <v/>
      </c>
      <c r="H804" s="26" t="str">
        <f ca="1">IFERROR(IF('New Material Input'!$E804 &gt; $B$3+ H$1, HYPERLINK(OFFSET('New Material Input'!$F805,-(H$1+2),0), _xlfn.TEXTJOIN(" - ",,MID(OFFSET('New Material Input'!$F805,-(H$1+2),0),FIND("w\",OFFSET('New Material Input'!$F805,-(H$1+2),0))+2,50),OFFSET('New Material Input'!$G805,-(H$1+2),0),OFFSET('New Material Input'!$H805,-(H$1+2),0))), ""),"----")</f>
        <v>ArtDigital Art - Art - Digital Art</v>
      </c>
      <c r="I804" s="31" t="str">
        <f ca="1">IFERROR(IF('New Material Input'!$E804 &gt; $B$3+ I$1, HYPERLINK(OFFSET('New Material Input'!$F805,-(I$1+2),0), _xlfn.TEXTJOIN(" - ",,MID(OFFSET('New Material Input'!$F805,-(I$1+2),0),FIND("w\",OFFSET('New Material Input'!$F805,-(I$1+2),0))+2,50),OFFSET('New Material Input'!$G805,-(I$1+2),0),OFFSET('New Material Input'!$H805,-(I$1+2),0))), ""),"----")</f>
        <v>ScienceAnalytical Chemistry - Science - Analytical Chemistry</v>
      </c>
      <c r="J804" s="14"/>
    </row>
    <row r="805" spans="2:10" ht="24.95" customHeight="1" x14ac:dyDescent="0.25">
      <c r="B805" s="36">
        <f t="shared" si="12"/>
        <v>46503</v>
      </c>
      <c r="C805" s="25" t="str">
        <f>IF(ISBLANK('New Material Input'!F805),"----",HYPERLINK('New Material Input'!F805, _xlfn.TEXTJOIN(" - ",,MID('New Material Input'!F805,FIND("w\",'New Material Input'!F805)+2,50),'New Material Input'!G805,'New Material Input'!H805)))</f>
        <v/>
      </c>
      <c r="D805" s="26" t="str">
        <f ca="1">IFERROR(IF('New Material Input'!$E805 &gt; $B$3+ D$1, HYPERLINK(OFFSET('New Material Input'!$F806,-(D$1+2),0), _xlfn.TEXTJOIN(" - ",,MID(OFFSET('New Material Input'!$F806,-(D$1+2),0),FIND("w\",OFFSET('New Material Input'!$F806,-(D$1+2),0))+2,50),OFFSET('New Material Input'!$G806,-(D$1+2),0),OFFSET('New Material Input'!$H806,-(D$1+2),0))), ""),"----")</f>
        <v/>
      </c>
      <c r="E805" s="26" t="str">
        <f ca="1">IFERROR(IF('New Material Input'!$E805 &gt; $B$3+ E$1, HYPERLINK(OFFSET('New Material Input'!$F806,-(E$1+2),0), _xlfn.TEXTJOIN(" - ",,MID(OFFSET('New Material Input'!$F806,-(E$1+2),0),FIND("w\",OFFSET('New Material Input'!$F806,-(E$1+2),0))+2,50),OFFSET('New Material Input'!$G806,-(E$1+2),0),OFFSET('New Material Input'!$H806,-(E$1+2),0))), ""),"----")</f>
        <v/>
      </c>
      <c r="F805" s="26" t="str">
        <f ca="1">IFERROR(IF('New Material Input'!$E805 &gt; $B$3+ F$1, HYPERLINK(OFFSET('New Material Input'!$F806,-(F$1+2),0), _xlfn.TEXTJOIN(" - ",,MID(OFFSET('New Material Input'!$F806,-(F$1+2),0),FIND("w\",OFFSET('New Material Input'!$F806,-(F$1+2),0))+2,50),OFFSET('New Material Input'!$G806,-(F$1+2),0),OFFSET('New Material Input'!$H806,-(F$1+2),0))), ""),"----")</f>
        <v/>
      </c>
      <c r="G805" s="26" t="str">
        <f ca="1">IFERROR(IF('New Material Input'!$E805 &gt; $B$3+ G$1, HYPERLINK(OFFSET('New Material Input'!$F806,-(G$1+2),0), _xlfn.TEXTJOIN(" - ",,MID(OFFSET('New Material Input'!$F806,-(G$1+2),0),FIND("w\",OFFSET('New Material Input'!$F806,-(G$1+2),0))+2,50),OFFSET('New Material Input'!$G806,-(G$1+2),0),OFFSET('New Material Input'!$H806,-(G$1+2),0))), ""),"----")</f>
        <v/>
      </c>
      <c r="H805" s="26" t="str">
        <f ca="1">IFERROR(IF('New Material Input'!$E805 &gt; $B$3+ H$1, HYPERLINK(OFFSET('New Material Input'!$F806,-(H$1+2),0), _xlfn.TEXTJOIN(" - ",,MID(OFFSET('New Material Input'!$F806,-(H$1+2),0),FIND("w\",OFFSET('New Material Input'!$F806,-(H$1+2),0))+2,50),OFFSET('New Material Input'!$G806,-(H$1+2),0),OFFSET('New Material Input'!$H806,-(H$1+2),0))), ""),"----")</f>
        <v>Environmental StudiesEcology - Environmental Studies - Ecology</v>
      </c>
      <c r="I805" s="31" t="str">
        <f ca="1">IFERROR(IF('New Material Input'!$E805 &gt; $B$3+ I$1, HYPERLINK(OFFSET('New Material Input'!$F806,-(I$1+2),0), _xlfn.TEXTJOIN(" - ",,MID(OFFSET('New Material Input'!$F806,-(I$1+2),0),FIND("w\",OFFSET('New Material Input'!$F806,-(I$1+2),0))+2,50),OFFSET('New Material Input'!$G806,-(I$1+2),0),OFFSET('New Material Input'!$H806,-(I$1+2),0))), ""),"----")</f>
        <v>HistoryAmerican Revolution - History - American Revolution</v>
      </c>
      <c r="J805" s="14"/>
    </row>
    <row r="806" spans="2:10" ht="24.95" customHeight="1" x14ac:dyDescent="0.25">
      <c r="B806" s="36">
        <f t="shared" si="12"/>
        <v>46504</v>
      </c>
      <c r="C806" s="25" t="str">
        <f>IF(ISBLANK('New Material Input'!F806),"----",HYPERLINK('New Material Input'!F806, _xlfn.TEXTJOIN(" - ",,MID('New Material Input'!F806,FIND("w\",'New Material Input'!F806)+2,50),'New Material Input'!G806,'New Material Input'!H806)))</f>
        <v/>
      </c>
      <c r="D806" s="26" t="str">
        <f ca="1">IFERROR(IF('New Material Input'!$E806 &gt; $B$3+ D$1, HYPERLINK(OFFSET('New Material Input'!$F807,-(D$1+2),0), _xlfn.TEXTJOIN(" - ",,MID(OFFSET('New Material Input'!$F807,-(D$1+2),0),FIND("w\",OFFSET('New Material Input'!$F807,-(D$1+2),0))+2,50),OFFSET('New Material Input'!$G807,-(D$1+2),0),OFFSET('New Material Input'!$H807,-(D$1+2),0))), ""),"----")</f>
        <v/>
      </c>
      <c r="E806" s="26" t="str">
        <f ca="1">IFERROR(IF('New Material Input'!$E806 &gt; $B$3+ E$1, HYPERLINK(OFFSET('New Material Input'!$F807,-(E$1+2),0), _xlfn.TEXTJOIN(" - ",,MID(OFFSET('New Material Input'!$F807,-(E$1+2),0),FIND("w\",OFFSET('New Material Input'!$F807,-(E$1+2),0))+2,50),OFFSET('New Material Input'!$G807,-(E$1+2),0),OFFSET('New Material Input'!$H807,-(E$1+2),0))), ""),"----")</f>
        <v/>
      </c>
      <c r="F806" s="26" t="str">
        <f ca="1">IFERROR(IF('New Material Input'!$E806 &gt; $B$3+ F$1, HYPERLINK(OFFSET('New Material Input'!$F807,-(F$1+2),0), _xlfn.TEXTJOIN(" - ",,MID(OFFSET('New Material Input'!$F807,-(F$1+2),0),FIND("w\",OFFSET('New Material Input'!$F807,-(F$1+2),0))+2,50),OFFSET('New Material Input'!$G807,-(F$1+2),0),OFFSET('New Material Input'!$H807,-(F$1+2),0))), ""),"----")</f>
        <v/>
      </c>
      <c r="G806" s="26" t="str">
        <f ca="1">IFERROR(IF('New Material Input'!$E806 &gt; $B$3+ G$1, HYPERLINK(OFFSET('New Material Input'!$F807,-(G$1+2),0), _xlfn.TEXTJOIN(" - ",,MID(OFFSET('New Material Input'!$F807,-(G$1+2),0),FIND("w\",OFFSET('New Material Input'!$F807,-(G$1+2),0))+2,50),OFFSET('New Material Input'!$G807,-(G$1+2),0),OFFSET('New Material Input'!$H807,-(G$1+2),0))), ""),"----")</f>
        <v/>
      </c>
      <c r="H806" s="26" t="str">
        <f ca="1">IFERROR(IF('New Material Input'!$E806 &gt; $B$3+ H$1, HYPERLINK(OFFSET('New Material Input'!$F807,-(H$1+2),0), _xlfn.TEXTJOIN(" - ",,MID(OFFSET('New Material Input'!$F807,-(H$1+2),0),FIND("w\",OFFSET('New Material Input'!$F807,-(H$1+2),0))+2,50),OFFSET('New Material Input'!$G807,-(H$1+2),0),OFFSET('New Material Input'!$H807,-(H$1+2),0))), ""),"----")</f>
        <v>Health &amp; MedicinePublic Health - Health &amp; Medicine - Public Health</v>
      </c>
      <c r="I806" s="31" t="str">
        <f ca="1">IFERROR(IF('New Material Input'!$E806 &gt; $B$3+ I$1, HYPERLINK(OFFSET('New Material Input'!$F807,-(I$1+2),0), _xlfn.TEXTJOIN(" - ",,MID(OFFSET('New Material Input'!$F807,-(I$1+2),0),FIND("w\",OFFSET('New Material Input'!$F807,-(I$1+2),0))+2,50),OFFSET('New Material Input'!$G807,-(I$1+2),0),OFFSET('New Material Input'!$H807,-(I$1+2),0))), ""),"----")</f>
        <v>ScienceOptics - Science - Optics</v>
      </c>
      <c r="J806" s="14"/>
    </row>
    <row r="807" spans="2:10" ht="24.95" customHeight="1" x14ac:dyDescent="0.25">
      <c r="B807" s="36">
        <f t="shared" si="12"/>
        <v>46505</v>
      </c>
      <c r="C807" s="25" t="str">
        <f>IF(ISBLANK('New Material Input'!F807),"----",HYPERLINK('New Material Input'!F807, _xlfn.TEXTJOIN(" - ",,MID('New Material Input'!F807,FIND("w\",'New Material Input'!F807)+2,50),'New Material Input'!G807,'New Material Input'!H807)))</f>
        <v/>
      </c>
      <c r="D807" s="26" t="str">
        <f ca="1">IFERROR(IF('New Material Input'!$E807 &gt; $B$3+ D$1, HYPERLINK(OFFSET('New Material Input'!$F808,-(D$1+2),0), _xlfn.TEXTJOIN(" - ",,MID(OFFSET('New Material Input'!$F808,-(D$1+2),0),FIND("w\",OFFSET('New Material Input'!$F808,-(D$1+2),0))+2,50),OFFSET('New Material Input'!$G808,-(D$1+2),0),OFFSET('New Material Input'!$H808,-(D$1+2),0))), ""),"----")</f>
        <v/>
      </c>
      <c r="E807" s="26" t="str">
        <f ca="1">IFERROR(IF('New Material Input'!$E807 &gt; $B$3+ E$1, HYPERLINK(OFFSET('New Material Input'!$F808,-(E$1+2),0), _xlfn.TEXTJOIN(" - ",,MID(OFFSET('New Material Input'!$F808,-(E$1+2),0),FIND("w\",OFFSET('New Material Input'!$F808,-(E$1+2),0))+2,50),OFFSET('New Material Input'!$G808,-(E$1+2),0),OFFSET('New Material Input'!$H808,-(E$1+2),0))), ""),"----")</f>
        <v/>
      </c>
      <c r="F807" s="26" t="str">
        <f ca="1">IFERROR(IF('New Material Input'!$E807 &gt; $B$3+ F$1, HYPERLINK(OFFSET('New Material Input'!$F808,-(F$1+2),0), _xlfn.TEXTJOIN(" - ",,MID(OFFSET('New Material Input'!$F808,-(F$1+2),0),FIND("w\",OFFSET('New Material Input'!$F808,-(F$1+2),0))+2,50),OFFSET('New Material Input'!$G808,-(F$1+2),0),OFFSET('New Material Input'!$H808,-(F$1+2),0))), ""),"----")</f>
        <v/>
      </c>
      <c r="G807" s="26" t="str">
        <f ca="1">IFERROR(IF('New Material Input'!$E807 &gt; $B$3+ G$1, HYPERLINK(OFFSET('New Material Input'!$F808,-(G$1+2),0), _xlfn.TEXTJOIN(" - ",,MID(OFFSET('New Material Input'!$F808,-(G$1+2),0),FIND("w\",OFFSET('New Material Input'!$F808,-(G$1+2),0))+2,50),OFFSET('New Material Input'!$G808,-(G$1+2),0),OFFSET('New Material Input'!$H808,-(G$1+2),0))), ""),"----")</f>
        <v/>
      </c>
      <c r="H807" s="26" t="str">
        <f ca="1">IFERROR(IF('New Material Input'!$E807 &gt; $B$3+ H$1, HYPERLINK(OFFSET('New Material Input'!$F808,-(H$1+2),0), _xlfn.TEXTJOIN(" - ",,MID(OFFSET('New Material Input'!$F808,-(H$1+2),0),FIND("w\",OFFSET('New Material Input'!$F808,-(H$1+2),0))+2,50),OFFSET('New Material Input'!$G808,-(H$1+2),0),OFFSET('New Material Input'!$H808,-(H$1+2),0))), ""),"----")</f>
        <v>PsychologyDevelopmental Psychology - Psychology - Developmental Psychology</v>
      </c>
      <c r="I807" s="31" t="str">
        <f ca="1">IFERROR(IF('New Material Input'!$E807 &gt; $B$3+ I$1, HYPERLINK(OFFSET('New Material Input'!$F808,-(I$1+2),0), _xlfn.TEXTJOIN(" - ",,MID(OFFSET('New Material Input'!$F808,-(I$1+2),0),FIND("w\",OFFSET('New Material Input'!$F808,-(I$1+2),0))+2,50),OFFSET('New Material Input'!$G808,-(I$1+2),0),OFFSET('New Material Input'!$H808,-(I$1+2),0))), ""),"----")</f>
        <v>LanguagesSyntax and Semantics - Languages - Syntax and Semantics</v>
      </c>
      <c r="J807" s="14"/>
    </row>
    <row r="808" spans="2:10" ht="24.95" customHeight="1" x14ac:dyDescent="0.25">
      <c r="B808" s="36">
        <f t="shared" si="12"/>
        <v>46506</v>
      </c>
      <c r="C808" s="25" t="str">
        <f>IF(ISBLANK('New Material Input'!F808),"----",HYPERLINK('New Material Input'!F808, _xlfn.TEXTJOIN(" - ",,MID('New Material Input'!F808,FIND("w\",'New Material Input'!F808)+2,50),'New Material Input'!G808,'New Material Input'!H808)))</f>
        <v/>
      </c>
      <c r="D808" s="26" t="str">
        <f ca="1">IFERROR(IF('New Material Input'!$E808 &gt; $B$3+ D$1, HYPERLINK(OFFSET('New Material Input'!$F809,-(D$1+2),0), _xlfn.TEXTJOIN(" - ",,MID(OFFSET('New Material Input'!$F809,-(D$1+2),0),FIND("w\",OFFSET('New Material Input'!$F809,-(D$1+2),0))+2,50),OFFSET('New Material Input'!$G809,-(D$1+2),0),OFFSET('New Material Input'!$H809,-(D$1+2),0))), ""),"----")</f>
        <v/>
      </c>
      <c r="E808" s="26" t="str">
        <f ca="1">IFERROR(IF('New Material Input'!$E808 &gt; $B$3+ E$1, HYPERLINK(OFFSET('New Material Input'!$F809,-(E$1+2),0), _xlfn.TEXTJOIN(" - ",,MID(OFFSET('New Material Input'!$F809,-(E$1+2),0),FIND("w\",OFFSET('New Material Input'!$F809,-(E$1+2),0))+2,50),OFFSET('New Material Input'!$G809,-(E$1+2),0),OFFSET('New Material Input'!$H809,-(E$1+2),0))), ""),"----")</f>
        <v/>
      </c>
      <c r="F808" s="26" t="str">
        <f ca="1">IFERROR(IF('New Material Input'!$E808 &gt; $B$3+ F$1, HYPERLINK(OFFSET('New Material Input'!$F809,-(F$1+2),0), _xlfn.TEXTJOIN(" - ",,MID(OFFSET('New Material Input'!$F809,-(F$1+2),0),FIND("w\",OFFSET('New Material Input'!$F809,-(F$1+2),0))+2,50),OFFSET('New Material Input'!$G809,-(F$1+2),0),OFFSET('New Material Input'!$H809,-(F$1+2),0))), ""),"----")</f>
        <v/>
      </c>
      <c r="G808" s="26" t="str">
        <f ca="1">IFERROR(IF('New Material Input'!$E808 &gt; $B$3+ G$1, HYPERLINK(OFFSET('New Material Input'!$F809,-(G$1+2),0), _xlfn.TEXTJOIN(" - ",,MID(OFFSET('New Material Input'!$F809,-(G$1+2),0),FIND("w\",OFFSET('New Material Input'!$F809,-(G$1+2),0))+2,50),OFFSET('New Material Input'!$G809,-(G$1+2),0),OFFSET('New Material Input'!$H809,-(G$1+2),0))), ""),"----")</f>
        <v/>
      </c>
      <c r="H808" s="26" t="str">
        <f ca="1">IFERROR(IF('New Material Input'!$E808 &gt; $B$3+ H$1, HYPERLINK(OFFSET('New Material Input'!$F809,-(H$1+2),0), _xlfn.TEXTJOIN(" - ",,MID(OFFSET('New Material Input'!$F809,-(H$1+2),0),FIND("w\",OFFSET('New Material Input'!$F809,-(H$1+2),0))+2,50),OFFSET('New Material Input'!$G809,-(H$1+2),0),OFFSET('New Material Input'!$H809,-(H$1+2),0))), ""),"----")</f>
        <v>ArtSculpture - Art - Sculpture</v>
      </c>
      <c r="I808" s="31" t="str">
        <f ca="1">IFERROR(IF('New Material Input'!$E808 &gt; $B$3+ I$1, HYPERLINK(OFFSET('New Material Input'!$F809,-(I$1+2),0), _xlfn.TEXTJOIN(" - ",,MID(OFFSET('New Material Input'!$F809,-(I$1+2),0),FIND("w\",OFFSET('New Material Input'!$F809,-(I$1+2),0))+2,50),OFFSET('New Material Input'!$G809,-(I$1+2),0),OFFSET('New Material Input'!$H809,-(I$1+2),0))), ""),"----")</f>
        <v>ScienceGenetics - Science - Genetics</v>
      </c>
      <c r="J808" s="14"/>
    </row>
    <row r="809" spans="2:10" ht="24.95" customHeight="1" x14ac:dyDescent="0.25">
      <c r="B809" s="36">
        <f t="shared" si="12"/>
        <v>46507</v>
      </c>
      <c r="C809" s="25" t="str">
        <f>IF(ISBLANK('New Material Input'!F809),"----",HYPERLINK('New Material Input'!F809, _xlfn.TEXTJOIN(" - ",,MID('New Material Input'!F809,FIND("w\",'New Material Input'!F809)+2,50),'New Material Input'!G809,'New Material Input'!H809)))</f>
        <v/>
      </c>
      <c r="D809" s="26" t="str">
        <f ca="1">IFERROR(IF('New Material Input'!$E809 &gt; $B$3+ D$1, HYPERLINK(OFFSET('New Material Input'!$F810,-(D$1+2),0), _xlfn.TEXTJOIN(" - ",,MID(OFFSET('New Material Input'!$F810,-(D$1+2),0),FIND("w\",OFFSET('New Material Input'!$F810,-(D$1+2),0))+2,50),OFFSET('New Material Input'!$G810,-(D$1+2),0),OFFSET('New Material Input'!$H810,-(D$1+2),0))), ""),"----")</f>
        <v/>
      </c>
      <c r="E809" s="26" t="str">
        <f ca="1">IFERROR(IF('New Material Input'!$E809 &gt; $B$3+ E$1, HYPERLINK(OFFSET('New Material Input'!$F810,-(E$1+2),0), _xlfn.TEXTJOIN(" - ",,MID(OFFSET('New Material Input'!$F810,-(E$1+2),0),FIND("w\",OFFSET('New Material Input'!$F810,-(E$1+2),0))+2,50),OFFSET('New Material Input'!$G810,-(E$1+2),0),OFFSET('New Material Input'!$H810,-(E$1+2),0))), ""),"----")</f>
        <v/>
      </c>
      <c r="F809" s="26" t="str">
        <f ca="1">IFERROR(IF('New Material Input'!$E809 &gt; $B$3+ F$1, HYPERLINK(OFFSET('New Material Input'!$F810,-(F$1+2),0), _xlfn.TEXTJOIN(" - ",,MID(OFFSET('New Material Input'!$F810,-(F$1+2),0),FIND("w\",OFFSET('New Material Input'!$F810,-(F$1+2),0))+2,50),OFFSET('New Material Input'!$G810,-(F$1+2),0),OFFSET('New Material Input'!$H810,-(F$1+2),0))), ""),"----")</f>
        <v/>
      </c>
      <c r="G809" s="26" t="str">
        <f ca="1">IFERROR(IF('New Material Input'!$E809 &gt; $B$3+ G$1, HYPERLINK(OFFSET('New Material Input'!$F810,-(G$1+2),0), _xlfn.TEXTJOIN(" - ",,MID(OFFSET('New Material Input'!$F810,-(G$1+2),0),FIND("w\",OFFSET('New Material Input'!$F810,-(G$1+2),0))+2,50),OFFSET('New Material Input'!$G810,-(G$1+2),0),OFFSET('New Material Input'!$H810,-(G$1+2),0))), ""),"----")</f>
        <v/>
      </c>
      <c r="H809" s="26" t="str">
        <f ca="1">IFERROR(IF('New Material Input'!$E809 &gt; $B$3+ H$1, HYPERLINK(OFFSET('New Material Input'!$F810,-(H$1+2),0), _xlfn.TEXTJOIN(" - ",,MID(OFFSET('New Material Input'!$F810,-(H$1+2),0),FIND("w\",OFFSET('New Material Input'!$F810,-(H$1+2),0))+2,50),OFFSET('New Material Input'!$G810,-(H$1+2),0),OFFSET('New Material Input'!$H810,-(H$1+2),0))), ""),"----")</f>
        <v>ScienceHuman Anatomy and Physiology - Science - Human Anatomy and Physiology</v>
      </c>
      <c r="I809" s="31" t="str">
        <f ca="1">IFERROR(IF('New Material Input'!$E809 &gt; $B$3+ I$1, HYPERLINK(OFFSET('New Material Input'!$F810,-(I$1+2),0), _xlfn.TEXTJOIN(" - ",,MID(OFFSET('New Material Input'!$F810,-(I$1+2),0),FIND("w\",OFFSET('New Material Input'!$F810,-(I$1+2),0))+2,50),OFFSET('New Material Input'!$G810,-(I$1+2),0),OFFSET('New Material Input'!$H810,-(I$1+2),0))), ""),"----")</f>
        <v>EducationAssessment and Evaluation - Education - Assessment and Evaluation</v>
      </c>
      <c r="J809" s="14"/>
    </row>
    <row r="810" spans="2:10" ht="24.95" customHeight="1" x14ac:dyDescent="0.25">
      <c r="B810" s="36">
        <f t="shared" si="12"/>
        <v>46508</v>
      </c>
      <c r="C810" s="25" t="str">
        <f>IF(ISBLANK('New Material Input'!F810),"----",HYPERLINK('New Material Input'!F810, _xlfn.TEXTJOIN(" - ",,MID('New Material Input'!F810,FIND("w\",'New Material Input'!F810)+2,50),'New Material Input'!G810,'New Material Input'!H810)))</f>
        <v/>
      </c>
      <c r="D810" s="26" t="str">
        <f ca="1">IFERROR(IF('New Material Input'!$E810 &gt; $B$3+ D$1, HYPERLINK(OFFSET('New Material Input'!$F811,-(D$1+2),0), _xlfn.TEXTJOIN(" - ",,MID(OFFSET('New Material Input'!$F811,-(D$1+2),0),FIND("w\",OFFSET('New Material Input'!$F811,-(D$1+2),0))+2,50),OFFSET('New Material Input'!$G811,-(D$1+2),0),OFFSET('New Material Input'!$H811,-(D$1+2),0))), ""),"----")</f>
        <v/>
      </c>
      <c r="E810" s="26" t="str">
        <f ca="1">IFERROR(IF('New Material Input'!$E810 &gt; $B$3+ E$1, HYPERLINK(OFFSET('New Material Input'!$F811,-(E$1+2),0), _xlfn.TEXTJOIN(" - ",,MID(OFFSET('New Material Input'!$F811,-(E$1+2),0),FIND("w\",OFFSET('New Material Input'!$F811,-(E$1+2),0))+2,50),OFFSET('New Material Input'!$G811,-(E$1+2),0),OFFSET('New Material Input'!$H811,-(E$1+2),0))), ""),"----")</f>
        <v/>
      </c>
      <c r="F810" s="26" t="str">
        <f ca="1">IFERROR(IF('New Material Input'!$E810 &gt; $B$3+ F$1, HYPERLINK(OFFSET('New Material Input'!$F811,-(F$1+2),0), _xlfn.TEXTJOIN(" - ",,MID(OFFSET('New Material Input'!$F811,-(F$1+2),0),FIND("w\",OFFSET('New Material Input'!$F811,-(F$1+2),0))+2,50),OFFSET('New Material Input'!$G811,-(F$1+2),0),OFFSET('New Material Input'!$H811,-(F$1+2),0))), ""),"----")</f>
        <v/>
      </c>
      <c r="G810" s="26" t="str">
        <f ca="1">IFERROR(IF('New Material Input'!$E810 &gt; $B$3+ G$1, HYPERLINK(OFFSET('New Material Input'!$F811,-(G$1+2),0), _xlfn.TEXTJOIN(" - ",,MID(OFFSET('New Material Input'!$F811,-(G$1+2),0),FIND("w\",OFFSET('New Material Input'!$F811,-(G$1+2),0))+2,50),OFFSET('New Material Input'!$G811,-(G$1+2),0),OFFSET('New Material Input'!$H811,-(G$1+2),0))), ""),"----")</f>
        <v/>
      </c>
      <c r="H810" s="26" t="str">
        <f ca="1">IFERROR(IF('New Material Input'!$E810 &gt; $B$3+ H$1, HYPERLINK(OFFSET('New Material Input'!$F811,-(H$1+2),0), _xlfn.TEXTJOIN(" - ",,MID(OFFSET('New Material Input'!$F811,-(H$1+2),0),FIND("w\",OFFSET('New Material Input'!$F811,-(H$1+2),0))+2,50),OFFSET('New Material Input'!$G811,-(H$1+2),0),OFFSET('New Material Input'!$H811,-(H$1+2),0))), ""),"----")</f>
        <v>EngineeringAerospace Engineering - Engineering - Aerospace Engineering</v>
      </c>
      <c r="I810" s="31" t="str">
        <f ca="1">IFERROR(IF('New Material Input'!$E810 &gt; $B$3+ I$1, HYPERLINK(OFFSET('New Material Input'!$F811,-(I$1+2),0), _xlfn.TEXTJOIN(" - ",,MID(OFFSET('New Material Input'!$F811,-(I$1+2),0),FIND("w\",OFFSET('New Material Input'!$F811,-(I$1+2),0))+2,50),OFFSET('New Material Input'!$G811,-(I$1+2),0),OFFSET('New Material Input'!$H811,-(I$1+2),0))), ""),"----")</f>
        <v>HistoryWorld War I - History - World War I</v>
      </c>
      <c r="J810" s="14"/>
    </row>
    <row r="811" spans="2:10" ht="24.95" customHeight="1" x14ac:dyDescent="0.25">
      <c r="B811" s="36">
        <f t="shared" si="12"/>
        <v>46509</v>
      </c>
      <c r="C811" s="25" t="str">
        <f>IF(ISBLANK('New Material Input'!F811),"----",HYPERLINK('New Material Input'!F811, _xlfn.TEXTJOIN(" - ",,MID('New Material Input'!F811,FIND("w\",'New Material Input'!F811)+2,50),'New Material Input'!G811,'New Material Input'!H811)))</f>
        <v/>
      </c>
      <c r="D811" s="26" t="str">
        <f ca="1">IFERROR(IF('New Material Input'!$E811 &gt; $B$3+ D$1, HYPERLINK(OFFSET('New Material Input'!$F812,-(D$1+2),0), _xlfn.TEXTJOIN(" - ",,MID(OFFSET('New Material Input'!$F812,-(D$1+2),0),FIND("w\",OFFSET('New Material Input'!$F812,-(D$1+2),0))+2,50),OFFSET('New Material Input'!$G812,-(D$1+2),0),OFFSET('New Material Input'!$H812,-(D$1+2),0))), ""),"----")</f>
        <v/>
      </c>
      <c r="E811" s="26" t="str">
        <f ca="1">IFERROR(IF('New Material Input'!$E811 &gt; $B$3+ E$1, HYPERLINK(OFFSET('New Material Input'!$F812,-(E$1+2),0), _xlfn.TEXTJOIN(" - ",,MID(OFFSET('New Material Input'!$F812,-(E$1+2),0),FIND("w\",OFFSET('New Material Input'!$F812,-(E$1+2),0))+2,50),OFFSET('New Material Input'!$G812,-(E$1+2),0),OFFSET('New Material Input'!$H812,-(E$1+2),0))), ""),"----")</f>
        <v/>
      </c>
      <c r="F811" s="26" t="str">
        <f ca="1">IFERROR(IF('New Material Input'!$E811 &gt; $B$3+ F$1, HYPERLINK(OFFSET('New Material Input'!$F812,-(F$1+2),0), _xlfn.TEXTJOIN(" - ",,MID(OFFSET('New Material Input'!$F812,-(F$1+2),0),FIND("w\",OFFSET('New Material Input'!$F812,-(F$1+2),0))+2,50),OFFSET('New Material Input'!$G812,-(F$1+2),0),OFFSET('New Material Input'!$H812,-(F$1+2),0))), ""),"----")</f>
        <v/>
      </c>
      <c r="G811" s="26" t="str">
        <f ca="1">IFERROR(IF('New Material Input'!$E811 &gt; $B$3+ G$1, HYPERLINK(OFFSET('New Material Input'!$F812,-(G$1+2),0), _xlfn.TEXTJOIN(" - ",,MID(OFFSET('New Material Input'!$F812,-(G$1+2),0),FIND("w\",OFFSET('New Material Input'!$F812,-(G$1+2),0))+2,50),OFFSET('New Material Input'!$G812,-(G$1+2),0),OFFSET('New Material Input'!$H812,-(G$1+2),0))), ""),"----")</f>
        <v/>
      </c>
      <c r="H811" s="26" t="str">
        <f ca="1">IFERROR(IF('New Material Input'!$E811 &gt; $B$3+ H$1, HYPERLINK(OFFSET('New Material Input'!$F812,-(H$1+2),0), _xlfn.TEXTJOIN(" - ",,MID(OFFSET('New Material Input'!$F812,-(H$1+2),0),FIND("w\",OFFSET('New Material Input'!$F812,-(H$1+2),0))+2,50),OFFSET('New Material Input'!$G812,-(H$1+2),0),OFFSET('New Material Input'!$H812,-(H$1+2),0))), ""),"----")</f>
        <v>PsychologyClinical Psychology - Psychology - Clinical Psychology</v>
      </c>
      <c r="I811" s="31" t="str">
        <f ca="1">IFERROR(IF('New Material Input'!$E811 &gt; $B$3+ I$1, HYPERLINK(OFFSET('New Material Input'!$F812,-(I$1+2),0), _xlfn.TEXTJOIN(" - ",,MID(OFFSET('New Material Input'!$F812,-(I$1+2),0),FIND("w\",OFFSET('New Material Input'!$F812,-(I$1+2),0))+2,50),OFFSET('New Material Input'!$G812,-(I$1+2),0),OFFSET('New Material Input'!$H812,-(I$1+2),0))), ""),"----")</f>
        <v>Sports &amp; Physical EducationSports Science - Sports &amp; Physical Education - Sports Science</v>
      </c>
      <c r="J811" s="14"/>
    </row>
    <row r="812" spans="2:10" ht="24.95" customHeight="1" x14ac:dyDescent="0.25">
      <c r="B812" s="36">
        <f t="shared" si="12"/>
        <v>46510</v>
      </c>
      <c r="C812" s="25" t="str">
        <f>IF(ISBLANK('New Material Input'!F812),"----",HYPERLINK('New Material Input'!F812, _xlfn.TEXTJOIN(" - ",,MID('New Material Input'!F812,FIND("w\",'New Material Input'!F812)+2,50),'New Material Input'!G812,'New Material Input'!H812)))</f>
        <v/>
      </c>
      <c r="D812" s="26" t="str">
        <f ca="1">IFERROR(IF('New Material Input'!$E812 &gt; $B$3+ D$1, HYPERLINK(OFFSET('New Material Input'!$F813,-(D$1+2),0), _xlfn.TEXTJOIN(" - ",,MID(OFFSET('New Material Input'!$F813,-(D$1+2),0),FIND("w\",OFFSET('New Material Input'!$F813,-(D$1+2),0))+2,50),OFFSET('New Material Input'!$G813,-(D$1+2),0),OFFSET('New Material Input'!$H813,-(D$1+2),0))), ""),"----")</f>
        <v/>
      </c>
      <c r="E812" s="26" t="str">
        <f ca="1">IFERROR(IF('New Material Input'!$E812 &gt; $B$3+ E$1, HYPERLINK(OFFSET('New Material Input'!$F813,-(E$1+2),0), _xlfn.TEXTJOIN(" - ",,MID(OFFSET('New Material Input'!$F813,-(E$1+2),0),FIND("w\",OFFSET('New Material Input'!$F813,-(E$1+2),0))+2,50),OFFSET('New Material Input'!$G813,-(E$1+2),0),OFFSET('New Material Input'!$H813,-(E$1+2),0))), ""),"----")</f>
        <v/>
      </c>
      <c r="F812" s="26" t="str">
        <f ca="1">IFERROR(IF('New Material Input'!$E812 &gt; $B$3+ F$1, HYPERLINK(OFFSET('New Material Input'!$F813,-(F$1+2),0), _xlfn.TEXTJOIN(" - ",,MID(OFFSET('New Material Input'!$F813,-(F$1+2),0),FIND("w\",OFFSET('New Material Input'!$F813,-(F$1+2),0))+2,50),OFFSET('New Material Input'!$G813,-(F$1+2),0),OFFSET('New Material Input'!$H813,-(F$1+2),0))), ""),"----")</f>
        <v/>
      </c>
      <c r="G812" s="26" t="str">
        <f ca="1">IFERROR(IF('New Material Input'!$E812 &gt; $B$3+ G$1, HYPERLINK(OFFSET('New Material Input'!$F813,-(G$1+2),0), _xlfn.TEXTJOIN(" - ",,MID(OFFSET('New Material Input'!$F813,-(G$1+2),0),FIND("w\",OFFSET('New Material Input'!$F813,-(G$1+2),0))+2,50),OFFSET('New Material Input'!$G813,-(G$1+2),0),OFFSET('New Material Input'!$H813,-(G$1+2),0))), ""),"----")</f>
        <v/>
      </c>
      <c r="H812" s="26" t="str">
        <f ca="1">IFERROR(IF('New Material Input'!$E812 &gt; $B$3+ H$1, HYPERLINK(OFFSET('New Material Input'!$F813,-(H$1+2),0), _xlfn.TEXTJOIN(" - ",,MID(OFFSET('New Material Input'!$F813,-(H$1+2),0),FIND("w\",OFFSET('New Material Input'!$F813,-(H$1+2),0))+2,50),OFFSET('New Material Input'!$G813,-(H$1+2),0),OFFSET('New Material Input'!$H813,-(H$1+2),0))), ""),"----")</f>
        <v>LanguagesLanguage Teaching - Languages - Language Teaching</v>
      </c>
      <c r="I812" s="31" t="str">
        <f ca="1">IFERROR(IF('New Material Input'!$E812 &gt; $B$3+ I$1, HYPERLINK(OFFSET('New Material Input'!$F813,-(I$1+2),0), _xlfn.TEXTJOIN(" - ",,MID(OFFSET('New Material Input'!$F813,-(I$1+2),0),FIND("w\",OFFSET('New Material Input'!$F813,-(I$1+2),0))+2,50),OFFSET('New Material Input'!$G813,-(I$1+2),0),OFFSET('New Material Input'!$H813,-(I$1+2),0))), ""),"----")</f>
        <v>SociologyGlobalization - Sociology - Globalization</v>
      </c>
      <c r="J812" s="14"/>
    </row>
    <row r="813" spans="2:10" ht="24.95" customHeight="1" x14ac:dyDescent="0.25">
      <c r="B813" s="36">
        <f t="shared" si="12"/>
        <v>46511</v>
      </c>
      <c r="C813" s="25" t="str">
        <f>IF(ISBLANK('New Material Input'!F813),"----",HYPERLINK('New Material Input'!F813, _xlfn.TEXTJOIN(" - ",,MID('New Material Input'!F813,FIND("w\",'New Material Input'!F813)+2,50),'New Material Input'!G813,'New Material Input'!H813)))</f>
        <v/>
      </c>
      <c r="D813" s="26" t="str">
        <f ca="1">IFERROR(IF('New Material Input'!$E813 &gt; $B$3+ D$1, HYPERLINK(OFFSET('New Material Input'!$F814,-(D$1+2),0), _xlfn.TEXTJOIN(" - ",,MID(OFFSET('New Material Input'!$F814,-(D$1+2),0),FIND("w\",OFFSET('New Material Input'!$F814,-(D$1+2),0))+2,50),OFFSET('New Material Input'!$G814,-(D$1+2),0),OFFSET('New Material Input'!$H814,-(D$1+2),0))), ""),"----")</f>
        <v/>
      </c>
      <c r="E813" s="26" t="str">
        <f ca="1">IFERROR(IF('New Material Input'!$E813 &gt; $B$3+ E$1, HYPERLINK(OFFSET('New Material Input'!$F814,-(E$1+2),0), _xlfn.TEXTJOIN(" - ",,MID(OFFSET('New Material Input'!$F814,-(E$1+2),0),FIND("w\",OFFSET('New Material Input'!$F814,-(E$1+2),0))+2,50),OFFSET('New Material Input'!$G814,-(E$1+2),0),OFFSET('New Material Input'!$H814,-(E$1+2),0))), ""),"----")</f>
        <v/>
      </c>
      <c r="F813" s="26" t="str">
        <f ca="1">IFERROR(IF('New Material Input'!$E813 &gt; $B$3+ F$1, HYPERLINK(OFFSET('New Material Input'!$F814,-(F$1+2),0), _xlfn.TEXTJOIN(" - ",,MID(OFFSET('New Material Input'!$F814,-(F$1+2),0),FIND("w\",OFFSET('New Material Input'!$F814,-(F$1+2),0))+2,50),OFFSET('New Material Input'!$G814,-(F$1+2),0),OFFSET('New Material Input'!$H814,-(F$1+2),0))), ""),"----")</f>
        <v/>
      </c>
      <c r="G813" s="26" t="str">
        <f ca="1">IFERROR(IF('New Material Input'!$E813 &gt; $B$3+ G$1, HYPERLINK(OFFSET('New Material Input'!$F814,-(G$1+2),0), _xlfn.TEXTJOIN(" - ",,MID(OFFSET('New Material Input'!$F814,-(G$1+2),0),FIND("w\",OFFSET('New Material Input'!$F814,-(G$1+2),0))+2,50),OFFSET('New Material Input'!$G814,-(G$1+2),0),OFFSET('New Material Input'!$H814,-(G$1+2),0))), ""),"----")</f>
        <v/>
      </c>
      <c r="H813" s="26" t="str">
        <f ca="1">IFERROR(IF('New Material Input'!$E813 &gt; $B$3+ H$1, HYPERLINK(OFFSET('New Material Input'!$F814,-(H$1+2),0), _xlfn.TEXTJOIN(" - ",,MID(OFFSET('New Material Input'!$F814,-(H$1+2),0),FIND("w\",OFFSET('New Material Input'!$F814,-(H$1+2),0))+2,50),OFFSET('New Material Input'!$G814,-(H$1+2),0),OFFSET('New Material Input'!$H814,-(H$1+2),0))), ""),"----")</f>
        <v>EducationClassroom Management - Education - Classroom Management</v>
      </c>
      <c r="I813" s="31" t="str">
        <f ca="1">IFERROR(IF('New Material Input'!$E813 &gt; $B$3+ I$1, HYPERLINK(OFFSET('New Material Input'!$F814,-(I$1+2),0), _xlfn.TEXTJOIN(" - ",,MID(OFFSET('New Material Input'!$F814,-(I$1+2),0),FIND("w\",OFFSET('New Material Input'!$F814,-(I$1+2),0))+2,50),OFFSET('New Material Input'!$G814,-(I$1+2),0),OFFSET('New Material Input'!$H814,-(I$1+2),0))), ""),"----")</f>
        <v>ScienceCosmology - Science - Cosmology</v>
      </c>
      <c r="J813" s="14"/>
    </row>
    <row r="814" spans="2:10" ht="24.95" customHeight="1" x14ac:dyDescent="0.25">
      <c r="B814" s="36">
        <f t="shared" si="12"/>
        <v>46512</v>
      </c>
      <c r="C814" s="25" t="str">
        <f>IF(ISBLANK('New Material Input'!F814),"----",HYPERLINK('New Material Input'!F814, _xlfn.TEXTJOIN(" - ",,MID('New Material Input'!F814,FIND("w\",'New Material Input'!F814)+2,50),'New Material Input'!G814,'New Material Input'!H814)))</f>
        <v/>
      </c>
      <c r="D814" s="26" t="str">
        <f ca="1">IFERROR(IF('New Material Input'!$E814 &gt; $B$3+ D$1, HYPERLINK(OFFSET('New Material Input'!$F815,-(D$1+2),0), _xlfn.TEXTJOIN(" - ",,MID(OFFSET('New Material Input'!$F815,-(D$1+2),0),FIND("w\",OFFSET('New Material Input'!$F815,-(D$1+2),0))+2,50),OFFSET('New Material Input'!$G815,-(D$1+2),0),OFFSET('New Material Input'!$H815,-(D$1+2),0))), ""),"----")</f>
        <v/>
      </c>
      <c r="E814" s="26" t="str">
        <f ca="1">IFERROR(IF('New Material Input'!$E814 &gt; $B$3+ E$1, HYPERLINK(OFFSET('New Material Input'!$F815,-(E$1+2),0), _xlfn.TEXTJOIN(" - ",,MID(OFFSET('New Material Input'!$F815,-(E$1+2),0),FIND("w\",OFFSET('New Material Input'!$F815,-(E$1+2),0))+2,50),OFFSET('New Material Input'!$G815,-(E$1+2),0),OFFSET('New Material Input'!$H815,-(E$1+2),0))), ""),"----")</f>
        <v/>
      </c>
      <c r="F814" s="26" t="str">
        <f ca="1">IFERROR(IF('New Material Input'!$E814 &gt; $B$3+ F$1, HYPERLINK(OFFSET('New Material Input'!$F815,-(F$1+2),0), _xlfn.TEXTJOIN(" - ",,MID(OFFSET('New Material Input'!$F815,-(F$1+2),0),FIND("w\",OFFSET('New Material Input'!$F815,-(F$1+2),0))+2,50),OFFSET('New Material Input'!$G815,-(F$1+2),0),OFFSET('New Material Input'!$H815,-(F$1+2),0))), ""),"----")</f>
        <v/>
      </c>
      <c r="G814" s="26" t="str">
        <f ca="1">IFERROR(IF('New Material Input'!$E814 &gt; $B$3+ G$1, HYPERLINK(OFFSET('New Material Input'!$F815,-(G$1+2),0), _xlfn.TEXTJOIN(" - ",,MID(OFFSET('New Material Input'!$F815,-(G$1+2),0),FIND("w\",OFFSET('New Material Input'!$F815,-(G$1+2),0))+2,50),OFFSET('New Material Input'!$G815,-(G$1+2),0),OFFSET('New Material Input'!$H815,-(G$1+2),0))), ""),"----")</f>
        <v/>
      </c>
      <c r="H814" s="26" t="str">
        <f ca="1">IFERROR(IF('New Material Input'!$E814 &gt; $B$3+ H$1, HYPERLINK(OFFSET('New Material Input'!$F815,-(H$1+2),0), _xlfn.TEXTJOIN(" - ",,MID(OFFSET('New Material Input'!$F815,-(H$1+2),0),FIND("w\",OFFSET('New Material Input'!$F815,-(H$1+2),0))+2,50),OFFSET('New Material Input'!$G815,-(H$1+2),0),OFFSET('New Material Input'!$H815,-(H$1+2),0))), ""),"----")</f>
        <v>EducationCurriculum Development - Education - Curriculum Development</v>
      </c>
      <c r="I814" s="31" t="str">
        <f ca="1">IFERROR(IF('New Material Input'!$E814 &gt; $B$3+ I$1, HYPERLINK(OFFSET('New Material Input'!$F815,-(I$1+2),0), _xlfn.TEXTJOIN(" - ",,MID(OFFSET('New Material Input'!$F815,-(I$1+2),0),FIND("w\",OFFSET('New Material Input'!$F815,-(I$1+2),0))+2,50),OFFSET('New Material Input'!$G815,-(I$1+2),0),OFFSET('New Material Input'!$H815,-(I$1+2),0))), ""),"----")</f>
        <v>ScienceNuclear Physics - Science - Nuclear Physics</v>
      </c>
      <c r="J814" s="14"/>
    </row>
    <row r="815" spans="2:10" ht="24.95" customHeight="1" x14ac:dyDescent="0.25">
      <c r="B815" s="36">
        <f t="shared" si="12"/>
        <v>46513</v>
      </c>
      <c r="C815" s="25" t="str">
        <f>IF(ISBLANK('New Material Input'!F815),"----",HYPERLINK('New Material Input'!F815, _xlfn.TEXTJOIN(" - ",,MID('New Material Input'!F815,FIND("w\",'New Material Input'!F815)+2,50),'New Material Input'!G815,'New Material Input'!H815)))</f>
        <v/>
      </c>
      <c r="D815" s="26" t="str">
        <f ca="1">IFERROR(IF('New Material Input'!$E815 &gt; $B$3+ D$1, HYPERLINK(OFFSET('New Material Input'!$F816,-(D$1+2),0), _xlfn.TEXTJOIN(" - ",,MID(OFFSET('New Material Input'!$F816,-(D$1+2),0),FIND("w\",OFFSET('New Material Input'!$F816,-(D$1+2),0))+2,50),OFFSET('New Material Input'!$G816,-(D$1+2),0),OFFSET('New Material Input'!$H816,-(D$1+2),0))), ""),"----")</f>
        <v/>
      </c>
      <c r="E815" s="26" t="str">
        <f ca="1">IFERROR(IF('New Material Input'!$E815 &gt; $B$3+ E$1, HYPERLINK(OFFSET('New Material Input'!$F816,-(E$1+2),0), _xlfn.TEXTJOIN(" - ",,MID(OFFSET('New Material Input'!$F816,-(E$1+2),0),FIND("w\",OFFSET('New Material Input'!$F816,-(E$1+2),0))+2,50),OFFSET('New Material Input'!$G816,-(E$1+2),0),OFFSET('New Material Input'!$H816,-(E$1+2),0))), ""),"----")</f>
        <v/>
      </c>
      <c r="F815" s="26" t="str">
        <f ca="1">IFERROR(IF('New Material Input'!$E815 &gt; $B$3+ F$1, HYPERLINK(OFFSET('New Material Input'!$F816,-(F$1+2),0), _xlfn.TEXTJOIN(" - ",,MID(OFFSET('New Material Input'!$F816,-(F$1+2),0),FIND("w\",OFFSET('New Material Input'!$F816,-(F$1+2),0))+2,50),OFFSET('New Material Input'!$G816,-(F$1+2),0),OFFSET('New Material Input'!$H816,-(F$1+2),0))), ""),"----")</f>
        <v/>
      </c>
      <c r="G815" s="26" t="str">
        <f ca="1">IFERROR(IF('New Material Input'!$E815 &gt; $B$3+ G$1, HYPERLINK(OFFSET('New Material Input'!$F816,-(G$1+2),0), _xlfn.TEXTJOIN(" - ",,MID(OFFSET('New Material Input'!$F816,-(G$1+2),0),FIND("w\",OFFSET('New Material Input'!$F816,-(G$1+2),0))+2,50),OFFSET('New Material Input'!$G816,-(G$1+2),0),OFFSET('New Material Input'!$H816,-(G$1+2),0))), ""),"----")</f>
        <v/>
      </c>
      <c r="H815" s="26" t="str">
        <f ca="1">IFERROR(IF('New Material Input'!$E815 &gt; $B$3+ H$1, HYPERLINK(OFFSET('New Material Input'!$F816,-(H$1+2),0), _xlfn.TEXTJOIN(" - ",,MID(OFFSET('New Material Input'!$F816,-(H$1+2),0),FIND("w\",OFFSET('New Material Input'!$F816,-(H$1+2),0))+2,50),OFFSET('New Material Input'!$G816,-(H$1+2),0),OFFSET('New Material Input'!$H816,-(H$1+2),0))), ""),"----")</f>
        <v>EducationEducational Psychology - Education - Educational Psychology</v>
      </c>
      <c r="I815" s="31" t="str">
        <f ca="1">IFERROR(IF('New Material Input'!$E815 &gt; $B$3+ I$1, HYPERLINK(OFFSET('New Material Input'!$F816,-(I$1+2),0), _xlfn.TEXTJOIN(" - ",,MID(OFFSET('New Material Input'!$F816,-(I$1+2),0),FIND("w\",OFFSET('New Material Input'!$F816,-(I$1+2),0))+2,50),OFFSET('New Material Input'!$G816,-(I$1+2),0),OFFSET('New Material Input'!$H816,-(I$1+2),0))), ""),"----")</f>
        <v>HistoryColonialism - History - Colonialism</v>
      </c>
      <c r="J815" s="14"/>
    </row>
    <row r="816" spans="2:10" ht="24.95" customHeight="1" x14ac:dyDescent="0.25">
      <c r="B816" s="36">
        <f t="shared" si="12"/>
        <v>46514</v>
      </c>
      <c r="C816" s="25" t="str">
        <f>IF(ISBLANK('New Material Input'!F816),"----",HYPERLINK('New Material Input'!F816, _xlfn.TEXTJOIN(" - ",,MID('New Material Input'!F816,FIND("w\",'New Material Input'!F816)+2,50),'New Material Input'!G816,'New Material Input'!H816)))</f>
        <v/>
      </c>
      <c r="D816" s="26" t="str">
        <f ca="1">IFERROR(IF('New Material Input'!$E816 &gt; $B$3+ D$1, HYPERLINK(OFFSET('New Material Input'!$F817,-(D$1+2),0), _xlfn.TEXTJOIN(" - ",,MID(OFFSET('New Material Input'!$F817,-(D$1+2),0),FIND("w\",OFFSET('New Material Input'!$F817,-(D$1+2),0))+2,50),OFFSET('New Material Input'!$G817,-(D$1+2),0),OFFSET('New Material Input'!$H817,-(D$1+2),0))), ""),"----")</f>
        <v/>
      </c>
      <c r="E816" s="26" t="str">
        <f ca="1">IFERROR(IF('New Material Input'!$E816 &gt; $B$3+ E$1, HYPERLINK(OFFSET('New Material Input'!$F817,-(E$1+2),0), _xlfn.TEXTJOIN(" - ",,MID(OFFSET('New Material Input'!$F817,-(E$1+2),0),FIND("w\",OFFSET('New Material Input'!$F817,-(E$1+2),0))+2,50),OFFSET('New Material Input'!$G817,-(E$1+2),0),OFFSET('New Material Input'!$H817,-(E$1+2),0))), ""),"----")</f>
        <v/>
      </c>
      <c r="F816" s="26" t="str">
        <f ca="1">IFERROR(IF('New Material Input'!$E816 &gt; $B$3+ F$1, HYPERLINK(OFFSET('New Material Input'!$F817,-(F$1+2),0), _xlfn.TEXTJOIN(" - ",,MID(OFFSET('New Material Input'!$F817,-(F$1+2),0),FIND("w\",OFFSET('New Material Input'!$F817,-(F$1+2),0))+2,50),OFFSET('New Material Input'!$G817,-(F$1+2),0),OFFSET('New Material Input'!$H817,-(F$1+2),0))), ""),"----")</f>
        <v/>
      </c>
      <c r="G816" s="26" t="str">
        <f ca="1">IFERROR(IF('New Material Input'!$E816 &gt; $B$3+ G$1, HYPERLINK(OFFSET('New Material Input'!$F817,-(G$1+2),0), _xlfn.TEXTJOIN(" - ",,MID(OFFSET('New Material Input'!$F817,-(G$1+2),0),FIND("w\",OFFSET('New Material Input'!$F817,-(G$1+2),0))+2,50),OFFSET('New Material Input'!$G817,-(G$1+2),0),OFFSET('New Material Input'!$H817,-(G$1+2),0))), ""),"----")</f>
        <v/>
      </c>
      <c r="H816" s="26" t="str">
        <f ca="1">IFERROR(IF('New Material Input'!$E816 &gt; $B$3+ H$1, HYPERLINK(OFFSET('New Material Input'!$F817,-(H$1+2),0), _xlfn.TEXTJOIN(" - ",,MID(OFFSET('New Material Input'!$F817,-(H$1+2),0),FIND("w\",OFFSET('New Material Input'!$F817,-(H$1+2),0))+2,50),OFFSET('New Material Input'!$G817,-(H$1+2),0),OFFSET('New Material Input'!$H817,-(H$1+2),0))), ""),"----")</f>
        <v>LawLegal Writing - Law - Legal Writing</v>
      </c>
      <c r="I816" s="31" t="str">
        <f ca="1">IFERROR(IF('New Material Input'!$E816 &gt; $B$3+ I$1, HYPERLINK(OFFSET('New Material Input'!$F817,-(I$1+2),0), _xlfn.TEXTJOIN(" - ",,MID(OFFSET('New Material Input'!$F817,-(I$1+2),0),FIND("w\",OFFSET('New Material Input'!$F817,-(I$1+2),0))+2,50),OFFSET('New Material Input'!$G817,-(I$1+2),0),OFFSET('New Material Input'!$H817,-(I$1+2),0))), ""),"----")</f>
        <v>ScienceAnalytical Chemistry - Science - Analytical Chemistry</v>
      </c>
      <c r="J816" s="14"/>
    </row>
    <row r="817" spans="2:10" ht="24.95" customHeight="1" x14ac:dyDescent="0.25">
      <c r="B817" s="36">
        <f t="shared" si="12"/>
        <v>46515</v>
      </c>
      <c r="C817" s="25" t="str">
        <f>IF(ISBLANK('New Material Input'!F817),"----",HYPERLINK('New Material Input'!F817, _xlfn.TEXTJOIN(" - ",,MID('New Material Input'!F817,FIND("w\",'New Material Input'!F817)+2,50),'New Material Input'!G817,'New Material Input'!H817)))</f>
        <v/>
      </c>
      <c r="D817" s="26" t="str">
        <f ca="1">IFERROR(IF('New Material Input'!$E817 &gt; $B$3+ D$1, HYPERLINK(OFFSET('New Material Input'!$F818,-(D$1+2),0), _xlfn.TEXTJOIN(" - ",,MID(OFFSET('New Material Input'!$F818,-(D$1+2),0),FIND("w\",OFFSET('New Material Input'!$F818,-(D$1+2),0))+2,50),OFFSET('New Material Input'!$G818,-(D$1+2),0),OFFSET('New Material Input'!$H818,-(D$1+2),0))), ""),"----")</f>
        <v/>
      </c>
      <c r="E817" s="26" t="str">
        <f ca="1">IFERROR(IF('New Material Input'!$E817 &gt; $B$3+ E$1, HYPERLINK(OFFSET('New Material Input'!$F818,-(E$1+2),0), _xlfn.TEXTJOIN(" - ",,MID(OFFSET('New Material Input'!$F818,-(E$1+2),0),FIND("w\",OFFSET('New Material Input'!$F818,-(E$1+2),0))+2,50),OFFSET('New Material Input'!$G818,-(E$1+2),0),OFFSET('New Material Input'!$H818,-(E$1+2),0))), ""),"----")</f>
        <v/>
      </c>
      <c r="F817" s="26" t="str">
        <f ca="1">IFERROR(IF('New Material Input'!$E817 &gt; $B$3+ F$1, HYPERLINK(OFFSET('New Material Input'!$F818,-(F$1+2),0), _xlfn.TEXTJOIN(" - ",,MID(OFFSET('New Material Input'!$F818,-(F$1+2),0),FIND("w\",OFFSET('New Material Input'!$F818,-(F$1+2),0))+2,50),OFFSET('New Material Input'!$G818,-(F$1+2),0),OFFSET('New Material Input'!$H818,-(F$1+2),0))), ""),"----")</f>
        <v/>
      </c>
      <c r="G817" s="26" t="str">
        <f ca="1">IFERROR(IF('New Material Input'!$E817 &gt; $B$3+ G$1, HYPERLINK(OFFSET('New Material Input'!$F818,-(G$1+2),0), _xlfn.TEXTJOIN(" - ",,MID(OFFSET('New Material Input'!$F818,-(G$1+2),0),FIND("w\",OFFSET('New Material Input'!$F818,-(G$1+2),0))+2,50),OFFSET('New Material Input'!$G818,-(G$1+2),0),OFFSET('New Material Input'!$H818,-(G$1+2),0))), ""),"----")</f>
        <v/>
      </c>
      <c r="H817" s="26" t="str">
        <f ca="1">IFERROR(IF('New Material Input'!$E817 &gt; $B$3+ H$1, HYPERLINK(OFFSET('New Material Input'!$F818,-(H$1+2),0), _xlfn.TEXTJOIN(" - ",,MID(OFFSET('New Material Input'!$F818,-(H$1+2),0),FIND("w\",OFFSET('New Material Input'!$F818,-(H$1+2),0))+2,50),OFFSET('New Material Input'!$G818,-(H$1+2),0),OFFSET('New Material Input'!$H818,-(H$1+2),0))), ""),"----")</f>
        <v>Political SciencePolitical Theory - Political Science - Political Theory</v>
      </c>
      <c r="I817" s="31" t="str">
        <f ca="1">IFERROR(IF('New Material Input'!$E817 &gt; $B$3+ I$1, HYPERLINK(OFFSET('New Material Input'!$F818,-(I$1+2),0), _xlfn.TEXTJOIN(" - ",,MID(OFFSET('New Material Input'!$F818,-(I$1+2),0),FIND("w\",OFFSET('New Material Input'!$F818,-(I$1+2),0))+2,50),OFFSET('New Material Input'!$G818,-(I$1+2),0),OFFSET('New Material Input'!$H818,-(I$1+2),0))), ""),"----")</f>
        <v>Business &amp; EconomicsMicroeconomics - Business &amp; Economics - Microeconomics</v>
      </c>
      <c r="J817" s="14"/>
    </row>
    <row r="818" spans="2:10" ht="24.95" customHeight="1" x14ac:dyDescent="0.25">
      <c r="B818" s="36">
        <f t="shared" si="12"/>
        <v>46516</v>
      </c>
      <c r="C818" s="25" t="str">
        <f>IF(ISBLANK('New Material Input'!F818),"----",HYPERLINK('New Material Input'!F818, _xlfn.TEXTJOIN(" - ",,MID('New Material Input'!F818,FIND("w\",'New Material Input'!F818)+2,50),'New Material Input'!G818,'New Material Input'!H818)))</f>
        <v/>
      </c>
      <c r="D818" s="26" t="str">
        <f ca="1">IFERROR(IF('New Material Input'!$E818 &gt; $B$3+ D$1, HYPERLINK(OFFSET('New Material Input'!$F819,-(D$1+2),0), _xlfn.TEXTJOIN(" - ",,MID(OFFSET('New Material Input'!$F819,-(D$1+2),0),FIND("w\",OFFSET('New Material Input'!$F819,-(D$1+2),0))+2,50),OFFSET('New Material Input'!$G819,-(D$1+2),0),OFFSET('New Material Input'!$H819,-(D$1+2),0))), ""),"----")</f>
        <v/>
      </c>
      <c r="E818" s="26" t="str">
        <f ca="1">IFERROR(IF('New Material Input'!$E818 &gt; $B$3+ E$1, HYPERLINK(OFFSET('New Material Input'!$F819,-(E$1+2),0), _xlfn.TEXTJOIN(" - ",,MID(OFFSET('New Material Input'!$F819,-(E$1+2),0),FIND("w\",OFFSET('New Material Input'!$F819,-(E$1+2),0))+2,50),OFFSET('New Material Input'!$G819,-(E$1+2),0),OFFSET('New Material Input'!$H819,-(E$1+2),0))), ""),"----")</f>
        <v/>
      </c>
      <c r="F818" s="26" t="str">
        <f ca="1">IFERROR(IF('New Material Input'!$E818 &gt; $B$3+ F$1, HYPERLINK(OFFSET('New Material Input'!$F819,-(F$1+2),0), _xlfn.TEXTJOIN(" - ",,MID(OFFSET('New Material Input'!$F819,-(F$1+2),0),FIND("w\",OFFSET('New Material Input'!$F819,-(F$1+2),0))+2,50),OFFSET('New Material Input'!$G819,-(F$1+2),0),OFFSET('New Material Input'!$H819,-(F$1+2),0))), ""),"----")</f>
        <v/>
      </c>
      <c r="G818" s="26" t="str">
        <f ca="1">IFERROR(IF('New Material Input'!$E818 &gt; $B$3+ G$1, HYPERLINK(OFFSET('New Material Input'!$F819,-(G$1+2),0), _xlfn.TEXTJOIN(" - ",,MID(OFFSET('New Material Input'!$F819,-(G$1+2),0),FIND("w\",OFFSET('New Material Input'!$F819,-(G$1+2),0))+2,50),OFFSET('New Material Input'!$G819,-(G$1+2),0),OFFSET('New Material Input'!$H819,-(G$1+2),0))), ""),"----")</f>
        <v/>
      </c>
      <c r="H818" s="26" t="str">
        <f ca="1">IFERROR(IF('New Material Input'!$E818 &gt; $B$3+ H$1, HYPERLINK(OFFSET('New Material Input'!$F819,-(H$1+2),0), _xlfn.TEXTJOIN(" - ",,MID(OFFSET('New Material Input'!$F819,-(H$1+2),0),FIND("w\",OFFSET('New Material Input'!$F819,-(H$1+2),0))+2,50),OFFSET('New Material Input'!$G819,-(H$1+2),0),OFFSET('New Material Input'!$H819,-(H$1+2),0))), ""),"----")</f>
        <v>Sports &amp; Physical EducationSports Psychology - Sports &amp; Physical Education - Sports Psychology</v>
      </c>
      <c r="I818" s="31" t="str">
        <f ca="1">IFERROR(IF('New Material Input'!$E818 &gt; $B$3+ I$1, HYPERLINK(OFFSET('New Material Input'!$F819,-(I$1+2),0), _xlfn.TEXTJOIN(" - ",,MID(OFFSET('New Material Input'!$F819,-(I$1+2),0),FIND("w\",OFFSET('New Material Input'!$F819,-(I$1+2),0))+2,50),OFFSET('New Material Input'!$G819,-(I$1+2),0),OFFSET('New Material Input'!$H819,-(I$1+2),0))), ""),"----")</f>
        <v>ArtPainting Techniques - Art - Painting Techniques</v>
      </c>
      <c r="J818" s="14"/>
    </row>
    <row r="819" spans="2:10" ht="24.95" customHeight="1" x14ac:dyDescent="0.25">
      <c r="B819" s="36">
        <f t="shared" si="12"/>
        <v>46517</v>
      </c>
      <c r="C819" s="25" t="str">
        <f>IF(ISBLANK('New Material Input'!F819),"----",HYPERLINK('New Material Input'!F819, _xlfn.TEXTJOIN(" - ",,MID('New Material Input'!F819,FIND("w\",'New Material Input'!F819)+2,50),'New Material Input'!G819,'New Material Input'!H819)))</f>
        <v/>
      </c>
      <c r="D819" s="26" t="str">
        <f ca="1">IFERROR(IF('New Material Input'!$E819 &gt; $B$3+ D$1, HYPERLINK(OFFSET('New Material Input'!$F820,-(D$1+2),0), _xlfn.TEXTJOIN(" - ",,MID(OFFSET('New Material Input'!$F820,-(D$1+2),0),FIND("w\",OFFSET('New Material Input'!$F820,-(D$1+2),0))+2,50),OFFSET('New Material Input'!$G820,-(D$1+2),0),OFFSET('New Material Input'!$H820,-(D$1+2),0))), ""),"----")</f>
        <v/>
      </c>
      <c r="E819" s="26" t="str">
        <f ca="1">IFERROR(IF('New Material Input'!$E819 &gt; $B$3+ E$1, HYPERLINK(OFFSET('New Material Input'!$F820,-(E$1+2),0), _xlfn.TEXTJOIN(" - ",,MID(OFFSET('New Material Input'!$F820,-(E$1+2),0),FIND("w\",OFFSET('New Material Input'!$F820,-(E$1+2),0))+2,50),OFFSET('New Material Input'!$G820,-(E$1+2),0),OFFSET('New Material Input'!$H820,-(E$1+2),0))), ""),"----")</f>
        <v/>
      </c>
      <c r="F819" s="26" t="str">
        <f ca="1">IFERROR(IF('New Material Input'!$E819 &gt; $B$3+ F$1, HYPERLINK(OFFSET('New Material Input'!$F820,-(F$1+2),0), _xlfn.TEXTJOIN(" - ",,MID(OFFSET('New Material Input'!$F820,-(F$1+2),0),FIND("w\",OFFSET('New Material Input'!$F820,-(F$1+2),0))+2,50),OFFSET('New Material Input'!$G820,-(F$1+2),0),OFFSET('New Material Input'!$H820,-(F$1+2),0))), ""),"----")</f>
        <v/>
      </c>
      <c r="G819" s="26" t="str">
        <f ca="1">IFERROR(IF('New Material Input'!$E819 &gt; $B$3+ G$1, HYPERLINK(OFFSET('New Material Input'!$F820,-(G$1+2),0), _xlfn.TEXTJOIN(" - ",,MID(OFFSET('New Material Input'!$F820,-(G$1+2),0),FIND("w\",OFFSET('New Material Input'!$F820,-(G$1+2),0))+2,50),OFFSET('New Material Input'!$G820,-(G$1+2),0),OFFSET('New Material Input'!$H820,-(G$1+2),0))), ""),"----")</f>
        <v/>
      </c>
      <c r="H819" s="26" t="str">
        <f ca="1">IFERROR(IF('New Material Input'!$E819 &gt; $B$3+ H$1, HYPERLINK(OFFSET('New Material Input'!$F820,-(H$1+2),0), _xlfn.TEXTJOIN(" - ",,MID(OFFSET('New Material Input'!$F820,-(H$1+2),0),FIND("w\",OFFSET('New Material Input'!$F820,-(H$1+2),0))+2,50),OFFSET('New Material Input'!$G820,-(H$1+2),0),OFFSET('New Material Input'!$H820,-(H$1+2),0))), ""),"----")</f>
        <v>GeographyHuman Geography - Geography - Human Geography</v>
      </c>
      <c r="I819" s="31" t="str">
        <f ca="1">IFERROR(IF('New Material Input'!$E819 &gt; $B$3+ I$1, HYPERLINK(OFFSET('New Material Input'!$F820,-(I$1+2),0), _xlfn.TEXTJOIN(" - ",,MID(OFFSET('New Material Input'!$F820,-(I$1+2),0),FIND("w\",OFFSET('New Material Input'!$F820,-(I$1+2),0))+2,50),OFFSET('New Material Input'!$G820,-(I$1+2),0),OFFSET('New Material Input'!$H820,-(I$1+2),0))), ""),"----")</f>
        <v>ArtArt Theory - Art - Art Theory</v>
      </c>
      <c r="J819" s="14"/>
    </row>
    <row r="820" spans="2:10" ht="24.95" customHeight="1" x14ac:dyDescent="0.25">
      <c r="B820" s="36">
        <f t="shared" si="12"/>
        <v>46518</v>
      </c>
      <c r="C820" s="25" t="str">
        <f>IF(ISBLANK('New Material Input'!F820),"----",HYPERLINK('New Material Input'!F820, _xlfn.TEXTJOIN(" - ",,MID('New Material Input'!F820,FIND("w\",'New Material Input'!F820)+2,50),'New Material Input'!G820,'New Material Input'!H820)))</f>
        <v/>
      </c>
      <c r="D820" s="26" t="str">
        <f ca="1">IFERROR(IF('New Material Input'!$E820 &gt; $B$3+ D$1, HYPERLINK(OFFSET('New Material Input'!$F821,-(D$1+2),0), _xlfn.TEXTJOIN(" - ",,MID(OFFSET('New Material Input'!$F821,-(D$1+2),0),FIND("w\",OFFSET('New Material Input'!$F821,-(D$1+2),0))+2,50),OFFSET('New Material Input'!$G821,-(D$1+2),0),OFFSET('New Material Input'!$H821,-(D$1+2),0))), ""),"----")</f>
        <v/>
      </c>
      <c r="E820" s="26" t="str">
        <f ca="1">IFERROR(IF('New Material Input'!$E820 &gt; $B$3+ E$1, HYPERLINK(OFFSET('New Material Input'!$F821,-(E$1+2),0), _xlfn.TEXTJOIN(" - ",,MID(OFFSET('New Material Input'!$F821,-(E$1+2),0),FIND("w\",OFFSET('New Material Input'!$F821,-(E$1+2),0))+2,50),OFFSET('New Material Input'!$G821,-(E$1+2),0),OFFSET('New Material Input'!$H821,-(E$1+2),0))), ""),"----")</f>
        <v/>
      </c>
      <c r="F820" s="26" t="str">
        <f ca="1">IFERROR(IF('New Material Input'!$E820 &gt; $B$3+ F$1, HYPERLINK(OFFSET('New Material Input'!$F821,-(F$1+2),0), _xlfn.TEXTJOIN(" - ",,MID(OFFSET('New Material Input'!$F821,-(F$1+2),0),FIND("w\",OFFSET('New Material Input'!$F821,-(F$1+2),0))+2,50),OFFSET('New Material Input'!$G821,-(F$1+2),0),OFFSET('New Material Input'!$H821,-(F$1+2),0))), ""),"----")</f>
        <v/>
      </c>
      <c r="G820" s="26" t="str">
        <f ca="1">IFERROR(IF('New Material Input'!$E820 &gt; $B$3+ G$1, HYPERLINK(OFFSET('New Material Input'!$F821,-(G$1+2),0), _xlfn.TEXTJOIN(" - ",,MID(OFFSET('New Material Input'!$F821,-(G$1+2),0),FIND("w\",OFFSET('New Material Input'!$F821,-(G$1+2),0))+2,50),OFFSET('New Material Input'!$G821,-(G$1+2),0),OFFSET('New Material Input'!$H821,-(G$1+2),0))), ""),"----")</f>
        <v/>
      </c>
      <c r="H820" s="26" t="str">
        <f ca="1">IFERROR(IF('New Material Input'!$E820 &gt; $B$3+ H$1, HYPERLINK(OFFSET('New Material Input'!$F821,-(H$1+2),0), _xlfn.TEXTJOIN(" - ",,MID(OFFSET('New Material Input'!$F821,-(H$1+2),0),FIND("w\",OFFSET('New Material Input'!$F821,-(H$1+2),0))+2,50),OFFSET('New Material Input'!$G821,-(H$1+2),0),OFFSET('New Material Input'!$H821,-(H$1+2),0))), ""),"----")</f>
        <v>Computer ScienceData Structures and Algorithms - Computer Science - Data Structures and Algorithms</v>
      </c>
      <c r="I820" s="31" t="str">
        <f ca="1">IFERROR(IF('New Material Input'!$E820 &gt; $B$3+ I$1, HYPERLINK(OFFSET('New Material Input'!$F821,-(I$1+2),0), _xlfn.TEXTJOIN(" - ",,MID(OFFSET('New Material Input'!$F821,-(I$1+2),0),FIND("w\",OFFSET('New Material Input'!$F821,-(I$1+2),0))+2,50),OFFSET('New Material Input'!$G821,-(I$1+2),0),OFFSET('New Material Input'!$H821,-(I$1+2),0))), ""),"----")</f>
        <v>MathematicsNumber Theory - Mathematics - Number Theory</v>
      </c>
      <c r="J820" s="14"/>
    </row>
    <row r="821" spans="2:10" ht="24.95" customHeight="1" x14ac:dyDescent="0.25">
      <c r="B821" s="36">
        <f t="shared" si="12"/>
        <v>46519</v>
      </c>
      <c r="C821" s="25" t="str">
        <f>IF(ISBLANK('New Material Input'!F821),"----",HYPERLINK('New Material Input'!F821, _xlfn.TEXTJOIN(" - ",,MID('New Material Input'!F821,FIND("w\",'New Material Input'!F821)+2,50),'New Material Input'!G821,'New Material Input'!H821)))</f>
        <v/>
      </c>
      <c r="D821" s="26" t="str">
        <f ca="1">IFERROR(IF('New Material Input'!$E821 &gt; $B$3+ D$1, HYPERLINK(OFFSET('New Material Input'!$F822,-(D$1+2),0), _xlfn.TEXTJOIN(" - ",,MID(OFFSET('New Material Input'!$F822,-(D$1+2),0),FIND("w\",OFFSET('New Material Input'!$F822,-(D$1+2),0))+2,50),OFFSET('New Material Input'!$G822,-(D$1+2),0),OFFSET('New Material Input'!$H822,-(D$1+2),0))), ""),"----")</f>
        <v/>
      </c>
      <c r="E821" s="26" t="str">
        <f ca="1">IFERROR(IF('New Material Input'!$E821 &gt; $B$3+ E$1, HYPERLINK(OFFSET('New Material Input'!$F822,-(E$1+2),0), _xlfn.TEXTJOIN(" - ",,MID(OFFSET('New Material Input'!$F822,-(E$1+2),0),FIND("w\",OFFSET('New Material Input'!$F822,-(E$1+2),0))+2,50),OFFSET('New Material Input'!$G822,-(E$1+2),0),OFFSET('New Material Input'!$H822,-(E$1+2),0))), ""),"----")</f>
        <v/>
      </c>
      <c r="F821" s="26" t="str">
        <f ca="1">IFERROR(IF('New Material Input'!$E821 &gt; $B$3+ F$1, HYPERLINK(OFFSET('New Material Input'!$F822,-(F$1+2),0), _xlfn.TEXTJOIN(" - ",,MID(OFFSET('New Material Input'!$F822,-(F$1+2),0),FIND("w\",OFFSET('New Material Input'!$F822,-(F$1+2),0))+2,50),OFFSET('New Material Input'!$G822,-(F$1+2),0),OFFSET('New Material Input'!$H822,-(F$1+2),0))), ""),"----")</f>
        <v/>
      </c>
      <c r="G821" s="26" t="str">
        <f ca="1">IFERROR(IF('New Material Input'!$E821 &gt; $B$3+ G$1, HYPERLINK(OFFSET('New Material Input'!$F822,-(G$1+2),0), _xlfn.TEXTJOIN(" - ",,MID(OFFSET('New Material Input'!$F822,-(G$1+2),0),FIND("w\",OFFSET('New Material Input'!$F822,-(G$1+2),0))+2,50),OFFSET('New Material Input'!$G822,-(G$1+2),0),OFFSET('New Material Input'!$H822,-(G$1+2),0))), ""),"----")</f>
        <v/>
      </c>
      <c r="H821" s="26" t="str">
        <f ca="1">IFERROR(IF('New Material Input'!$E821 &gt; $B$3+ H$1, HYPERLINK(OFFSET('New Material Input'!$F822,-(H$1+2),0), _xlfn.TEXTJOIN(" - ",,MID(OFFSET('New Material Input'!$F822,-(H$1+2),0),FIND("w\",OFFSET('New Material Input'!$F822,-(H$1+2),0))+2,50),OFFSET('New Material Input'!$G822,-(H$1+2),0),OFFSET('New Material Input'!$H822,-(H$1+2),0))), ""),"----")</f>
        <v>Computer ScienceComputer Networks - Computer Science - Computer Networks</v>
      </c>
      <c r="I821" s="31" t="str">
        <f ca="1">IFERROR(IF('New Material Input'!$E821 &gt; $B$3+ I$1, HYPERLINK(OFFSET('New Material Input'!$F822,-(I$1+2),0), _xlfn.TEXTJOIN(" - ",,MID(OFFSET('New Material Input'!$F822,-(I$1+2),0),FIND("w\",OFFSET('New Material Input'!$F822,-(I$1+2),0))+2,50),OFFSET('New Material Input'!$G822,-(I$1+2),0),OFFSET('New Material Input'!$H822,-(I$1+2),0))), ""),"----")</f>
        <v>EngineeringElectrical Engineering - Engineering - Electrical Engineering</v>
      </c>
      <c r="J821" s="14"/>
    </row>
    <row r="822" spans="2:10" ht="24.95" customHeight="1" x14ac:dyDescent="0.25">
      <c r="B822" s="36">
        <f t="shared" si="12"/>
        <v>46520</v>
      </c>
      <c r="C822" s="25" t="str">
        <f>IF(ISBLANK('New Material Input'!F822),"----",HYPERLINK('New Material Input'!F822, _xlfn.TEXTJOIN(" - ",,MID('New Material Input'!F822,FIND("w\",'New Material Input'!F822)+2,50),'New Material Input'!G822,'New Material Input'!H822)))</f>
        <v/>
      </c>
      <c r="D822" s="26" t="str">
        <f ca="1">IFERROR(IF('New Material Input'!$E822 &gt; $B$3+ D$1, HYPERLINK(OFFSET('New Material Input'!$F823,-(D$1+2),0), _xlfn.TEXTJOIN(" - ",,MID(OFFSET('New Material Input'!$F823,-(D$1+2),0),FIND("w\",OFFSET('New Material Input'!$F823,-(D$1+2),0))+2,50),OFFSET('New Material Input'!$G823,-(D$1+2),0),OFFSET('New Material Input'!$H823,-(D$1+2),0))), ""),"----")</f>
        <v/>
      </c>
      <c r="E822" s="26" t="str">
        <f ca="1">IFERROR(IF('New Material Input'!$E822 &gt; $B$3+ E$1, HYPERLINK(OFFSET('New Material Input'!$F823,-(E$1+2),0), _xlfn.TEXTJOIN(" - ",,MID(OFFSET('New Material Input'!$F823,-(E$1+2),0),FIND("w\",OFFSET('New Material Input'!$F823,-(E$1+2),0))+2,50),OFFSET('New Material Input'!$G823,-(E$1+2),0),OFFSET('New Material Input'!$H823,-(E$1+2),0))), ""),"----")</f>
        <v/>
      </c>
      <c r="F822" s="26" t="str">
        <f ca="1">IFERROR(IF('New Material Input'!$E822 &gt; $B$3+ F$1, HYPERLINK(OFFSET('New Material Input'!$F823,-(F$1+2),0), _xlfn.TEXTJOIN(" - ",,MID(OFFSET('New Material Input'!$F823,-(F$1+2),0),FIND("w\",OFFSET('New Material Input'!$F823,-(F$1+2),0))+2,50),OFFSET('New Material Input'!$G823,-(F$1+2),0),OFFSET('New Material Input'!$H823,-(F$1+2),0))), ""),"----")</f>
        <v/>
      </c>
      <c r="G822" s="26" t="str">
        <f ca="1">IFERROR(IF('New Material Input'!$E822 &gt; $B$3+ G$1, HYPERLINK(OFFSET('New Material Input'!$F823,-(G$1+2),0), _xlfn.TEXTJOIN(" - ",,MID(OFFSET('New Material Input'!$F823,-(G$1+2),0),FIND("w\",OFFSET('New Material Input'!$F823,-(G$1+2),0))+2,50),OFFSET('New Material Input'!$G823,-(G$1+2),0),OFFSET('New Material Input'!$H823,-(G$1+2),0))), ""),"----")</f>
        <v/>
      </c>
      <c r="H822" s="26" t="str">
        <f ca="1">IFERROR(IF('New Material Input'!$E822 &gt; $B$3+ H$1, HYPERLINK(OFFSET('New Material Input'!$F823,-(H$1+2),0), _xlfn.TEXTJOIN(" - ",,MID(OFFSET('New Material Input'!$F823,-(H$1+2),0),FIND("w\",OFFSET('New Material Input'!$F823,-(H$1+2),0))+2,50),OFFSET('New Material Input'!$G823,-(H$1+2),0),OFFSET('New Material Input'!$H823,-(H$1+2),0))), ""),"----")</f>
        <v>MusicJazz - Music - Jazz</v>
      </c>
      <c r="I822" s="31" t="str">
        <f ca="1">IFERROR(IF('New Material Input'!$E822 &gt; $B$3+ I$1, HYPERLINK(OFFSET('New Material Input'!$F823,-(I$1+2),0), _xlfn.TEXTJOIN(" - ",,MID(OFFSET('New Material Input'!$F823,-(I$1+2),0),FIND("w\",OFFSET('New Material Input'!$F823,-(I$1+2),0))+2,50),OFFSET('New Material Input'!$G823,-(I$1+2),0),OFFSET('New Material Input'!$H823,-(I$1+2),0))), ""),"----")</f>
        <v>EducationEducational Leadership - Education - Educational Leadership</v>
      </c>
      <c r="J822" s="14"/>
    </row>
    <row r="823" spans="2:10" ht="24.95" customHeight="1" x14ac:dyDescent="0.25">
      <c r="B823" s="36">
        <f t="shared" si="12"/>
        <v>46521</v>
      </c>
      <c r="C823" s="25" t="str">
        <f>IF(ISBLANK('New Material Input'!F823),"----",HYPERLINK('New Material Input'!F823, _xlfn.TEXTJOIN(" - ",,MID('New Material Input'!F823,FIND("w\",'New Material Input'!F823)+2,50),'New Material Input'!G823,'New Material Input'!H823)))</f>
        <v/>
      </c>
      <c r="D823" s="26" t="str">
        <f ca="1">IFERROR(IF('New Material Input'!$E823 &gt; $B$3+ D$1, HYPERLINK(OFFSET('New Material Input'!$F824,-(D$1+2),0), _xlfn.TEXTJOIN(" - ",,MID(OFFSET('New Material Input'!$F824,-(D$1+2),0),FIND("w\",OFFSET('New Material Input'!$F824,-(D$1+2),0))+2,50),OFFSET('New Material Input'!$G824,-(D$1+2),0),OFFSET('New Material Input'!$H824,-(D$1+2),0))), ""),"----")</f>
        <v/>
      </c>
      <c r="E823" s="26" t="str">
        <f ca="1">IFERROR(IF('New Material Input'!$E823 &gt; $B$3+ E$1, HYPERLINK(OFFSET('New Material Input'!$F824,-(E$1+2),0), _xlfn.TEXTJOIN(" - ",,MID(OFFSET('New Material Input'!$F824,-(E$1+2),0),FIND("w\",OFFSET('New Material Input'!$F824,-(E$1+2),0))+2,50),OFFSET('New Material Input'!$G824,-(E$1+2),0),OFFSET('New Material Input'!$H824,-(E$1+2),0))), ""),"----")</f>
        <v/>
      </c>
      <c r="F823" s="26" t="str">
        <f ca="1">IFERROR(IF('New Material Input'!$E823 &gt; $B$3+ F$1, HYPERLINK(OFFSET('New Material Input'!$F824,-(F$1+2),0), _xlfn.TEXTJOIN(" - ",,MID(OFFSET('New Material Input'!$F824,-(F$1+2),0),FIND("w\",OFFSET('New Material Input'!$F824,-(F$1+2),0))+2,50),OFFSET('New Material Input'!$G824,-(F$1+2),0),OFFSET('New Material Input'!$H824,-(F$1+2),0))), ""),"----")</f>
        <v/>
      </c>
      <c r="G823" s="26" t="str">
        <f ca="1">IFERROR(IF('New Material Input'!$E823 &gt; $B$3+ G$1, HYPERLINK(OFFSET('New Material Input'!$F824,-(G$1+2),0), _xlfn.TEXTJOIN(" - ",,MID(OFFSET('New Material Input'!$F824,-(G$1+2),0),FIND("w\",OFFSET('New Material Input'!$F824,-(G$1+2),0))+2,50),OFFSET('New Material Input'!$G824,-(G$1+2),0),OFFSET('New Material Input'!$H824,-(G$1+2),0))), ""),"----")</f>
        <v/>
      </c>
      <c r="H823" s="26" t="str">
        <f ca="1">IFERROR(IF('New Material Input'!$E823 &gt; $B$3+ H$1, HYPERLINK(OFFSET('New Material Input'!$F824,-(H$1+2),0), _xlfn.TEXTJOIN(" - ",,MID(OFFSET('New Material Input'!$F824,-(H$1+2),0),FIND("w\",OFFSET('New Material Input'!$F824,-(H$1+2),0))+2,50),OFFSET('New Material Input'!$G824,-(H$1+2),0),OFFSET('New Material Input'!$H824,-(H$1+2),0))), ""),"----")</f>
        <v>ArtPhotography - Art - Photography</v>
      </c>
      <c r="I823" s="31" t="str">
        <f ca="1">IFERROR(IF('New Material Input'!$E823 &gt; $B$3+ I$1, HYPERLINK(OFFSET('New Material Input'!$F824,-(I$1+2),0), _xlfn.TEXTJOIN(" - ",,MID(OFFSET('New Material Input'!$F824,-(I$1+2),0),FIND("w\",OFFSET('New Material Input'!$F824,-(I$1+2),0))+2,50),OFFSET('New Material Input'!$G824,-(I$1+2),0),OFFSET('New Material Input'!$H824,-(I$1+2),0))), ""),"----")</f>
        <v>ScienceElectromagnetism - Science - Electromagnetism</v>
      </c>
      <c r="J823" s="14"/>
    </row>
    <row r="824" spans="2:10" ht="24.95" customHeight="1" x14ac:dyDescent="0.25">
      <c r="B824" s="36">
        <f t="shared" si="12"/>
        <v>46522</v>
      </c>
      <c r="C824" s="25" t="str">
        <f>IF(ISBLANK('New Material Input'!F824),"----",HYPERLINK('New Material Input'!F824, _xlfn.TEXTJOIN(" - ",,MID('New Material Input'!F824,FIND("w\",'New Material Input'!F824)+2,50),'New Material Input'!G824,'New Material Input'!H824)))</f>
        <v/>
      </c>
      <c r="D824" s="26" t="str">
        <f ca="1">IFERROR(IF('New Material Input'!$E824 &gt; $B$3+ D$1, HYPERLINK(OFFSET('New Material Input'!$F825,-(D$1+2),0), _xlfn.TEXTJOIN(" - ",,MID(OFFSET('New Material Input'!$F825,-(D$1+2),0),FIND("w\",OFFSET('New Material Input'!$F825,-(D$1+2),0))+2,50),OFFSET('New Material Input'!$G825,-(D$1+2),0),OFFSET('New Material Input'!$H825,-(D$1+2),0))), ""),"----")</f>
        <v/>
      </c>
      <c r="E824" s="26" t="str">
        <f ca="1">IFERROR(IF('New Material Input'!$E824 &gt; $B$3+ E$1, HYPERLINK(OFFSET('New Material Input'!$F825,-(E$1+2),0), _xlfn.TEXTJOIN(" - ",,MID(OFFSET('New Material Input'!$F825,-(E$1+2),0),FIND("w\",OFFSET('New Material Input'!$F825,-(E$1+2),0))+2,50),OFFSET('New Material Input'!$G825,-(E$1+2),0),OFFSET('New Material Input'!$H825,-(E$1+2),0))), ""),"----")</f>
        <v/>
      </c>
      <c r="F824" s="26" t="str">
        <f ca="1">IFERROR(IF('New Material Input'!$E824 &gt; $B$3+ F$1, HYPERLINK(OFFSET('New Material Input'!$F825,-(F$1+2),0), _xlfn.TEXTJOIN(" - ",,MID(OFFSET('New Material Input'!$F825,-(F$1+2),0),FIND("w\",OFFSET('New Material Input'!$F825,-(F$1+2),0))+2,50),OFFSET('New Material Input'!$G825,-(F$1+2),0),OFFSET('New Material Input'!$H825,-(F$1+2),0))), ""),"----")</f>
        <v/>
      </c>
      <c r="G824" s="26" t="str">
        <f ca="1">IFERROR(IF('New Material Input'!$E824 &gt; $B$3+ G$1, HYPERLINK(OFFSET('New Material Input'!$F825,-(G$1+2),0), _xlfn.TEXTJOIN(" - ",,MID(OFFSET('New Material Input'!$F825,-(G$1+2),0),FIND("w\",OFFSET('New Material Input'!$F825,-(G$1+2),0))+2,50),OFFSET('New Material Input'!$G825,-(G$1+2),0),OFFSET('New Material Input'!$H825,-(G$1+2),0))), ""),"----")</f>
        <v/>
      </c>
      <c r="H824" s="26" t="str">
        <f ca="1">IFERROR(IF('New Material Input'!$E824 &gt; $B$3+ H$1, HYPERLINK(OFFSET('New Material Input'!$F825,-(H$1+2),0), _xlfn.TEXTJOIN(" - ",,MID(OFFSET('New Material Input'!$F825,-(H$1+2),0),FIND("w\",OFFSET('New Material Input'!$F825,-(H$1+2),0))+2,50),OFFSET('New Material Input'!$G825,-(H$1+2),0),OFFSET('New Material Input'!$H825,-(H$1+2),0))), ""),"----")</f>
        <v>MusicConducting - Music - Conducting</v>
      </c>
      <c r="I824" s="31" t="str">
        <f ca="1">IFERROR(IF('New Material Input'!$E824 &gt; $B$3+ I$1, HYPERLINK(OFFSET('New Material Input'!$F825,-(I$1+2),0), _xlfn.TEXTJOIN(" - ",,MID(OFFSET('New Material Input'!$F825,-(I$1+2),0),FIND("w\",OFFSET('New Material Input'!$F825,-(I$1+2),0))+2,50),OFFSET('New Material Input'!$G825,-(I$1+2),0),OFFSET('New Material Input'!$H825,-(I$1+2),0))), ""),"----")</f>
        <v>ScienceElectromagnetism - Science - Electromagnetism</v>
      </c>
      <c r="J824" s="14"/>
    </row>
    <row r="825" spans="2:10" ht="24.95" customHeight="1" x14ac:dyDescent="0.25">
      <c r="B825" s="36">
        <f t="shared" si="12"/>
        <v>46523</v>
      </c>
      <c r="C825" s="25" t="str">
        <f>IF(ISBLANK('New Material Input'!F825),"----",HYPERLINK('New Material Input'!F825, _xlfn.TEXTJOIN(" - ",,MID('New Material Input'!F825,FIND("w\",'New Material Input'!F825)+2,50),'New Material Input'!G825,'New Material Input'!H825)))</f>
        <v/>
      </c>
      <c r="D825" s="26" t="str">
        <f ca="1">IFERROR(IF('New Material Input'!$E825 &gt; $B$3+ D$1, HYPERLINK(OFFSET('New Material Input'!$F826,-(D$1+2),0), _xlfn.TEXTJOIN(" - ",,MID(OFFSET('New Material Input'!$F826,-(D$1+2),0),FIND("w\",OFFSET('New Material Input'!$F826,-(D$1+2),0))+2,50),OFFSET('New Material Input'!$G826,-(D$1+2),0),OFFSET('New Material Input'!$H826,-(D$1+2),0))), ""),"----")</f>
        <v/>
      </c>
      <c r="E825" s="26" t="str">
        <f ca="1">IFERROR(IF('New Material Input'!$E825 &gt; $B$3+ E$1, HYPERLINK(OFFSET('New Material Input'!$F826,-(E$1+2),0), _xlfn.TEXTJOIN(" - ",,MID(OFFSET('New Material Input'!$F826,-(E$1+2),0),FIND("w\",OFFSET('New Material Input'!$F826,-(E$1+2),0))+2,50),OFFSET('New Material Input'!$G826,-(E$1+2),0),OFFSET('New Material Input'!$H826,-(E$1+2),0))), ""),"----")</f>
        <v/>
      </c>
      <c r="F825" s="26" t="str">
        <f ca="1">IFERROR(IF('New Material Input'!$E825 &gt; $B$3+ F$1, HYPERLINK(OFFSET('New Material Input'!$F826,-(F$1+2),0), _xlfn.TEXTJOIN(" - ",,MID(OFFSET('New Material Input'!$F826,-(F$1+2),0),FIND("w\",OFFSET('New Material Input'!$F826,-(F$1+2),0))+2,50),OFFSET('New Material Input'!$G826,-(F$1+2),0),OFFSET('New Material Input'!$H826,-(F$1+2),0))), ""),"----")</f>
        <v/>
      </c>
      <c r="G825" s="26" t="str">
        <f ca="1">IFERROR(IF('New Material Input'!$E825 &gt; $B$3+ G$1, HYPERLINK(OFFSET('New Material Input'!$F826,-(G$1+2),0), _xlfn.TEXTJOIN(" - ",,MID(OFFSET('New Material Input'!$F826,-(G$1+2),0),FIND("w\",OFFSET('New Material Input'!$F826,-(G$1+2),0))+2,50),OFFSET('New Material Input'!$G826,-(G$1+2),0),OFFSET('New Material Input'!$H826,-(G$1+2),0))), ""),"----")</f>
        <v/>
      </c>
      <c r="H825" s="26" t="str">
        <f ca="1">IFERROR(IF('New Material Input'!$E825 &gt; $B$3+ H$1, HYPERLINK(OFFSET('New Material Input'!$F826,-(H$1+2),0), _xlfn.TEXTJOIN(" - ",,MID(OFFSET('New Material Input'!$F826,-(H$1+2),0),FIND("w\",OFFSET('New Material Input'!$F826,-(H$1+2),0))+2,50),OFFSET('New Material Input'!$G826,-(H$1+2),0),OFFSET('New Material Input'!$H826,-(H$1+2),0))), ""),"----")</f>
        <v>Health &amp; MedicineEpidemiology - Health &amp; Medicine - Epidemiology</v>
      </c>
      <c r="I825" s="31" t="str">
        <f ca="1">IFERROR(IF('New Material Input'!$E825 &gt; $B$3+ I$1, HYPERLINK(OFFSET('New Material Input'!$F826,-(I$1+2),0), _xlfn.TEXTJOIN(" - ",,MID(OFFSET('New Material Input'!$F826,-(I$1+2),0),FIND("w\",OFFSET('New Material Input'!$F826,-(I$1+2),0))+2,50),OFFSET('New Material Input'!$G826,-(I$1+2),0),OFFSET('New Material Input'!$H826,-(I$1+2),0))), ""),"----")</f>
        <v>EducationAssessment and Evaluation - Education - Assessment and Evaluation</v>
      </c>
      <c r="J825" s="14"/>
    </row>
    <row r="826" spans="2:10" ht="24.95" customHeight="1" x14ac:dyDescent="0.25">
      <c r="B826" s="36">
        <f t="shared" si="12"/>
        <v>46524</v>
      </c>
      <c r="C826" s="25" t="str">
        <f>IF(ISBLANK('New Material Input'!F826),"----",HYPERLINK('New Material Input'!F826, _xlfn.TEXTJOIN(" - ",,MID('New Material Input'!F826,FIND("w\",'New Material Input'!F826)+2,50),'New Material Input'!G826,'New Material Input'!H826)))</f>
        <v/>
      </c>
      <c r="D826" s="26" t="str">
        <f ca="1">IFERROR(IF('New Material Input'!$E826 &gt; $B$3+ D$1, HYPERLINK(OFFSET('New Material Input'!$F827,-(D$1+2),0), _xlfn.TEXTJOIN(" - ",,MID(OFFSET('New Material Input'!$F827,-(D$1+2),0),FIND("w\",OFFSET('New Material Input'!$F827,-(D$1+2),0))+2,50),OFFSET('New Material Input'!$G827,-(D$1+2),0),OFFSET('New Material Input'!$H827,-(D$1+2),0))), ""),"----")</f>
        <v/>
      </c>
      <c r="E826" s="26" t="str">
        <f ca="1">IFERROR(IF('New Material Input'!$E826 &gt; $B$3+ E$1, HYPERLINK(OFFSET('New Material Input'!$F827,-(E$1+2),0), _xlfn.TEXTJOIN(" - ",,MID(OFFSET('New Material Input'!$F827,-(E$1+2),0),FIND("w\",OFFSET('New Material Input'!$F827,-(E$1+2),0))+2,50),OFFSET('New Material Input'!$G827,-(E$1+2),0),OFFSET('New Material Input'!$H827,-(E$1+2),0))), ""),"----")</f>
        <v/>
      </c>
      <c r="F826" s="26" t="str">
        <f ca="1">IFERROR(IF('New Material Input'!$E826 &gt; $B$3+ F$1, HYPERLINK(OFFSET('New Material Input'!$F827,-(F$1+2),0), _xlfn.TEXTJOIN(" - ",,MID(OFFSET('New Material Input'!$F827,-(F$1+2),0),FIND("w\",OFFSET('New Material Input'!$F827,-(F$1+2),0))+2,50),OFFSET('New Material Input'!$G827,-(F$1+2),0),OFFSET('New Material Input'!$H827,-(F$1+2),0))), ""),"----")</f>
        <v/>
      </c>
      <c r="G826" s="26" t="str">
        <f ca="1">IFERROR(IF('New Material Input'!$E826 &gt; $B$3+ G$1, HYPERLINK(OFFSET('New Material Input'!$F827,-(G$1+2),0), _xlfn.TEXTJOIN(" - ",,MID(OFFSET('New Material Input'!$F827,-(G$1+2),0),FIND("w\",OFFSET('New Material Input'!$F827,-(G$1+2),0))+2,50),OFFSET('New Material Input'!$G827,-(G$1+2),0),OFFSET('New Material Input'!$H827,-(G$1+2),0))), ""),"----")</f>
        <v/>
      </c>
      <c r="H826" s="26" t="str">
        <f ca="1">IFERROR(IF('New Material Input'!$E826 &gt; $B$3+ H$1, HYPERLINK(OFFSET('New Material Input'!$F827,-(H$1+2),0), _xlfn.TEXTJOIN(" - ",,MID(OFFSET('New Material Input'!$F827,-(H$1+2),0),FIND("w\",OFFSET('New Material Input'!$F827,-(H$1+2),0))+2,50),OFFSET('New Material Input'!$G827,-(H$1+2),0),OFFSET('New Material Input'!$H827,-(H$1+2),0))), ""),"----")</f>
        <v>LanguagesEnglish Grammar - Languages - English Grammar</v>
      </c>
      <c r="I826" s="31" t="str">
        <f ca="1">IFERROR(IF('New Material Input'!$E826 &gt; $B$3+ I$1, HYPERLINK(OFFSET('New Material Input'!$F827,-(I$1+2),0), _xlfn.TEXTJOIN(" - ",,MID(OFFSET('New Material Input'!$F827,-(I$1+2),0),FIND("w\",OFFSET('New Material Input'!$F827,-(I$1+2),0))+2,50),OFFSET('New Material Input'!$G827,-(I$1+2),0),OFFSET('New Material Input'!$H827,-(I$1+2),0))), ""),"----")</f>
        <v>PsychologyNeuropsychology - Psychology - Neuropsychology</v>
      </c>
      <c r="J826" s="14"/>
    </row>
    <row r="827" spans="2:10" ht="24.95" customHeight="1" x14ac:dyDescent="0.25">
      <c r="B827" s="36">
        <f t="shared" si="12"/>
        <v>46525</v>
      </c>
      <c r="C827" s="25" t="str">
        <f>IF(ISBLANK('New Material Input'!F827),"----",HYPERLINK('New Material Input'!F827, _xlfn.TEXTJOIN(" - ",,MID('New Material Input'!F827,FIND("w\",'New Material Input'!F827)+2,50),'New Material Input'!G827,'New Material Input'!H827)))</f>
        <v/>
      </c>
      <c r="D827" s="26" t="str">
        <f ca="1">IFERROR(IF('New Material Input'!$E827 &gt; $B$3+ D$1, HYPERLINK(OFFSET('New Material Input'!$F828,-(D$1+2),0), _xlfn.TEXTJOIN(" - ",,MID(OFFSET('New Material Input'!$F828,-(D$1+2),0),FIND("w\",OFFSET('New Material Input'!$F828,-(D$1+2),0))+2,50),OFFSET('New Material Input'!$G828,-(D$1+2),0),OFFSET('New Material Input'!$H828,-(D$1+2),0))), ""),"----")</f>
        <v/>
      </c>
      <c r="E827" s="26" t="str">
        <f ca="1">IFERROR(IF('New Material Input'!$E827 &gt; $B$3+ E$1, HYPERLINK(OFFSET('New Material Input'!$F828,-(E$1+2),0), _xlfn.TEXTJOIN(" - ",,MID(OFFSET('New Material Input'!$F828,-(E$1+2),0),FIND("w\",OFFSET('New Material Input'!$F828,-(E$1+2),0))+2,50),OFFSET('New Material Input'!$G828,-(E$1+2),0),OFFSET('New Material Input'!$H828,-(E$1+2),0))), ""),"----")</f>
        <v/>
      </c>
      <c r="F827" s="26" t="str">
        <f ca="1">IFERROR(IF('New Material Input'!$E827 &gt; $B$3+ F$1, HYPERLINK(OFFSET('New Material Input'!$F828,-(F$1+2),0), _xlfn.TEXTJOIN(" - ",,MID(OFFSET('New Material Input'!$F828,-(F$1+2),0),FIND("w\",OFFSET('New Material Input'!$F828,-(F$1+2),0))+2,50),OFFSET('New Material Input'!$G828,-(F$1+2),0),OFFSET('New Material Input'!$H828,-(F$1+2),0))), ""),"----")</f>
        <v/>
      </c>
      <c r="G827" s="26" t="str">
        <f ca="1">IFERROR(IF('New Material Input'!$E827 &gt; $B$3+ G$1, HYPERLINK(OFFSET('New Material Input'!$F828,-(G$1+2),0), _xlfn.TEXTJOIN(" - ",,MID(OFFSET('New Material Input'!$F828,-(G$1+2),0),FIND("w\",OFFSET('New Material Input'!$F828,-(G$1+2),0))+2,50),OFFSET('New Material Input'!$G828,-(G$1+2),0),OFFSET('New Material Input'!$H828,-(G$1+2),0))), ""),"----")</f>
        <v/>
      </c>
      <c r="H827" s="26" t="str">
        <f ca="1">IFERROR(IF('New Material Input'!$E827 &gt; $B$3+ H$1, HYPERLINK(OFFSET('New Material Input'!$F828,-(H$1+2),0), _xlfn.TEXTJOIN(" - ",,MID(OFFSET('New Material Input'!$F828,-(H$1+2),0),FIND("w\",OFFSET('New Material Input'!$F828,-(H$1+2),0))+2,50),OFFSET('New Material Input'!$G828,-(H$1+2),0),OFFSET('New Material Input'!$H828,-(H$1+2),0))), ""),"----")</f>
        <v>EngineeringChemical Engineering - Engineering - Chemical Engineering</v>
      </c>
      <c r="I827" s="31" t="str">
        <f ca="1">IFERROR(IF('New Material Input'!$E827 &gt; $B$3+ I$1, HYPERLINK(OFFSET('New Material Input'!$F828,-(I$1+2),0), _xlfn.TEXTJOIN(" - ",,MID(OFFSET('New Material Input'!$F828,-(I$1+2),0),FIND("w\",OFFSET('New Material Input'!$F828,-(I$1+2),0))+2,50),OFFSET('New Material Input'!$G828,-(I$1+2),0),OFFSET('New Material Input'!$H828,-(I$1+2),0))), ""),"----")</f>
        <v>Computer ScienceHuman-Computer Interaction - Computer Science - Human-Computer Interaction</v>
      </c>
      <c r="J827" s="14"/>
    </row>
    <row r="828" spans="2:10" ht="24.95" customHeight="1" x14ac:dyDescent="0.25">
      <c r="B828" s="36">
        <f t="shared" si="12"/>
        <v>46526</v>
      </c>
      <c r="C828" s="25" t="str">
        <f>IF(ISBLANK('New Material Input'!F828),"----",HYPERLINK('New Material Input'!F828, _xlfn.TEXTJOIN(" - ",,MID('New Material Input'!F828,FIND("w\",'New Material Input'!F828)+2,50),'New Material Input'!G828,'New Material Input'!H828)))</f>
        <v/>
      </c>
      <c r="D828" s="26" t="str">
        <f ca="1">IFERROR(IF('New Material Input'!$E828 &gt; $B$3+ D$1, HYPERLINK(OFFSET('New Material Input'!$F829,-(D$1+2),0), _xlfn.TEXTJOIN(" - ",,MID(OFFSET('New Material Input'!$F829,-(D$1+2),0),FIND("w\",OFFSET('New Material Input'!$F829,-(D$1+2),0))+2,50),OFFSET('New Material Input'!$G829,-(D$1+2),0),OFFSET('New Material Input'!$H829,-(D$1+2),0))), ""),"----")</f>
        <v/>
      </c>
      <c r="E828" s="26" t="str">
        <f ca="1">IFERROR(IF('New Material Input'!$E828 &gt; $B$3+ E$1, HYPERLINK(OFFSET('New Material Input'!$F829,-(E$1+2),0), _xlfn.TEXTJOIN(" - ",,MID(OFFSET('New Material Input'!$F829,-(E$1+2),0),FIND("w\",OFFSET('New Material Input'!$F829,-(E$1+2),0))+2,50),OFFSET('New Material Input'!$G829,-(E$1+2),0),OFFSET('New Material Input'!$H829,-(E$1+2),0))), ""),"----")</f>
        <v/>
      </c>
      <c r="F828" s="26" t="str">
        <f ca="1">IFERROR(IF('New Material Input'!$E828 &gt; $B$3+ F$1, HYPERLINK(OFFSET('New Material Input'!$F829,-(F$1+2),0), _xlfn.TEXTJOIN(" - ",,MID(OFFSET('New Material Input'!$F829,-(F$1+2),0),FIND("w\",OFFSET('New Material Input'!$F829,-(F$1+2),0))+2,50),OFFSET('New Material Input'!$G829,-(F$1+2),0),OFFSET('New Material Input'!$H829,-(F$1+2),0))), ""),"----")</f>
        <v/>
      </c>
      <c r="G828" s="26" t="str">
        <f ca="1">IFERROR(IF('New Material Input'!$E828 &gt; $B$3+ G$1, HYPERLINK(OFFSET('New Material Input'!$F829,-(G$1+2),0), _xlfn.TEXTJOIN(" - ",,MID(OFFSET('New Material Input'!$F829,-(G$1+2),0),FIND("w\",OFFSET('New Material Input'!$F829,-(G$1+2),0))+2,50),OFFSET('New Material Input'!$G829,-(G$1+2),0),OFFSET('New Material Input'!$H829,-(G$1+2),0))), ""),"----")</f>
        <v/>
      </c>
      <c r="H828" s="26" t="str">
        <f ca="1">IFERROR(IF('New Material Input'!$E828 &gt; $B$3+ H$1, HYPERLINK(OFFSET('New Material Input'!$F829,-(H$1+2),0), _xlfn.TEXTJOIN(" - ",,MID(OFFSET('New Material Input'!$F829,-(H$1+2),0),FIND("w\",OFFSET('New Material Input'!$F829,-(H$1+2),0))+2,50),OFFSET('New Material Input'!$G829,-(H$1+2),0),OFFSET('New Material Input'!$H829,-(H$1+2),0))), ""),"----")</f>
        <v>EducationEducational Psychology - Education - Educational Psychology</v>
      </c>
      <c r="I828" s="31" t="str">
        <f ca="1">IFERROR(IF('New Material Input'!$E828 &gt; $B$3+ I$1, HYPERLINK(OFFSET('New Material Input'!$F829,-(I$1+2),0), _xlfn.TEXTJOIN(" - ",,MID(OFFSET('New Material Input'!$F829,-(I$1+2),0),FIND("w\",OFFSET('New Material Input'!$F829,-(I$1+2),0))+2,50),OFFSET('New Material Input'!$G829,-(I$1+2),0),OFFSET('New Material Input'!$H829,-(I$1+2),0))), ""),"----")</f>
        <v>SociologyGender Studies - Sociology - Gender Studies</v>
      </c>
      <c r="J828" s="14"/>
    </row>
    <row r="829" spans="2:10" ht="24.95" customHeight="1" x14ac:dyDescent="0.25">
      <c r="B829" s="36">
        <f t="shared" si="12"/>
        <v>46527</v>
      </c>
      <c r="C829" s="25" t="str">
        <f>IF(ISBLANK('New Material Input'!F829),"----",HYPERLINK('New Material Input'!F829, _xlfn.TEXTJOIN(" - ",,MID('New Material Input'!F829,FIND("w\",'New Material Input'!F829)+2,50),'New Material Input'!G829,'New Material Input'!H829)))</f>
        <v/>
      </c>
      <c r="D829" s="26" t="str">
        <f ca="1">IFERROR(IF('New Material Input'!$E829 &gt; $B$3+ D$1, HYPERLINK(OFFSET('New Material Input'!$F830,-(D$1+2),0), _xlfn.TEXTJOIN(" - ",,MID(OFFSET('New Material Input'!$F830,-(D$1+2),0),FIND("w\",OFFSET('New Material Input'!$F830,-(D$1+2),0))+2,50),OFFSET('New Material Input'!$G830,-(D$1+2),0),OFFSET('New Material Input'!$H830,-(D$1+2),0))), ""),"----")</f>
        <v/>
      </c>
      <c r="E829" s="26" t="str">
        <f ca="1">IFERROR(IF('New Material Input'!$E829 &gt; $B$3+ E$1, HYPERLINK(OFFSET('New Material Input'!$F830,-(E$1+2),0), _xlfn.TEXTJOIN(" - ",,MID(OFFSET('New Material Input'!$F830,-(E$1+2),0),FIND("w\",OFFSET('New Material Input'!$F830,-(E$1+2),0))+2,50),OFFSET('New Material Input'!$G830,-(E$1+2),0),OFFSET('New Material Input'!$H830,-(E$1+2),0))), ""),"----")</f>
        <v/>
      </c>
      <c r="F829" s="26" t="str">
        <f ca="1">IFERROR(IF('New Material Input'!$E829 &gt; $B$3+ F$1, HYPERLINK(OFFSET('New Material Input'!$F830,-(F$1+2),0), _xlfn.TEXTJOIN(" - ",,MID(OFFSET('New Material Input'!$F830,-(F$1+2),0),FIND("w\",OFFSET('New Material Input'!$F830,-(F$1+2),0))+2,50),OFFSET('New Material Input'!$G830,-(F$1+2),0),OFFSET('New Material Input'!$H830,-(F$1+2),0))), ""),"----")</f>
        <v/>
      </c>
      <c r="G829" s="26" t="str">
        <f ca="1">IFERROR(IF('New Material Input'!$E829 &gt; $B$3+ G$1, HYPERLINK(OFFSET('New Material Input'!$F830,-(G$1+2),0), _xlfn.TEXTJOIN(" - ",,MID(OFFSET('New Material Input'!$F830,-(G$1+2),0),FIND("w\",OFFSET('New Material Input'!$F830,-(G$1+2),0))+2,50),OFFSET('New Material Input'!$G830,-(G$1+2),0),OFFSET('New Material Input'!$H830,-(G$1+2),0))), ""),"----")</f>
        <v/>
      </c>
      <c r="H829" s="26" t="str">
        <f ca="1">IFERROR(IF('New Material Input'!$E829 &gt; $B$3+ H$1, HYPERLINK(OFFSET('New Material Input'!$F830,-(H$1+2),0), _xlfn.TEXTJOIN(" - ",,MID(OFFSET('New Material Input'!$F830,-(H$1+2),0),FIND("w\",OFFSET('New Material Input'!$F830,-(H$1+2),0))+2,50),OFFSET('New Material Input'!$G830,-(H$1+2),0),OFFSET('New Material Input'!$H830,-(H$1+2),0))), ""),"----")</f>
        <v>HistoryAmerican Revolution - History - American Revolution</v>
      </c>
      <c r="I829" s="31" t="str">
        <f ca="1">IFERROR(IF('New Material Input'!$E829 &gt; $B$3+ I$1, HYPERLINK(OFFSET('New Material Input'!$F830,-(I$1+2),0), _xlfn.TEXTJOIN(" - ",,MID(OFFSET('New Material Input'!$F830,-(I$1+2),0),FIND("w\",OFFSET('New Material Input'!$F830,-(I$1+2),0))+2,50),OFFSET('New Material Input'!$G830,-(I$1+2),0),OFFSET('New Material Input'!$H830,-(I$1+2),0))), ""),"----")</f>
        <v>HistoryColonialism - History - Colonialism</v>
      </c>
      <c r="J829" s="14"/>
    </row>
    <row r="830" spans="2:10" ht="24.95" customHeight="1" x14ac:dyDescent="0.25">
      <c r="B830" s="36">
        <f t="shared" si="12"/>
        <v>46528</v>
      </c>
      <c r="C830" s="25" t="str">
        <f>IF(ISBLANK('New Material Input'!F830),"----",HYPERLINK('New Material Input'!F830, _xlfn.TEXTJOIN(" - ",,MID('New Material Input'!F830,FIND("w\",'New Material Input'!F830)+2,50),'New Material Input'!G830,'New Material Input'!H830)))</f>
        <v/>
      </c>
      <c r="D830" s="26" t="str">
        <f ca="1">IFERROR(IF('New Material Input'!$E830 &gt; $B$3+ D$1, HYPERLINK(OFFSET('New Material Input'!$F831,-(D$1+2),0), _xlfn.TEXTJOIN(" - ",,MID(OFFSET('New Material Input'!$F831,-(D$1+2),0),FIND("w\",OFFSET('New Material Input'!$F831,-(D$1+2),0))+2,50),OFFSET('New Material Input'!$G831,-(D$1+2),0),OFFSET('New Material Input'!$H831,-(D$1+2),0))), ""),"----")</f>
        <v/>
      </c>
      <c r="E830" s="26" t="str">
        <f ca="1">IFERROR(IF('New Material Input'!$E830 &gt; $B$3+ E$1, HYPERLINK(OFFSET('New Material Input'!$F831,-(E$1+2),0), _xlfn.TEXTJOIN(" - ",,MID(OFFSET('New Material Input'!$F831,-(E$1+2),0),FIND("w\",OFFSET('New Material Input'!$F831,-(E$1+2),0))+2,50),OFFSET('New Material Input'!$G831,-(E$1+2),0),OFFSET('New Material Input'!$H831,-(E$1+2),0))), ""),"----")</f>
        <v/>
      </c>
      <c r="F830" s="26" t="str">
        <f ca="1">IFERROR(IF('New Material Input'!$E830 &gt; $B$3+ F$1, HYPERLINK(OFFSET('New Material Input'!$F831,-(F$1+2),0), _xlfn.TEXTJOIN(" - ",,MID(OFFSET('New Material Input'!$F831,-(F$1+2),0),FIND("w\",OFFSET('New Material Input'!$F831,-(F$1+2),0))+2,50),OFFSET('New Material Input'!$G831,-(F$1+2),0),OFFSET('New Material Input'!$H831,-(F$1+2),0))), ""),"----")</f>
        <v/>
      </c>
      <c r="G830" s="26" t="str">
        <f ca="1">IFERROR(IF('New Material Input'!$E830 &gt; $B$3+ G$1, HYPERLINK(OFFSET('New Material Input'!$F831,-(G$1+2),0), _xlfn.TEXTJOIN(" - ",,MID(OFFSET('New Material Input'!$F831,-(G$1+2),0),FIND("w\",OFFSET('New Material Input'!$F831,-(G$1+2),0))+2,50),OFFSET('New Material Input'!$G831,-(G$1+2),0),OFFSET('New Material Input'!$H831,-(G$1+2),0))), ""),"----")</f>
        <v/>
      </c>
      <c r="H830" s="26" t="str">
        <f ca="1">IFERROR(IF('New Material Input'!$E830 &gt; $B$3+ H$1, HYPERLINK(OFFSET('New Material Input'!$F831,-(H$1+2),0), _xlfn.TEXTJOIN(" - ",,MID(OFFSET('New Material Input'!$F831,-(H$1+2),0),FIND("w\",OFFSET('New Material Input'!$F831,-(H$1+2),0))+2,50),OFFSET('New Material Input'!$G831,-(H$1+2),0),OFFSET('New Material Input'!$H831,-(H$1+2),0))), ""),"----")</f>
        <v>ArtClassical Art - Art - Classical Art</v>
      </c>
      <c r="I830" s="31" t="str">
        <f ca="1">IFERROR(IF('New Material Input'!$E830 &gt; $B$3+ I$1, HYPERLINK(OFFSET('New Material Input'!$F831,-(I$1+2),0), _xlfn.TEXTJOIN(" - ",,MID(OFFSET('New Material Input'!$F831,-(I$1+2),0),FIND("w\",OFFSET('New Material Input'!$F831,-(I$1+2),0))+2,50),OFFSET('New Material Input'!$G831,-(I$1+2),0),OFFSET('New Material Input'!$H831,-(I$1+2),0))), ""),"----")</f>
        <v>EngineeringElectrical Engineering - Engineering - Electrical Engineering</v>
      </c>
      <c r="J830" s="14"/>
    </row>
    <row r="831" spans="2:10" ht="24.95" customHeight="1" x14ac:dyDescent="0.25">
      <c r="B831" s="36">
        <f t="shared" si="12"/>
        <v>46529</v>
      </c>
      <c r="C831" s="25" t="str">
        <f>IF(ISBLANK('New Material Input'!F831),"----",HYPERLINK('New Material Input'!F831, _xlfn.TEXTJOIN(" - ",,MID('New Material Input'!F831,FIND("w\",'New Material Input'!F831)+2,50),'New Material Input'!G831,'New Material Input'!H831)))</f>
        <v/>
      </c>
      <c r="D831" s="26" t="str">
        <f ca="1">IFERROR(IF('New Material Input'!$E831 &gt; $B$3+ D$1, HYPERLINK(OFFSET('New Material Input'!$F832,-(D$1+2),0), _xlfn.TEXTJOIN(" - ",,MID(OFFSET('New Material Input'!$F832,-(D$1+2),0),FIND("w\",OFFSET('New Material Input'!$F832,-(D$1+2),0))+2,50),OFFSET('New Material Input'!$G832,-(D$1+2),0),OFFSET('New Material Input'!$H832,-(D$1+2),0))), ""),"----")</f>
        <v/>
      </c>
      <c r="E831" s="26" t="str">
        <f ca="1">IFERROR(IF('New Material Input'!$E831 &gt; $B$3+ E$1, HYPERLINK(OFFSET('New Material Input'!$F832,-(E$1+2),0), _xlfn.TEXTJOIN(" - ",,MID(OFFSET('New Material Input'!$F832,-(E$1+2),0),FIND("w\",OFFSET('New Material Input'!$F832,-(E$1+2),0))+2,50),OFFSET('New Material Input'!$G832,-(E$1+2),0),OFFSET('New Material Input'!$H832,-(E$1+2),0))), ""),"----")</f>
        <v/>
      </c>
      <c r="F831" s="26" t="str">
        <f ca="1">IFERROR(IF('New Material Input'!$E831 &gt; $B$3+ F$1, HYPERLINK(OFFSET('New Material Input'!$F832,-(F$1+2),0), _xlfn.TEXTJOIN(" - ",,MID(OFFSET('New Material Input'!$F832,-(F$1+2),0),FIND("w\",OFFSET('New Material Input'!$F832,-(F$1+2),0))+2,50),OFFSET('New Material Input'!$G832,-(F$1+2),0),OFFSET('New Material Input'!$H832,-(F$1+2),0))), ""),"----")</f>
        <v/>
      </c>
      <c r="G831" s="26" t="str">
        <f ca="1">IFERROR(IF('New Material Input'!$E831 &gt; $B$3+ G$1, HYPERLINK(OFFSET('New Material Input'!$F832,-(G$1+2),0), _xlfn.TEXTJOIN(" - ",,MID(OFFSET('New Material Input'!$F832,-(G$1+2),0),FIND("w\",OFFSET('New Material Input'!$F832,-(G$1+2),0))+2,50),OFFSET('New Material Input'!$G832,-(G$1+2),0),OFFSET('New Material Input'!$H832,-(G$1+2),0))), ""),"----")</f>
        <v/>
      </c>
      <c r="H831" s="26" t="str">
        <f ca="1">IFERROR(IF('New Material Input'!$E831 &gt; $B$3+ H$1, HYPERLINK(OFFSET('New Material Input'!$F832,-(H$1+2),0), _xlfn.TEXTJOIN(" - ",,MID(OFFSET('New Material Input'!$F832,-(H$1+2),0),FIND("w\",OFFSET('New Material Input'!$F832,-(H$1+2),0))+2,50),OFFSET('New Material Input'!$G832,-(H$1+2),0),OFFSET('New Material Input'!$H832,-(H$1+2),0))), ""),"----")</f>
        <v>LawHuman Rights Law - Law - Human Rights Law</v>
      </c>
      <c r="I831" s="31" t="str">
        <f ca="1">IFERROR(IF('New Material Input'!$E831 &gt; $B$3+ I$1, HYPERLINK(OFFSET('New Material Input'!$F832,-(I$1+2),0), _xlfn.TEXTJOIN(" - ",,MID(OFFSET('New Material Input'!$F832,-(I$1+2),0),FIND("w\",OFFSET('New Material Input'!$F832,-(I$1+2),0))+2,50),OFFSET('New Material Input'!$G832,-(I$1+2),0),OFFSET('New Material Input'!$H832,-(I$1+2),0))), ""),"----")</f>
        <v>Political ScienceConflict Resolution - Political Science - Conflict Resolution</v>
      </c>
      <c r="J831" s="14"/>
    </row>
    <row r="832" spans="2:10" ht="24.95" customHeight="1" x14ac:dyDescent="0.25">
      <c r="B832" s="36">
        <f t="shared" si="12"/>
        <v>46530</v>
      </c>
      <c r="C832" s="25" t="str">
        <f>IF(ISBLANK('New Material Input'!F832),"----",HYPERLINK('New Material Input'!F832, _xlfn.TEXTJOIN(" - ",,MID('New Material Input'!F832,FIND("w\",'New Material Input'!F832)+2,50),'New Material Input'!G832,'New Material Input'!H832)))</f>
        <v/>
      </c>
      <c r="D832" s="26" t="str">
        <f ca="1">IFERROR(IF('New Material Input'!$E832 &gt; $B$3+ D$1, HYPERLINK(OFFSET('New Material Input'!$F833,-(D$1+2),0), _xlfn.TEXTJOIN(" - ",,MID(OFFSET('New Material Input'!$F833,-(D$1+2),0),FIND("w\",OFFSET('New Material Input'!$F833,-(D$1+2),0))+2,50),OFFSET('New Material Input'!$G833,-(D$1+2),0),OFFSET('New Material Input'!$H833,-(D$1+2),0))), ""),"----")</f>
        <v/>
      </c>
      <c r="E832" s="26" t="str">
        <f ca="1">IFERROR(IF('New Material Input'!$E832 &gt; $B$3+ E$1, HYPERLINK(OFFSET('New Material Input'!$F833,-(E$1+2),0), _xlfn.TEXTJOIN(" - ",,MID(OFFSET('New Material Input'!$F833,-(E$1+2),0),FIND("w\",OFFSET('New Material Input'!$F833,-(E$1+2),0))+2,50),OFFSET('New Material Input'!$G833,-(E$1+2),0),OFFSET('New Material Input'!$H833,-(E$1+2),0))), ""),"----")</f>
        <v/>
      </c>
      <c r="F832" s="26" t="str">
        <f ca="1">IFERROR(IF('New Material Input'!$E832 &gt; $B$3+ F$1, HYPERLINK(OFFSET('New Material Input'!$F833,-(F$1+2),0), _xlfn.TEXTJOIN(" - ",,MID(OFFSET('New Material Input'!$F833,-(F$1+2),0),FIND("w\",OFFSET('New Material Input'!$F833,-(F$1+2),0))+2,50),OFFSET('New Material Input'!$G833,-(F$1+2),0),OFFSET('New Material Input'!$H833,-(F$1+2),0))), ""),"----")</f>
        <v/>
      </c>
      <c r="G832" s="26" t="str">
        <f ca="1">IFERROR(IF('New Material Input'!$E832 &gt; $B$3+ G$1, HYPERLINK(OFFSET('New Material Input'!$F833,-(G$1+2),0), _xlfn.TEXTJOIN(" - ",,MID(OFFSET('New Material Input'!$F833,-(G$1+2),0),FIND("w\",OFFSET('New Material Input'!$F833,-(G$1+2),0))+2,50),OFFSET('New Material Input'!$G833,-(G$1+2),0),OFFSET('New Material Input'!$H833,-(G$1+2),0))), ""),"----")</f>
        <v/>
      </c>
      <c r="H832" s="26" t="str">
        <f ca="1">IFERROR(IF('New Material Input'!$E832 &gt; $B$3+ H$1, HYPERLINK(OFFSET('New Material Input'!$F833,-(H$1+2),0), _xlfn.TEXTJOIN(" - ",,MID(OFFSET('New Material Input'!$F833,-(H$1+2),0),FIND("w\",OFFSET('New Material Input'!$F833,-(H$1+2),0))+2,50),OFFSET('New Material Input'!$G833,-(H$1+2),0),OFFSET('New Material Input'!$H833,-(H$1+2),0))), ""),"----")</f>
        <v>PhilosophyExistentialism - Philosophy - Existentialism</v>
      </c>
      <c r="I832" s="31" t="str">
        <f ca="1">IFERROR(IF('New Material Input'!$E832 &gt; $B$3+ I$1, HYPERLINK(OFFSET('New Material Input'!$F833,-(I$1+2),0), _xlfn.TEXTJOIN(" - ",,MID(OFFSET('New Material Input'!$F833,-(I$1+2),0),FIND("w\",OFFSET('New Material Input'!$F833,-(I$1+2),0))+2,50),OFFSET('New Material Input'!$G833,-(I$1+2),0),OFFSET('New Material Input'!$H833,-(I$1+2),0))), ""),"----")</f>
        <v>Health &amp; MedicineNursing - Health &amp; Medicine - Nursing</v>
      </c>
      <c r="J832" s="14"/>
    </row>
    <row r="833" spans="2:10" ht="24.95" customHeight="1" x14ac:dyDescent="0.25">
      <c r="B833" s="36">
        <f t="shared" si="12"/>
        <v>46531</v>
      </c>
      <c r="C833" s="25" t="str">
        <f>IF(ISBLANK('New Material Input'!F833),"----",HYPERLINK('New Material Input'!F833, _xlfn.TEXTJOIN(" - ",,MID('New Material Input'!F833,FIND("w\",'New Material Input'!F833)+2,50),'New Material Input'!G833,'New Material Input'!H833)))</f>
        <v/>
      </c>
      <c r="D833" s="26" t="str">
        <f ca="1">IFERROR(IF('New Material Input'!$E833 &gt; $B$3+ D$1, HYPERLINK(OFFSET('New Material Input'!$F834,-(D$1+2),0), _xlfn.TEXTJOIN(" - ",,MID(OFFSET('New Material Input'!$F834,-(D$1+2),0),FIND("w\",OFFSET('New Material Input'!$F834,-(D$1+2),0))+2,50),OFFSET('New Material Input'!$G834,-(D$1+2),0),OFFSET('New Material Input'!$H834,-(D$1+2),0))), ""),"----")</f>
        <v/>
      </c>
      <c r="E833" s="26" t="str">
        <f ca="1">IFERROR(IF('New Material Input'!$E833 &gt; $B$3+ E$1, HYPERLINK(OFFSET('New Material Input'!$F834,-(E$1+2),0), _xlfn.TEXTJOIN(" - ",,MID(OFFSET('New Material Input'!$F834,-(E$1+2),0),FIND("w\",OFFSET('New Material Input'!$F834,-(E$1+2),0))+2,50),OFFSET('New Material Input'!$G834,-(E$1+2),0),OFFSET('New Material Input'!$H834,-(E$1+2),0))), ""),"----")</f>
        <v/>
      </c>
      <c r="F833" s="26" t="str">
        <f ca="1">IFERROR(IF('New Material Input'!$E833 &gt; $B$3+ F$1, HYPERLINK(OFFSET('New Material Input'!$F834,-(F$1+2),0), _xlfn.TEXTJOIN(" - ",,MID(OFFSET('New Material Input'!$F834,-(F$1+2),0),FIND("w\",OFFSET('New Material Input'!$F834,-(F$1+2),0))+2,50),OFFSET('New Material Input'!$G834,-(F$1+2),0),OFFSET('New Material Input'!$H834,-(F$1+2),0))), ""),"----")</f>
        <v/>
      </c>
      <c r="G833" s="26" t="str">
        <f ca="1">IFERROR(IF('New Material Input'!$E833 &gt; $B$3+ G$1, HYPERLINK(OFFSET('New Material Input'!$F834,-(G$1+2),0), _xlfn.TEXTJOIN(" - ",,MID(OFFSET('New Material Input'!$F834,-(G$1+2),0),FIND("w\",OFFSET('New Material Input'!$F834,-(G$1+2),0))+2,50),OFFSET('New Material Input'!$G834,-(G$1+2),0),OFFSET('New Material Input'!$H834,-(G$1+2),0))), ""),"----")</f>
        <v/>
      </c>
      <c r="H833" s="26" t="str">
        <f ca="1">IFERROR(IF('New Material Input'!$E833 &gt; $B$3+ H$1, HYPERLINK(OFFSET('New Material Input'!$F834,-(H$1+2),0), _xlfn.TEXTJOIN(" - ",,MID(OFFSET('New Material Input'!$F834,-(H$1+2),0),FIND("w\",OFFSET('New Material Input'!$F834,-(H$1+2),0))+2,50),OFFSET('New Material Input'!$G834,-(H$1+2),0),OFFSET('New Material Input'!$H834,-(H$1+2),0))), ""),"----")</f>
        <v>EducationLearning Theories - Education - Learning Theories</v>
      </c>
      <c r="I833" s="31" t="str">
        <f ca="1">IFERROR(IF('New Material Input'!$E833 &gt; $B$3+ I$1, HYPERLINK(OFFSET('New Material Input'!$F834,-(I$1+2),0), _xlfn.TEXTJOIN(" - ",,MID(OFFSET('New Material Input'!$F834,-(I$1+2),0),FIND("w\",OFFSET('New Material Input'!$F834,-(I$1+2),0))+2,50),OFFSET('New Material Input'!$G834,-(I$1+2),0),OFFSET('New Material Input'!$H834,-(I$1+2),0))), ""),"----")</f>
        <v>Environmental StudiesWaste Management - Environmental Studies - Waste Management</v>
      </c>
      <c r="J833" s="14"/>
    </row>
    <row r="834" spans="2:10" ht="24.95" customHeight="1" x14ac:dyDescent="0.25">
      <c r="B834" s="36">
        <f t="shared" si="12"/>
        <v>46532</v>
      </c>
      <c r="C834" s="25" t="str">
        <f>IF(ISBLANK('New Material Input'!F834),"----",HYPERLINK('New Material Input'!F834, _xlfn.TEXTJOIN(" - ",,MID('New Material Input'!F834,FIND("w\",'New Material Input'!F834)+2,50),'New Material Input'!G834,'New Material Input'!H834)))</f>
        <v/>
      </c>
      <c r="D834" s="26" t="str">
        <f ca="1">IFERROR(IF('New Material Input'!$E834 &gt; $B$3+ D$1, HYPERLINK(OFFSET('New Material Input'!$F835,-(D$1+2),0), _xlfn.TEXTJOIN(" - ",,MID(OFFSET('New Material Input'!$F835,-(D$1+2),0),FIND("w\",OFFSET('New Material Input'!$F835,-(D$1+2),0))+2,50),OFFSET('New Material Input'!$G835,-(D$1+2),0),OFFSET('New Material Input'!$H835,-(D$1+2),0))), ""),"----")</f>
        <v/>
      </c>
      <c r="E834" s="26" t="str">
        <f ca="1">IFERROR(IF('New Material Input'!$E834 &gt; $B$3+ E$1, HYPERLINK(OFFSET('New Material Input'!$F835,-(E$1+2),0), _xlfn.TEXTJOIN(" - ",,MID(OFFSET('New Material Input'!$F835,-(E$1+2),0),FIND("w\",OFFSET('New Material Input'!$F835,-(E$1+2),0))+2,50),OFFSET('New Material Input'!$G835,-(E$1+2),0),OFFSET('New Material Input'!$H835,-(E$1+2),0))), ""),"----")</f>
        <v/>
      </c>
      <c r="F834" s="26" t="str">
        <f ca="1">IFERROR(IF('New Material Input'!$E834 &gt; $B$3+ F$1, HYPERLINK(OFFSET('New Material Input'!$F835,-(F$1+2),0), _xlfn.TEXTJOIN(" - ",,MID(OFFSET('New Material Input'!$F835,-(F$1+2),0),FIND("w\",OFFSET('New Material Input'!$F835,-(F$1+2),0))+2,50),OFFSET('New Material Input'!$G835,-(F$1+2),0),OFFSET('New Material Input'!$H835,-(F$1+2),0))), ""),"----")</f>
        <v/>
      </c>
      <c r="G834" s="26" t="str">
        <f ca="1">IFERROR(IF('New Material Input'!$E834 &gt; $B$3+ G$1, HYPERLINK(OFFSET('New Material Input'!$F835,-(G$1+2),0), _xlfn.TEXTJOIN(" - ",,MID(OFFSET('New Material Input'!$F835,-(G$1+2),0),FIND("w\",OFFSET('New Material Input'!$F835,-(G$1+2),0))+2,50),OFFSET('New Material Input'!$G835,-(G$1+2),0),OFFSET('New Material Input'!$H835,-(G$1+2),0))), ""),"----")</f>
        <v/>
      </c>
      <c r="H834" s="26" t="str">
        <f ca="1">IFERROR(IF('New Material Input'!$E834 &gt; $B$3+ H$1, HYPERLINK(OFFSET('New Material Input'!$F835,-(H$1+2),0), _xlfn.TEXTJOIN(" - ",,MID(OFFSET('New Material Input'!$F835,-(H$1+2),0),FIND("w\",OFFSET('New Material Input'!$F835,-(H$1+2),0))+2,50),OFFSET('New Material Input'!$G835,-(H$1+2),0),OFFSET('New Material Input'!$H835,-(H$1+2),0))), ""),"----")</f>
        <v>LiteratureClassical Literature - Literature - Classical Literature</v>
      </c>
      <c r="I834" s="31" t="str">
        <f ca="1">IFERROR(IF('New Material Input'!$E834 &gt; $B$3+ I$1, HYPERLINK(OFFSET('New Material Input'!$F835,-(I$1+2),0), _xlfn.TEXTJOIN(" - ",,MID(OFFSET('New Material Input'!$F835,-(I$1+2),0),FIND("w\",OFFSET('New Material Input'!$F835,-(I$1+2),0))+2,50),OFFSET('New Material Input'!$G835,-(I$1+2),0),OFFSET('New Material Input'!$H835,-(I$1+2),0))), ""),"----")</f>
        <v>MusicMusic History - Music - Music History</v>
      </c>
      <c r="J834" s="14"/>
    </row>
    <row r="835" spans="2:10" ht="24.95" customHeight="1" x14ac:dyDescent="0.25">
      <c r="B835" s="36">
        <f t="shared" si="12"/>
        <v>46533</v>
      </c>
      <c r="C835" s="25" t="str">
        <f>IF(ISBLANK('New Material Input'!F835),"----",HYPERLINK('New Material Input'!F835, _xlfn.TEXTJOIN(" - ",,MID('New Material Input'!F835,FIND("w\",'New Material Input'!F835)+2,50),'New Material Input'!G835,'New Material Input'!H835)))</f>
        <v/>
      </c>
      <c r="D835" s="26" t="str">
        <f ca="1">IFERROR(IF('New Material Input'!$E835 &gt; $B$3+ D$1, HYPERLINK(OFFSET('New Material Input'!$F836,-(D$1+2),0), _xlfn.TEXTJOIN(" - ",,MID(OFFSET('New Material Input'!$F836,-(D$1+2),0),FIND("w\",OFFSET('New Material Input'!$F836,-(D$1+2),0))+2,50),OFFSET('New Material Input'!$G836,-(D$1+2),0),OFFSET('New Material Input'!$H836,-(D$1+2),0))), ""),"----")</f>
        <v/>
      </c>
      <c r="E835" s="26" t="str">
        <f ca="1">IFERROR(IF('New Material Input'!$E835 &gt; $B$3+ E$1, HYPERLINK(OFFSET('New Material Input'!$F836,-(E$1+2),0), _xlfn.TEXTJOIN(" - ",,MID(OFFSET('New Material Input'!$F836,-(E$1+2),0),FIND("w\",OFFSET('New Material Input'!$F836,-(E$1+2),0))+2,50),OFFSET('New Material Input'!$G836,-(E$1+2),0),OFFSET('New Material Input'!$H836,-(E$1+2),0))), ""),"----")</f>
        <v/>
      </c>
      <c r="F835" s="26" t="str">
        <f ca="1">IFERROR(IF('New Material Input'!$E835 &gt; $B$3+ F$1, HYPERLINK(OFFSET('New Material Input'!$F836,-(F$1+2),0), _xlfn.TEXTJOIN(" - ",,MID(OFFSET('New Material Input'!$F836,-(F$1+2),0),FIND("w\",OFFSET('New Material Input'!$F836,-(F$1+2),0))+2,50),OFFSET('New Material Input'!$G836,-(F$1+2),0),OFFSET('New Material Input'!$H836,-(F$1+2),0))), ""),"----")</f>
        <v/>
      </c>
      <c r="G835" s="26" t="str">
        <f ca="1">IFERROR(IF('New Material Input'!$E835 &gt; $B$3+ G$1, HYPERLINK(OFFSET('New Material Input'!$F836,-(G$1+2),0), _xlfn.TEXTJOIN(" - ",,MID(OFFSET('New Material Input'!$F836,-(G$1+2),0),FIND("w\",OFFSET('New Material Input'!$F836,-(G$1+2),0))+2,50),OFFSET('New Material Input'!$G836,-(G$1+2),0),OFFSET('New Material Input'!$H836,-(G$1+2),0))), ""),"----")</f>
        <v/>
      </c>
      <c r="H835" s="26" t="str">
        <f ca="1">IFERROR(IF('New Material Input'!$E835 &gt; $B$3+ H$1, HYPERLINK(OFFSET('New Material Input'!$F836,-(H$1+2),0), _xlfn.TEXTJOIN(" - ",,MID(OFFSET('New Material Input'!$F836,-(H$1+2),0),FIND("w\",OFFSET('New Material Input'!$F836,-(H$1+2),0))+2,50),OFFSET('New Material Input'!$G836,-(H$1+2),0),OFFSET('New Material Input'!$H836,-(H$1+2),0))), ""),"----")</f>
        <v>PsychologyPsychological Testing - Psychology - Psychological Testing</v>
      </c>
      <c r="I835" s="31" t="str">
        <f ca="1">IFERROR(IF('New Material Input'!$E835 &gt; $B$3+ I$1, HYPERLINK(OFFSET('New Material Input'!$F836,-(I$1+2),0), _xlfn.TEXTJOIN(" - ",,MID(OFFSET('New Material Input'!$F836,-(I$1+2),0),FIND("w\",OFFSET('New Material Input'!$F836,-(I$1+2),0))+2,50),OFFSET('New Material Input'!$G836,-(I$1+2),0),OFFSET('New Material Input'!$H836,-(I$1+2),0))), ""),"----")</f>
        <v>MathematicsNumber Theory - Mathematics - Number Theory</v>
      </c>
      <c r="J835" s="14"/>
    </row>
    <row r="836" spans="2:10" ht="24.95" customHeight="1" x14ac:dyDescent="0.25">
      <c r="B836" s="36">
        <f t="shared" si="12"/>
        <v>46534</v>
      </c>
      <c r="C836" s="25" t="str">
        <f>IF(ISBLANK('New Material Input'!F836),"----",HYPERLINK('New Material Input'!F836, _xlfn.TEXTJOIN(" - ",,MID('New Material Input'!F836,FIND("w\",'New Material Input'!F836)+2,50),'New Material Input'!G836,'New Material Input'!H836)))</f>
        <v/>
      </c>
      <c r="D836" s="26" t="str">
        <f ca="1">IFERROR(IF('New Material Input'!$E836 &gt; $B$3+ D$1, HYPERLINK(OFFSET('New Material Input'!$F837,-(D$1+2),0), _xlfn.TEXTJOIN(" - ",,MID(OFFSET('New Material Input'!$F837,-(D$1+2),0),FIND("w\",OFFSET('New Material Input'!$F837,-(D$1+2),0))+2,50),OFFSET('New Material Input'!$G837,-(D$1+2),0),OFFSET('New Material Input'!$H837,-(D$1+2),0))), ""),"----")</f>
        <v/>
      </c>
      <c r="E836" s="26" t="str">
        <f ca="1">IFERROR(IF('New Material Input'!$E836 &gt; $B$3+ E$1, HYPERLINK(OFFSET('New Material Input'!$F837,-(E$1+2),0), _xlfn.TEXTJOIN(" - ",,MID(OFFSET('New Material Input'!$F837,-(E$1+2),0),FIND("w\",OFFSET('New Material Input'!$F837,-(E$1+2),0))+2,50),OFFSET('New Material Input'!$G837,-(E$1+2),0),OFFSET('New Material Input'!$H837,-(E$1+2),0))), ""),"----")</f>
        <v/>
      </c>
      <c r="F836" s="26" t="str">
        <f ca="1">IFERROR(IF('New Material Input'!$E836 &gt; $B$3+ F$1, HYPERLINK(OFFSET('New Material Input'!$F837,-(F$1+2),0), _xlfn.TEXTJOIN(" - ",,MID(OFFSET('New Material Input'!$F837,-(F$1+2),0),FIND("w\",OFFSET('New Material Input'!$F837,-(F$1+2),0))+2,50),OFFSET('New Material Input'!$G837,-(F$1+2),0),OFFSET('New Material Input'!$H837,-(F$1+2),0))), ""),"----")</f>
        <v/>
      </c>
      <c r="G836" s="26" t="str">
        <f ca="1">IFERROR(IF('New Material Input'!$E836 &gt; $B$3+ G$1, HYPERLINK(OFFSET('New Material Input'!$F837,-(G$1+2),0), _xlfn.TEXTJOIN(" - ",,MID(OFFSET('New Material Input'!$F837,-(G$1+2),0),FIND("w\",OFFSET('New Material Input'!$F837,-(G$1+2),0))+2,50),OFFSET('New Material Input'!$G837,-(G$1+2),0),OFFSET('New Material Input'!$H837,-(G$1+2),0))), ""),"----")</f>
        <v/>
      </c>
      <c r="H836" s="26" t="str">
        <f ca="1">IFERROR(IF('New Material Input'!$E836 &gt; $B$3+ H$1, HYPERLINK(OFFSET('New Material Input'!$F837,-(H$1+2),0), _xlfn.TEXTJOIN(" - ",,MID(OFFSET('New Material Input'!$F837,-(H$1+2),0),FIND("w\",OFFSET('New Material Input'!$F837,-(H$1+2),0))+2,50),OFFSET('New Material Input'!$G837,-(H$1+2),0),OFFSET('New Material Input'!$H837,-(H$1+2),0))), ""),"----")</f>
        <v>PhilosophyEpistemology - Philosophy - Epistemology</v>
      </c>
      <c r="I836" s="31" t="str">
        <f ca="1">IFERROR(IF('New Material Input'!$E836 &gt; $B$3+ I$1, HYPERLINK(OFFSET('New Material Input'!$F837,-(I$1+2),0), _xlfn.TEXTJOIN(" - ",,MID(OFFSET('New Material Input'!$F837,-(I$1+2),0),FIND("w\",OFFSET('New Material Input'!$F837,-(I$1+2),0))+2,50),OFFSET('New Material Input'!$G837,-(I$1+2),0),OFFSET('New Material Input'!$H837,-(I$1+2),0))), ""),"----")</f>
        <v>PhilosophyLogic - Philosophy - Logic</v>
      </c>
      <c r="J836" s="14"/>
    </row>
    <row r="837" spans="2:10" ht="24.95" customHeight="1" x14ac:dyDescent="0.25">
      <c r="B837" s="36">
        <f t="shared" ref="B837:B900" si="13">B836+1</f>
        <v>46535</v>
      </c>
      <c r="C837" s="25" t="str">
        <f>IF(ISBLANK('New Material Input'!F837),"----",HYPERLINK('New Material Input'!F837, _xlfn.TEXTJOIN(" - ",,MID('New Material Input'!F837,FIND("w\",'New Material Input'!F837)+2,50),'New Material Input'!G837,'New Material Input'!H837)))</f>
        <v/>
      </c>
      <c r="D837" s="26" t="str">
        <f ca="1">IFERROR(IF('New Material Input'!$E837 &gt; $B$3+ D$1, HYPERLINK(OFFSET('New Material Input'!$F838,-(D$1+2),0), _xlfn.TEXTJOIN(" - ",,MID(OFFSET('New Material Input'!$F838,-(D$1+2),0),FIND("w\",OFFSET('New Material Input'!$F838,-(D$1+2),0))+2,50),OFFSET('New Material Input'!$G838,-(D$1+2),0),OFFSET('New Material Input'!$H838,-(D$1+2),0))), ""),"----")</f>
        <v/>
      </c>
      <c r="E837" s="26" t="str">
        <f ca="1">IFERROR(IF('New Material Input'!$E837 &gt; $B$3+ E$1, HYPERLINK(OFFSET('New Material Input'!$F838,-(E$1+2),0), _xlfn.TEXTJOIN(" - ",,MID(OFFSET('New Material Input'!$F838,-(E$1+2),0),FIND("w\",OFFSET('New Material Input'!$F838,-(E$1+2),0))+2,50),OFFSET('New Material Input'!$G838,-(E$1+2),0),OFFSET('New Material Input'!$H838,-(E$1+2),0))), ""),"----")</f>
        <v/>
      </c>
      <c r="F837" s="26" t="str">
        <f ca="1">IFERROR(IF('New Material Input'!$E837 &gt; $B$3+ F$1, HYPERLINK(OFFSET('New Material Input'!$F838,-(F$1+2),0), _xlfn.TEXTJOIN(" - ",,MID(OFFSET('New Material Input'!$F838,-(F$1+2),0),FIND("w\",OFFSET('New Material Input'!$F838,-(F$1+2),0))+2,50),OFFSET('New Material Input'!$G838,-(F$1+2),0),OFFSET('New Material Input'!$H838,-(F$1+2),0))), ""),"----")</f>
        <v/>
      </c>
      <c r="G837" s="26" t="str">
        <f ca="1">IFERROR(IF('New Material Input'!$E837 &gt; $B$3+ G$1, HYPERLINK(OFFSET('New Material Input'!$F838,-(G$1+2),0), _xlfn.TEXTJOIN(" - ",,MID(OFFSET('New Material Input'!$F838,-(G$1+2),0),FIND("w\",OFFSET('New Material Input'!$F838,-(G$1+2),0))+2,50),OFFSET('New Material Input'!$G838,-(G$1+2),0),OFFSET('New Material Input'!$H838,-(G$1+2),0))), ""),"----")</f>
        <v/>
      </c>
      <c r="H837" s="26" t="str">
        <f ca="1">IFERROR(IF('New Material Input'!$E837 &gt; $B$3+ H$1, HYPERLINK(OFFSET('New Material Input'!$F838,-(H$1+2),0), _xlfn.TEXTJOIN(" - ",,MID(OFFSET('New Material Input'!$F838,-(H$1+2),0),FIND("w\",OFFSET('New Material Input'!$F838,-(H$1+2),0))+2,50),OFFSET('New Material Input'!$G838,-(H$1+2),0),OFFSET('New Material Input'!$H838,-(H$1+2),0))), ""),"----")</f>
        <v>EducationEducational Leadership - Education - Educational Leadership</v>
      </c>
      <c r="I837" s="31" t="str">
        <f ca="1">IFERROR(IF('New Material Input'!$E837 &gt; $B$3+ I$1, HYPERLINK(OFFSET('New Material Input'!$F838,-(I$1+2),0), _xlfn.TEXTJOIN(" - ",,MID(OFFSET('New Material Input'!$F838,-(I$1+2),0),FIND("w\",OFFSET('New Material Input'!$F838,-(I$1+2),0))+2,50),OFFSET('New Material Input'!$G838,-(I$1+2),0),OFFSET('New Material Input'!$H838,-(I$1+2),0))), ""),"----")</f>
        <v>MathematicsAlgebra - Mathematics - Algebra</v>
      </c>
      <c r="J837" s="14"/>
    </row>
    <row r="838" spans="2:10" ht="24.95" customHeight="1" x14ac:dyDescent="0.25">
      <c r="B838" s="36">
        <f t="shared" si="13"/>
        <v>46536</v>
      </c>
      <c r="C838" s="25" t="str">
        <f>IF(ISBLANK('New Material Input'!F838),"----",HYPERLINK('New Material Input'!F838, _xlfn.TEXTJOIN(" - ",,MID('New Material Input'!F838,FIND("w\",'New Material Input'!F838)+2,50),'New Material Input'!G838,'New Material Input'!H838)))</f>
        <v/>
      </c>
      <c r="D838" s="26" t="str">
        <f ca="1">IFERROR(IF('New Material Input'!$E838 &gt; $B$3+ D$1, HYPERLINK(OFFSET('New Material Input'!$F839,-(D$1+2),0), _xlfn.TEXTJOIN(" - ",,MID(OFFSET('New Material Input'!$F839,-(D$1+2),0),FIND("w\",OFFSET('New Material Input'!$F839,-(D$1+2),0))+2,50),OFFSET('New Material Input'!$G839,-(D$1+2),0),OFFSET('New Material Input'!$H839,-(D$1+2),0))), ""),"----")</f>
        <v/>
      </c>
      <c r="E838" s="26" t="str">
        <f ca="1">IFERROR(IF('New Material Input'!$E838 &gt; $B$3+ E$1, HYPERLINK(OFFSET('New Material Input'!$F839,-(E$1+2),0), _xlfn.TEXTJOIN(" - ",,MID(OFFSET('New Material Input'!$F839,-(E$1+2),0),FIND("w\",OFFSET('New Material Input'!$F839,-(E$1+2),0))+2,50),OFFSET('New Material Input'!$G839,-(E$1+2),0),OFFSET('New Material Input'!$H839,-(E$1+2),0))), ""),"----")</f>
        <v/>
      </c>
      <c r="F838" s="26" t="str">
        <f ca="1">IFERROR(IF('New Material Input'!$E838 &gt; $B$3+ F$1, HYPERLINK(OFFSET('New Material Input'!$F839,-(F$1+2),0), _xlfn.TEXTJOIN(" - ",,MID(OFFSET('New Material Input'!$F839,-(F$1+2),0),FIND("w\",OFFSET('New Material Input'!$F839,-(F$1+2),0))+2,50),OFFSET('New Material Input'!$G839,-(F$1+2),0),OFFSET('New Material Input'!$H839,-(F$1+2),0))), ""),"----")</f>
        <v/>
      </c>
      <c r="G838" s="26" t="str">
        <f ca="1">IFERROR(IF('New Material Input'!$E838 &gt; $B$3+ G$1, HYPERLINK(OFFSET('New Material Input'!$F839,-(G$1+2),0), _xlfn.TEXTJOIN(" - ",,MID(OFFSET('New Material Input'!$F839,-(G$1+2),0),FIND("w\",OFFSET('New Material Input'!$F839,-(G$1+2),0))+2,50),OFFSET('New Material Input'!$G839,-(G$1+2),0),OFFSET('New Material Input'!$H839,-(G$1+2),0))), ""),"----")</f>
        <v/>
      </c>
      <c r="H838" s="26" t="str">
        <f ca="1">IFERROR(IF('New Material Input'!$E838 &gt; $B$3+ H$1, HYPERLINK(OFFSET('New Material Input'!$F839,-(H$1+2),0), _xlfn.TEXTJOIN(" - ",,MID(OFFSET('New Material Input'!$F839,-(H$1+2),0),FIND("w\",OFFSET('New Material Input'!$F839,-(H$1+2),0))+2,50),OFFSET('New Material Input'!$G839,-(H$1+2),0),OFFSET('New Material Input'!$H839,-(H$1+2),0))), ""),"----")</f>
        <v>LawCorporate Law - Law - Corporate Law</v>
      </c>
      <c r="I838" s="31" t="str">
        <f ca="1">IFERROR(IF('New Material Input'!$E838 &gt; $B$3+ I$1, HYPERLINK(OFFSET('New Material Input'!$F839,-(I$1+2),0), _xlfn.TEXTJOIN(" - ",,MID(OFFSET('New Material Input'!$F839,-(I$1+2),0),FIND("w\",OFFSET('New Material Input'!$F839,-(I$1+2),0))+2,50),OFFSET('New Material Input'!$G839,-(I$1+2),0),OFFSET('New Material Input'!$H839,-(I$1+2),0))), ""),"----")</f>
        <v>ScienceChemistry - Science - Chemistry</v>
      </c>
      <c r="J838" s="14"/>
    </row>
    <row r="839" spans="2:10" ht="24.95" customHeight="1" x14ac:dyDescent="0.25">
      <c r="B839" s="36">
        <f t="shared" si="13"/>
        <v>46537</v>
      </c>
      <c r="C839" s="25" t="str">
        <f>IF(ISBLANK('New Material Input'!F839),"----",HYPERLINK('New Material Input'!F839, _xlfn.TEXTJOIN(" - ",,MID('New Material Input'!F839,FIND("w\",'New Material Input'!F839)+2,50),'New Material Input'!G839,'New Material Input'!H839)))</f>
        <v/>
      </c>
      <c r="D839" s="26" t="str">
        <f ca="1">IFERROR(IF('New Material Input'!$E839 &gt; $B$3+ D$1, HYPERLINK(OFFSET('New Material Input'!$F840,-(D$1+2),0), _xlfn.TEXTJOIN(" - ",,MID(OFFSET('New Material Input'!$F840,-(D$1+2),0),FIND("w\",OFFSET('New Material Input'!$F840,-(D$1+2),0))+2,50),OFFSET('New Material Input'!$G840,-(D$1+2),0),OFFSET('New Material Input'!$H840,-(D$1+2),0))), ""),"----")</f>
        <v/>
      </c>
      <c r="E839" s="26" t="str">
        <f ca="1">IFERROR(IF('New Material Input'!$E839 &gt; $B$3+ E$1, HYPERLINK(OFFSET('New Material Input'!$F840,-(E$1+2),0), _xlfn.TEXTJOIN(" - ",,MID(OFFSET('New Material Input'!$F840,-(E$1+2),0),FIND("w\",OFFSET('New Material Input'!$F840,-(E$1+2),0))+2,50),OFFSET('New Material Input'!$G840,-(E$1+2),0),OFFSET('New Material Input'!$H840,-(E$1+2),0))), ""),"----")</f>
        <v/>
      </c>
      <c r="F839" s="26" t="str">
        <f ca="1">IFERROR(IF('New Material Input'!$E839 &gt; $B$3+ F$1, HYPERLINK(OFFSET('New Material Input'!$F840,-(F$1+2),0), _xlfn.TEXTJOIN(" - ",,MID(OFFSET('New Material Input'!$F840,-(F$1+2),0),FIND("w\",OFFSET('New Material Input'!$F840,-(F$1+2),0))+2,50),OFFSET('New Material Input'!$G840,-(F$1+2),0),OFFSET('New Material Input'!$H840,-(F$1+2),0))), ""),"----")</f>
        <v/>
      </c>
      <c r="G839" s="26" t="str">
        <f ca="1">IFERROR(IF('New Material Input'!$E839 &gt; $B$3+ G$1, HYPERLINK(OFFSET('New Material Input'!$F840,-(G$1+2),0), _xlfn.TEXTJOIN(" - ",,MID(OFFSET('New Material Input'!$F840,-(G$1+2),0),FIND("w\",OFFSET('New Material Input'!$F840,-(G$1+2),0))+2,50),OFFSET('New Material Input'!$G840,-(G$1+2),0),OFFSET('New Material Input'!$H840,-(G$1+2),0))), ""),"----")</f>
        <v/>
      </c>
      <c r="H839" s="26" t="str">
        <f ca="1">IFERROR(IF('New Material Input'!$E839 &gt; $B$3+ H$1, HYPERLINK(OFFSET('New Material Input'!$F840,-(H$1+2),0), _xlfn.TEXTJOIN(" - ",,MID(OFFSET('New Material Input'!$F840,-(H$1+2),0),FIND("w\",OFFSET('New Material Input'!$F840,-(H$1+2),0))+2,50),OFFSET('New Material Input'!$G840,-(H$1+2),0),OFFSET('New Material Input'!$H840,-(H$1+2),0))), ""),"----")</f>
        <v>PsychologyTheories of Personality - Psychology - Theories of Personality</v>
      </c>
      <c r="I839" s="31" t="str">
        <f ca="1">IFERROR(IF('New Material Input'!$E839 &gt; $B$3+ I$1, HYPERLINK(OFFSET('New Material Input'!$F840,-(I$1+2),0), _xlfn.TEXTJOIN(" - ",,MID(OFFSET('New Material Input'!$F840,-(I$1+2),0),FIND("w\",OFFSET('New Material Input'!$F840,-(I$1+2),0))+2,50),OFFSET('New Material Input'!$G840,-(I$1+2),0),OFFSET('New Material Input'!$H840,-(I$1+2),0))), ""),"----")</f>
        <v>PsychologyIndustrial-Organizational Psychology - Psychology - Industrial-Organizational Psychology</v>
      </c>
      <c r="J839" s="14"/>
    </row>
    <row r="840" spans="2:10" ht="24.95" customHeight="1" x14ac:dyDescent="0.25">
      <c r="B840" s="36">
        <f t="shared" si="13"/>
        <v>46538</v>
      </c>
      <c r="C840" s="25" t="str">
        <f>IF(ISBLANK('New Material Input'!F840),"----",HYPERLINK('New Material Input'!F840, _xlfn.TEXTJOIN(" - ",,MID('New Material Input'!F840,FIND("w\",'New Material Input'!F840)+2,50),'New Material Input'!G840,'New Material Input'!H840)))</f>
        <v/>
      </c>
      <c r="D840" s="26" t="str">
        <f ca="1">IFERROR(IF('New Material Input'!$E840 &gt; $B$3+ D$1, HYPERLINK(OFFSET('New Material Input'!$F841,-(D$1+2),0), _xlfn.TEXTJOIN(" - ",,MID(OFFSET('New Material Input'!$F841,-(D$1+2),0),FIND("w\",OFFSET('New Material Input'!$F841,-(D$1+2),0))+2,50),OFFSET('New Material Input'!$G841,-(D$1+2),0),OFFSET('New Material Input'!$H841,-(D$1+2),0))), ""),"----")</f>
        <v/>
      </c>
      <c r="E840" s="26" t="str">
        <f ca="1">IFERROR(IF('New Material Input'!$E840 &gt; $B$3+ E$1, HYPERLINK(OFFSET('New Material Input'!$F841,-(E$1+2),0), _xlfn.TEXTJOIN(" - ",,MID(OFFSET('New Material Input'!$F841,-(E$1+2),0),FIND("w\",OFFSET('New Material Input'!$F841,-(E$1+2),0))+2,50),OFFSET('New Material Input'!$G841,-(E$1+2),0),OFFSET('New Material Input'!$H841,-(E$1+2),0))), ""),"----")</f>
        <v/>
      </c>
      <c r="F840" s="26" t="str">
        <f ca="1">IFERROR(IF('New Material Input'!$E840 &gt; $B$3+ F$1, HYPERLINK(OFFSET('New Material Input'!$F841,-(F$1+2),0), _xlfn.TEXTJOIN(" - ",,MID(OFFSET('New Material Input'!$F841,-(F$1+2),0),FIND("w\",OFFSET('New Material Input'!$F841,-(F$1+2),0))+2,50),OFFSET('New Material Input'!$G841,-(F$1+2),0),OFFSET('New Material Input'!$H841,-(F$1+2),0))), ""),"----")</f>
        <v/>
      </c>
      <c r="G840" s="26" t="str">
        <f ca="1">IFERROR(IF('New Material Input'!$E840 &gt; $B$3+ G$1, HYPERLINK(OFFSET('New Material Input'!$F841,-(G$1+2),0), _xlfn.TEXTJOIN(" - ",,MID(OFFSET('New Material Input'!$F841,-(G$1+2),0),FIND("w\",OFFSET('New Material Input'!$F841,-(G$1+2),0))+2,50),OFFSET('New Material Input'!$G841,-(G$1+2),0),OFFSET('New Material Input'!$H841,-(G$1+2),0))), ""),"----")</f>
        <v/>
      </c>
      <c r="H840" s="26" t="str">
        <f ca="1">IFERROR(IF('New Material Input'!$E840 &gt; $B$3+ H$1, HYPERLINK(OFFSET('New Material Input'!$F841,-(H$1+2),0), _xlfn.TEXTJOIN(" - ",,MID(OFFSET('New Material Input'!$F841,-(H$1+2),0),FIND("w\",OFFSET('New Material Input'!$F841,-(H$1+2),0))+2,50),OFFSET('New Material Input'!$G841,-(H$1+2),0),OFFSET('New Material Input'!$H841,-(H$1+2),0))), ""),"----")</f>
        <v>HistoryAncient Civilizations - History - Ancient Civilizations</v>
      </c>
      <c r="I840" s="31" t="str">
        <f ca="1">IFERROR(IF('New Material Input'!$E840 &gt; $B$3+ I$1, HYPERLINK(OFFSET('New Material Input'!$F841,-(I$1+2),0), _xlfn.TEXTJOIN(" - ",,MID(OFFSET('New Material Input'!$F841,-(I$1+2),0),FIND("w\",OFFSET('New Material Input'!$F841,-(I$1+2),0))+2,50),OFFSET('New Material Input'!$G841,-(I$1+2),0),OFFSET('New Material Input'!$H841,-(I$1+2),0))), ""),"----")</f>
        <v>EducationAssessment and Evaluation - Education - Assessment and Evaluation</v>
      </c>
      <c r="J840" s="14"/>
    </row>
    <row r="841" spans="2:10" ht="24.95" customHeight="1" x14ac:dyDescent="0.25">
      <c r="B841" s="36">
        <f t="shared" si="13"/>
        <v>46539</v>
      </c>
      <c r="C841" s="25" t="str">
        <f>IF(ISBLANK('New Material Input'!F841),"----",HYPERLINK('New Material Input'!F841, _xlfn.TEXTJOIN(" - ",,MID('New Material Input'!F841,FIND("w\",'New Material Input'!F841)+2,50),'New Material Input'!G841,'New Material Input'!H841)))</f>
        <v/>
      </c>
      <c r="D841" s="26" t="str">
        <f ca="1">IFERROR(IF('New Material Input'!$E841 &gt; $B$3+ D$1, HYPERLINK(OFFSET('New Material Input'!$F842,-(D$1+2),0), _xlfn.TEXTJOIN(" - ",,MID(OFFSET('New Material Input'!$F842,-(D$1+2),0),FIND("w\",OFFSET('New Material Input'!$F842,-(D$1+2),0))+2,50),OFFSET('New Material Input'!$G842,-(D$1+2),0),OFFSET('New Material Input'!$H842,-(D$1+2),0))), ""),"----")</f>
        <v/>
      </c>
      <c r="E841" s="26" t="str">
        <f ca="1">IFERROR(IF('New Material Input'!$E841 &gt; $B$3+ E$1, HYPERLINK(OFFSET('New Material Input'!$F842,-(E$1+2),0), _xlfn.TEXTJOIN(" - ",,MID(OFFSET('New Material Input'!$F842,-(E$1+2),0),FIND("w\",OFFSET('New Material Input'!$F842,-(E$1+2),0))+2,50),OFFSET('New Material Input'!$G842,-(E$1+2),0),OFFSET('New Material Input'!$H842,-(E$1+2),0))), ""),"----")</f>
        <v/>
      </c>
      <c r="F841" s="26" t="str">
        <f ca="1">IFERROR(IF('New Material Input'!$E841 &gt; $B$3+ F$1, HYPERLINK(OFFSET('New Material Input'!$F842,-(F$1+2),0), _xlfn.TEXTJOIN(" - ",,MID(OFFSET('New Material Input'!$F842,-(F$1+2),0),FIND("w\",OFFSET('New Material Input'!$F842,-(F$1+2),0))+2,50),OFFSET('New Material Input'!$G842,-(F$1+2),0),OFFSET('New Material Input'!$H842,-(F$1+2),0))), ""),"----")</f>
        <v/>
      </c>
      <c r="G841" s="26" t="str">
        <f ca="1">IFERROR(IF('New Material Input'!$E841 &gt; $B$3+ G$1, HYPERLINK(OFFSET('New Material Input'!$F842,-(G$1+2),0), _xlfn.TEXTJOIN(" - ",,MID(OFFSET('New Material Input'!$F842,-(G$1+2),0),FIND("w\",OFFSET('New Material Input'!$F842,-(G$1+2),0))+2,50),OFFSET('New Material Input'!$G842,-(G$1+2),0),OFFSET('New Material Input'!$H842,-(G$1+2),0))), ""),"----")</f>
        <v/>
      </c>
      <c r="H841" s="26" t="str">
        <f ca="1">IFERROR(IF('New Material Input'!$E841 &gt; $B$3+ H$1, HYPERLINK(OFFSET('New Material Input'!$F842,-(H$1+2),0), _xlfn.TEXTJOIN(" - ",,MID(OFFSET('New Material Input'!$F842,-(H$1+2),0),FIND("w\",OFFSET('New Material Input'!$F842,-(H$1+2),0))+2,50),OFFSET('New Material Input'!$G842,-(H$1+2),0),OFFSET('New Material Input'!$H842,-(H$1+2),0))), ""),"----")</f>
        <v>PsychologySocial Psychology - Psychology - Social Psychology</v>
      </c>
      <c r="I841" s="31" t="str">
        <f ca="1">IFERROR(IF('New Material Input'!$E841 &gt; $B$3+ I$1, HYPERLINK(OFFSET('New Material Input'!$F842,-(I$1+2),0), _xlfn.TEXTJOIN(" - ",,MID(OFFSET('New Material Input'!$F842,-(I$1+2),0),FIND("w\",OFFSET('New Material Input'!$F842,-(I$1+2),0))+2,50),OFFSET('New Material Input'!$G842,-(I$1+2),0),OFFSET('New Material Input'!$H842,-(I$1+2),0))), ""),"----")</f>
        <v>MathematicsGraph Theory - Mathematics - Graph Theory</v>
      </c>
      <c r="J841" s="14"/>
    </row>
    <row r="842" spans="2:10" ht="24.95" customHeight="1" x14ac:dyDescent="0.25">
      <c r="B842" s="36">
        <f t="shared" si="13"/>
        <v>46540</v>
      </c>
      <c r="C842" s="25" t="str">
        <f>IF(ISBLANK('New Material Input'!F842),"----",HYPERLINK('New Material Input'!F842, _xlfn.TEXTJOIN(" - ",,MID('New Material Input'!F842,FIND("w\",'New Material Input'!F842)+2,50),'New Material Input'!G842,'New Material Input'!H842)))</f>
        <v/>
      </c>
      <c r="D842" s="26" t="str">
        <f ca="1">IFERROR(IF('New Material Input'!$E842 &gt; $B$3+ D$1, HYPERLINK(OFFSET('New Material Input'!$F843,-(D$1+2),0), _xlfn.TEXTJOIN(" - ",,MID(OFFSET('New Material Input'!$F843,-(D$1+2),0),FIND("w\",OFFSET('New Material Input'!$F843,-(D$1+2),0))+2,50),OFFSET('New Material Input'!$G843,-(D$1+2),0),OFFSET('New Material Input'!$H843,-(D$1+2),0))), ""),"----")</f>
        <v/>
      </c>
      <c r="E842" s="26" t="str">
        <f ca="1">IFERROR(IF('New Material Input'!$E842 &gt; $B$3+ E$1, HYPERLINK(OFFSET('New Material Input'!$F843,-(E$1+2),0), _xlfn.TEXTJOIN(" - ",,MID(OFFSET('New Material Input'!$F843,-(E$1+2),0),FIND("w\",OFFSET('New Material Input'!$F843,-(E$1+2),0))+2,50),OFFSET('New Material Input'!$G843,-(E$1+2),0),OFFSET('New Material Input'!$H843,-(E$1+2),0))), ""),"----")</f>
        <v/>
      </c>
      <c r="F842" s="26" t="str">
        <f ca="1">IFERROR(IF('New Material Input'!$E842 &gt; $B$3+ F$1, HYPERLINK(OFFSET('New Material Input'!$F843,-(F$1+2),0), _xlfn.TEXTJOIN(" - ",,MID(OFFSET('New Material Input'!$F843,-(F$1+2),0),FIND("w\",OFFSET('New Material Input'!$F843,-(F$1+2),0))+2,50),OFFSET('New Material Input'!$G843,-(F$1+2),0),OFFSET('New Material Input'!$H843,-(F$1+2),0))), ""),"----")</f>
        <v/>
      </c>
      <c r="G842" s="26" t="str">
        <f ca="1">IFERROR(IF('New Material Input'!$E842 &gt; $B$3+ G$1, HYPERLINK(OFFSET('New Material Input'!$F843,-(G$1+2),0), _xlfn.TEXTJOIN(" - ",,MID(OFFSET('New Material Input'!$F843,-(G$1+2),0),FIND("w\",OFFSET('New Material Input'!$F843,-(G$1+2),0))+2,50),OFFSET('New Material Input'!$G843,-(G$1+2),0),OFFSET('New Material Input'!$H843,-(G$1+2),0))), ""),"----")</f>
        <v/>
      </c>
      <c r="H842" s="26" t="str">
        <f ca="1">IFERROR(IF('New Material Input'!$E842 &gt; $B$3+ H$1, HYPERLINK(OFFSET('New Material Input'!$F843,-(H$1+2),0), _xlfn.TEXTJOIN(" - ",,MID(OFFSET('New Material Input'!$F843,-(H$1+2),0),FIND("w\",OFFSET('New Material Input'!$F843,-(H$1+2),0))+2,50),OFFSET('New Material Input'!$G843,-(H$1+2),0),OFFSET('New Material Input'!$H843,-(H$1+2),0))), ""),"----")</f>
        <v>Computer ScienceProgramming Languages (Python, Jav - Computer Science - Programming Languages (Python, Java)</v>
      </c>
      <c r="I842" s="31" t="str">
        <f ca="1">IFERROR(IF('New Material Input'!$E842 &gt; $B$3+ I$1, HYPERLINK(OFFSET('New Material Input'!$F843,-(I$1+2),0), _xlfn.TEXTJOIN(" - ",,MID(OFFSET('New Material Input'!$F843,-(I$1+2),0),FIND("w\",OFFSET('New Material Input'!$F843,-(I$1+2),0))+2,50),OFFSET('New Material Input'!$G843,-(I$1+2),0),OFFSET('New Material Input'!$H843,-(I$1+2),0))), ""),"----")</f>
        <v>MusicMusic Theory - Music - Music Theory</v>
      </c>
      <c r="J842" s="14"/>
    </row>
    <row r="843" spans="2:10" ht="24.95" customHeight="1" x14ac:dyDescent="0.25">
      <c r="B843" s="36">
        <f t="shared" si="13"/>
        <v>46541</v>
      </c>
      <c r="C843" s="25" t="str">
        <f>IF(ISBLANK('New Material Input'!F843),"----",HYPERLINK('New Material Input'!F843, _xlfn.TEXTJOIN(" - ",,MID('New Material Input'!F843,FIND("w\",'New Material Input'!F843)+2,50),'New Material Input'!G843,'New Material Input'!H843)))</f>
        <v/>
      </c>
      <c r="D843" s="26" t="str">
        <f ca="1">IFERROR(IF('New Material Input'!$E843 &gt; $B$3+ D$1, HYPERLINK(OFFSET('New Material Input'!$F844,-(D$1+2),0), _xlfn.TEXTJOIN(" - ",,MID(OFFSET('New Material Input'!$F844,-(D$1+2),0),FIND("w\",OFFSET('New Material Input'!$F844,-(D$1+2),0))+2,50),OFFSET('New Material Input'!$G844,-(D$1+2),0),OFFSET('New Material Input'!$H844,-(D$1+2),0))), ""),"----")</f>
        <v/>
      </c>
      <c r="E843" s="26" t="str">
        <f ca="1">IFERROR(IF('New Material Input'!$E843 &gt; $B$3+ E$1, HYPERLINK(OFFSET('New Material Input'!$F844,-(E$1+2),0), _xlfn.TEXTJOIN(" - ",,MID(OFFSET('New Material Input'!$F844,-(E$1+2),0),FIND("w\",OFFSET('New Material Input'!$F844,-(E$1+2),0))+2,50),OFFSET('New Material Input'!$G844,-(E$1+2),0),OFFSET('New Material Input'!$H844,-(E$1+2),0))), ""),"----")</f>
        <v/>
      </c>
      <c r="F843" s="26" t="str">
        <f ca="1">IFERROR(IF('New Material Input'!$E843 &gt; $B$3+ F$1, HYPERLINK(OFFSET('New Material Input'!$F844,-(F$1+2),0), _xlfn.TEXTJOIN(" - ",,MID(OFFSET('New Material Input'!$F844,-(F$1+2),0),FIND("w\",OFFSET('New Material Input'!$F844,-(F$1+2),0))+2,50),OFFSET('New Material Input'!$G844,-(F$1+2),0),OFFSET('New Material Input'!$H844,-(F$1+2),0))), ""),"----")</f>
        <v/>
      </c>
      <c r="G843" s="26" t="str">
        <f ca="1">IFERROR(IF('New Material Input'!$E843 &gt; $B$3+ G$1, HYPERLINK(OFFSET('New Material Input'!$F844,-(G$1+2),0), _xlfn.TEXTJOIN(" - ",,MID(OFFSET('New Material Input'!$F844,-(G$1+2),0),FIND("w\",OFFSET('New Material Input'!$F844,-(G$1+2),0))+2,50),OFFSET('New Material Input'!$G844,-(G$1+2),0),OFFSET('New Material Input'!$H844,-(G$1+2),0))), ""),"----")</f>
        <v/>
      </c>
      <c r="H843" s="26" t="str">
        <f ca="1">IFERROR(IF('New Material Input'!$E843 &gt; $B$3+ H$1, HYPERLINK(OFFSET('New Material Input'!$F844,-(H$1+2),0), _xlfn.TEXTJOIN(" - ",,MID(OFFSET('New Material Input'!$F844,-(H$1+2),0),FIND("w\",OFFSET('New Material Input'!$F844,-(H$1+2),0))+2,50),OFFSET('New Material Input'!$G844,-(H$1+2),0),OFFSET('New Material Input'!$H844,-(H$1+2),0))), ""),"----")</f>
        <v>GeographyHuman Geography - Geography - Human Geography</v>
      </c>
      <c r="I843" s="31" t="str">
        <f ca="1">IFERROR(IF('New Material Input'!$E843 &gt; $B$3+ I$1, HYPERLINK(OFFSET('New Material Input'!$F844,-(I$1+2),0), _xlfn.TEXTJOIN(" - ",,MID(OFFSET('New Material Input'!$F844,-(I$1+2),0),FIND("w\",OFFSET('New Material Input'!$F844,-(I$1+2),0))+2,50),OFFSET('New Material Input'!$G844,-(I$1+2),0),OFFSET('New Material Input'!$H844,-(I$1+2),0))), ""),"----")</f>
        <v>Environmental StudiesGreen Technologies - Environmental Studies - Green Technologies</v>
      </c>
      <c r="J843" s="14"/>
    </row>
    <row r="844" spans="2:10" ht="24.95" customHeight="1" x14ac:dyDescent="0.25">
      <c r="B844" s="36">
        <f t="shared" si="13"/>
        <v>46542</v>
      </c>
      <c r="C844" s="25" t="str">
        <f>IF(ISBLANK('New Material Input'!F844),"----",HYPERLINK('New Material Input'!F844, _xlfn.TEXTJOIN(" - ",,MID('New Material Input'!F844,FIND("w\",'New Material Input'!F844)+2,50),'New Material Input'!G844,'New Material Input'!H844)))</f>
        <v/>
      </c>
      <c r="D844" s="26" t="str">
        <f ca="1">IFERROR(IF('New Material Input'!$E844 &gt; $B$3+ D$1, HYPERLINK(OFFSET('New Material Input'!$F845,-(D$1+2),0), _xlfn.TEXTJOIN(" - ",,MID(OFFSET('New Material Input'!$F845,-(D$1+2),0),FIND("w\",OFFSET('New Material Input'!$F845,-(D$1+2),0))+2,50),OFFSET('New Material Input'!$G845,-(D$1+2),0),OFFSET('New Material Input'!$H845,-(D$1+2),0))), ""),"----")</f>
        <v/>
      </c>
      <c r="E844" s="26" t="str">
        <f ca="1">IFERROR(IF('New Material Input'!$E844 &gt; $B$3+ E$1, HYPERLINK(OFFSET('New Material Input'!$F845,-(E$1+2),0), _xlfn.TEXTJOIN(" - ",,MID(OFFSET('New Material Input'!$F845,-(E$1+2),0),FIND("w\",OFFSET('New Material Input'!$F845,-(E$1+2),0))+2,50),OFFSET('New Material Input'!$G845,-(E$1+2),0),OFFSET('New Material Input'!$H845,-(E$1+2),0))), ""),"----")</f>
        <v/>
      </c>
      <c r="F844" s="26" t="str">
        <f ca="1">IFERROR(IF('New Material Input'!$E844 &gt; $B$3+ F$1, HYPERLINK(OFFSET('New Material Input'!$F845,-(F$1+2),0), _xlfn.TEXTJOIN(" - ",,MID(OFFSET('New Material Input'!$F845,-(F$1+2),0),FIND("w\",OFFSET('New Material Input'!$F845,-(F$1+2),0))+2,50),OFFSET('New Material Input'!$G845,-(F$1+2),0),OFFSET('New Material Input'!$H845,-(F$1+2),0))), ""),"----")</f>
        <v/>
      </c>
      <c r="G844" s="26" t="str">
        <f ca="1">IFERROR(IF('New Material Input'!$E844 &gt; $B$3+ G$1, HYPERLINK(OFFSET('New Material Input'!$F845,-(G$1+2),0), _xlfn.TEXTJOIN(" - ",,MID(OFFSET('New Material Input'!$F845,-(G$1+2),0),FIND("w\",OFFSET('New Material Input'!$F845,-(G$1+2),0))+2,50),OFFSET('New Material Input'!$G845,-(G$1+2),0),OFFSET('New Material Input'!$H845,-(G$1+2),0))), ""),"----")</f>
        <v/>
      </c>
      <c r="H844" s="26" t="str">
        <f ca="1">IFERROR(IF('New Material Input'!$E844 &gt; $B$3+ H$1, HYPERLINK(OFFSET('New Material Input'!$F845,-(H$1+2),0), _xlfn.TEXTJOIN(" - ",,MID(OFFSET('New Material Input'!$F845,-(H$1+2),0),FIND("w\",OFFSET('New Material Input'!$F845,-(H$1+2),0))+2,50),OFFSET('New Material Input'!$G845,-(H$1+2),0),OFFSET('New Material Input'!$H845,-(H$1+2),0))), ""),"----")</f>
        <v>Health &amp; MedicineEpidemiology - Health &amp; Medicine - Epidemiology</v>
      </c>
      <c r="I844" s="31" t="str">
        <f ca="1">IFERROR(IF('New Material Input'!$E844 &gt; $B$3+ I$1, HYPERLINK(OFFSET('New Material Input'!$F845,-(I$1+2),0), _xlfn.TEXTJOIN(" - ",,MID(OFFSET('New Material Input'!$F845,-(I$1+2),0),FIND("w\",OFFSET('New Material Input'!$F845,-(I$1+2),0))+2,50),OFFSET('New Material Input'!$G845,-(I$1+2),0),OFFSET('New Material Input'!$H845,-(I$1+2),0))), ""),"----")</f>
        <v>HistoryU.S. History - History - U.S. History</v>
      </c>
      <c r="J844" s="14"/>
    </row>
    <row r="845" spans="2:10" ht="24.95" customHeight="1" x14ac:dyDescent="0.25">
      <c r="B845" s="36">
        <f t="shared" si="13"/>
        <v>46543</v>
      </c>
      <c r="C845" s="25" t="str">
        <f>IF(ISBLANK('New Material Input'!F845),"----",HYPERLINK('New Material Input'!F845, _xlfn.TEXTJOIN(" - ",,MID('New Material Input'!F845,FIND("w\",'New Material Input'!F845)+2,50),'New Material Input'!G845,'New Material Input'!H845)))</f>
        <v/>
      </c>
      <c r="D845" s="26" t="str">
        <f ca="1">IFERROR(IF('New Material Input'!$E845 &gt; $B$3+ D$1, HYPERLINK(OFFSET('New Material Input'!$F846,-(D$1+2),0), _xlfn.TEXTJOIN(" - ",,MID(OFFSET('New Material Input'!$F846,-(D$1+2),0),FIND("w\",OFFSET('New Material Input'!$F846,-(D$1+2),0))+2,50),OFFSET('New Material Input'!$G846,-(D$1+2),0),OFFSET('New Material Input'!$H846,-(D$1+2),0))), ""),"----")</f>
        <v/>
      </c>
      <c r="E845" s="26" t="str">
        <f ca="1">IFERROR(IF('New Material Input'!$E845 &gt; $B$3+ E$1, HYPERLINK(OFFSET('New Material Input'!$F846,-(E$1+2),0), _xlfn.TEXTJOIN(" - ",,MID(OFFSET('New Material Input'!$F846,-(E$1+2),0),FIND("w\",OFFSET('New Material Input'!$F846,-(E$1+2),0))+2,50),OFFSET('New Material Input'!$G846,-(E$1+2),0),OFFSET('New Material Input'!$H846,-(E$1+2),0))), ""),"----")</f>
        <v/>
      </c>
      <c r="F845" s="26" t="str">
        <f ca="1">IFERROR(IF('New Material Input'!$E845 &gt; $B$3+ F$1, HYPERLINK(OFFSET('New Material Input'!$F846,-(F$1+2),0), _xlfn.TEXTJOIN(" - ",,MID(OFFSET('New Material Input'!$F846,-(F$1+2),0),FIND("w\",OFFSET('New Material Input'!$F846,-(F$1+2),0))+2,50),OFFSET('New Material Input'!$G846,-(F$1+2),0),OFFSET('New Material Input'!$H846,-(F$1+2),0))), ""),"----")</f>
        <v/>
      </c>
      <c r="G845" s="26" t="str">
        <f ca="1">IFERROR(IF('New Material Input'!$E845 &gt; $B$3+ G$1, HYPERLINK(OFFSET('New Material Input'!$F846,-(G$1+2),0), _xlfn.TEXTJOIN(" - ",,MID(OFFSET('New Material Input'!$F846,-(G$1+2),0),FIND("w\",OFFSET('New Material Input'!$F846,-(G$1+2),0))+2,50),OFFSET('New Material Input'!$G846,-(G$1+2),0),OFFSET('New Material Input'!$H846,-(G$1+2),0))), ""),"----")</f>
        <v/>
      </c>
      <c r="H845" s="26" t="str">
        <f ca="1">IFERROR(IF('New Material Input'!$E845 &gt; $B$3+ H$1, HYPERLINK(OFFSET('New Material Input'!$F846,-(H$1+2),0), _xlfn.TEXTJOIN(" - ",,MID(OFFSET('New Material Input'!$F846,-(H$1+2),0),FIND("w\",OFFSET('New Material Input'!$F846,-(H$1+2),0))+2,50),OFFSET('New Material Input'!$G846,-(H$1+2),0),OFFSET('New Material Input'!$H846,-(H$1+2),0))), ""),"----")</f>
        <v>Political SciencePolitical Theory - Political Science - Political Theory</v>
      </c>
      <c r="I845" s="31" t="str">
        <f ca="1">IFERROR(IF('New Material Input'!$E845 &gt; $B$3+ I$1, HYPERLINK(OFFSET('New Material Input'!$F846,-(I$1+2),0), _xlfn.TEXTJOIN(" - ",,MID(OFFSET('New Material Input'!$F846,-(I$1+2),0),FIND("w\",OFFSET('New Material Input'!$F846,-(I$1+2),0))+2,50),OFFSET('New Material Input'!$G846,-(I$1+2),0),OFFSET('New Material Input'!$H846,-(I$1+2),0))), ""),"----")</f>
        <v>Business &amp; EconomicsFinance - Business &amp; Economics - Finance</v>
      </c>
      <c r="J845" s="14"/>
    </row>
    <row r="846" spans="2:10" ht="24.95" customHeight="1" x14ac:dyDescent="0.25">
      <c r="B846" s="36">
        <f t="shared" si="13"/>
        <v>46544</v>
      </c>
      <c r="C846" s="25" t="str">
        <f>IF(ISBLANK('New Material Input'!F846),"----",HYPERLINK('New Material Input'!F846, _xlfn.TEXTJOIN(" - ",,MID('New Material Input'!F846,FIND("w\",'New Material Input'!F846)+2,50),'New Material Input'!G846,'New Material Input'!H846)))</f>
        <v/>
      </c>
      <c r="D846" s="26" t="str">
        <f ca="1">IFERROR(IF('New Material Input'!$E846 &gt; $B$3+ D$1, HYPERLINK(OFFSET('New Material Input'!$F847,-(D$1+2),0), _xlfn.TEXTJOIN(" - ",,MID(OFFSET('New Material Input'!$F847,-(D$1+2),0),FIND("w\",OFFSET('New Material Input'!$F847,-(D$1+2),0))+2,50),OFFSET('New Material Input'!$G847,-(D$1+2),0),OFFSET('New Material Input'!$H847,-(D$1+2),0))), ""),"----")</f>
        <v/>
      </c>
      <c r="E846" s="26" t="str">
        <f ca="1">IFERROR(IF('New Material Input'!$E846 &gt; $B$3+ E$1, HYPERLINK(OFFSET('New Material Input'!$F847,-(E$1+2),0), _xlfn.TEXTJOIN(" - ",,MID(OFFSET('New Material Input'!$F847,-(E$1+2),0),FIND("w\",OFFSET('New Material Input'!$F847,-(E$1+2),0))+2,50),OFFSET('New Material Input'!$G847,-(E$1+2),0),OFFSET('New Material Input'!$H847,-(E$1+2),0))), ""),"----")</f>
        <v/>
      </c>
      <c r="F846" s="26" t="str">
        <f ca="1">IFERROR(IF('New Material Input'!$E846 &gt; $B$3+ F$1, HYPERLINK(OFFSET('New Material Input'!$F847,-(F$1+2),0), _xlfn.TEXTJOIN(" - ",,MID(OFFSET('New Material Input'!$F847,-(F$1+2),0),FIND("w\",OFFSET('New Material Input'!$F847,-(F$1+2),0))+2,50),OFFSET('New Material Input'!$G847,-(F$1+2),0),OFFSET('New Material Input'!$H847,-(F$1+2),0))), ""),"----")</f>
        <v/>
      </c>
      <c r="G846" s="26" t="str">
        <f ca="1">IFERROR(IF('New Material Input'!$E846 &gt; $B$3+ G$1, HYPERLINK(OFFSET('New Material Input'!$F847,-(G$1+2),0), _xlfn.TEXTJOIN(" - ",,MID(OFFSET('New Material Input'!$F847,-(G$1+2),0),FIND("w\",OFFSET('New Material Input'!$F847,-(G$1+2),0))+2,50),OFFSET('New Material Input'!$G847,-(G$1+2),0),OFFSET('New Material Input'!$H847,-(G$1+2),0))), ""),"----")</f>
        <v/>
      </c>
      <c r="H846" s="26" t="str">
        <f ca="1">IFERROR(IF('New Material Input'!$E846 &gt; $B$3+ H$1, HYPERLINK(OFFSET('New Material Input'!$F847,-(H$1+2),0), _xlfn.TEXTJOIN(" - ",,MID(OFFSET('New Material Input'!$F847,-(H$1+2),0),FIND("w\",OFFSET('New Material Input'!$F847,-(H$1+2),0))+2,50),OFFSET('New Material Input'!$G847,-(H$1+2),0),OFFSET('New Material Input'!$H847,-(H$1+2),0))), ""),"----")</f>
        <v>Business &amp; EconomicsBusiness Ethics - Business &amp; Economics - Business Ethics</v>
      </c>
      <c r="I846" s="31" t="str">
        <f ca="1">IFERROR(IF('New Material Input'!$E846 &gt; $B$3+ I$1, HYPERLINK(OFFSET('New Material Input'!$F847,-(I$1+2),0), _xlfn.TEXTJOIN(" - ",,MID(OFFSET('New Material Input'!$F847,-(I$1+2),0),FIND("w\",OFFSET('New Material Input'!$F847,-(I$1+2),0))+2,50),OFFSET('New Material Input'!$G847,-(I$1+2),0),OFFSET('New Material Input'!$H847,-(I$1+2),0))), ""),"----")</f>
        <v>PhilosophyExistentialism - Philosophy - Existentialism</v>
      </c>
      <c r="J846" s="14"/>
    </row>
    <row r="847" spans="2:10" ht="24.95" customHeight="1" x14ac:dyDescent="0.25">
      <c r="B847" s="36">
        <f t="shared" si="13"/>
        <v>46545</v>
      </c>
      <c r="C847" s="25" t="str">
        <f>IF(ISBLANK('New Material Input'!F847),"----",HYPERLINK('New Material Input'!F847, _xlfn.TEXTJOIN(" - ",,MID('New Material Input'!F847,FIND("w\",'New Material Input'!F847)+2,50),'New Material Input'!G847,'New Material Input'!H847)))</f>
        <v/>
      </c>
      <c r="D847" s="26" t="str">
        <f ca="1">IFERROR(IF('New Material Input'!$E847 &gt; $B$3+ D$1, HYPERLINK(OFFSET('New Material Input'!$F848,-(D$1+2),0), _xlfn.TEXTJOIN(" - ",,MID(OFFSET('New Material Input'!$F848,-(D$1+2),0),FIND("w\",OFFSET('New Material Input'!$F848,-(D$1+2),0))+2,50),OFFSET('New Material Input'!$G848,-(D$1+2),0),OFFSET('New Material Input'!$H848,-(D$1+2),0))), ""),"----")</f>
        <v/>
      </c>
      <c r="E847" s="26" t="str">
        <f ca="1">IFERROR(IF('New Material Input'!$E847 &gt; $B$3+ E$1, HYPERLINK(OFFSET('New Material Input'!$F848,-(E$1+2),0), _xlfn.TEXTJOIN(" - ",,MID(OFFSET('New Material Input'!$F848,-(E$1+2),0),FIND("w\",OFFSET('New Material Input'!$F848,-(E$1+2),0))+2,50),OFFSET('New Material Input'!$G848,-(E$1+2),0),OFFSET('New Material Input'!$H848,-(E$1+2),0))), ""),"----")</f>
        <v/>
      </c>
      <c r="F847" s="26" t="str">
        <f ca="1">IFERROR(IF('New Material Input'!$E847 &gt; $B$3+ F$1, HYPERLINK(OFFSET('New Material Input'!$F848,-(F$1+2),0), _xlfn.TEXTJOIN(" - ",,MID(OFFSET('New Material Input'!$F848,-(F$1+2),0),FIND("w\",OFFSET('New Material Input'!$F848,-(F$1+2),0))+2,50),OFFSET('New Material Input'!$G848,-(F$1+2),0),OFFSET('New Material Input'!$H848,-(F$1+2),0))), ""),"----")</f>
        <v/>
      </c>
      <c r="G847" s="26" t="str">
        <f ca="1">IFERROR(IF('New Material Input'!$E847 &gt; $B$3+ G$1, HYPERLINK(OFFSET('New Material Input'!$F848,-(G$1+2),0), _xlfn.TEXTJOIN(" - ",,MID(OFFSET('New Material Input'!$F848,-(G$1+2),0),FIND("w\",OFFSET('New Material Input'!$F848,-(G$1+2),0))+2,50),OFFSET('New Material Input'!$G848,-(G$1+2),0),OFFSET('New Material Input'!$H848,-(G$1+2),0))), ""),"----")</f>
        <v/>
      </c>
      <c r="H847" s="26" t="str">
        <f ca="1">IFERROR(IF('New Material Input'!$E847 &gt; $B$3+ H$1, HYPERLINK(OFFSET('New Material Input'!$F848,-(H$1+2),0), _xlfn.TEXTJOIN(" - ",,MID(OFFSET('New Material Input'!$F848,-(H$1+2),0),FIND("w\",OFFSET('New Material Input'!$F848,-(H$1+2),0))+2,50),OFFSET('New Material Input'!$G848,-(H$1+2),0),OFFSET('New Material Input'!$H848,-(H$1+2),0))), ""),"----")</f>
        <v>LanguagesFrench Language - Languages - French Language</v>
      </c>
      <c r="I847" s="31" t="str">
        <f ca="1">IFERROR(IF('New Material Input'!$E847 &gt; $B$3+ I$1, HYPERLINK(OFFSET('New Material Input'!$F848,-(I$1+2),0), _xlfn.TEXTJOIN(" - ",,MID(OFFSET('New Material Input'!$F848,-(I$1+2),0),FIND("w\",OFFSET('New Material Input'!$F848,-(I$1+2),0))+2,50),OFFSET('New Material Input'!$G848,-(I$1+2),0),OFFSET('New Material Input'!$H848,-(I$1+2),0))), ""),"----")</f>
        <v>LanguagesPhonetics and Phonology - Languages - Phonetics and Phonology</v>
      </c>
      <c r="J847" s="14"/>
    </row>
    <row r="848" spans="2:10" ht="24.95" customHeight="1" x14ac:dyDescent="0.25">
      <c r="B848" s="36">
        <f t="shared" si="13"/>
        <v>46546</v>
      </c>
      <c r="C848" s="25" t="str">
        <f>IF(ISBLANK('New Material Input'!F848),"----",HYPERLINK('New Material Input'!F848, _xlfn.TEXTJOIN(" - ",,MID('New Material Input'!F848,FIND("w\",'New Material Input'!F848)+2,50),'New Material Input'!G848,'New Material Input'!H848)))</f>
        <v/>
      </c>
      <c r="D848" s="26" t="str">
        <f ca="1">IFERROR(IF('New Material Input'!$E848 &gt; $B$3+ D$1, HYPERLINK(OFFSET('New Material Input'!$F849,-(D$1+2),0), _xlfn.TEXTJOIN(" - ",,MID(OFFSET('New Material Input'!$F849,-(D$1+2),0),FIND("w\",OFFSET('New Material Input'!$F849,-(D$1+2),0))+2,50),OFFSET('New Material Input'!$G849,-(D$1+2),0),OFFSET('New Material Input'!$H849,-(D$1+2),0))), ""),"----")</f>
        <v/>
      </c>
      <c r="E848" s="26" t="str">
        <f ca="1">IFERROR(IF('New Material Input'!$E848 &gt; $B$3+ E$1, HYPERLINK(OFFSET('New Material Input'!$F849,-(E$1+2),0), _xlfn.TEXTJOIN(" - ",,MID(OFFSET('New Material Input'!$F849,-(E$1+2),0),FIND("w\",OFFSET('New Material Input'!$F849,-(E$1+2),0))+2,50),OFFSET('New Material Input'!$G849,-(E$1+2),0),OFFSET('New Material Input'!$H849,-(E$1+2),0))), ""),"----")</f>
        <v/>
      </c>
      <c r="F848" s="26" t="str">
        <f ca="1">IFERROR(IF('New Material Input'!$E848 &gt; $B$3+ F$1, HYPERLINK(OFFSET('New Material Input'!$F849,-(F$1+2),0), _xlfn.TEXTJOIN(" - ",,MID(OFFSET('New Material Input'!$F849,-(F$1+2),0),FIND("w\",OFFSET('New Material Input'!$F849,-(F$1+2),0))+2,50),OFFSET('New Material Input'!$G849,-(F$1+2),0),OFFSET('New Material Input'!$H849,-(F$1+2),0))), ""),"----")</f>
        <v/>
      </c>
      <c r="G848" s="26" t="str">
        <f ca="1">IFERROR(IF('New Material Input'!$E848 &gt; $B$3+ G$1, HYPERLINK(OFFSET('New Material Input'!$F849,-(G$1+2),0), _xlfn.TEXTJOIN(" - ",,MID(OFFSET('New Material Input'!$F849,-(G$1+2),0),FIND("w\",OFFSET('New Material Input'!$F849,-(G$1+2),0))+2,50),OFFSET('New Material Input'!$G849,-(G$1+2),0),OFFSET('New Material Input'!$H849,-(G$1+2),0))), ""),"----")</f>
        <v/>
      </c>
      <c r="H848" s="26" t="str">
        <f ca="1">IFERROR(IF('New Material Input'!$E848 &gt; $B$3+ H$1, HYPERLINK(OFFSET('New Material Input'!$F849,-(H$1+2),0), _xlfn.TEXTJOIN(" - ",,MID(OFFSET('New Material Input'!$F849,-(H$1+2),0),FIND("w\",OFFSET('New Material Input'!$F849,-(H$1+2),0))+2,50),OFFSET('New Material Input'!$G849,-(H$1+2),0),OFFSET('New Material Input'!$H849,-(H$1+2),0))), ""),"----")</f>
        <v>LanguagesSpanish Language - Languages - Spanish Language</v>
      </c>
      <c r="I848" s="31" t="str">
        <f ca="1">IFERROR(IF('New Material Input'!$E848 &gt; $B$3+ I$1, HYPERLINK(OFFSET('New Material Input'!$F849,-(I$1+2),0), _xlfn.TEXTJOIN(" - ",,MID(OFFSET('New Material Input'!$F849,-(I$1+2),0),FIND("w\",OFFSET('New Material Input'!$F849,-(I$1+2),0))+2,50),OFFSET('New Material Input'!$G849,-(I$1+2),0),OFFSET('New Material Input'!$H849,-(I$1+2),0))), ""),"----")</f>
        <v>Sports &amp; Physical EducationNutrition for Athletes - Sports &amp; Physical Education - Nutrition for Athletes</v>
      </c>
      <c r="J848" s="14"/>
    </row>
    <row r="849" spans="2:10" ht="24.95" customHeight="1" x14ac:dyDescent="0.25">
      <c r="B849" s="36">
        <f t="shared" si="13"/>
        <v>46547</v>
      </c>
      <c r="C849" s="25" t="str">
        <f>IF(ISBLANK('New Material Input'!F849),"----",HYPERLINK('New Material Input'!F849, _xlfn.TEXTJOIN(" - ",,MID('New Material Input'!F849,FIND("w\",'New Material Input'!F849)+2,50),'New Material Input'!G849,'New Material Input'!H849)))</f>
        <v/>
      </c>
      <c r="D849" s="26" t="str">
        <f ca="1">IFERROR(IF('New Material Input'!$E849 &gt; $B$3+ D$1, HYPERLINK(OFFSET('New Material Input'!$F850,-(D$1+2),0), _xlfn.TEXTJOIN(" - ",,MID(OFFSET('New Material Input'!$F850,-(D$1+2),0),FIND("w\",OFFSET('New Material Input'!$F850,-(D$1+2),0))+2,50),OFFSET('New Material Input'!$G850,-(D$1+2),0),OFFSET('New Material Input'!$H850,-(D$1+2),0))), ""),"----")</f>
        <v/>
      </c>
      <c r="E849" s="26" t="str">
        <f ca="1">IFERROR(IF('New Material Input'!$E849 &gt; $B$3+ E$1, HYPERLINK(OFFSET('New Material Input'!$F850,-(E$1+2),0), _xlfn.TEXTJOIN(" - ",,MID(OFFSET('New Material Input'!$F850,-(E$1+2),0),FIND("w\",OFFSET('New Material Input'!$F850,-(E$1+2),0))+2,50),OFFSET('New Material Input'!$G850,-(E$1+2),0),OFFSET('New Material Input'!$H850,-(E$1+2),0))), ""),"----")</f>
        <v/>
      </c>
      <c r="F849" s="26" t="str">
        <f ca="1">IFERROR(IF('New Material Input'!$E849 &gt; $B$3+ F$1, HYPERLINK(OFFSET('New Material Input'!$F850,-(F$1+2),0), _xlfn.TEXTJOIN(" - ",,MID(OFFSET('New Material Input'!$F850,-(F$1+2),0),FIND("w\",OFFSET('New Material Input'!$F850,-(F$1+2),0))+2,50),OFFSET('New Material Input'!$G850,-(F$1+2),0),OFFSET('New Material Input'!$H850,-(F$1+2),0))), ""),"----")</f>
        <v/>
      </c>
      <c r="G849" s="26" t="str">
        <f ca="1">IFERROR(IF('New Material Input'!$E849 &gt; $B$3+ G$1, HYPERLINK(OFFSET('New Material Input'!$F850,-(G$1+2),0), _xlfn.TEXTJOIN(" - ",,MID(OFFSET('New Material Input'!$F850,-(G$1+2),0),FIND("w\",OFFSET('New Material Input'!$F850,-(G$1+2),0))+2,50),OFFSET('New Material Input'!$G850,-(G$1+2),0),OFFSET('New Material Input'!$H850,-(G$1+2),0))), ""),"----")</f>
        <v/>
      </c>
      <c r="H849" s="26" t="str">
        <f ca="1">IFERROR(IF('New Material Input'!$E849 &gt; $B$3+ H$1, HYPERLINK(OFFSET('New Material Input'!$F850,-(H$1+2),0), _xlfn.TEXTJOIN(" - ",,MID(OFFSET('New Material Input'!$F850,-(H$1+2),0),FIND("w\",OFFSET('New Material Input'!$F850,-(H$1+2),0))+2,50),OFFSET('New Material Input'!$G850,-(H$1+2),0),OFFSET('New Material Input'!$H850,-(H$1+2),0))), ""),"----")</f>
        <v>SociologyGender Studies - Sociology - Gender Studies</v>
      </c>
      <c r="I849" s="31" t="str">
        <f ca="1">IFERROR(IF('New Material Input'!$E849 &gt; $B$3+ I$1, HYPERLINK(OFFSET('New Material Input'!$F850,-(I$1+2),0), _xlfn.TEXTJOIN(" - ",,MID(OFFSET('New Material Input'!$F850,-(I$1+2),0),FIND("w\",OFFSET('New Material Input'!$F850,-(I$1+2),0))+2,50),OFFSET('New Material Input'!$G850,-(I$1+2),0),OFFSET('New Material Input'!$H850,-(I$1+2),0))), ""),"----")</f>
        <v>SociologyGlobalization - Sociology - Globalization</v>
      </c>
      <c r="J849" s="14"/>
    </row>
    <row r="850" spans="2:10" ht="24.95" customHeight="1" x14ac:dyDescent="0.25">
      <c r="B850" s="36">
        <f t="shared" si="13"/>
        <v>46548</v>
      </c>
      <c r="C850" s="25" t="str">
        <f>IF(ISBLANK('New Material Input'!F850),"----",HYPERLINK('New Material Input'!F850, _xlfn.TEXTJOIN(" - ",,MID('New Material Input'!F850,FIND("w\",'New Material Input'!F850)+2,50),'New Material Input'!G850,'New Material Input'!H850)))</f>
        <v/>
      </c>
      <c r="D850" s="26" t="str">
        <f ca="1">IFERROR(IF('New Material Input'!$E850 &gt; $B$3+ D$1, HYPERLINK(OFFSET('New Material Input'!$F851,-(D$1+2),0), _xlfn.TEXTJOIN(" - ",,MID(OFFSET('New Material Input'!$F851,-(D$1+2),0),FIND("w\",OFFSET('New Material Input'!$F851,-(D$1+2),0))+2,50),OFFSET('New Material Input'!$G851,-(D$1+2),0),OFFSET('New Material Input'!$H851,-(D$1+2),0))), ""),"----")</f>
        <v/>
      </c>
      <c r="E850" s="26" t="str">
        <f ca="1">IFERROR(IF('New Material Input'!$E850 &gt; $B$3+ E$1, HYPERLINK(OFFSET('New Material Input'!$F851,-(E$1+2),0), _xlfn.TEXTJOIN(" - ",,MID(OFFSET('New Material Input'!$F851,-(E$1+2),0),FIND("w\",OFFSET('New Material Input'!$F851,-(E$1+2),0))+2,50),OFFSET('New Material Input'!$G851,-(E$1+2),0),OFFSET('New Material Input'!$H851,-(E$1+2),0))), ""),"----")</f>
        <v/>
      </c>
      <c r="F850" s="26" t="str">
        <f ca="1">IFERROR(IF('New Material Input'!$E850 &gt; $B$3+ F$1, HYPERLINK(OFFSET('New Material Input'!$F851,-(F$1+2),0), _xlfn.TEXTJOIN(" - ",,MID(OFFSET('New Material Input'!$F851,-(F$1+2),0),FIND("w\",OFFSET('New Material Input'!$F851,-(F$1+2),0))+2,50),OFFSET('New Material Input'!$G851,-(F$1+2),0),OFFSET('New Material Input'!$H851,-(F$1+2),0))), ""),"----")</f>
        <v/>
      </c>
      <c r="G850" s="26" t="str">
        <f ca="1">IFERROR(IF('New Material Input'!$E850 &gt; $B$3+ G$1, HYPERLINK(OFFSET('New Material Input'!$F851,-(G$1+2),0), _xlfn.TEXTJOIN(" - ",,MID(OFFSET('New Material Input'!$F851,-(G$1+2),0),FIND("w\",OFFSET('New Material Input'!$F851,-(G$1+2),0))+2,50),OFFSET('New Material Input'!$G851,-(G$1+2),0),OFFSET('New Material Input'!$H851,-(G$1+2),0))), ""),"----")</f>
        <v/>
      </c>
      <c r="H850" s="26" t="str">
        <f ca="1">IFERROR(IF('New Material Input'!$E850 &gt; $B$3+ H$1, HYPERLINK(OFFSET('New Material Input'!$F851,-(H$1+2),0), _xlfn.TEXTJOIN(" - ",,MID(OFFSET('New Material Input'!$F851,-(H$1+2),0),FIND("w\",OFFSET('New Material Input'!$F851,-(H$1+2),0))+2,50),OFFSET('New Material Input'!$G851,-(H$1+2),0),OFFSET('New Material Input'!$H851,-(H$1+2),0))), ""),"----")</f>
        <v>LanguagesLanguage Teaching - Languages - Language Teaching</v>
      </c>
      <c r="I850" s="31" t="str">
        <f ca="1">IFERROR(IF('New Material Input'!$E850 &gt; $B$3+ I$1, HYPERLINK(OFFSET('New Material Input'!$F851,-(I$1+2),0), _xlfn.TEXTJOIN(" - ",,MID(OFFSET('New Material Input'!$F851,-(I$1+2),0),FIND("w\",OFFSET('New Material Input'!$F851,-(I$1+2),0))+2,50),OFFSET('New Material Input'!$G851,-(I$1+2),0),OFFSET('New Material Input'!$H851,-(I$1+2),0))), ""),"----")</f>
        <v>SociologySociology of Education - Sociology - Sociology of Education</v>
      </c>
      <c r="J850" s="14"/>
    </row>
    <row r="851" spans="2:10" ht="24.95" customHeight="1" x14ac:dyDescent="0.25">
      <c r="B851" s="36">
        <f t="shared" si="13"/>
        <v>46549</v>
      </c>
      <c r="C851" s="25" t="str">
        <f>IF(ISBLANK('New Material Input'!F851),"----",HYPERLINK('New Material Input'!F851, _xlfn.TEXTJOIN(" - ",,MID('New Material Input'!F851,FIND("w\",'New Material Input'!F851)+2,50),'New Material Input'!G851,'New Material Input'!H851)))</f>
        <v/>
      </c>
      <c r="D851" s="26" t="str">
        <f ca="1">IFERROR(IF('New Material Input'!$E851 &gt; $B$3+ D$1, HYPERLINK(OFFSET('New Material Input'!$F852,-(D$1+2),0), _xlfn.TEXTJOIN(" - ",,MID(OFFSET('New Material Input'!$F852,-(D$1+2),0),FIND("w\",OFFSET('New Material Input'!$F852,-(D$1+2),0))+2,50),OFFSET('New Material Input'!$G852,-(D$1+2),0),OFFSET('New Material Input'!$H852,-(D$1+2),0))), ""),"----")</f>
        <v/>
      </c>
      <c r="E851" s="26" t="str">
        <f ca="1">IFERROR(IF('New Material Input'!$E851 &gt; $B$3+ E$1, HYPERLINK(OFFSET('New Material Input'!$F852,-(E$1+2),0), _xlfn.TEXTJOIN(" - ",,MID(OFFSET('New Material Input'!$F852,-(E$1+2),0),FIND("w\",OFFSET('New Material Input'!$F852,-(E$1+2),0))+2,50),OFFSET('New Material Input'!$G852,-(E$1+2),0),OFFSET('New Material Input'!$H852,-(E$1+2),0))), ""),"----")</f>
        <v/>
      </c>
      <c r="F851" s="26" t="str">
        <f ca="1">IFERROR(IF('New Material Input'!$E851 &gt; $B$3+ F$1, HYPERLINK(OFFSET('New Material Input'!$F852,-(F$1+2),0), _xlfn.TEXTJOIN(" - ",,MID(OFFSET('New Material Input'!$F852,-(F$1+2),0),FIND("w\",OFFSET('New Material Input'!$F852,-(F$1+2),0))+2,50),OFFSET('New Material Input'!$G852,-(F$1+2),0),OFFSET('New Material Input'!$H852,-(F$1+2),0))), ""),"----")</f>
        <v/>
      </c>
      <c r="G851" s="26" t="str">
        <f ca="1">IFERROR(IF('New Material Input'!$E851 &gt; $B$3+ G$1, HYPERLINK(OFFSET('New Material Input'!$F852,-(G$1+2),0), _xlfn.TEXTJOIN(" - ",,MID(OFFSET('New Material Input'!$F852,-(G$1+2),0),FIND("w\",OFFSET('New Material Input'!$F852,-(G$1+2),0))+2,50),OFFSET('New Material Input'!$G852,-(G$1+2),0),OFFSET('New Material Input'!$H852,-(G$1+2),0))), ""),"----")</f>
        <v/>
      </c>
      <c r="H851" s="26" t="str">
        <f ca="1">IFERROR(IF('New Material Input'!$E851 &gt; $B$3+ H$1, HYPERLINK(OFFSET('New Material Input'!$F852,-(H$1+2),0), _xlfn.TEXTJOIN(" - ",,MID(OFFSET('New Material Input'!$F852,-(H$1+2),0),FIND("w\",OFFSET('New Material Input'!$F852,-(H$1+2),0))+2,50),OFFSET('New Material Input'!$G852,-(H$1+2),0),OFFSET('New Material Input'!$H852,-(H$1+2),0))), ""),"----")</f>
        <v>PsychologyPsychological Testing - Psychology - Psychological Testing</v>
      </c>
      <c r="I851" s="31" t="str">
        <f ca="1">IFERROR(IF('New Material Input'!$E851 &gt; $B$3+ I$1, HYPERLINK(OFFSET('New Material Input'!$F852,-(I$1+2),0), _xlfn.TEXTJOIN(" - ",,MID(OFFSET('New Material Input'!$F852,-(I$1+2),0),FIND("w\",OFFSET('New Material Input'!$F852,-(I$1+2),0))+2,50),OFFSET('New Material Input'!$G852,-(I$1+2),0),OFFSET('New Material Input'!$H852,-(I$1+2),0))), ""),"----")</f>
        <v>MusicJazz - Music - Jazz</v>
      </c>
      <c r="J851" s="14"/>
    </row>
    <row r="852" spans="2:10" ht="24.95" customHeight="1" x14ac:dyDescent="0.25">
      <c r="B852" s="36">
        <f t="shared" si="13"/>
        <v>46550</v>
      </c>
      <c r="C852" s="25" t="str">
        <f>IF(ISBLANK('New Material Input'!F852),"----",HYPERLINK('New Material Input'!F852, _xlfn.TEXTJOIN(" - ",,MID('New Material Input'!F852,FIND("w\",'New Material Input'!F852)+2,50),'New Material Input'!G852,'New Material Input'!H852)))</f>
        <v/>
      </c>
      <c r="D852" s="26" t="str">
        <f ca="1">IFERROR(IF('New Material Input'!$E852 &gt; $B$3+ D$1, HYPERLINK(OFFSET('New Material Input'!$F853,-(D$1+2),0), _xlfn.TEXTJOIN(" - ",,MID(OFFSET('New Material Input'!$F853,-(D$1+2),0),FIND("w\",OFFSET('New Material Input'!$F853,-(D$1+2),0))+2,50),OFFSET('New Material Input'!$G853,-(D$1+2),0),OFFSET('New Material Input'!$H853,-(D$1+2),0))), ""),"----")</f>
        <v/>
      </c>
      <c r="E852" s="26" t="str">
        <f ca="1">IFERROR(IF('New Material Input'!$E852 &gt; $B$3+ E$1, HYPERLINK(OFFSET('New Material Input'!$F853,-(E$1+2),0), _xlfn.TEXTJOIN(" - ",,MID(OFFSET('New Material Input'!$F853,-(E$1+2),0),FIND("w\",OFFSET('New Material Input'!$F853,-(E$1+2),0))+2,50),OFFSET('New Material Input'!$G853,-(E$1+2),0),OFFSET('New Material Input'!$H853,-(E$1+2),0))), ""),"----")</f>
        <v/>
      </c>
      <c r="F852" s="26" t="str">
        <f ca="1">IFERROR(IF('New Material Input'!$E852 &gt; $B$3+ F$1, HYPERLINK(OFFSET('New Material Input'!$F853,-(F$1+2),0), _xlfn.TEXTJOIN(" - ",,MID(OFFSET('New Material Input'!$F853,-(F$1+2),0),FIND("w\",OFFSET('New Material Input'!$F853,-(F$1+2),0))+2,50),OFFSET('New Material Input'!$G853,-(F$1+2),0),OFFSET('New Material Input'!$H853,-(F$1+2),0))), ""),"----")</f>
        <v/>
      </c>
      <c r="G852" s="26" t="str">
        <f ca="1">IFERROR(IF('New Material Input'!$E852 &gt; $B$3+ G$1, HYPERLINK(OFFSET('New Material Input'!$F853,-(G$1+2),0), _xlfn.TEXTJOIN(" - ",,MID(OFFSET('New Material Input'!$F853,-(G$1+2),0),FIND("w\",OFFSET('New Material Input'!$F853,-(G$1+2),0))+2,50),OFFSET('New Material Input'!$G853,-(G$1+2),0),OFFSET('New Material Input'!$H853,-(G$1+2),0))), ""),"----")</f>
        <v/>
      </c>
      <c r="H852" s="26" t="str">
        <f ca="1">IFERROR(IF('New Material Input'!$E852 &gt; $B$3+ H$1, HYPERLINK(OFFSET('New Material Input'!$F853,-(H$1+2),0), _xlfn.TEXTJOIN(" - ",,MID(OFFSET('New Material Input'!$F853,-(H$1+2),0),FIND("w\",OFFSET('New Material Input'!$F853,-(H$1+2),0))+2,50),OFFSET('New Material Input'!$G853,-(H$1+2),0),OFFSET('New Material Input'!$H853,-(H$1+2),0))), ""),"----")</f>
        <v>HistoryWorld War II - History - World War II</v>
      </c>
      <c r="I852" s="31" t="str">
        <f ca="1">IFERROR(IF('New Material Input'!$E852 &gt; $B$3+ I$1, HYPERLINK(OFFSET('New Material Input'!$F853,-(I$1+2),0), _xlfn.TEXTJOIN(" - ",,MID(OFFSET('New Material Input'!$F853,-(I$1+2),0),FIND("w\",OFFSET('New Material Input'!$F853,-(I$1+2),0))+2,50),OFFSET('New Material Input'!$G853,-(I$1+2),0),OFFSET('New Material Input'!$H853,-(I$1+2),0))), ""),"----")</f>
        <v>Political SciencePolitical Theory - Political Science - Political Theory</v>
      </c>
      <c r="J852" s="14"/>
    </row>
    <row r="853" spans="2:10" ht="24.95" customHeight="1" x14ac:dyDescent="0.25">
      <c r="B853" s="36">
        <f t="shared" si="13"/>
        <v>46551</v>
      </c>
      <c r="C853" s="25" t="str">
        <f>IF(ISBLANK('New Material Input'!F853),"----",HYPERLINK('New Material Input'!F853, _xlfn.TEXTJOIN(" - ",,MID('New Material Input'!F853,FIND("w\",'New Material Input'!F853)+2,50),'New Material Input'!G853,'New Material Input'!H853)))</f>
        <v/>
      </c>
      <c r="D853" s="26" t="str">
        <f ca="1">IFERROR(IF('New Material Input'!$E853 &gt; $B$3+ D$1, HYPERLINK(OFFSET('New Material Input'!$F854,-(D$1+2),0), _xlfn.TEXTJOIN(" - ",,MID(OFFSET('New Material Input'!$F854,-(D$1+2),0),FIND("w\",OFFSET('New Material Input'!$F854,-(D$1+2),0))+2,50),OFFSET('New Material Input'!$G854,-(D$1+2),0),OFFSET('New Material Input'!$H854,-(D$1+2),0))), ""),"----")</f>
        <v/>
      </c>
      <c r="E853" s="26" t="str">
        <f ca="1">IFERROR(IF('New Material Input'!$E853 &gt; $B$3+ E$1, HYPERLINK(OFFSET('New Material Input'!$F854,-(E$1+2),0), _xlfn.TEXTJOIN(" - ",,MID(OFFSET('New Material Input'!$F854,-(E$1+2),0),FIND("w\",OFFSET('New Material Input'!$F854,-(E$1+2),0))+2,50),OFFSET('New Material Input'!$G854,-(E$1+2),0),OFFSET('New Material Input'!$H854,-(E$1+2),0))), ""),"----")</f>
        <v/>
      </c>
      <c r="F853" s="26" t="str">
        <f ca="1">IFERROR(IF('New Material Input'!$E853 &gt; $B$3+ F$1, HYPERLINK(OFFSET('New Material Input'!$F854,-(F$1+2),0), _xlfn.TEXTJOIN(" - ",,MID(OFFSET('New Material Input'!$F854,-(F$1+2),0),FIND("w\",OFFSET('New Material Input'!$F854,-(F$1+2),0))+2,50),OFFSET('New Material Input'!$G854,-(F$1+2),0),OFFSET('New Material Input'!$H854,-(F$1+2),0))), ""),"----")</f>
        <v/>
      </c>
      <c r="G853" s="26" t="str">
        <f ca="1">IFERROR(IF('New Material Input'!$E853 &gt; $B$3+ G$1, HYPERLINK(OFFSET('New Material Input'!$F854,-(G$1+2),0), _xlfn.TEXTJOIN(" - ",,MID(OFFSET('New Material Input'!$F854,-(G$1+2),0),FIND("w\",OFFSET('New Material Input'!$F854,-(G$1+2),0))+2,50),OFFSET('New Material Input'!$G854,-(G$1+2),0),OFFSET('New Material Input'!$H854,-(G$1+2),0))), ""),"----")</f>
        <v/>
      </c>
      <c r="H853" s="26" t="str">
        <f ca="1">IFERROR(IF('New Material Input'!$E853 &gt; $B$3+ H$1, HYPERLINK(OFFSET('New Material Input'!$F854,-(H$1+2),0), _xlfn.TEXTJOIN(" - ",,MID(OFFSET('New Material Input'!$F854,-(H$1+2),0),FIND("w\",OFFSET('New Material Input'!$F854,-(H$1+2),0))+2,50),OFFSET('New Material Input'!$G854,-(H$1+2),0),OFFSET('New Material Input'!$H854,-(H$1+2),0))), ""),"----")</f>
        <v>Sports &amp; Physical EducationNutrition for Athletes - Sports &amp; Physical Education - Nutrition for Athletes</v>
      </c>
      <c r="I853" s="31" t="str">
        <f ca="1">IFERROR(IF('New Material Input'!$E853 &gt; $B$3+ I$1, HYPERLINK(OFFSET('New Material Input'!$F854,-(I$1+2),0), _xlfn.TEXTJOIN(" - ",,MID(OFFSET('New Material Input'!$F854,-(I$1+2),0),FIND("w\",OFFSET('New Material Input'!$F854,-(I$1+2),0))+2,50),OFFSET('New Material Input'!$G854,-(I$1+2),0),OFFSET('New Material Input'!$H854,-(I$1+2),0))), ""),"----")</f>
        <v>Political SciencePolitical Ideologies - Political Science - Political Ideologies</v>
      </c>
      <c r="J853" s="14"/>
    </row>
    <row r="854" spans="2:10" ht="24.95" customHeight="1" x14ac:dyDescent="0.25">
      <c r="B854" s="36">
        <f t="shared" si="13"/>
        <v>46552</v>
      </c>
      <c r="C854" s="25" t="str">
        <f>IF(ISBLANK('New Material Input'!F854),"----",HYPERLINK('New Material Input'!F854, _xlfn.TEXTJOIN(" - ",,MID('New Material Input'!F854,FIND("w\",'New Material Input'!F854)+2,50),'New Material Input'!G854,'New Material Input'!H854)))</f>
        <v/>
      </c>
      <c r="D854" s="26" t="str">
        <f ca="1">IFERROR(IF('New Material Input'!$E854 &gt; $B$3+ D$1, HYPERLINK(OFFSET('New Material Input'!$F855,-(D$1+2),0), _xlfn.TEXTJOIN(" - ",,MID(OFFSET('New Material Input'!$F855,-(D$1+2),0),FIND("w\",OFFSET('New Material Input'!$F855,-(D$1+2),0))+2,50),OFFSET('New Material Input'!$G855,-(D$1+2),0),OFFSET('New Material Input'!$H855,-(D$1+2),0))), ""),"----")</f>
        <v/>
      </c>
      <c r="E854" s="26" t="str">
        <f ca="1">IFERROR(IF('New Material Input'!$E854 &gt; $B$3+ E$1, HYPERLINK(OFFSET('New Material Input'!$F855,-(E$1+2),0), _xlfn.TEXTJOIN(" - ",,MID(OFFSET('New Material Input'!$F855,-(E$1+2),0),FIND("w\",OFFSET('New Material Input'!$F855,-(E$1+2),0))+2,50),OFFSET('New Material Input'!$G855,-(E$1+2),0),OFFSET('New Material Input'!$H855,-(E$1+2),0))), ""),"----")</f>
        <v/>
      </c>
      <c r="F854" s="26" t="str">
        <f ca="1">IFERROR(IF('New Material Input'!$E854 &gt; $B$3+ F$1, HYPERLINK(OFFSET('New Material Input'!$F855,-(F$1+2),0), _xlfn.TEXTJOIN(" - ",,MID(OFFSET('New Material Input'!$F855,-(F$1+2),0),FIND("w\",OFFSET('New Material Input'!$F855,-(F$1+2),0))+2,50),OFFSET('New Material Input'!$G855,-(F$1+2),0),OFFSET('New Material Input'!$H855,-(F$1+2),0))), ""),"----")</f>
        <v/>
      </c>
      <c r="G854" s="26" t="str">
        <f ca="1">IFERROR(IF('New Material Input'!$E854 &gt; $B$3+ G$1, HYPERLINK(OFFSET('New Material Input'!$F855,-(G$1+2),0), _xlfn.TEXTJOIN(" - ",,MID(OFFSET('New Material Input'!$F855,-(G$1+2),0),FIND("w\",OFFSET('New Material Input'!$F855,-(G$1+2),0))+2,50),OFFSET('New Material Input'!$G855,-(G$1+2),0),OFFSET('New Material Input'!$H855,-(G$1+2),0))), ""),"----")</f>
        <v/>
      </c>
      <c r="H854" s="26" t="str">
        <f ca="1">IFERROR(IF('New Material Input'!$E854 &gt; $B$3+ H$1, HYPERLINK(OFFSET('New Material Input'!$F855,-(H$1+2),0), _xlfn.TEXTJOIN(" - ",,MID(OFFSET('New Material Input'!$F855,-(H$1+2),0),FIND("w\",OFFSET('New Material Input'!$F855,-(H$1+2),0))+2,50),OFFSET('New Material Input'!$G855,-(H$1+2),0),OFFSET('New Material Input'!$H855,-(H$1+2),0))), ""),"----")</f>
        <v>Environmental StudiesWaste Management - Environmental Studies - Waste Management</v>
      </c>
      <c r="I854" s="31" t="str">
        <f ca="1">IFERROR(IF('New Material Input'!$E854 &gt; $B$3+ I$1, HYPERLINK(OFFSET('New Material Input'!$F855,-(I$1+2),0), _xlfn.TEXTJOIN(" - ",,MID(OFFSET('New Material Input'!$F855,-(I$1+2),0),FIND("w\",OFFSET('New Material Input'!$F855,-(I$1+2),0))+2,50),OFFSET('New Material Input'!$G855,-(I$1+2),0),OFFSET('New Material Input'!$H855,-(I$1+2),0))), ""),"----")</f>
        <v>ArtArt Theory - Art - Art Theory</v>
      </c>
      <c r="J854" s="14"/>
    </row>
    <row r="855" spans="2:10" ht="24.95" customHeight="1" x14ac:dyDescent="0.25">
      <c r="B855" s="36">
        <f t="shared" si="13"/>
        <v>46553</v>
      </c>
      <c r="C855" s="25" t="str">
        <f>IF(ISBLANK('New Material Input'!F855),"----",HYPERLINK('New Material Input'!F855, _xlfn.TEXTJOIN(" - ",,MID('New Material Input'!F855,FIND("w\",'New Material Input'!F855)+2,50),'New Material Input'!G855,'New Material Input'!H855)))</f>
        <v/>
      </c>
      <c r="D855" s="26" t="str">
        <f ca="1">IFERROR(IF('New Material Input'!$E855 &gt; $B$3+ D$1, HYPERLINK(OFFSET('New Material Input'!$F856,-(D$1+2),0), _xlfn.TEXTJOIN(" - ",,MID(OFFSET('New Material Input'!$F856,-(D$1+2),0),FIND("w\",OFFSET('New Material Input'!$F856,-(D$1+2),0))+2,50),OFFSET('New Material Input'!$G856,-(D$1+2),0),OFFSET('New Material Input'!$H856,-(D$1+2),0))), ""),"----")</f>
        <v/>
      </c>
      <c r="E855" s="26" t="str">
        <f ca="1">IFERROR(IF('New Material Input'!$E855 &gt; $B$3+ E$1, HYPERLINK(OFFSET('New Material Input'!$F856,-(E$1+2),0), _xlfn.TEXTJOIN(" - ",,MID(OFFSET('New Material Input'!$F856,-(E$1+2),0),FIND("w\",OFFSET('New Material Input'!$F856,-(E$1+2),0))+2,50),OFFSET('New Material Input'!$G856,-(E$1+2),0),OFFSET('New Material Input'!$H856,-(E$1+2),0))), ""),"----")</f>
        <v/>
      </c>
      <c r="F855" s="26" t="str">
        <f ca="1">IFERROR(IF('New Material Input'!$E855 &gt; $B$3+ F$1, HYPERLINK(OFFSET('New Material Input'!$F856,-(F$1+2),0), _xlfn.TEXTJOIN(" - ",,MID(OFFSET('New Material Input'!$F856,-(F$1+2),0),FIND("w\",OFFSET('New Material Input'!$F856,-(F$1+2),0))+2,50),OFFSET('New Material Input'!$G856,-(F$1+2),0),OFFSET('New Material Input'!$H856,-(F$1+2),0))), ""),"----")</f>
        <v/>
      </c>
      <c r="G855" s="26" t="str">
        <f ca="1">IFERROR(IF('New Material Input'!$E855 &gt; $B$3+ G$1, HYPERLINK(OFFSET('New Material Input'!$F856,-(G$1+2),0), _xlfn.TEXTJOIN(" - ",,MID(OFFSET('New Material Input'!$F856,-(G$1+2),0),FIND("w\",OFFSET('New Material Input'!$F856,-(G$1+2),0))+2,50),OFFSET('New Material Input'!$G856,-(G$1+2),0),OFFSET('New Material Input'!$H856,-(G$1+2),0))), ""),"----")</f>
        <v/>
      </c>
      <c r="H855" s="26" t="str">
        <f ca="1">IFERROR(IF('New Material Input'!$E855 &gt; $B$3+ H$1, HYPERLINK(OFFSET('New Material Input'!$F856,-(H$1+2),0), _xlfn.TEXTJOIN(" - ",,MID(OFFSET('New Material Input'!$F856,-(H$1+2),0),FIND("w\",OFFSET('New Material Input'!$F856,-(H$1+2),0))+2,50),OFFSET('New Material Input'!$G856,-(H$1+2),0),OFFSET('New Material Input'!$H856,-(H$1+2),0))), ""),"----")</f>
        <v>Health &amp; MedicineMedical Ethics - Health &amp; Medicine - Medical Ethics</v>
      </c>
      <c r="I855" s="31" t="str">
        <f ca="1">IFERROR(IF('New Material Input'!$E855 &gt; $B$3+ I$1, HYPERLINK(OFFSET('New Material Input'!$F856,-(I$1+2),0), _xlfn.TEXTJOIN(" - ",,MID(OFFSET('New Material Input'!$F856,-(I$1+2),0),FIND("w\",OFFSET('New Material Input'!$F856,-(I$1+2),0))+2,50),OFFSET('New Material Input'!$G856,-(I$1+2),0),OFFSET('New Material Input'!$H856,-(I$1+2),0))), ""),"----")</f>
        <v>Sports &amp; Physical EducationExercise Physiology - Sports &amp; Physical Education - Exercise Physiology</v>
      </c>
      <c r="J855" s="14"/>
    </row>
    <row r="856" spans="2:10" ht="24.95" customHeight="1" x14ac:dyDescent="0.25">
      <c r="B856" s="36">
        <f t="shared" si="13"/>
        <v>46554</v>
      </c>
      <c r="C856" s="25" t="str">
        <f>IF(ISBLANK('New Material Input'!F856),"----",HYPERLINK('New Material Input'!F856, _xlfn.TEXTJOIN(" - ",,MID('New Material Input'!F856,FIND("w\",'New Material Input'!F856)+2,50),'New Material Input'!G856,'New Material Input'!H856)))</f>
        <v/>
      </c>
      <c r="D856" s="26" t="str">
        <f ca="1">IFERROR(IF('New Material Input'!$E856 &gt; $B$3+ D$1, HYPERLINK(OFFSET('New Material Input'!$F857,-(D$1+2),0), _xlfn.TEXTJOIN(" - ",,MID(OFFSET('New Material Input'!$F857,-(D$1+2),0),FIND("w\",OFFSET('New Material Input'!$F857,-(D$1+2),0))+2,50),OFFSET('New Material Input'!$G857,-(D$1+2),0),OFFSET('New Material Input'!$H857,-(D$1+2),0))), ""),"----")</f>
        <v/>
      </c>
      <c r="E856" s="26" t="str">
        <f ca="1">IFERROR(IF('New Material Input'!$E856 &gt; $B$3+ E$1, HYPERLINK(OFFSET('New Material Input'!$F857,-(E$1+2),0), _xlfn.TEXTJOIN(" - ",,MID(OFFSET('New Material Input'!$F857,-(E$1+2),0),FIND("w\",OFFSET('New Material Input'!$F857,-(E$1+2),0))+2,50),OFFSET('New Material Input'!$G857,-(E$1+2),0),OFFSET('New Material Input'!$H857,-(E$1+2),0))), ""),"----")</f>
        <v/>
      </c>
      <c r="F856" s="26" t="str">
        <f ca="1">IFERROR(IF('New Material Input'!$E856 &gt; $B$3+ F$1, HYPERLINK(OFFSET('New Material Input'!$F857,-(F$1+2),0), _xlfn.TEXTJOIN(" - ",,MID(OFFSET('New Material Input'!$F857,-(F$1+2),0),FIND("w\",OFFSET('New Material Input'!$F857,-(F$1+2),0))+2,50),OFFSET('New Material Input'!$G857,-(F$1+2),0),OFFSET('New Material Input'!$H857,-(F$1+2),0))), ""),"----")</f>
        <v/>
      </c>
      <c r="G856" s="26" t="str">
        <f ca="1">IFERROR(IF('New Material Input'!$E856 &gt; $B$3+ G$1, HYPERLINK(OFFSET('New Material Input'!$F857,-(G$1+2),0), _xlfn.TEXTJOIN(" - ",,MID(OFFSET('New Material Input'!$F857,-(G$1+2),0),FIND("w\",OFFSET('New Material Input'!$F857,-(G$1+2),0))+2,50),OFFSET('New Material Input'!$G857,-(G$1+2),0),OFFSET('New Material Input'!$H857,-(G$1+2),0))), ""),"----")</f>
        <v/>
      </c>
      <c r="H856" s="26" t="str">
        <f ca="1">IFERROR(IF('New Material Input'!$E856 &gt; $B$3+ H$1, HYPERLINK(OFFSET('New Material Input'!$F857,-(H$1+2),0), _xlfn.TEXTJOIN(" - ",,MID(OFFSET('New Material Input'!$F857,-(H$1+2),0),FIND("w\",OFFSET('New Material Input'!$F857,-(H$1+2),0))+2,50),OFFSET('New Material Input'!$G857,-(H$1+2),0),OFFSET('New Material Input'!$H857,-(H$1+2),0))), ""),"----")</f>
        <v>LawCorporate Law - Law - Corporate Law</v>
      </c>
      <c r="I856" s="31" t="str">
        <f ca="1">IFERROR(IF('New Material Input'!$E856 &gt; $B$3+ I$1, HYPERLINK(OFFSET('New Material Input'!$F857,-(I$1+2),0), _xlfn.TEXTJOIN(" - ",,MID(OFFSET('New Material Input'!$F857,-(I$1+2),0),FIND("w\",OFFSET('New Material Input'!$F857,-(I$1+2),0))+2,50),OFFSET('New Material Input'!$G857,-(I$1+2),0),OFFSET('New Material Input'!$H857,-(I$1+2),0))), ""),"----")</f>
        <v>MathematicsGeometry - Mathematics - Geometry</v>
      </c>
      <c r="J856" s="14"/>
    </row>
    <row r="857" spans="2:10" ht="24.95" customHeight="1" x14ac:dyDescent="0.25">
      <c r="B857" s="36">
        <f t="shared" si="13"/>
        <v>46555</v>
      </c>
      <c r="C857" s="25" t="str">
        <f>IF(ISBLANK('New Material Input'!F857),"----",HYPERLINK('New Material Input'!F857, _xlfn.TEXTJOIN(" - ",,MID('New Material Input'!F857,FIND("w\",'New Material Input'!F857)+2,50),'New Material Input'!G857,'New Material Input'!H857)))</f>
        <v/>
      </c>
      <c r="D857" s="26" t="str">
        <f ca="1">IFERROR(IF('New Material Input'!$E857 &gt; $B$3+ D$1, HYPERLINK(OFFSET('New Material Input'!$F858,-(D$1+2),0), _xlfn.TEXTJOIN(" - ",,MID(OFFSET('New Material Input'!$F858,-(D$1+2),0),FIND("w\",OFFSET('New Material Input'!$F858,-(D$1+2),0))+2,50),OFFSET('New Material Input'!$G858,-(D$1+2),0),OFFSET('New Material Input'!$H858,-(D$1+2),0))), ""),"----")</f>
        <v/>
      </c>
      <c r="E857" s="26" t="str">
        <f ca="1">IFERROR(IF('New Material Input'!$E857 &gt; $B$3+ E$1, HYPERLINK(OFFSET('New Material Input'!$F858,-(E$1+2),0), _xlfn.TEXTJOIN(" - ",,MID(OFFSET('New Material Input'!$F858,-(E$1+2),0),FIND("w\",OFFSET('New Material Input'!$F858,-(E$1+2),0))+2,50),OFFSET('New Material Input'!$G858,-(E$1+2),0),OFFSET('New Material Input'!$H858,-(E$1+2),0))), ""),"----")</f>
        <v/>
      </c>
      <c r="F857" s="26" t="str">
        <f ca="1">IFERROR(IF('New Material Input'!$E857 &gt; $B$3+ F$1, HYPERLINK(OFFSET('New Material Input'!$F858,-(F$1+2),0), _xlfn.TEXTJOIN(" - ",,MID(OFFSET('New Material Input'!$F858,-(F$1+2),0),FIND("w\",OFFSET('New Material Input'!$F858,-(F$1+2),0))+2,50),OFFSET('New Material Input'!$G858,-(F$1+2),0),OFFSET('New Material Input'!$H858,-(F$1+2),0))), ""),"----")</f>
        <v/>
      </c>
      <c r="G857" s="26" t="str">
        <f ca="1">IFERROR(IF('New Material Input'!$E857 &gt; $B$3+ G$1, HYPERLINK(OFFSET('New Material Input'!$F858,-(G$1+2),0), _xlfn.TEXTJOIN(" - ",,MID(OFFSET('New Material Input'!$F858,-(G$1+2),0),FIND("w\",OFFSET('New Material Input'!$F858,-(G$1+2),0))+2,50),OFFSET('New Material Input'!$G858,-(G$1+2),0),OFFSET('New Material Input'!$H858,-(G$1+2),0))), ""),"----")</f>
        <v/>
      </c>
      <c r="H857" s="26" t="str">
        <f ca="1">IFERROR(IF('New Material Input'!$E857 &gt; $B$3+ H$1, HYPERLINK(OFFSET('New Material Input'!$F858,-(H$1+2),0), _xlfn.TEXTJOIN(" - ",,MID(OFFSET('New Material Input'!$F858,-(H$1+2),0),FIND("w\",OFFSET('New Material Input'!$F858,-(H$1+2),0))+2,50),OFFSET('New Material Input'!$G858,-(H$1+2),0),OFFSET('New Material Input'!$H858,-(H$1+2),0))), ""),"----")</f>
        <v>PhilosophyExistentialism - Philosophy - Existentialism</v>
      </c>
      <c r="I857" s="31" t="str">
        <f ca="1">IFERROR(IF('New Material Input'!$E857 &gt; $B$3+ I$1, HYPERLINK(OFFSET('New Material Input'!$F858,-(I$1+2),0), _xlfn.TEXTJOIN(" - ",,MID(OFFSET('New Material Input'!$F858,-(I$1+2),0),FIND("w\",OFFSET('New Material Input'!$F858,-(I$1+2),0))+2,50),OFFSET('New Material Input'!$G858,-(I$1+2),0),OFFSET('New Material Input'!$H858,-(I$1+2),0))), ""),"----")</f>
        <v>Health &amp; MedicineNursing - Health &amp; Medicine - Nursing</v>
      </c>
      <c r="J857" s="14"/>
    </row>
    <row r="858" spans="2:10" ht="24.95" customHeight="1" x14ac:dyDescent="0.25">
      <c r="B858" s="36">
        <f t="shared" si="13"/>
        <v>46556</v>
      </c>
      <c r="C858" s="25" t="str">
        <f>IF(ISBLANK('New Material Input'!F858),"----",HYPERLINK('New Material Input'!F858, _xlfn.TEXTJOIN(" - ",,MID('New Material Input'!F858,FIND("w\",'New Material Input'!F858)+2,50),'New Material Input'!G858,'New Material Input'!H858)))</f>
        <v/>
      </c>
      <c r="D858" s="26" t="str">
        <f ca="1">IFERROR(IF('New Material Input'!$E858 &gt; $B$3+ D$1, HYPERLINK(OFFSET('New Material Input'!$F859,-(D$1+2),0), _xlfn.TEXTJOIN(" - ",,MID(OFFSET('New Material Input'!$F859,-(D$1+2),0),FIND("w\",OFFSET('New Material Input'!$F859,-(D$1+2),0))+2,50),OFFSET('New Material Input'!$G859,-(D$1+2),0),OFFSET('New Material Input'!$H859,-(D$1+2),0))), ""),"----")</f>
        <v/>
      </c>
      <c r="E858" s="26" t="str">
        <f ca="1">IFERROR(IF('New Material Input'!$E858 &gt; $B$3+ E$1, HYPERLINK(OFFSET('New Material Input'!$F859,-(E$1+2),0), _xlfn.TEXTJOIN(" - ",,MID(OFFSET('New Material Input'!$F859,-(E$1+2),0),FIND("w\",OFFSET('New Material Input'!$F859,-(E$1+2),0))+2,50),OFFSET('New Material Input'!$G859,-(E$1+2),0),OFFSET('New Material Input'!$H859,-(E$1+2),0))), ""),"----")</f>
        <v/>
      </c>
      <c r="F858" s="26" t="str">
        <f ca="1">IFERROR(IF('New Material Input'!$E858 &gt; $B$3+ F$1, HYPERLINK(OFFSET('New Material Input'!$F859,-(F$1+2),0), _xlfn.TEXTJOIN(" - ",,MID(OFFSET('New Material Input'!$F859,-(F$1+2),0),FIND("w\",OFFSET('New Material Input'!$F859,-(F$1+2),0))+2,50),OFFSET('New Material Input'!$G859,-(F$1+2),0),OFFSET('New Material Input'!$H859,-(F$1+2),0))), ""),"----")</f>
        <v/>
      </c>
      <c r="G858" s="26" t="str">
        <f ca="1">IFERROR(IF('New Material Input'!$E858 &gt; $B$3+ G$1, HYPERLINK(OFFSET('New Material Input'!$F859,-(G$1+2),0), _xlfn.TEXTJOIN(" - ",,MID(OFFSET('New Material Input'!$F859,-(G$1+2),0),FIND("w\",OFFSET('New Material Input'!$F859,-(G$1+2),0))+2,50),OFFSET('New Material Input'!$G859,-(G$1+2),0),OFFSET('New Material Input'!$H859,-(G$1+2),0))), ""),"----")</f>
        <v/>
      </c>
      <c r="H858" s="26" t="str">
        <f ca="1">IFERROR(IF('New Material Input'!$E858 &gt; $B$3+ H$1, HYPERLINK(OFFSET('New Material Input'!$F859,-(H$1+2),0), _xlfn.TEXTJOIN(" - ",,MID(OFFSET('New Material Input'!$F859,-(H$1+2),0),FIND("w\",OFFSET('New Material Input'!$F859,-(H$1+2),0))+2,50),OFFSET('New Material Input'!$G859,-(H$1+2),0),OFFSET('New Material Input'!$H859,-(H$1+2),0))), ""),"----")</f>
        <v>ArtDigital Art - Art - Digital Art</v>
      </c>
      <c r="I858" s="31" t="str">
        <f ca="1">IFERROR(IF('New Material Input'!$E858 &gt; $B$3+ I$1, HYPERLINK(OFFSET('New Material Input'!$F859,-(I$1+2),0), _xlfn.TEXTJOIN(" - ",,MID(OFFSET('New Material Input'!$F859,-(I$1+2),0),FIND("w\",OFFSET('New Material Input'!$F859,-(I$1+2),0))+2,50),OFFSET('New Material Input'!$G859,-(I$1+2),0),OFFSET('New Material Input'!$H859,-(I$1+2),0))), ""),"----")</f>
        <v>MathematicsProbability and Statistics - Mathematics - Probability and Statistics</v>
      </c>
      <c r="J858" s="14"/>
    </row>
    <row r="859" spans="2:10" ht="24.95" customHeight="1" x14ac:dyDescent="0.25">
      <c r="B859" s="36">
        <f t="shared" si="13"/>
        <v>46557</v>
      </c>
      <c r="C859" s="25" t="str">
        <f>IF(ISBLANK('New Material Input'!F859),"----",HYPERLINK('New Material Input'!F859, _xlfn.TEXTJOIN(" - ",,MID('New Material Input'!F859,FIND("w\",'New Material Input'!F859)+2,50),'New Material Input'!G859,'New Material Input'!H859)))</f>
        <v/>
      </c>
      <c r="D859" s="26" t="str">
        <f ca="1">IFERROR(IF('New Material Input'!$E859 &gt; $B$3+ D$1, HYPERLINK(OFFSET('New Material Input'!$F860,-(D$1+2),0), _xlfn.TEXTJOIN(" - ",,MID(OFFSET('New Material Input'!$F860,-(D$1+2),0),FIND("w\",OFFSET('New Material Input'!$F860,-(D$1+2),0))+2,50),OFFSET('New Material Input'!$G860,-(D$1+2),0),OFFSET('New Material Input'!$H860,-(D$1+2),0))), ""),"----")</f>
        <v/>
      </c>
      <c r="E859" s="26" t="str">
        <f ca="1">IFERROR(IF('New Material Input'!$E859 &gt; $B$3+ E$1, HYPERLINK(OFFSET('New Material Input'!$F860,-(E$1+2),0), _xlfn.TEXTJOIN(" - ",,MID(OFFSET('New Material Input'!$F860,-(E$1+2),0),FIND("w\",OFFSET('New Material Input'!$F860,-(E$1+2),0))+2,50),OFFSET('New Material Input'!$G860,-(E$1+2),0),OFFSET('New Material Input'!$H860,-(E$1+2),0))), ""),"----")</f>
        <v/>
      </c>
      <c r="F859" s="26" t="str">
        <f ca="1">IFERROR(IF('New Material Input'!$E859 &gt; $B$3+ F$1, HYPERLINK(OFFSET('New Material Input'!$F860,-(F$1+2),0), _xlfn.TEXTJOIN(" - ",,MID(OFFSET('New Material Input'!$F860,-(F$1+2),0),FIND("w\",OFFSET('New Material Input'!$F860,-(F$1+2),0))+2,50),OFFSET('New Material Input'!$G860,-(F$1+2),0),OFFSET('New Material Input'!$H860,-(F$1+2),0))), ""),"----")</f>
        <v/>
      </c>
      <c r="G859" s="26" t="str">
        <f ca="1">IFERROR(IF('New Material Input'!$E859 &gt; $B$3+ G$1, HYPERLINK(OFFSET('New Material Input'!$F860,-(G$1+2),0), _xlfn.TEXTJOIN(" - ",,MID(OFFSET('New Material Input'!$F860,-(G$1+2),0),FIND("w\",OFFSET('New Material Input'!$F860,-(G$1+2),0))+2,50),OFFSET('New Material Input'!$G860,-(G$1+2),0),OFFSET('New Material Input'!$H860,-(G$1+2),0))), ""),"----")</f>
        <v/>
      </c>
      <c r="H859" s="26" t="str">
        <f ca="1">IFERROR(IF('New Material Input'!$E859 &gt; $B$3+ H$1, HYPERLINK(OFFSET('New Material Input'!$F860,-(H$1+2),0), _xlfn.TEXTJOIN(" - ",,MID(OFFSET('New Material Input'!$F860,-(H$1+2),0),FIND("w\",OFFSET('New Material Input'!$F860,-(H$1+2),0))+2,50),OFFSET('New Material Input'!$G860,-(H$1+2),0),OFFSET('New Material Input'!$H860,-(H$1+2),0))), ""),"----")</f>
        <v>SociologyCrime and Deviance - Sociology - Crime and Deviance</v>
      </c>
      <c r="I859" s="31" t="str">
        <f ca="1">IFERROR(IF('New Material Input'!$E859 &gt; $B$3+ I$1, HYPERLINK(OFFSET('New Material Input'!$F860,-(I$1+2),0), _xlfn.TEXTJOIN(" - ",,MID(OFFSET('New Material Input'!$F860,-(I$1+2),0),FIND("w\",OFFSET('New Material Input'!$F860,-(I$1+2),0))+2,50),OFFSET('New Material Input'!$G860,-(I$1+2),0),OFFSET('New Material Input'!$H860,-(I$1+2),0))), ""),"----")</f>
        <v>EducationInstructional Design - Education - Instructional Design</v>
      </c>
      <c r="J859" s="14"/>
    </row>
    <row r="860" spans="2:10" ht="24.95" customHeight="1" x14ac:dyDescent="0.25">
      <c r="B860" s="36">
        <f t="shared" si="13"/>
        <v>46558</v>
      </c>
      <c r="C860" s="25" t="str">
        <f>IF(ISBLANK('New Material Input'!F860),"----",HYPERLINK('New Material Input'!F860, _xlfn.TEXTJOIN(" - ",,MID('New Material Input'!F860,FIND("w\",'New Material Input'!F860)+2,50),'New Material Input'!G860,'New Material Input'!H860)))</f>
        <v/>
      </c>
      <c r="D860" s="26" t="str">
        <f ca="1">IFERROR(IF('New Material Input'!$E860 &gt; $B$3+ D$1, HYPERLINK(OFFSET('New Material Input'!$F861,-(D$1+2),0), _xlfn.TEXTJOIN(" - ",,MID(OFFSET('New Material Input'!$F861,-(D$1+2),0),FIND("w\",OFFSET('New Material Input'!$F861,-(D$1+2),0))+2,50),OFFSET('New Material Input'!$G861,-(D$1+2),0),OFFSET('New Material Input'!$H861,-(D$1+2),0))), ""),"----")</f>
        <v/>
      </c>
      <c r="E860" s="26" t="str">
        <f ca="1">IFERROR(IF('New Material Input'!$E860 &gt; $B$3+ E$1, HYPERLINK(OFFSET('New Material Input'!$F861,-(E$1+2),0), _xlfn.TEXTJOIN(" - ",,MID(OFFSET('New Material Input'!$F861,-(E$1+2),0),FIND("w\",OFFSET('New Material Input'!$F861,-(E$1+2),0))+2,50),OFFSET('New Material Input'!$G861,-(E$1+2),0),OFFSET('New Material Input'!$H861,-(E$1+2),0))), ""),"----")</f>
        <v/>
      </c>
      <c r="F860" s="26" t="str">
        <f ca="1">IFERROR(IF('New Material Input'!$E860 &gt; $B$3+ F$1, HYPERLINK(OFFSET('New Material Input'!$F861,-(F$1+2),0), _xlfn.TEXTJOIN(" - ",,MID(OFFSET('New Material Input'!$F861,-(F$1+2),0),FIND("w\",OFFSET('New Material Input'!$F861,-(F$1+2),0))+2,50),OFFSET('New Material Input'!$G861,-(F$1+2),0),OFFSET('New Material Input'!$H861,-(F$1+2),0))), ""),"----")</f>
        <v/>
      </c>
      <c r="G860" s="26" t="str">
        <f ca="1">IFERROR(IF('New Material Input'!$E860 &gt; $B$3+ G$1, HYPERLINK(OFFSET('New Material Input'!$F861,-(G$1+2),0), _xlfn.TEXTJOIN(" - ",,MID(OFFSET('New Material Input'!$F861,-(G$1+2),0),FIND("w\",OFFSET('New Material Input'!$F861,-(G$1+2),0))+2,50),OFFSET('New Material Input'!$G861,-(G$1+2),0),OFFSET('New Material Input'!$H861,-(G$1+2),0))), ""),"----")</f>
        <v/>
      </c>
      <c r="H860" s="26" t="str">
        <f ca="1">IFERROR(IF('New Material Input'!$E860 &gt; $B$3+ H$1, HYPERLINK(OFFSET('New Material Input'!$F861,-(H$1+2),0), _xlfn.TEXTJOIN(" - ",,MID(OFFSET('New Material Input'!$F861,-(H$1+2),0),FIND("w\",OFFSET('New Material Input'!$F861,-(H$1+2),0))+2,50),OFFSET('New Material Input'!$G861,-(H$1+2),0),OFFSET('New Material Input'!$H861,-(H$1+2),0))), ""),"----")</f>
        <v>Business &amp; EconomicsFinance - Business &amp; Economics - Finance</v>
      </c>
      <c r="I860" s="31" t="str">
        <f ca="1">IFERROR(IF('New Material Input'!$E860 &gt; $B$3+ I$1, HYPERLINK(OFFSET('New Material Input'!$F861,-(I$1+2),0), _xlfn.TEXTJOIN(" - ",,MID(OFFSET('New Material Input'!$F861,-(I$1+2),0),FIND("w\",OFFSET('New Material Input'!$F861,-(I$1+2),0))+2,50),OFFSET('New Material Input'!$G861,-(I$1+2),0),OFFSET('New Material Input'!$H861,-(I$1+2),0))), ""),"----")</f>
        <v>EngineeringCivil Engineering - Engineering - Civil Engineering</v>
      </c>
      <c r="J860" s="14"/>
    </row>
    <row r="861" spans="2:10" ht="24.95" customHeight="1" x14ac:dyDescent="0.25">
      <c r="B861" s="36">
        <f t="shared" si="13"/>
        <v>46559</v>
      </c>
      <c r="C861" s="25" t="str">
        <f>IF(ISBLANK('New Material Input'!F861),"----",HYPERLINK('New Material Input'!F861, _xlfn.TEXTJOIN(" - ",,MID('New Material Input'!F861,FIND("w\",'New Material Input'!F861)+2,50),'New Material Input'!G861,'New Material Input'!H861)))</f>
        <v/>
      </c>
      <c r="D861" s="26" t="str">
        <f ca="1">IFERROR(IF('New Material Input'!$E861 &gt; $B$3+ D$1, HYPERLINK(OFFSET('New Material Input'!$F862,-(D$1+2),0), _xlfn.TEXTJOIN(" - ",,MID(OFFSET('New Material Input'!$F862,-(D$1+2),0),FIND("w\",OFFSET('New Material Input'!$F862,-(D$1+2),0))+2,50),OFFSET('New Material Input'!$G862,-(D$1+2),0),OFFSET('New Material Input'!$H862,-(D$1+2),0))), ""),"----")</f>
        <v/>
      </c>
      <c r="E861" s="26" t="str">
        <f ca="1">IFERROR(IF('New Material Input'!$E861 &gt; $B$3+ E$1, HYPERLINK(OFFSET('New Material Input'!$F862,-(E$1+2),0), _xlfn.TEXTJOIN(" - ",,MID(OFFSET('New Material Input'!$F862,-(E$1+2),0),FIND("w\",OFFSET('New Material Input'!$F862,-(E$1+2),0))+2,50),OFFSET('New Material Input'!$G862,-(E$1+2),0),OFFSET('New Material Input'!$H862,-(E$1+2),0))), ""),"----")</f>
        <v/>
      </c>
      <c r="F861" s="26" t="str">
        <f ca="1">IFERROR(IF('New Material Input'!$E861 &gt; $B$3+ F$1, HYPERLINK(OFFSET('New Material Input'!$F862,-(F$1+2),0), _xlfn.TEXTJOIN(" - ",,MID(OFFSET('New Material Input'!$F862,-(F$1+2),0),FIND("w\",OFFSET('New Material Input'!$F862,-(F$1+2),0))+2,50),OFFSET('New Material Input'!$G862,-(F$1+2),0),OFFSET('New Material Input'!$H862,-(F$1+2),0))), ""),"----")</f>
        <v/>
      </c>
      <c r="G861" s="26" t="str">
        <f ca="1">IFERROR(IF('New Material Input'!$E861 &gt; $B$3+ G$1, HYPERLINK(OFFSET('New Material Input'!$F862,-(G$1+2),0), _xlfn.TEXTJOIN(" - ",,MID(OFFSET('New Material Input'!$F862,-(G$1+2),0),FIND("w\",OFFSET('New Material Input'!$F862,-(G$1+2),0))+2,50),OFFSET('New Material Input'!$G862,-(G$1+2),0),OFFSET('New Material Input'!$H862,-(G$1+2),0))), ""),"----")</f>
        <v/>
      </c>
      <c r="H861" s="26" t="str">
        <f ca="1">IFERROR(IF('New Material Input'!$E861 &gt; $B$3+ H$1, HYPERLINK(OFFSET('New Material Input'!$F862,-(H$1+2),0), _xlfn.TEXTJOIN(" - ",,MID(OFFSET('New Material Input'!$F862,-(H$1+2),0),FIND("w\",OFFSET('New Material Input'!$F862,-(H$1+2),0))+2,50),OFFSET('New Material Input'!$G862,-(H$1+2),0),OFFSET('New Material Input'!$H862,-(H$1+2),0))), ""),"----")</f>
        <v>Business &amp; EconomicsManagement - Business &amp; Economics - Management</v>
      </c>
      <c r="I861" s="31" t="str">
        <f ca="1">IFERROR(IF('New Material Input'!$E861 &gt; $B$3+ I$1, HYPERLINK(OFFSET('New Material Input'!$F862,-(I$1+2),0), _xlfn.TEXTJOIN(" - ",,MID(OFFSET('New Material Input'!$F862,-(I$1+2),0),FIND("w\",OFFSET('New Material Input'!$F862,-(I$1+2),0))+2,50),OFFSET('New Material Input'!$G862,-(I$1+2),0),OFFSET('New Material Input'!$H862,-(I$1+2),0))), ""),"----")</f>
        <v>MathematicsNumber Theory - Mathematics - Number Theory</v>
      </c>
      <c r="J861" s="14"/>
    </row>
    <row r="862" spans="2:10" ht="24.95" customHeight="1" x14ac:dyDescent="0.25">
      <c r="B862" s="36">
        <f t="shared" si="13"/>
        <v>46560</v>
      </c>
      <c r="C862" s="25" t="str">
        <f>IF(ISBLANK('New Material Input'!F862),"----",HYPERLINK('New Material Input'!F862, _xlfn.TEXTJOIN(" - ",,MID('New Material Input'!F862,FIND("w\",'New Material Input'!F862)+2,50),'New Material Input'!G862,'New Material Input'!H862)))</f>
        <v/>
      </c>
      <c r="D862" s="26" t="str">
        <f ca="1">IFERROR(IF('New Material Input'!$E862 &gt; $B$3+ D$1, HYPERLINK(OFFSET('New Material Input'!$F863,-(D$1+2),0), _xlfn.TEXTJOIN(" - ",,MID(OFFSET('New Material Input'!$F863,-(D$1+2),0),FIND("w\",OFFSET('New Material Input'!$F863,-(D$1+2),0))+2,50),OFFSET('New Material Input'!$G863,-(D$1+2),0),OFFSET('New Material Input'!$H863,-(D$1+2),0))), ""),"----")</f>
        <v/>
      </c>
      <c r="E862" s="26" t="str">
        <f ca="1">IFERROR(IF('New Material Input'!$E862 &gt; $B$3+ E$1, HYPERLINK(OFFSET('New Material Input'!$F863,-(E$1+2),0), _xlfn.TEXTJOIN(" - ",,MID(OFFSET('New Material Input'!$F863,-(E$1+2),0),FIND("w\",OFFSET('New Material Input'!$F863,-(E$1+2),0))+2,50),OFFSET('New Material Input'!$G863,-(E$1+2),0),OFFSET('New Material Input'!$H863,-(E$1+2),0))), ""),"----")</f>
        <v/>
      </c>
      <c r="F862" s="26" t="str">
        <f ca="1">IFERROR(IF('New Material Input'!$E862 &gt; $B$3+ F$1, HYPERLINK(OFFSET('New Material Input'!$F863,-(F$1+2),0), _xlfn.TEXTJOIN(" - ",,MID(OFFSET('New Material Input'!$F863,-(F$1+2),0),FIND("w\",OFFSET('New Material Input'!$F863,-(F$1+2),0))+2,50),OFFSET('New Material Input'!$G863,-(F$1+2),0),OFFSET('New Material Input'!$H863,-(F$1+2),0))), ""),"----")</f>
        <v/>
      </c>
      <c r="G862" s="26" t="str">
        <f ca="1">IFERROR(IF('New Material Input'!$E862 &gt; $B$3+ G$1, HYPERLINK(OFFSET('New Material Input'!$F863,-(G$1+2),0), _xlfn.TEXTJOIN(" - ",,MID(OFFSET('New Material Input'!$F863,-(G$1+2),0),FIND("w\",OFFSET('New Material Input'!$F863,-(G$1+2),0))+2,50),OFFSET('New Material Input'!$G863,-(G$1+2),0),OFFSET('New Material Input'!$H863,-(G$1+2),0))), ""),"----")</f>
        <v/>
      </c>
      <c r="H862" s="26" t="str">
        <f ca="1">IFERROR(IF('New Material Input'!$E862 &gt; $B$3+ H$1, HYPERLINK(OFFSET('New Material Input'!$F863,-(H$1+2),0), _xlfn.TEXTJOIN(" - ",,MID(OFFSET('New Material Input'!$F863,-(H$1+2),0),FIND("w\",OFFSET('New Material Input'!$F863,-(H$1+2),0))+2,50),OFFSET('New Material Input'!$G863,-(H$1+2),0),OFFSET('New Material Input'!$H863,-(H$1+2),0))), ""),"----")</f>
        <v>HistoryAmerican Revolution - History - American Revolution</v>
      </c>
      <c r="I862" s="31" t="str">
        <f ca="1">IFERROR(IF('New Material Input'!$E862 &gt; $B$3+ I$1, HYPERLINK(OFFSET('New Material Input'!$F863,-(I$1+2),0), _xlfn.TEXTJOIN(" - ",,MID(OFFSET('New Material Input'!$F863,-(I$1+2),0),FIND("w\",OFFSET('New Material Input'!$F863,-(I$1+2),0))+2,50),OFFSET('New Material Input'!$G863,-(I$1+2),0),OFFSET('New Material Input'!$H863,-(I$1+2),0))), ""),"----")</f>
        <v>LiteratureComparative Literature - Literature - Comparative Literature</v>
      </c>
      <c r="J862" s="14"/>
    </row>
    <row r="863" spans="2:10" ht="24.95" customHeight="1" x14ac:dyDescent="0.25">
      <c r="B863" s="36">
        <f t="shared" si="13"/>
        <v>46561</v>
      </c>
      <c r="C863" s="25" t="str">
        <f>IF(ISBLANK('New Material Input'!F863),"----",HYPERLINK('New Material Input'!F863, _xlfn.TEXTJOIN(" - ",,MID('New Material Input'!F863,FIND("w\",'New Material Input'!F863)+2,50),'New Material Input'!G863,'New Material Input'!H863)))</f>
        <v/>
      </c>
      <c r="D863" s="26" t="str">
        <f ca="1">IFERROR(IF('New Material Input'!$E863 &gt; $B$3+ D$1, HYPERLINK(OFFSET('New Material Input'!$F864,-(D$1+2),0), _xlfn.TEXTJOIN(" - ",,MID(OFFSET('New Material Input'!$F864,-(D$1+2),0),FIND("w\",OFFSET('New Material Input'!$F864,-(D$1+2),0))+2,50),OFFSET('New Material Input'!$G864,-(D$1+2),0),OFFSET('New Material Input'!$H864,-(D$1+2),0))), ""),"----")</f>
        <v/>
      </c>
      <c r="E863" s="26" t="str">
        <f ca="1">IFERROR(IF('New Material Input'!$E863 &gt; $B$3+ E$1, HYPERLINK(OFFSET('New Material Input'!$F864,-(E$1+2),0), _xlfn.TEXTJOIN(" - ",,MID(OFFSET('New Material Input'!$F864,-(E$1+2),0),FIND("w\",OFFSET('New Material Input'!$F864,-(E$1+2),0))+2,50),OFFSET('New Material Input'!$G864,-(E$1+2),0),OFFSET('New Material Input'!$H864,-(E$1+2),0))), ""),"----")</f>
        <v/>
      </c>
      <c r="F863" s="26" t="str">
        <f ca="1">IFERROR(IF('New Material Input'!$E863 &gt; $B$3+ F$1, HYPERLINK(OFFSET('New Material Input'!$F864,-(F$1+2),0), _xlfn.TEXTJOIN(" - ",,MID(OFFSET('New Material Input'!$F864,-(F$1+2),0),FIND("w\",OFFSET('New Material Input'!$F864,-(F$1+2),0))+2,50),OFFSET('New Material Input'!$G864,-(F$1+2),0),OFFSET('New Material Input'!$H864,-(F$1+2),0))), ""),"----")</f>
        <v/>
      </c>
      <c r="G863" s="26" t="str">
        <f ca="1">IFERROR(IF('New Material Input'!$E863 &gt; $B$3+ G$1, HYPERLINK(OFFSET('New Material Input'!$F864,-(G$1+2),0), _xlfn.TEXTJOIN(" - ",,MID(OFFSET('New Material Input'!$F864,-(G$1+2),0),FIND("w\",OFFSET('New Material Input'!$F864,-(G$1+2),0))+2,50),OFFSET('New Material Input'!$G864,-(G$1+2),0),OFFSET('New Material Input'!$H864,-(G$1+2),0))), ""),"----")</f>
        <v/>
      </c>
      <c r="H863" s="26" t="str">
        <f ca="1">IFERROR(IF('New Material Input'!$E863 &gt; $B$3+ H$1, HYPERLINK(OFFSET('New Material Input'!$F864,-(H$1+2),0), _xlfn.TEXTJOIN(" - ",,MID(OFFSET('New Material Input'!$F864,-(H$1+2),0),FIND("w\",OFFSET('New Material Input'!$F864,-(H$1+2),0))+2,50),OFFSET('New Material Input'!$G864,-(H$1+2),0),OFFSET('New Material Input'!$H864,-(H$1+2),0))), ""),"----")</f>
        <v>SociologyCrime and Deviance - Sociology - Crime and Deviance</v>
      </c>
      <c r="I863" s="31" t="str">
        <f ca="1">IFERROR(IF('New Material Input'!$E863 &gt; $B$3+ I$1, HYPERLINK(OFFSET('New Material Input'!$F864,-(I$1+2),0), _xlfn.TEXTJOIN(" - ",,MID(OFFSET('New Material Input'!$F864,-(I$1+2),0),FIND("w\",OFFSET('New Material Input'!$F864,-(I$1+2),0))+2,50),OFFSET('New Material Input'!$G864,-(I$1+2),0),OFFSET('New Material Input'!$H864,-(I$1+2),0))), ""),"----")</f>
        <v>LanguagesTranslation Studies - Languages - Translation Studies</v>
      </c>
      <c r="J863" s="14"/>
    </row>
    <row r="864" spans="2:10" ht="24.95" customHeight="1" x14ac:dyDescent="0.25">
      <c r="B864" s="36">
        <f t="shared" si="13"/>
        <v>46562</v>
      </c>
      <c r="C864" s="25" t="str">
        <f>IF(ISBLANK('New Material Input'!F864),"----",HYPERLINK('New Material Input'!F864, _xlfn.TEXTJOIN(" - ",,MID('New Material Input'!F864,FIND("w\",'New Material Input'!F864)+2,50),'New Material Input'!G864,'New Material Input'!H864)))</f>
        <v/>
      </c>
      <c r="D864" s="26" t="str">
        <f ca="1">IFERROR(IF('New Material Input'!$E864 &gt; $B$3+ D$1, HYPERLINK(OFFSET('New Material Input'!$F865,-(D$1+2),0), _xlfn.TEXTJOIN(" - ",,MID(OFFSET('New Material Input'!$F865,-(D$1+2),0),FIND("w\",OFFSET('New Material Input'!$F865,-(D$1+2),0))+2,50),OFFSET('New Material Input'!$G865,-(D$1+2),0),OFFSET('New Material Input'!$H865,-(D$1+2),0))), ""),"----")</f>
        <v/>
      </c>
      <c r="E864" s="26" t="str">
        <f ca="1">IFERROR(IF('New Material Input'!$E864 &gt; $B$3+ E$1, HYPERLINK(OFFSET('New Material Input'!$F865,-(E$1+2),0), _xlfn.TEXTJOIN(" - ",,MID(OFFSET('New Material Input'!$F865,-(E$1+2),0),FIND("w\",OFFSET('New Material Input'!$F865,-(E$1+2),0))+2,50),OFFSET('New Material Input'!$G865,-(E$1+2),0),OFFSET('New Material Input'!$H865,-(E$1+2),0))), ""),"----")</f>
        <v/>
      </c>
      <c r="F864" s="26" t="str">
        <f ca="1">IFERROR(IF('New Material Input'!$E864 &gt; $B$3+ F$1, HYPERLINK(OFFSET('New Material Input'!$F865,-(F$1+2),0), _xlfn.TEXTJOIN(" - ",,MID(OFFSET('New Material Input'!$F865,-(F$1+2),0),FIND("w\",OFFSET('New Material Input'!$F865,-(F$1+2),0))+2,50),OFFSET('New Material Input'!$G865,-(F$1+2),0),OFFSET('New Material Input'!$H865,-(F$1+2),0))), ""),"----")</f>
        <v/>
      </c>
      <c r="G864" s="26" t="str">
        <f ca="1">IFERROR(IF('New Material Input'!$E864 &gt; $B$3+ G$1, HYPERLINK(OFFSET('New Material Input'!$F865,-(G$1+2),0), _xlfn.TEXTJOIN(" - ",,MID(OFFSET('New Material Input'!$F865,-(G$1+2),0),FIND("w\",OFFSET('New Material Input'!$F865,-(G$1+2),0))+2,50),OFFSET('New Material Input'!$G865,-(G$1+2),0),OFFSET('New Material Input'!$H865,-(G$1+2),0))), ""),"----")</f>
        <v/>
      </c>
      <c r="H864" s="26" t="str">
        <f ca="1">IFERROR(IF('New Material Input'!$E864 &gt; $B$3+ H$1, HYPERLINK(OFFSET('New Material Input'!$F865,-(H$1+2),0), _xlfn.TEXTJOIN(" - ",,MID(OFFSET('New Material Input'!$F865,-(H$1+2),0),FIND("w\",OFFSET('New Material Input'!$F865,-(H$1+2),0))+2,50),OFFSET('New Material Input'!$G865,-(H$1+2),0),OFFSET('New Material Input'!$H865,-(H$1+2),0))), ""),"----")</f>
        <v>SociologyCrime and Deviance - Sociology - Crime and Deviance</v>
      </c>
      <c r="I864" s="31" t="str">
        <f ca="1">IFERROR(IF('New Material Input'!$E864 &gt; $B$3+ I$1, HYPERLINK(OFFSET('New Material Input'!$F865,-(I$1+2),0), _xlfn.TEXTJOIN(" - ",,MID(OFFSET('New Material Input'!$F865,-(I$1+2),0),FIND("w\",OFFSET('New Material Input'!$F865,-(I$1+2),0))+2,50),OFFSET('New Material Input'!$G865,-(I$1+2),0),OFFSET('New Material Input'!$H865,-(I$1+2),0))), ""),"----")</f>
        <v>SociologyGender Studies - Sociology - Gender Studies</v>
      </c>
      <c r="J864" s="14"/>
    </row>
    <row r="865" spans="2:10" ht="24.95" customHeight="1" x14ac:dyDescent="0.25">
      <c r="B865" s="36">
        <f t="shared" si="13"/>
        <v>46563</v>
      </c>
      <c r="C865" s="25" t="str">
        <f>IF(ISBLANK('New Material Input'!F865),"----",HYPERLINK('New Material Input'!F865, _xlfn.TEXTJOIN(" - ",,MID('New Material Input'!F865,FIND("w\",'New Material Input'!F865)+2,50),'New Material Input'!G865,'New Material Input'!H865)))</f>
        <v/>
      </c>
      <c r="D865" s="26" t="str">
        <f ca="1">IFERROR(IF('New Material Input'!$E865 &gt; $B$3+ D$1, HYPERLINK(OFFSET('New Material Input'!$F866,-(D$1+2),0), _xlfn.TEXTJOIN(" - ",,MID(OFFSET('New Material Input'!$F866,-(D$1+2),0),FIND("w\",OFFSET('New Material Input'!$F866,-(D$1+2),0))+2,50),OFFSET('New Material Input'!$G866,-(D$1+2),0),OFFSET('New Material Input'!$H866,-(D$1+2),0))), ""),"----")</f>
        <v/>
      </c>
      <c r="E865" s="26" t="str">
        <f ca="1">IFERROR(IF('New Material Input'!$E865 &gt; $B$3+ E$1, HYPERLINK(OFFSET('New Material Input'!$F866,-(E$1+2),0), _xlfn.TEXTJOIN(" - ",,MID(OFFSET('New Material Input'!$F866,-(E$1+2),0),FIND("w\",OFFSET('New Material Input'!$F866,-(E$1+2),0))+2,50),OFFSET('New Material Input'!$G866,-(E$1+2),0),OFFSET('New Material Input'!$H866,-(E$1+2),0))), ""),"----")</f>
        <v/>
      </c>
      <c r="F865" s="26" t="str">
        <f ca="1">IFERROR(IF('New Material Input'!$E865 &gt; $B$3+ F$1, HYPERLINK(OFFSET('New Material Input'!$F866,-(F$1+2),0), _xlfn.TEXTJOIN(" - ",,MID(OFFSET('New Material Input'!$F866,-(F$1+2),0),FIND("w\",OFFSET('New Material Input'!$F866,-(F$1+2),0))+2,50),OFFSET('New Material Input'!$G866,-(F$1+2),0),OFFSET('New Material Input'!$H866,-(F$1+2),0))), ""),"----")</f>
        <v/>
      </c>
      <c r="G865" s="26" t="str">
        <f ca="1">IFERROR(IF('New Material Input'!$E865 &gt; $B$3+ G$1, HYPERLINK(OFFSET('New Material Input'!$F866,-(G$1+2),0), _xlfn.TEXTJOIN(" - ",,MID(OFFSET('New Material Input'!$F866,-(G$1+2),0),FIND("w\",OFFSET('New Material Input'!$F866,-(G$1+2),0))+2,50),OFFSET('New Material Input'!$G866,-(G$1+2),0),OFFSET('New Material Input'!$H866,-(G$1+2),0))), ""),"----")</f>
        <v/>
      </c>
      <c r="H865" s="26" t="str">
        <f ca="1">IFERROR(IF('New Material Input'!$E865 &gt; $B$3+ H$1, HYPERLINK(OFFSET('New Material Input'!$F866,-(H$1+2),0), _xlfn.TEXTJOIN(" - ",,MID(OFFSET('New Material Input'!$F866,-(H$1+2),0),FIND("w\",OFFSET('New Material Input'!$F866,-(H$1+2),0))+2,50),OFFSET('New Material Input'!$G866,-(H$1+2),0),OFFSET('New Material Input'!$H866,-(H$1+2),0))), ""),"----")</f>
        <v>MathematicsGeometry - Mathematics - Geometry</v>
      </c>
      <c r="I865" s="31" t="str">
        <f ca="1">IFERROR(IF('New Material Input'!$E865 &gt; $B$3+ I$1, HYPERLINK(OFFSET('New Material Input'!$F866,-(I$1+2),0), _xlfn.TEXTJOIN(" - ",,MID(OFFSET('New Material Input'!$F866,-(I$1+2),0),FIND("w\",OFFSET('New Material Input'!$F866,-(I$1+2),0))+2,50),OFFSET('New Material Input'!$G866,-(I$1+2),0),OFFSET('New Material Input'!$H866,-(I$1+2),0))), ""),"----")</f>
        <v>PhilosophyPhilosophy of Science - Philosophy - Philosophy of Science</v>
      </c>
      <c r="J865" s="14"/>
    </row>
    <row r="866" spans="2:10" ht="24.95" customHeight="1" x14ac:dyDescent="0.25">
      <c r="B866" s="36">
        <f t="shared" si="13"/>
        <v>46564</v>
      </c>
      <c r="C866" s="25" t="str">
        <f>IF(ISBLANK('New Material Input'!F866),"----",HYPERLINK('New Material Input'!F866, _xlfn.TEXTJOIN(" - ",,MID('New Material Input'!F866,FIND("w\",'New Material Input'!F866)+2,50),'New Material Input'!G866,'New Material Input'!H866)))</f>
        <v/>
      </c>
      <c r="D866" s="26" t="str">
        <f ca="1">IFERROR(IF('New Material Input'!$E866 &gt; $B$3+ D$1, HYPERLINK(OFFSET('New Material Input'!$F867,-(D$1+2),0), _xlfn.TEXTJOIN(" - ",,MID(OFFSET('New Material Input'!$F867,-(D$1+2),0),FIND("w\",OFFSET('New Material Input'!$F867,-(D$1+2),0))+2,50),OFFSET('New Material Input'!$G867,-(D$1+2),0),OFFSET('New Material Input'!$H867,-(D$1+2),0))), ""),"----")</f>
        <v/>
      </c>
      <c r="E866" s="26" t="str">
        <f ca="1">IFERROR(IF('New Material Input'!$E866 &gt; $B$3+ E$1, HYPERLINK(OFFSET('New Material Input'!$F867,-(E$1+2),0), _xlfn.TEXTJOIN(" - ",,MID(OFFSET('New Material Input'!$F867,-(E$1+2),0),FIND("w\",OFFSET('New Material Input'!$F867,-(E$1+2),0))+2,50),OFFSET('New Material Input'!$G867,-(E$1+2),0),OFFSET('New Material Input'!$H867,-(E$1+2),0))), ""),"----")</f>
        <v/>
      </c>
      <c r="F866" s="26" t="str">
        <f ca="1">IFERROR(IF('New Material Input'!$E866 &gt; $B$3+ F$1, HYPERLINK(OFFSET('New Material Input'!$F867,-(F$1+2),0), _xlfn.TEXTJOIN(" - ",,MID(OFFSET('New Material Input'!$F867,-(F$1+2),0),FIND("w\",OFFSET('New Material Input'!$F867,-(F$1+2),0))+2,50),OFFSET('New Material Input'!$G867,-(F$1+2),0),OFFSET('New Material Input'!$H867,-(F$1+2),0))), ""),"----")</f>
        <v/>
      </c>
      <c r="G866" s="26" t="str">
        <f ca="1">IFERROR(IF('New Material Input'!$E866 &gt; $B$3+ G$1, HYPERLINK(OFFSET('New Material Input'!$F867,-(G$1+2),0), _xlfn.TEXTJOIN(" - ",,MID(OFFSET('New Material Input'!$F867,-(G$1+2),0),FIND("w\",OFFSET('New Material Input'!$F867,-(G$1+2),0))+2,50),OFFSET('New Material Input'!$G867,-(G$1+2),0),OFFSET('New Material Input'!$H867,-(G$1+2),0))), ""),"----")</f>
        <v/>
      </c>
      <c r="H866" s="26" t="str">
        <f ca="1">IFERROR(IF('New Material Input'!$E866 &gt; $B$3+ H$1, HYPERLINK(OFFSET('New Material Input'!$F867,-(H$1+2),0), _xlfn.TEXTJOIN(" - ",,MID(OFFSET('New Material Input'!$F867,-(H$1+2),0),FIND("w\",OFFSET('New Material Input'!$F867,-(H$1+2),0))+2,50),OFFSET('New Material Input'!$G867,-(H$1+2),0),OFFSET('New Material Input'!$H867,-(H$1+2),0))), ""),"----")</f>
        <v>EngineeringSoftware Engineering - Engineering - Software Engineering</v>
      </c>
      <c r="I866" s="31" t="str">
        <f ca="1">IFERROR(IF('New Material Input'!$E866 &gt; $B$3+ I$1, HYPERLINK(OFFSET('New Material Input'!$F867,-(I$1+2),0), _xlfn.TEXTJOIN(" - ",,MID(OFFSET('New Material Input'!$F867,-(I$1+2),0),FIND("w\",OFFSET('New Material Input'!$F867,-(I$1+2),0))+2,50),OFFSET('New Material Input'!$G867,-(I$1+2),0),OFFSET('New Material Input'!$H867,-(I$1+2),0))), ""),"----")</f>
        <v>LanguagesSpanish Language - Languages - Spanish Language</v>
      </c>
      <c r="J866" s="14"/>
    </row>
    <row r="867" spans="2:10" ht="24.95" customHeight="1" x14ac:dyDescent="0.25">
      <c r="B867" s="36">
        <f t="shared" si="13"/>
        <v>46565</v>
      </c>
      <c r="C867" s="25" t="str">
        <f>IF(ISBLANK('New Material Input'!F867),"----",HYPERLINK('New Material Input'!F867, _xlfn.TEXTJOIN(" - ",,MID('New Material Input'!F867,FIND("w\",'New Material Input'!F867)+2,50),'New Material Input'!G867,'New Material Input'!H867)))</f>
        <v/>
      </c>
      <c r="D867" s="26" t="str">
        <f ca="1">IFERROR(IF('New Material Input'!$E867 &gt; $B$3+ D$1, HYPERLINK(OFFSET('New Material Input'!$F868,-(D$1+2),0), _xlfn.TEXTJOIN(" - ",,MID(OFFSET('New Material Input'!$F868,-(D$1+2),0),FIND("w\",OFFSET('New Material Input'!$F868,-(D$1+2),0))+2,50),OFFSET('New Material Input'!$G868,-(D$1+2),0),OFFSET('New Material Input'!$H868,-(D$1+2),0))), ""),"----")</f>
        <v/>
      </c>
      <c r="E867" s="26" t="str">
        <f ca="1">IFERROR(IF('New Material Input'!$E867 &gt; $B$3+ E$1, HYPERLINK(OFFSET('New Material Input'!$F868,-(E$1+2),0), _xlfn.TEXTJOIN(" - ",,MID(OFFSET('New Material Input'!$F868,-(E$1+2),0),FIND("w\",OFFSET('New Material Input'!$F868,-(E$1+2),0))+2,50),OFFSET('New Material Input'!$G868,-(E$1+2),0),OFFSET('New Material Input'!$H868,-(E$1+2),0))), ""),"----")</f>
        <v/>
      </c>
      <c r="F867" s="26" t="str">
        <f ca="1">IFERROR(IF('New Material Input'!$E867 &gt; $B$3+ F$1, HYPERLINK(OFFSET('New Material Input'!$F868,-(F$1+2),0), _xlfn.TEXTJOIN(" - ",,MID(OFFSET('New Material Input'!$F868,-(F$1+2),0),FIND("w\",OFFSET('New Material Input'!$F868,-(F$1+2),0))+2,50),OFFSET('New Material Input'!$G868,-(F$1+2),0),OFFSET('New Material Input'!$H868,-(F$1+2),0))), ""),"----")</f>
        <v/>
      </c>
      <c r="G867" s="26" t="str">
        <f ca="1">IFERROR(IF('New Material Input'!$E867 &gt; $B$3+ G$1, HYPERLINK(OFFSET('New Material Input'!$F868,-(G$1+2),0), _xlfn.TEXTJOIN(" - ",,MID(OFFSET('New Material Input'!$F868,-(G$1+2),0),FIND("w\",OFFSET('New Material Input'!$F868,-(G$1+2),0))+2,50),OFFSET('New Material Input'!$G868,-(G$1+2),0),OFFSET('New Material Input'!$H868,-(G$1+2),0))), ""),"----")</f>
        <v/>
      </c>
      <c r="H867" s="26" t="str">
        <f ca="1">IFERROR(IF('New Material Input'!$E867 &gt; $B$3+ H$1, HYPERLINK(OFFSET('New Material Input'!$F868,-(H$1+2),0), _xlfn.TEXTJOIN(" - ",,MID(OFFSET('New Material Input'!$F868,-(H$1+2),0),FIND("w\",OFFSET('New Material Input'!$F868,-(H$1+2),0))+2,50),OFFSET('New Material Input'!$G868,-(H$1+2),0),OFFSET('New Material Input'!$H868,-(H$1+2),0))), ""),"----")</f>
        <v>LawCriminal Law - Law - Criminal Law</v>
      </c>
      <c r="I867" s="31" t="str">
        <f ca="1">IFERROR(IF('New Material Input'!$E867 &gt; $B$3+ I$1, HYPERLINK(OFFSET('New Material Input'!$F868,-(I$1+2),0), _xlfn.TEXTJOIN(" - ",,MID(OFFSET('New Material Input'!$F868,-(I$1+2),0),FIND("w\",OFFSET('New Material Input'!$F868,-(I$1+2),0))+2,50),OFFSET('New Material Input'!$G868,-(I$1+2),0),OFFSET('New Material Input'!$H868,-(I$1+2),0))), ""),"----")</f>
        <v>Business &amp; EconomicsMicroeconomics - Business &amp; Economics - Microeconomics</v>
      </c>
      <c r="J867" s="14"/>
    </row>
    <row r="868" spans="2:10" ht="24.95" customHeight="1" x14ac:dyDescent="0.25">
      <c r="B868" s="36">
        <f t="shared" si="13"/>
        <v>46566</v>
      </c>
      <c r="C868" s="25" t="str">
        <f>IF(ISBLANK('New Material Input'!F868),"----",HYPERLINK('New Material Input'!F868, _xlfn.TEXTJOIN(" - ",,MID('New Material Input'!F868,FIND("w\",'New Material Input'!F868)+2,50),'New Material Input'!G868,'New Material Input'!H868)))</f>
        <v/>
      </c>
      <c r="D868" s="26" t="str">
        <f ca="1">IFERROR(IF('New Material Input'!$E868 &gt; $B$3+ D$1, HYPERLINK(OFFSET('New Material Input'!$F869,-(D$1+2),0), _xlfn.TEXTJOIN(" - ",,MID(OFFSET('New Material Input'!$F869,-(D$1+2),0),FIND("w\",OFFSET('New Material Input'!$F869,-(D$1+2),0))+2,50),OFFSET('New Material Input'!$G869,-(D$1+2),0),OFFSET('New Material Input'!$H869,-(D$1+2),0))), ""),"----")</f>
        <v/>
      </c>
      <c r="E868" s="26" t="str">
        <f ca="1">IFERROR(IF('New Material Input'!$E868 &gt; $B$3+ E$1, HYPERLINK(OFFSET('New Material Input'!$F869,-(E$1+2),0), _xlfn.TEXTJOIN(" - ",,MID(OFFSET('New Material Input'!$F869,-(E$1+2),0),FIND("w\",OFFSET('New Material Input'!$F869,-(E$1+2),0))+2,50),OFFSET('New Material Input'!$G869,-(E$1+2),0),OFFSET('New Material Input'!$H869,-(E$1+2),0))), ""),"----")</f>
        <v/>
      </c>
      <c r="F868" s="26" t="str">
        <f ca="1">IFERROR(IF('New Material Input'!$E868 &gt; $B$3+ F$1, HYPERLINK(OFFSET('New Material Input'!$F869,-(F$1+2),0), _xlfn.TEXTJOIN(" - ",,MID(OFFSET('New Material Input'!$F869,-(F$1+2),0),FIND("w\",OFFSET('New Material Input'!$F869,-(F$1+2),0))+2,50),OFFSET('New Material Input'!$G869,-(F$1+2),0),OFFSET('New Material Input'!$H869,-(F$1+2),0))), ""),"----")</f>
        <v/>
      </c>
      <c r="G868" s="26" t="str">
        <f ca="1">IFERROR(IF('New Material Input'!$E868 &gt; $B$3+ G$1, HYPERLINK(OFFSET('New Material Input'!$F869,-(G$1+2),0), _xlfn.TEXTJOIN(" - ",,MID(OFFSET('New Material Input'!$F869,-(G$1+2),0),FIND("w\",OFFSET('New Material Input'!$F869,-(G$1+2),0))+2,50),OFFSET('New Material Input'!$G869,-(G$1+2),0),OFFSET('New Material Input'!$H869,-(G$1+2),0))), ""),"----")</f>
        <v/>
      </c>
      <c r="H868" s="26" t="str">
        <f ca="1">IFERROR(IF('New Material Input'!$E868 &gt; $B$3+ H$1, HYPERLINK(OFFSET('New Material Input'!$F869,-(H$1+2),0), _xlfn.TEXTJOIN(" - ",,MID(OFFSET('New Material Input'!$F869,-(H$1+2),0),FIND("w\",OFFSET('New Material Input'!$F869,-(H$1+2),0))+2,50),OFFSET('New Material Input'!$G869,-(H$1+2),0),OFFSET('New Material Input'!$H869,-(H$1+2),0))), ""),"----")</f>
        <v>ScienceCosmology - Science - Cosmology</v>
      </c>
      <c r="I868" s="31" t="str">
        <f ca="1">IFERROR(IF('New Material Input'!$E868 &gt; $B$3+ I$1, HYPERLINK(OFFSET('New Material Input'!$F869,-(I$1+2),0), _xlfn.TEXTJOIN(" - ",,MID(OFFSET('New Material Input'!$F869,-(I$1+2),0),FIND("w\",OFFSET('New Material Input'!$F869,-(I$1+2),0))+2,50),OFFSET('New Material Input'!$G869,-(I$1+2),0),OFFSET('New Material Input'!$H869,-(I$1+2),0))), ""),"----")</f>
        <v>SociologyGlobalization - Sociology - Globalization</v>
      </c>
      <c r="J868" s="14"/>
    </row>
    <row r="869" spans="2:10" ht="24.95" customHeight="1" x14ac:dyDescent="0.25">
      <c r="B869" s="36">
        <f t="shared" si="13"/>
        <v>46567</v>
      </c>
      <c r="C869" s="25" t="str">
        <f>IF(ISBLANK('New Material Input'!F869),"----",HYPERLINK('New Material Input'!F869, _xlfn.TEXTJOIN(" - ",,MID('New Material Input'!F869,FIND("w\",'New Material Input'!F869)+2,50),'New Material Input'!G869,'New Material Input'!H869)))</f>
        <v/>
      </c>
      <c r="D869" s="26" t="str">
        <f ca="1">IFERROR(IF('New Material Input'!$E869 &gt; $B$3+ D$1, HYPERLINK(OFFSET('New Material Input'!$F870,-(D$1+2),0), _xlfn.TEXTJOIN(" - ",,MID(OFFSET('New Material Input'!$F870,-(D$1+2),0),FIND("w\",OFFSET('New Material Input'!$F870,-(D$1+2),0))+2,50),OFFSET('New Material Input'!$G870,-(D$1+2),0),OFFSET('New Material Input'!$H870,-(D$1+2),0))), ""),"----")</f>
        <v/>
      </c>
      <c r="E869" s="26" t="str">
        <f ca="1">IFERROR(IF('New Material Input'!$E869 &gt; $B$3+ E$1, HYPERLINK(OFFSET('New Material Input'!$F870,-(E$1+2),0), _xlfn.TEXTJOIN(" - ",,MID(OFFSET('New Material Input'!$F870,-(E$1+2),0),FIND("w\",OFFSET('New Material Input'!$F870,-(E$1+2),0))+2,50),OFFSET('New Material Input'!$G870,-(E$1+2),0),OFFSET('New Material Input'!$H870,-(E$1+2),0))), ""),"----")</f>
        <v/>
      </c>
      <c r="F869" s="26" t="str">
        <f ca="1">IFERROR(IF('New Material Input'!$E869 &gt; $B$3+ F$1, HYPERLINK(OFFSET('New Material Input'!$F870,-(F$1+2),0), _xlfn.TEXTJOIN(" - ",,MID(OFFSET('New Material Input'!$F870,-(F$1+2),0),FIND("w\",OFFSET('New Material Input'!$F870,-(F$1+2),0))+2,50),OFFSET('New Material Input'!$G870,-(F$1+2),0),OFFSET('New Material Input'!$H870,-(F$1+2),0))), ""),"----")</f>
        <v/>
      </c>
      <c r="G869" s="26" t="str">
        <f ca="1">IFERROR(IF('New Material Input'!$E869 &gt; $B$3+ G$1, HYPERLINK(OFFSET('New Material Input'!$F870,-(G$1+2),0), _xlfn.TEXTJOIN(" - ",,MID(OFFSET('New Material Input'!$F870,-(G$1+2),0),FIND("w\",OFFSET('New Material Input'!$F870,-(G$1+2),0))+2,50),OFFSET('New Material Input'!$G870,-(G$1+2),0),OFFSET('New Material Input'!$H870,-(G$1+2),0))), ""),"----")</f>
        <v/>
      </c>
      <c r="H869" s="26" t="str">
        <f ca="1">IFERROR(IF('New Material Input'!$E869 &gt; $B$3+ H$1, HYPERLINK(OFFSET('New Material Input'!$F870,-(H$1+2),0), _xlfn.TEXTJOIN(" - ",,MID(OFFSET('New Material Input'!$F870,-(H$1+2),0),FIND("w\",OFFSET('New Material Input'!$F870,-(H$1+2),0))+2,50),OFFSET('New Material Input'!$G870,-(H$1+2),0),OFFSET('New Material Input'!$H870,-(H$1+2),0))), ""),"----")</f>
        <v>ArtSculpture - Art - Sculpture</v>
      </c>
      <c r="I869" s="31" t="str">
        <f ca="1">IFERROR(IF('New Material Input'!$E869 &gt; $B$3+ I$1, HYPERLINK(OFFSET('New Material Input'!$F870,-(I$1+2),0), _xlfn.TEXTJOIN(" - ",,MID(OFFSET('New Material Input'!$F870,-(I$1+2),0),FIND("w\",OFFSET('New Material Input'!$F870,-(I$1+2),0))+2,50),OFFSET('New Material Input'!$G870,-(I$1+2),0),OFFSET('New Material Input'!$H870,-(I$1+2),0))), ""),"----")</f>
        <v>ScienceElectromagnetism - Science - Electromagnetism</v>
      </c>
      <c r="J869" s="14"/>
    </row>
    <row r="870" spans="2:10" ht="24.95" customHeight="1" x14ac:dyDescent="0.25">
      <c r="B870" s="36">
        <f t="shared" si="13"/>
        <v>46568</v>
      </c>
      <c r="C870" s="25" t="str">
        <f>IF(ISBLANK('New Material Input'!F870),"----",HYPERLINK('New Material Input'!F870, _xlfn.TEXTJOIN(" - ",,MID('New Material Input'!F870,FIND("w\",'New Material Input'!F870)+2,50),'New Material Input'!G870,'New Material Input'!H870)))</f>
        <v/>
      </c>
      <c r="D870" s="26" t="str">
        <f ca="1">IFERROR(IF('New Material Input'!$E870 &gt; $B$3+ D$1, HYPERLINK(OFFSET('New Material Input'!$F871,-(D$1+2),0), _xlfn.TEXTJOIN(" - ",,MID(OFFSET('New Material Input'!$F871,-(D$1+2),0),FIND("w\",OFFSET('New Material Input'!$F871,-(D$1+2),0))+2,50),OFFSET('New Material Input'!$G871,-(D$1+2),0),OFFSET('New Material Input'!$H871,-(D$1+2),0))), ""),"----")</f>
        <v/>
      </c>
      <c r="E870" s="26" t="str">
        <f ca="1">IFERROR(IF('New Material Input'!$E870 &gt; $B$3+ E$1, HYPERLINK(OFFSET('New Material Input'!$F871,-(E$1+2),0), _xlfn.TEXTJOIN(" - ",,MID(OFFSET('New Material Input'!$F871,-(E$1+2),0),FIND("w\",OFFSET('New Material Input'!$F871,-(E$1+2),0))+2,50),OFFSET('New Material Input'!$G871,-(E$1+2),0),OFFSET('New Material Input'!$H871,-(E$1+2),0))), ""),"----")</f>
        <v/>
      </c>
      <c r="F870" s="26" t="str">
        <f ca="1">IFERROR(IF('New Material Input'!$E870 &gt; $B$3+ F$1, HYPERLINK(OFFSET('New Material Input'!$F871,-(F$1+2),0), _xlfn.TEXTJOIN(" - ",,MID(OFFSET('New Material Input'!$F871,-(F$1+2),0),FIND("w\",OFFSET('New Material Input'!$F871,-(F$1+2),0))+2,50),OFFSET('New Material Input'!$G871,-(F$1+2),0),OFFSET('New Material Input'!$H871,-(F$1+2),0))), ""),"----")</f>
        <v/>
      </c>
      <c r="G870" s="26" t="str">
        <f ca="1">IFERROR(IF('New Material Input'!$E870 &gt; $B$3+ G$1, HYPERLINK(OFFSET('New Material Input'!$F871,-(G$1+2),0), _xlfn.TEXTJOIN(" - ",,MID(OFFSET('New Material Input'!$F871,-(G$1+2),0),FIND("w\",OFFSET('New Material Input'!$F871,-(G$1+2),0))+2,50),OFFSET('New Material Input'!$G871,-(G$1+2),0),OFFSET('New Material Input'!$H871,-(G$1+2),0))), ""),"----")</f>
        <v/>
      </c>
      <c r="H870" s="26" t="str">
        <f ca="1">IFERROR(IF('New Material Input'!$E870 &gt; $B$3+ H$1, HYPERLINK(OFFSET('New Material Input'!$F871,-(H$1+2),0), _xlfn.TEXTJOIN(" - ",,MID(OFFSET('New Material Input'!$F871,-(H$1+2),0),FIND("w\",OFFSET('New Material Input'!$F871,-(H$1+2),0))+2,50),OFFSET('New Material Input'!$G871,-(H$1+2),0),OFFSET('New Material Input'!$H871,-(H$1+2),0))), ""),"----")</f>
        <v>Sports &amp; Physical EducationSports Medicine - Sports &amp; Physical Education - Sports Medicine</v>
      </c>
      <c r="I870" s="31" t="str">
        <f ca="1">IFERROR(IF('New Material Input'!$E870 &gt; $B$3+ I$1, HYPERLINK(OFFSET('New Material Input'!$F871,-(I$1+2),0), _xlfn.TEXTJOIN(" - ",,MID(OFFSET('New Material Input'!$F871,-(I$1+2),0),FIND("w\",OFFSET('New Material Input'!$F871,-(I$1+2),0))+2,50),OFFSET('New Material Input'!$G871,-(I$1+2),0),OFFSET('New Material Input'!$H871,-(I$1+2),0))), ""),"----")</f>
        <v>PsychologyTheories of Personality - Psychology - Theories of Personality</v>
      </c>
      <c r="J870" s="14"/>
    </row>
    <row r="871" spans="2:10" ht="24.95" customHeight="1" x14ac:dyDescent="0.25">
      <c r="B871" s="36">
        <f t="shared" si="13"/>
        <v>46569</v>
      </c>
      <c r="C871" s="25" t="str">
        <f>IF(ISBLANK('New Material Input'!F871),"----",HYPERLINK('New Material Input'!F871, _xlfn.TEXTJOIN(" - ",,MID('New Material Input'!F871,FIND("w\",'New Material Input'!F871)+2,50),'New Material Input'!G871,'New Material Input'!H871)))</f>
        <v/>
      </c>
      <c r="D871" s="26" t="str">
        <f ca="1">IFERROR(IF('New Material Input'!$E871 &gt; $B$3+ D$1, HYPERLINK(OFFSET('New Material Input'!$F872,-(D$1+2),0), _xlfn.TEXTJOIN(" - ",,MID(OFFSET('New Material Input'!$F872,-(D$1+2),0),FIND("w\",OFFSET('New Material Input'!$F872,-(D$1+2),0))+2,50),OFFSET('New Material Input'!$G872,-(D$1+2),0),OFFSET('New Material Input'!$H872,-(D$1+2),0))), ""),"----")</f>
        <v/>
      </c>
      <c r="E871" s="26" t="str">
        <f ca="1">IFERROR(IF('New Material Input'!$E871 &gt; $B$3+ E$1, HYPERLINK(OFFSET('New Material Input'!$F872,-(E$1+2),0), _xlfn.TEXTJOIN(" - ",,MID(OFFSET('New Material Input'!$F872,-(E$1+2),0),FIND("w\",OFFSET('New Material Input'!$F872,-(E$1+2),0))+2,50),OFFSET('New Material Input'!$G872,-(E$1+2),0),OFFSET('New Material Input'!$H872,-(E$1+2),0))), ""),"----")</f>
        <v/>
      </c>
      <c r="F871" s="26" t="str">
        <f ca="1">IFERROR(IF('New Material Input'!$E871 &gt; $B$3+ F$1, HYPERLINK(OFFSET('New Material Input'!$F872,-(F$1+2),0), _xlfn.TEXTJOIN(" - ",,MID(OFFSET('New Material Input'!$F872,-(F$1+2),0),FIND("w\",OFFSET('New Material Input'!$F872,-(F$1+2),0))+2,50),OFFSET('New Material Input'!$G872,-(F$1+2),0),OFFSET('New Material Input'!$H872,-(F$1+2),0))), ""),"----")</f>
        <v/>
      </c>
      <c r="G871" s="26" t="str">
        <f ca="1">IFERROR(IF('New Material Input'!$E871 &gt; $B$3+ G$1, HYPERLINK(OFFSET('New Material Input'!$F872,-(G$1+2),0), _xlfn.TEXTJOIN(" - ",,MID(OFFSET('New Material Input'!$F872,-(G$1+2),0),FIND("w\",OFFSET('New Material Input'!$F872,-(G$1+2),0))+2,50),OFFSET('New Material Input'!$G872,-(G$1+2),0),OFFSET('New Material Input'!$H872,-(G$1+2),0))), ""),"----")</f>
        <v/>
      </c>
      <c r="H871" s="26" t="str">
        <f ca="1">IFERROR(IF('New Material Input'!$E871 &gt; $B$3+ H$1, HYPERLINK(OFFSET('New Material Input'!$F872,-(H$1+2),0), _xlfn.TEXTJOIN(" - ",,MID(OFFSET('New Material Input'!$F872,-(H$1+2),0),FIND("w\",OFFSET('New Material Input'!$F872,-(H$1+2),0))+2,50),OFFSET('New Material Input'!$G872,-(H$1+2),0),OFFSET('New Material Input'!$H872,-(H$1+2),0))), ""),"----")</f>
        <v>ScienceBiology - Science - Biology</v>
      </c>
      <c r="I871" s="31" t="str">
        <f ca="1">IFERROR(IF('New Material Input'!$E871 &gt; $B$3+ I$1, HYPERLINK(OFFSET('New Material Input'!$F872,-(I$1+2),0), _xlfn.TEXTJOIN(" - ",,MID(OFFSET('New Material Input'!$F872,-(I$1+2),0),FIND("w\",OFFSET('New Material Input'!$F872,-(I$1+2),0))+2,50),OFFSET('New Material Input'!$G872,-(I$1+2),0),OFFSET('New Material Input'!$H872,-(I$1+2),0))), ""),"----")</f>
        <v>MathematicsMathematical Logic - Mathematics - Mathematical Logic</v>
      </c>
      <c r="J871" s="14"/>
    </row>
    <row r="872" spans="2:10" ht="24.95" customHeight="1" x14ac:dyDescent="0.25">
      <c r="B872" s="36">
        <f t="shared" si="13"/>
        <v>46570</v>
      </c>
      <c r="C872" s="25" t="str">
        <f>IF(ISBLANK('New Material Input'!F872),"----",HYPERLINK('New Material Input'!F872, _xlfn.TEXTJOIN(" - ",,MID('New Material Input'!F872,FIND("w\",'New Material Input'!F872)+2,50),'New Material Input'!G872,'New Material Input'!H872)))</f>
        <v/>
      </c>
      <c r="D872" s="26" t="str">
        <f ca="1">IFERROR(IF('New Material Input'!$E872 &gt; $B$3+ D$1, HYPERLINK(OFFSET('New Material Input'!$F873,-(D$1+2),0), _xlfn.TEXTJOIN(" - ",,MID(OFFSET('New Material Input'!$F873,-(D$1+2),0),FIND("w\",OFFSET('New Material Input'!$F873,-(D$1+2),0))+2,50),OFFSET('New Material Input'!$G873,-(D$1+2),0),OFFSET('New Material Input'!$H873,-(D$1+2),0))), ""),"----")</f>
        <v/>
      </c>
      <c r="E872" s="26" t="str">
        <f ca="1">IFERROR(IF('New Material Input'!$E872 &gt; $B$3+ E$1, HYPERLINK(OFFSET('New Material Input'!$F873,-(E$1+2),0), _xlfn.TEXTJOIN(" - ",,MID(OFFSET('New Material Input'!$F873,-(E$1+2),0),FIND("w\",OFFSET('New Material Input'!$F873,-(E$1+2),0))+2,50),OFFSET('New Material Input'!$G873,-(E$1+2),0),OFFSET('New Material Input'!$H873,-(E$1+2),0))), ""),"----")</f>
        <v/>
      </c>
      <c r="F872" s="26" t="str">
        <f ca="1">IFERROR(IF('New Material Input'!$E872 &gt; $B$3+ F$1, HYPERLINK(OFFSET('New Material Input'!$F873,-(F$1+2),0), _xlfn.TEXTJOIN(" - ",,MID(OFFSET('New Material Input'!$F873,-(F$1+2),0),FIND("w\",OFFSET('New Material Input'!$F873,-(F$1+2),0))+2,50),OFFSET('New Material Input'!$G873,-(F$1+2),0),OFFSET('New Material Input'!$H873,-(F$1+2),0))), ""),"----")</f>
        <v/>
      </c>
      <c r="G872" s="26" t="str">
        <f ca="1">IFERROR(IF('New Material Input'!$E872 &gt; $B$3+ G$1, HYPERLINK(OFFSET('New Material Input'!$F873,-(G$1+2),0), _xlfn.TEXTJOIN(" - ",,MID(OFFSET('New Material Input'!$F873,-(G$1+2),0),FIND("w\",OFFSET('New Material Input'!$F873,-(G$1+2),0))+2,50),OFFSET('New Material Input'!$G873,-(G$1+2),0),OFFSET('New Material Input'!$H873,-(G$1+2),0))), ""),"----")</f>
        <v/>
      </c>
      <c r="H872" s="26" t="str">
        <f ca="1">IFERROR(IF('New Material Input'!$E872 &gt; $B$3+ H$1, HYPERLINK(OFFSET('New Material Input'!$F873,-(H$1+2),0), _xlfn.TEXTJOIN(" - ",,MID(OFFSET('New Material Input'!$F873,-(H$1+2),0),FIND("w\",OFFSET('New Material Input'!$F873,-(H$1+2),0))+2,50),OFFSET('New Material Input'!$G873,-(H$1+2),0),OFFSET('New Material Input'!$H873,-(H$1+2),0))), ""),"----")</f>
        <v>ScienceAstronomy - Science - Astronomy</v>
      </c>
      <c r="I872" s="31" t="str">
        <f ca="1">IFERROR(IF('New Material Input'!$E872 &gt; $B$3+ I$1, HYPERLINK(OFFSET('New Material Input'!$F873,-(I$1+2),0), _xlfn.TEXTJOIN(" - ",,MID(OFFSET('New Material Input'!$F873,-(I$1+2),0),FIND("w\",OFFSET('New Material Input'!$F873,-(I$1+2),0))+2,50),OFFSET('New Material Input'!$G873,-(I$1+2),0),OFFSET('New Material Input'!$H873,-(I$1+2),0))), ""),"----")</f>
        <v>LiteratureLiterary Theory - Literature - Literary Theory</v>
      </c>
      <c r="J872" s="14"/>
    </row>
    <row r="873" spans="2:10" ht="24.95" customHeight="1" x14ac:dyDescent="0.25">
      <c r="B873" s="36">
        <f t="shared" si="13"/>
        <v>46571</v>
      </c>
      <c r="C873" s="25" t="str">
        <f>IF(ISBLANK('New Material Input'!F873),"----",HYPERLINK('New Material Input'!F873, _xlfn.TEXTJOIN(" - ",,MID('New Material Input'!F873,FIND("w\",'New Material Input'!F873)+2,50),'New Material Input'!G873,'New Material Input'!H873)))</f>
        <v/>
      </c>
      <c r="D873" s="26" t="str">
        <f ca="1">IFERROR(IF('New Material Input'!$E873 &gt; $B$3+ D$1, HYPERLINK(OFFSET('New Material Input'!$F874,-(D$1+2),0), _xlfn.TEXTJOIN(" - ",,MID(OFFSET('New Material Input'!$F874,-(D$1+2),0),FIND("w\",OFFSET('New Material Input'!$F874,-(D$1+2),0))+2,50),OFFSET('New Material Input'!$G874,-(D$1+2),0),OFFSET('New Material Input'!$H874,-(D$1+2),0))), ""),"----")</f>
        <v/>
      </c>
      <c r="E873" s="26" t="str">
        <f ca="1">IFERROR(IF('New Material Input'!$E873 &gt; $B$3+ E$1, HYPERLINK(OFFSET('New Material Input'!$F874,-(E$1+2),0), _xlfn.TEXTJOIN(" - ",,MID(OFFSET('New Material Input'!$F874,-(E$1+2),0),FIND("w\",OFFSET('New Material Input'!$F874,-(E$1+2),0))+2,50),OFFSET('New Material Input'!$G874,-(E$1+2),0),OFFSET('New Material Input'!$H874,-(E$1+2),0))), ""),"----")</f>
        <v/>
      </c>
      <c r="F873" s="26" t="str">
        <f ca="1">IFERROR(IF('New Material Input'!$E873 &gt; $B$3+ F$1, HYPERLINK(OFFSET('New Material Input'!$F874,-(F$1+2),0), _xlfn.TEXTJOIN(" - ",,MID(OFFSET('New Material Input'!$F874,-(F$1+2),0),FIND("w\",OFFSET('New Material Input'!$F874,-(F$1+2),0))+2,50),OFFSET('New Material Input'!$G874,-(F$1+2),0),OFFSET('New Material Input'!$H874,-(F$1+2),0))), ""),"----")</f>
        <v/>
      </c>
      <c r="G873" s="26" t="str">
        <f ca="1">IFERROR(IF('New Material Input'!$E873 &gt; $B$3+ G$1, HYPERLINK(OFFSET('New Material Input'!$F874,-(G$1+2),0), _xlfn.TEXTJOIN(" - ",,MID(OFFSET('New Material Input'!$F874,-(G$1+2),0),FIND("w\",OFFSET('New Material Input'!$F874,-(G$1+2),0))+2,50),OFFSET('New Material Input'!$G874,-(G$1+2),0),OFFSET('New Material Input'!$H874,-(G$1+2),0))), ""),"----")</f>
        <v/>
      </c>
      <c r="H873" s="26" t="str">
        <f ca="1">IFERROR(IF('New Material Input'!$E873 &gt; $B$3+ H$1, HYPERLINK(OFFSET('New Material Input'!$F874,-(H$1+2),0), _xlfn.TEXTJOIN(" - ",,MID(OFFSET('New Material Input'!$F874,-(H$1+2),0),FIND("w\",OFFSET('New Material Input'!$F874,-(H$1+2),0))+2,50),OFFSET('New Material Input'!$G874,-(H$1+2),0),OFFSET('New Material Input'!$H874,-(H$1+2),0))), ""),"----")</f>
        <v>Sports &amp; Physical EducationPhysical Fitness - Sports &amp; Physical Education - Physical Fitness</v>
      </c>
      <c r="I873" s="31" t="str">
        <f ca="1">IFERROR(IF('New Material Input'!$E873 &gt; $B$3+ I$1, HYPERLINK(OFFSET('New Material Input'!$F874,-(I$1+2),0), _xlfn.TEXTJOIN(" - ",,MID(OFFSET('New Material Input'!$F874,-(I$1+2),0),FIND("w\",OFFSET('New Material Input'!$F874,-(I$1+2),0))+2,50),OFFSET('New Material Input'!$G874,-(I$1+2),0),OFFSET('New Material Input'!$H874,-(I$1+2),0))), ""),"----")</f>
        <v>Health &amp; MedicinePublic Health - Health &amp; Medicine - Public Health</v>
      </c>
      <c r="J873" s="14"/>
    </row>
    <row r="874" spans="2:10" ht="24.95" customHeight="1" x14ac:dyDescent="0.25">
      <c r="B874" s="36">
        <f t="shared" si="13"/>
        <v>46572</v>
      </c>
      <c r="C874" s="25" t="str">
        <f>IF(ISBLANK('New Material Input'!F874),"----",HYPERLINK('New Material Input'!F874, _xlfn.TEXTJOIN(" - ",,MID('New Material Input'!F874,FIND("w\",'New Material Input'!F874)+2,50),'New Material Input'!G874,'New Material Input'!H874)))</f>
        <v/>
      </c>
      <c r="D874" s="26" t="str">
        <f ca="1">IFERROR(IF('New Material Input'!$E874 &gt; $B$3+ D$1, HYPERLINK(OFFSET('New Material Input'!$F875,-(D$1+2),0), _xlfn.TEXTJOIN(" - ",,MID(OFFSET('New Material Input'!$F875,-(D$1+2),0),FIND("w\",OFFSET('New Material Input'!$F875,-(D$1+2),0))+2,50),OFFSET('New Material Input'!$G875,-(D$1+2),0),OFFSET('New Material Input'!$H875,-(D$1+2),0))), ""),"----")</f>
        <v/>
      </c>
      <c r="E874" s="26" t="str">
        <f ca="1">IFERROR(IF('New Material Input'!$E874 &gt; $B$3+ E$1, HYPERLINK(OFFSET('New Material Input'!$F875,-(E$1+2),0), _xlfn.TEXTJOIN(" - ",,MID(OFFSET('New Material Input'!$F875,-(E$1+2),0),FIND("w\",OFFSET('New Material Input'!$F875,-(E$1+2),0))+2,50),OFFSET('New Material Input'!$G875,-(E$1+2),0),OFFSET('New Material Input'!$H875,-(E$1+2),0))), ""),"----")</f>
        <v/>
      </c>
      <c r="F874" s="26" t="str">
        <f ca="1">IFERROR(IF('New Material Input'!$E874 &gt; $B$3+ F$1, HYPERLINK(OFFSET('New Material Input'!$F875,-(F$1+2),0), _xlfn.TEXTJOIN(" - ",,MID(OFFSET('New Material Input'!$F875,-(F$1+2),0),FIND("w\",OFFSET('New Material Input'!$F875,-(F$1+2),0))+2,50),OFFSET('New Material Input'!$G875,-(F$1+2),0),OFFSET('New Material Input'!$H875,-(F$1+2),0))), ""),"----")</f>
        <v/>
      </c>
      <c r="G874" s="26" t="str">
        <f ca="1">IFERROR(IF('New Material Input'!$E874 &gt; $B$3+ G$1, HYPERLINK(OFFSET('New Material Input'!$F875,-(G$1+2),0), _xlfn.TEXTJOIN(" - ",,MID(OFFSET('New Material Input'!$F875,-(G$1+2),0),FIND("w\",OFFSET('New Material Input'!$F875,-(G$1+2),0))+2,50),OFFSET('New Material Input'!$G875,-(G$1+2),0),OFFSET('New Material Input'!$H875,-(G$1+2),0))), ""),"----")</f>
        <v/>
      </c>
      <c r="H874" s="26" t="str">
        <f ca="1">IFERROR(IF('New Material Input'!$E874 &gt; $B$3+ H$1, HYPERLINK(OFFSET('New Material Input'!$F875,-(H$1+2),0), _xlfn.TEXTJOIN(" - ",,MID(OFFSET('New Material Input'!$F875,-(H$1+2),0),FIND("w\",OFFSET('New Material Input'!$F875,-(H$1+2),0))+2,50),OFFSET('New Material Input'!$G875,-(H$1+2),0),OFFSET('New Material Input'!$H875,-(H$1+2),0))), ""),"----")</f>
        <v>ArtArchitecture - Art - Architecture</v>
      </c>
      <c r="I874" s="31" t="str">
        <f ca="1">IFERROR(IF('New Material Input'!$E874 &gt; $B$3+ I$1, HYPERLINK(OFFSET('New Material Input'!$F875,-(I$1+2),0), _xlfn.TEXTJOIN(" - ",,MID(OFFSET('New Material Input'!$F875,-(I$1+2),0),FIND("w\",OFFSET('New Material Input'!$F875,-(I$1+2),0))+2,50),OFFSET('New Material Input'!$G875,-(I$1+2),0),OFFSET('New Material Input'!$H875,-(I$1+2),0))), ""),"----")</f>
        <v>ArtArt Theory - Art - Art Theory</v>
      </c>
      <c r="J874" s="14"/>
    </row>
    <row r="875" spans="2:10" ht="24.95" customHeight="1" x14ac:dyDescent="0.25">
      <c r="B875" s="36">
        <f t="shared" si="13"/>
        <v>46573</v>
      </c>
      <c r="C875" s="25" t="str">
        <f>IF(ISBLANK('New Material Input'!F875),"----",HYPERLINK('New Material Input'!F875, _xlfn.TEXTJOIN(" - ",,MID('New Material Input'!F875,FIND("w\",'New Material Input'!F875)+2,50),'New Material Input'!G875,'New Material Input'!H875)))</f>
        <v/>
      </c>
      <c r="D875" s="26" t="str">
        <f ca="1">IFERROR(IF('New Material Input'!$E875 &gt; $B$3+ D$1, HYPERLINK(OFFSET('New Material Input'!$F876,-(D$1+2),0), _xlfn.TEXTJOIN(" - ",,MID(OFFSET('New Material Input'!$F876,-(D$1+2),0),FIND("w\",OFFSET('New Material Input'!$F876,-(D$1+2),0))+2,50),OFFSET('New Material Input'!$G876,-(D$1+2),0),OFFSET('New Material Input'!$H876,-(D$1+2),0))), ""),"----")</f>
        <v/>
      </c>
      <c r="E875" s="26" t="str">
        <f ca="1">IFERROR(IF('New Material Input'!$E875 &gt; $B$3+ E$1, HYPERLINK(OFFSET('New Material Input'!$F876,-(E$1+2),0), _xlfn.TEXTJOIN(" - ",,MID(OFFSET('New Material Input'!$F876,-(E$1+2),0),FIND("w\",OFFSET('New Material Input'!$F876,-(E$1+2),0))+2,50),OFFSET('New Material Input'!$G876,-(E$1+2),0),OFFSET('New Material Input'!$H876,-(E$1+2),0))), ""),"----")</f>
        <v/>
      </c>
      <c r="F875" s="26" t="str">
        <f ca="1">IFERROR(IF('New Material Input'!$E875 &gt; $B$3+ F$1, HYPERLINK(OFFSET('New Material Input'!$F876,-(F$1+2),0), _xlfn.TEXTJOIN(" - ",,MID(OFFSET('New Material Input'!$F876,-(F$1+2),0),FIND("w\",OFFSET('New Material Input'!$F876,-(F$1+2),0))+2,50),OFFSET('New Material Input'!$G876,-(F$1+2),0),OFFSET('New Material Input'!$H876,-(F$1+2),0))), ""),"----")</f>
        <v/>
      </c>
      <c r="G875" s="26" t="str">
        <f ca="1">IFERROR(IF('New Material Input'!$E875 &gt; $B$3+ G$1, HYPERLINK(OFFSET('New Material Input'!$F876,-(G$1+2),0), _xlfn.TEXTJOIN(" - ",,MID(OFFSET('New Material Input'!$F876,-(G$1+2),0),FIND("w\",OFFSET('New Material Input'!$F876,-(G$1+2),0))+2,50),OFFSET('New Material Input'!$G876,-(G$1+2),0),OFFSET('New Material Input'!$H876,-(G$1+2),0))), ""),"----")</f>
        <v/>
      </c>
      <c r="H875" s="26" t="str">
        <f ca="1">IFERROR(IF('New Material Input'!$E875 &gt; $B$3+ H$1, HYPERLINK(OFFSET('New Material Input'!$F876,-(H$1+2),0), _xlfn.TEXTJOIN(" - ",,MID(OFFSET('New Material Input'!$F876,-(H$1+2),0),FIND("w\",OFFSET('New Material Input'!$F876,-(H$1+2),0))+2,50),OFFSET('New Material Input'!$G876,-(H$1+2),0),OFFSET('New Material Input'!$H876,-(H$1+2),0))), ""),"----")</f>
        <v>Sports &amp; Physical EducationCoaching Techniques - Sports &amp; Physical Education - Coaching Techniques</v>
      </c>
      <c r="I875" s="31" t="str">
        <f ca="1">IFERROR(IF('New Material Input'!$E875 &gt; $B$3+ I$1, HYPERLINK(OFFSET('New Material Input'!$F876,-(I$1+2),0), _xlfn.TEXTJOIN(" - ",,MID(OFFSET('New Material Input'!$F876,-(I$1+2),0),FIND("w\",OFFSET('New Material Input'!$F876,-(I$1+2),0))+2,50),OFFSET('New Material Input'!$G876,-(I$1+2),0),OFFSET('New Material Input'!$H876,-(I$1+2),0))), ""),"----")</f>
        <v>LanguagesSpanish Language - Languages - Spanish Language</v>
      </c>
      <c r="J875" s="14"/>
    </row>
    <row r="876" spans="2:10" ht="24.95" customHeight="1" x14ac:dyDescent="0.25">
      <c r="B876" s="36">
        <f t="shared" si="13"/>
        <v>46574</v>
      </c>
      <c r="C876" s="25" t="str">
        <f>IF(ISBLANK('New Material Input'!F876),"----",HYPERLINK('New Material Input'!F876, _xlfn.TEXTJOIN(" - ",,MID('New Material Input'!F876,FIND("w\",'New Material Input'!F876)+2,50),'New Material Input'!G876,'New Material Input'!H876)))</f>
        <v/>
      </c>
      <c r="D876" s="26" t="str">
        <f ca="1">IFERROR(IF('New Material Input'!$E876 &gt; $B$3+ D$1, HYPERLINK(OFFSET('New Material Input'!$F877,-(D$1+2),0), _xlfn.TEXTJOIN(" - ",,MID(OFFSET('New Material Input'!$F877,-(D$1+2),0),FIND("w\",OFFSET('New Material Input'!$F877,-(D$1+2),0))+2,50),OFFSET('New Material Input'!$G877,-(D$1+2),0),OFFSET('New Material Input'!$H877,-(D$1+2),0))), ""),"----")</f>
        <v/>
      </c>
      <c r="E876" s="26" t="str">
        <f ca="1">IFERROR(IF('New Material Input'!$E876 &gt; $B$3+ E$1, HYPERLINK(OFFSET('New Material Input'!$F877,-(E$1+2),0), _xlfn.TEXTJOIN(" - ",,MID(OFFSET('New Material Input'!$F877,-(E$1+2),0),FIND("w\",OFFSET('New Material Input'!$F877,-(E$1+2),0))+2,50),OFFSET('New Material Input'!$G877,-(E$1+2),0),OFFSET('New Material Input'!$H877,-(E$1+2),0))), ""),"----")</f>
        <v/>
      </c>
      <c r="F876" s="26" t="str">
        <f ca="1">IFERROR(IF('New Material Input'!$E876 &gt; $B$3+ F$1, HYPERLINK(OFFSET('New Material Input'!$F877,-(F$1+2),0), _xlfn.TEXTJOIN(" - ",,MID(OFFSET('New Material Input'!$F877,-(F$1+2),0),FIND("w\",OFFSET('New Material Input'!$F877,-(F$1+2),0))+2,50),OFFSET('New Material Input'!$G877,-(F$1+2),0),OFFSET('New Material Input'!$H877,-(F$1+2),0))), ""),"----")</f>
        <v/>
      </c>
      <c r="G876" s="26" t="str">
        <f ca="1">IFERROR(IF('New Material Input'!$E876 &gt; $B$3+ G$1, HYPERLINK(OFFSET('New Material Input'!$F877,-(G$1+2),0), _xlfn.TEXTJOIN(" - ",,MID(OFFSET('New Material Input'!$F877,-(G$1+2),0),FIND("w\",OFFSET('New Material Input'!$F877,-(G$1+2),0))+2,50),OFFSET('New Material Input'!$G877,-(G$1+2),0),OFFSET('New Material Input'!$H877,-(G$1+2),0))), ""),"----")</f>
        <v/>
      </c>
      <c r="H876" s="26" t="str">
        <f ca="1">IFERROR(IF('New Material Input'!$E876 &gt; $B$3+ H$1, HYPERLINK(OFFSET('New Material Input'!$F877,-(H$1+2),0), _xlfn.TEXTJOIN(" - ",,MID(OFFSET('New Material Input'!$F877,-(H$1+2),0),FIND("w\",OFFSET('New Material Input'!$F877,-(H$1+2),0))+2,50),OFFSET('New Material Input'!$G877,-(H$1+2),0),OFFSET('New Material Input'!$H877,-(H$1+2),0))), ""),"----")</f>
        <v>Business &amp; EconomicsAccounting - Business &amp; Economics - Accounting</v>
      </c>
      <c r="I876" s="31" t="str">
        <f ca="1">IFERROR(IF('New Material Input'!$E876 &gt; $B$3+ I$1, HYPERLINK(OFFSET('New Material Input'!$F877,-(I$1+2),0), _xlfn.TEXTJOIN(" - ",,MID(OFFSET('New Material Input'!$F877,-(I$1+2),0),FIND("w\",OFFSET('New Material Input'!$F877,-(I$1+2),0))+2,50),OFFSET('New Material Input'!$G877,-(I$1+2),0),OFFSET('New Material Input'!$H877,-(I$1+2),0))), ""),"----")</f>
        <v>LiteratureShakespeare - Literature - Shakespeare</v>
      </c>
      <c r="J876" s="14"/>
    </row>
    <row r="877" spans="2:10" ht="24.95" customHeight="1" x14ac:dyDescent="0.25">
      <c r="B877" s="36">
        <f t="shared" si="13"/>
        <v>46575</v>
      </c>
      <c r="C877" s="25" t="str">
        <f>IF(ISBLANK('New Material Input'!F877),"----",HYPERLINK('New Material Input'!F877, _xlfn.TEXTJOIN(" - ",,MID('New Material Input'!F877,FIND("w\",'New Material Input'!F877)+2,50),'New Material Input'!G877,'New Material Input'!H877)))</f>
        <v/>
      </c>
      <c r="D877" s="26" t="str">
        <f ca="1">IFERROR(IF('New Material Input'!$E877 &gt; $B$3+ D$1, HYPERLINK(OFFSET('New Material Input'!$F878,-(D$1+2),0), _xlfn.TEXTJOIN(" - ",,MID(OFFSET('New Material Input'!$F878,-(D$1+2),0),FIND("w\",OFFSET('New Material Input'!$F878,-(D$1+2),0))+2,50),OFFSET('New Material Input'!$G878,-(D$1+2),0),OFFSET('New Material Input'!$H878,-(D$1+2),0))), ""),"----")</f>
        <v/>
      </c>
      <c r="E877" s="26" t="str">
        <f ca="1">IFERROR(IF('New Material Input'!$E877 &gt; $B$3+ E$1, HYPERLINK(OFFSET('New Material Input'!$F878,-(E$1+2),0), _xlfn.TEXTJOIN(" - ",,MID(OFFSET('New Material Input'!$F878,-(E$1+2),0),FIND("w\",OFFSET('New Material Input'!$F878,-(E$1+2),0))+2,50),OFFSET('New Material Input'!$G878,-(E$1+2),0),OFFSET('New Material Input'!$H878,-(E$1+2),0))), ""),"----")</f>
        <v/>
      </c>
      <c r="F877" s="26" t="str">
        <f ca="1">IFERROR(IF('New Material Input'!$E877 &gt; $B$3+ F$1, HYPERLINK(OFFSET('New Material Input'!$F878,-(F$1+2),0), _xlfn.TEXTJOIN(" - ",,MID(OFFSET('New Material Input'!$F878,-(F$1+2),0),FIND("w\",OFFSET('New Material Input'!$F878,-(F$1+2),0))+2,50),OFFSET('New Material Input'!$G878,-(F$1+2),0),OFFSET('New Material Input'!$H878,-(F$1+2),0))), ""),"----")</f>
        <v/>
      </c>
      <c r="G877" s="26" t="str">
        <f ca="1">IFERROR(IF('New Material Input'!$E877 &gt; $B$3+ G$1, HYPERLINK(OFFSET('New Material Input'!$F878,-(G$1+2),0), _xlfn.TEXTJOIN(" - ",,MID(OFFSET('New Material Input'!$F878,-(G$1+2),0),FIND("w\",OFFSET('New Material Input'!$F878,-(G$1+2),0))+2,50),OFFSET('New Material Input'!$G878,-(G$1+2),0),OFFSET('New Material Input'!$H878,-(G$1+2),0))), ""),"----")</f>
        <v/>
      </c>
      <c r="H877" s="26" t="str">
        <f ca="1">IFERROR(IF('New Material Input'!$E877 &gt; $B$3+ H$1, HYPERLINK(OFFSET('New Material Input'!$F878,-(H$1+2),0), _xlfn.TEXTJOIN(" - ",,MID(OFFSET('New Material Input'!$F878,-(H$1+2),0),FIND("w\",OFFSET('New Material Input'!$F878,-(H$1+2),0))+2,50),OFFSET('New Material Input'!$G878,-(H$1+2),0),OFFSET('New Material Input'!$H878,-(H$1+2),0))), ""),"----")</f>
        <v>Political ScienceComparative Politics - Political Science - Comparative Politics</v>
      </c>
      <c r="I877" s="31" t="str">
        <f ca="1">IFERROR(IF('New Material Input'!$E877 &gt; $B$3+ I$1, HYPERLINK(OFFSET('New Material Input'!$F878,-(I$1+2),0), _xlfn.TEXTJOIN(" - ",,MID(OFFSET('New Material Input'!$F878,-(I$1+2),0),FIND("w\",OFFSET('New Material Input'!$F878,-(I$1+2),0))+2,50),OFFSET('New Material Input'!$G878,-(I$1+2),0),OFFSET('New Material Input'!$H878,-(I$1+2),0))), ""),"----")</f>
        <v>ScienceMeteorology - Science - Meteorology</v>
      </c>
      <c r="J877" s="14"/>
    </row>
    <row r="878" spans="2:10" ht="24.95" customHeight="1" x14ac:dyDescent="0.25">
      <c r="B878" s="36">
        <f t="shared" si="13"/>
        <v>46576</v>
      </c>
      <c r="C878" s="25" t="str">
        <f>IF(ISBLANK('New Material Input'!F878),"----",HYPERLINK('New Material Input'!F878, _xlfn.TEXTJOIN(" - ",,MID('New Material Input'!F878,FIND("w\",'New Material Input'!F878)+2,50),'New Material Input'!G878,'New Material Input'!H878)))</f>
        <v/>
      </c>
      <c r="D878" s="26" t="str">
        <f ca="1">IFERROR(IF('New Material Input'!$E878 &gt; $B$3+ D$1, HYPERLINK(OFFSET('New Material Input'!$F879,-(D$1+2),0), _xlfn.TEXTJOIN(" - ",,MID(OFFSET('New Material Input'!$F879,-(D$1+2),0),FIND("w\",OFFSET('New Material Input'!$F879,-(D$1+2),0))+2,50),OFFSET('New Material Input'!$G879,-(D$1+2),0),OFFSET('New Material Input'!$H879,-(D$1+2),0))), ""),"----")</f>
        <v/>
      </c>
      <c r="E878" s="26" t="str">
        <f ca="1">IFERROR(IF('New Material Input'!$E878 &gt; $B$3+ E$1, HYPERLINK(OFFSET('New Material Input'!$F879,-(E$1+2),0), _xlfn.TEXTJOIN(" - ",,MID(OFFSET('New Material Input'!$F879,-(E$1+2),0),FIND("w\",OFFSET('New Material Input'!$F879,-(E$1+2),0))+2,50),OFFSET('New Material Input'!$G879,-(E$1+2),0),OFFSET('New Material Input'!$H879,-(E$1+2),0))), ""),"----")</f>
        <v/>
      </c>
      <c r="F878" s="26" t="str">
        <f ca="1">IFERROR(IF('New Material Input'!$E878 &gt; $B$3+ F$1, HYPERLINK(OFFSET('New Material Input'!$F879,-(F$1+2),0), _xlfn.TEXTJOIN(" - ",,MID(OFFSET('New Material Input'!$F879,-(F$1+2),0),FIND("w\",OFFSET('New Material Input'!$F879,-(F$1+2),0))+2,50),OFFSET('New Material Input'!$G879,-(F$1+2),0),OFFSET('New Material Input'!$H879,-(F$1+2),0))), ""),"----")</f>
        <v/>
      </c>
      <c r="G878" s="26" t="str">
        <f ca="1">IFERROR(IF('New Material Input'!$E878 &gt; $B$3+ G$1, HYPERLINK(OFFSET('New Material Input'!$F879,-(G$1+2),0), _xlfn.TEXTJOIN(" - ",,MID(OFFSET('New Material Input'!$F879,-(G$1+2),0),FIND("w\",OFFSET('New Material Input'!$F879,-(G$1+2),0))+2,50),OFFSET('New Material Input'!$G879,-(G$1+2),0),OFFSET('New Material Input'!$H879,-(G$1+2),0))), ""),"----")</f>
        <v/>
      </c>
      <c r="H878" s="26" t="str">
        <f ca="1">IFERROR(IF('New Material Input'!$E878 &gt; $B$3+ H$1, HYPERLINK(OFFSET('New Material Input'!$F879,-(H$1+2),0), _xlfn.TEXTJOIN(" - ",,MID(OFFSET('New Material Input'!$F879,-(H$1+2),0),FIND("w\",OFFSET('New Material Input'!$F879,-(H$1+2),0))+2,50),OFFSET('New Material Input'!$G879,-(H$1+2),0),OFFSET('New Material Input'!$H879,-(H$1+2),0))), ""),"----")</f>
        <v>SociologyUrban Sociology - Sociology - Urban Sociology</v>
      </c>
      <c r="I878" s="31" t="str">
        <f ca="1">IFERROR(IF('New Material Input'!$E878 &gt; $B$3+ I$1, HYPERLINK(OFFSET('New Material Input'!$F879,-(I$1+2),0), _xlfn.TEXTJOIN(" - ",,MID(OFFSET('New Material Input'!$F879,-(I$1+2),0),FIND("w\",OFFSET('New Material Input'!$F879,-(I$1+2),0))+2,50),OFFSET('New Material Input'!$G879,-(I$1+2),0),OFFSET('New Material Input'!$H879,-(I$1+2),0))), ""),"----")</f>
        <v>ScienceThermodynamics - Science - Thermodynamics</v>
      </c>
      <c r="J878" s="14"/>
    </row>
    <row r="879" spans="2:10" ht="24.95" customHeight="1" x14ac:dyDescent="0.25">
      <c r="B879" s="36">
        <f t="shared" si="13"/>
        <v>46577</v>
      </c>
      <c r="C879" s="25" t="str">
        <f>IF(ISBLANK('New Material Input'!F879),"----",HYPERLINK('New Material Input'!F879, _xlfn.TEXTJOIN(" - ",,MID('New Material Input'!F879,FIND("w\",'New Material Input'!F879)+2,50),'New Material Input'!G879,'New Material Input'!H879)))</f>
        <v/>
      </c>
      <c r="D879" s="26" t="str">
        <f ca="1">IFERROR(IF('New Material Input'!$E879 &gt; $B$3+ D$1, HYPERLINK(OFFSET('New Material Input'!$F880,-(D$1+2),0), _xlfn.TEXTJOIN(" - ",,MID(OFFSET('New Material Input'!$F880,-(D$1+2),0),FIND("w\",OFFSET('New Material Input'!$F880,-(D$1+2),0))+2,50),OFFSET('New Material Input'!$G880,-(D$1+2),0),OFFSET('New Material Input'!$H880,-(D$1+2),0))), ""),"----")</f>
        <v/>
      </c>
      <c r="E879" s="26" t="str">
        <f ca="1">IFERROR(IF('New Material Input'!$E879 &gt; $B$3+ E$1, HYPERLINK(OFFSET('New Material Input'!$F880,-(E$1+2),0), _xlfn.TEXTJOIN(" - ",,MID(OFFSET('New Material Input'!$F880,-(E$1+2),0),FIND("w\",OFFSET('New Material Input'!$F880,-(E$1+2),0))+2,50),OFFSET('New Material Input'!$G880,-(E$1+2),0),OFFSET('New Material Input'!$H880,-(E$1+2),0))), ""),"----")</f>
        <v/>
      </c>
      <c r="F879" s="26" t="str">
        <f ca="1">IFERROR(IF('New Material Input'!$E879 &gt; $B$3+ F$1, HYPERLINK(OFFSET('New Material Input'!$F880,-(F$1+2),0), _xlfn.TEXTJOIN(" - ",,MID(OFFSET('New Material Input'!$F880,-(F$1+2),0),FIND("w\",OFFSET('New Material Input'!$F880,-(F$1+2),0))+2,50),OFFSET('New Material Input'!$G880,-(F$1+2),0),OFFSET('New Material Input'!$H880,-(F$1+2),0))), ""),"----")</f>
        <v/>
      </c>
      <c r="G879" s="26" t="str">
        <f ca="1">IFERROR(IF('New Material Input'!$E879 &gt; $B$3+ G$1, HYPERLINK(OFFSET('New Material Input'!$F880,-(G$1+2),0), _xlfn.TEXTJOIN(" - ",,MID(OFFSET('New Material Input'!$F880,-(G$1+2),0),FIND("w\",OFFSET('New Material Input'!$F880,-(G$1+2),0))+2,50),OFFSET('New Material Input'!$G880,-(G$1+2),0),OFFSET('New Material Input'!$H880,-(G$1+2),0))), ""),"----")</f>
        <v/>
      </c>
      <c r="H879" s="26" t="str">
        <f ca="1">IFERROR(IF('New Material Input'!$E879 &gt; $B$3+ H$1, HYPERLINK(OFFSET('New Material Input'!$F880,-(H$1+2),0), _xlfn.TEXTJOIN(" - ",,MID(OFFSET('New Material Input'!$F880,-(H$1+2),0),FIND("w\",OFFSET('New Material Input'!$F880,-(H$1+2),0))+2,50),OFFSET('New Material Input'!$G880,-(H$1+2),0),OFFSET('New Material Input'!$H880,-(H$1+2),0))), ""),"----")</f>
        <v>HistoryEuropean History - History - European History</v>
      </c>
      <c r="I879" s="31" t="str">
        <f ca="1">IFERROR(IF('New Material Input'!$E879 &gt; $B$3+ I$1, HYPERLINK(OFFSET('New Material Input'!$F880,-(I$1+2),0), _xlfn.TEXTJOIN(" - ",,MID(OFFSET('New Material Input'!$F880,-(I$1+2),0),FIND("w\",OFFSET('New Material Input'!$F880,-(I$1+2),0))+2,50),OFFSET('New Material Input'!$G880,-(I$1+2),0),OFFSET('New Material Input'!$H880,-(I$1+2),0))), ""),"----")</f>
        <v>Health &amp; MedicineSurgery - Health &amp; Medicine - Surgery</v>
      </c>
      <c r="J879" s="14"/>
    </row>
    <row r="880" spans="2:10" ht="24.95" customHeight="1" x14ac:dyDescent="0.25">
      <c r="B880" s="36">
        <f t="shared" si="13"/>
        <v>46578</v>
      </c>
      <c r="C880" s="25" t="str">
        <f>IF(ISBLANK('New Material Input'!F880),"----",HYPERLINK('New Material Input'!F880, _xlfn.TEXTJOIN(" - ",,MID('New Material Input'!F880,FIND("w\",'New Material Input'!F880)+2,50),'New Material Input'!G880,'New Material Input'!H880)))</f>
        <v/>
      </c>
      <c r="D880" s="26" t="str">
        <f ca="1">IFERROR(IF('New Material Input'!$E880 &gt; $B$3+ D$1, HYPERLINK(OFFSET('New Material Input'!$F881,-(D$1+2),0), _xlfn.TEXTJOIN(" - ",,MID(OFFSET('New Material Input'!$F881,-(D$1+2),0),FIND("w\",OFFSET('New Material Input'!$F881,-(D$1+2),0))+2,50),OFFSET('New Material Input'!$G881,-(D$1+2),0),OFFSET('New Material Input'!$H881,-(D$1+2),0))), ""),"----")</f>
        <v/>
      </c>
      <c r="E880" s="26" t="str">
        <f ca="1">IFERROR(IF('New Material Input'!$E880 &gt; $B$3+ E$1, HYPERLINK(OFFSET('New Material Input'!$F881,-(E$1+2),0), _xlfn.TEXTJOIN(" - ",,MID(OFFSET('New Material Input'!$F881,-(E$1+2),0),FIND("w\",OFFSET('New Material Input'!$F881,-(E$1+2),0))+2,50),OFFSET('New Material Input'!$G881,-(E$1+2),0),OFFSET('New Material Input'!$H881,-(E$1+2),0))), ""),"----")</f>
        <v/>
      </c>
      <c r="F880" s="26" t="str">
        <f ca="1">IFERROR(IF('New Material Input'!$E880 &gt; $B$3+ F$1, HYPERLINK(OFFSET('New Material Input'!$F881,-(F$1+2),0), _xlfn.TEXTJOIN(" - ",,MID(OFFSET('New Material Input'!$F881,-(F$1+2),0),FIND("w\",OFFSET('New Material Input'!$F881,-(F$1+2),0))+2,50),OFFSET('New Material Input'!$G881,-(F$1+2),0),OFFSET('New Material Input'!$H881,-(F$1+2),0))), ""),"----")</f>
        <v/>
      </c>
      <c r="G880" s="26" t="str">
        <f ca="1">IFERROR(IF('New Material Input'!$E880 &gt; $B$3+ G$1, HYPERLINK(OFFSET('New Material Input'!$F881,-(G$1+2),0), _xlfn.TEXTJOIN(" - ",,MID(OFFSET('New Material Input'!$F881,-(G$1+2),0),FIND("w\",OFFSET('New Material Input'!$F881,-(G$1+2),0))+2,50),OFFSET('New Material Input'!$G881,-(G$1+2),0),OFFSET('New Material Input'!$H881,-(G$1+2),0))), ""),"----")</f>
        <v/>
      </c>
      <c r="H880" s="26" t="str">
        <f ca="1">IFERROR(IF('New Material Input'!$E880 &gt; $B$3+ H$1, HYPERLINK(OFFSET('New Material Input'!$F881,-(H$1+2),0), _xlfn.TEXTJOIN(" - ",,MID(OFFSET('New Material Input'!$F881,-(H$1+2),0),FIND("w\",OFFSET('New Material Input'!$F881,-(H$1+2),0))+2,50),OFFSET('New Material Input'!$G881,-(H$1+2),0),OFFSET('New Material Input'!$H881,-(H$1+2),0))), ""),"----")</f>
        <v>LiteratureLiterary Theory - Literature - Literary Theory</v>
      </c>
      <c r="I880" s="31" t="str">
        <f ca="1">IFERROR(IF('New Material Input'!$E880 &gt; $B$3+ I$1, HYPERLINK(OFFSET('New Material Input'!$F881,-(I$1+2),0), _xlfn.TEXTJOIN(" - ",,MID(OFFSET('New Material Input'!$F881,-(I$1+2),0),FIND("w\",OFFSET('New Material Input'!$F881,-(I$1+2),0))+2,50),OFFSET('New Material Input'!$G881,-(I$1+2),0),OFFSET('New Material Input'!$H881,-(I$1+2),0))), ""),"----")</f>
        <v>MusicComposition - Music - Composition</v>
      </c>
      <c r="J880" s="14"/>
    </row>
    <row r="881" spans="2:10" ht="24.95" customHeight="1" x14ac:dyDescent="0.25">
      <c r="B881" s="36">
        <f t="shared" si="13"/>
        <v>46579</v>
      </c>
      <c r="C881" s="25" t="str">
        <f>IF(ISBLANK('New Material Input'!F881),"----",HYPERLINK('New Material Input'!F881, _xlfn.TEXTJOIN(" - ",,MID('New Material Input'!F881,FIND("w\",'New Material Input'!F881)+2,50),'New Material Input'!G881,'New Material Input'!H881)))</f>
        <v/>
      </c>
      <c r="D881" s="26" t="str">
        <f ca="1">IFERROR(IF('New Material Input'!$E881 &gt; $B$3+ D$1, HYPERLINK(OFFSET('New Material Input'!$F882,-(D$1+2),0), _xlfn.TEXTJOIN(" - ",,MID(OFFSET('New Material Input'!$F882,-(D$1+2),0),FIND("w\",OFFSET('New Material Input'!$F882,-(D$1+2),0))+2,50),OFFSET('New Material Input'!$G882,-(D$1+2),0),OFFSET('New Material Input'!$H882,-(D$1+2),0))), ""),"----")</f>
        <v/>
      </c>
      <c r="E881" s="26" t="str">
        <f ca="1">IFERROR(IF('New Material Input'!$E881 &gt; $B$3+ E$1, HYPERLINK(OFFSET('New Material Input'!$F882,-(E$1+2),0), _xlfn.TEXTJOIN(" - ",,MID(OFFSET('New Material Input'!$F882,-(E$1+2),0),FIND("w\",OFFSET('New Material Input'!$F882,-(E$1+2),0))+2,50),OFFSET('New Material Input'!$G882,-(E$1+2),0),OFFSET('New Material Input'!$H882,-(E$1+2),0))), ""),"----")</f>
        <v/>
      </c>
      <c r="F881" s="26" t="str">
        <f ca="1">IFERROR(IF('New Material Input'!$E881 &gt; $B$3+ F$1, HYPERLINK(OFFSET('New Material Input'!$F882,-(F$1+2),0), _xlfn.TEXTJOIN(" - ",,MID(OFFSET('New Material Input'!$F882,-(F$1+2),0),FIND("w\",OFFSET('New Material Input'!$F882,-(F$1+2),0))+2,50),OFFSET('New Material Input'!$G882,-(F$1+2),0),OFFSET('New Material Input'!$H882,-(F$1+2),0))), ""),"----")</f>
        <v/>
      </c>
      <c r="G881" s="26" t="str">
        <f ca="1">IFERROR(IF('New Material Input'!$E881 &gt; $B$3+ G$1, HYPERLINK(OFFSET('New Material Input'!$F882,-(G$1+2),0), _xlfn.TEXTJOIN(" - ",,MID(OFFSET('New Material Input'!$F882,-(G$1+2),0),FIND("w\",OFFSET('New Material Input'!$F882,-(G$1+2),0))+2,50),OFFSET('New Material Input'!$G882,-(G$1+2),0),OFFSET('New Material Input'!$H882,-(G$1+2),0))), ""),"----")</f>
        <v/>
      </c>
      <c r="H881" s="26" t="str">
        <f ca="1">IFERROR(IF('New Material Input'!$E881 &gt; $B$3+ H$1, HYPERLINK(OFFSET('New Material Input'!$F882,-(H$1+2),0), _xlfn.TEXTJOIN(" - ",,MID(OFFSET('New Material Input'!$F882,-(H$1+2),0),FIND("w\",OFFSET('New Material Input'!$F882,-(H$1+2),0))+2,50),OFFSET('New Material Input'!$G882,-(H$1+2),0),OFFSET('New Material Input'!$H882,-(H$1+2),0))), ""),"----")</f>
        <v>Sports &amp; Physical EducationNutrition for Athletes - Sports &amp; Physical Education - Nutrition for Athletes</v>
      </c>
      <c r="I881" s="31" t="str">
        <f ca="1">IFERROR(IF('New Material Input'!$E881 &gt; $B$3+ I$1, HYPERLINK(OFFSET('New Material Input'!$F882,-(I$1+2),0), _xlfn.TEXTJOIN(" - ",,MID(OFFSET('New Material Input'!$F882,-(I$1+2),0),FIND("w\",OFFSET('New Material Input'!$F882,-(I$1+2),0))+2,50),OFFSET('New Material Input'!$G882,-(I$1+2),0),OFFSET('New Material Input'!$H882,-(I$1+2),0))), ""),"----")</f>
        <v>SciencePhysical Chemistry - Science - Physical Chemistry</v>
      </c>
      <c r="J881" s="14"/>
    </row>
    <row r="882" spans="2:10" ht="24.95" customHeight="1" x14ac:dyDescent="0.25">
      <c r="B882" s="36">
        <f t="shared" si="13"/>
        <v>46580</v>
      </c>
      <c r="C882" s="25" t="str">
        <f>IF(ISBLANK('New Material Input'!F882),"----",HYPERLINK('New Material Input'!F882, _xlfn.TEXTJOIN(" - ",,MID('New Material Input'!F882,FIND("w\",'New Material Input'!F882)+2,50),'New Material Input'!G882,'New Material Input'!H882)))</f>
        <v/>
      </c>
      <c r="D882" s="26" t="str">
        <f ca="1">IFERROR(IF('New Material Input'!$E882 &gt; $B$3+ D$1, HYPERLINK(OFFSET('New Material Input'!$F883,-(D$1+2),0), _xlfn.TEXTJOIN(" - ",,MID(OFFSET('New Material Input'!$F883,-(D$1+2),0),FIND("w\",OFFSET('New Material Input'!$F883,-(D$1+2),0))+2,50),OFFSET('New Material Input'!$G883,-(D$1+2),0),OFFSET('New Material Input'!$H883,-(D$1+2),0))), ""),"----")</f>
        <v/>
      </c>
      <c r="E882" s="26" t="str">
        <f ca="1">IFERROR(IF('New Material Input'!$E882 &gt; $B$3+ E$1, HYPERLINK(OFFSET('New Material Input'!$F883,-(E$1+2),0), _xlfn.TEXTJOIN(" - ",,MID(OFFSET('New Material Input'!$F883,-(E$1+2),0),FIND("w\",OFFSET('New Material Input'!$F883,-(E$1+2),0))+2,50),OFFSET('New Material Input'!$G883,-(E$1+2),0),OFFSET('New Material Input'!$H883,-(E$1+2),0))), ""),"----")</f>
        <v/>
      </c>
      <c r="F882" s="26" t="str">
        <f ca="1">IFERROR(IF('New Material Input'!$E882 &gt; $B$3+ F$1, HYPERLINK(OFFSET('New Material Input'!$F883,-(F$1+2),0), _xlfn.TEXTJOIN(" - ",,MID(OFFSET('New Material Input'!$F883,-(F$1+2),0),FIND("w\",OFFSET('New Material Input'!$F883,-(F$1+2),0))+2,50),OFFSET('New Material Input'!$G883,-(F$1+2),0),OFFSET('New Material Input'!$H883,-(F$1+2),0))), ""),"----")</f>
        <v/>
      </c>
      <c r="G882" s="26" t="str">
        <f ca="1">IFERROR(IF('New Material Input'!$E882 &gt; $B$3+ G$1, HYPERLINK(OFFSET('New Material Input'!$F883,-(G$1+2),0), _xlfn.TEXTJOIN(" - ",,MID(OFFSET('New Material Input'!$F883,-(G$1+2),0),FIND("w\",OFFSET('New Material Input'!$F883,-(G$1+2),0))+2,50),OFFSET('New Material Input'!$G883,-(G$1+2),0),OFFSET('New Material Input'!$H883,-(G$1+2),0))), ""),"----")</f>
        <v/>
      </c>
      <c r="H882" s="26" t="str">
        <f ca="1">IFERROR(IF('New Material Input'!$E882 &gt; $B$3+ H$1, HYPERLINK(OFFSET('New Material Input'!$F883,-(H$1+2),0), _xlfn.TEXTJOIN(" - ",,MID(OFFSET('New Material Input'!$F883,-(H$1+2),0),FIND("w\",OFFSET('New Material Input'!$F883,-(H$1+2),0))+2,50),OFFSET('New Material Input'!$G883,-(H$1+2),0),OFFSET('New Material Input'!$H883,-(H$1+2),0))), ""),"----")</f>
        <v>EngineeringMechanical Engineering - Engineering - Mechanical Engineering</v>
      </c>
      <c r="I882" s="31" t="str">
        <f ca="1">IFERROR(IF('New Material Input'!$E882 &gt; $B$3+ I$1, HYPERLINK(OFFSET('New Material Input'!$F883,-(I$1+2),0), _xlfn.TEXTJOIN(" - ",,MID(OFFSET('New Material Input'!$F883,-(I$1+2),0),FIND("w\",OFFSET('New Material Input'!$F883,-(I$1+2),0))+2,50),OFFSET('New Material Input'!$G883,-(I$1+2),0),OFFSET('New Material Input'!$H883,-(I$1+2),0))), ""),"----")</f>
        <v>MusicConducting - Music - Conducting</v>
      </c>
      <c r="J882" s="14"/>
    </row>
    <row r="883" spans="2:10" ht="24.95" customHeight="1" x14ac:dyDescent="0.25">
      <c r="B883" s="36">
        <f t="shared" si="13"/>
        <v>46581</v>
      </c>
      <c r="C883" s="25" t="str">
        <f>IF(ISBLANK('New Material Input'!F883),"----",HYPERLINK('New Material Input'!F883, _xlfn.TEXTJOIN(" - ",,MID('New Material Input'!F883,FIND("w\",'New Material Input'!F883)+2,50),'New Material Input'!G883,'New Material Input'!H883)))</f>
        <v/>
      </c>
      <c r="D883" s="26" t="str">
        <f ca="1">IFERROR(IF('New Material Input'!$E883 &gt; $B$3+ D$1, HYPERLINK(OFFSET('New Material Input'!$F884,-(D$1+2),0), _xlfn.TEXTJOIN(" - ",,MID(OFFSET('New Material Input'!$F884,-(D$1+2),0),FIND("w\",OFFSET('New Material Input'!$F884,-(D$1+2),0))+2,50),OFFSET('New Material Input'!$G884,-(D$1+2),0),OFFSET('New Material Input'!$H884,-(D$1+2),0))), ""),"----")</f>
        <v/>
      </c>
      <c r="E883" s="26" t="str">
        <f ca="1">IFERROR(IF('New Material Input'!$E883 &gt; $B$3+ E$1, HYPERLINK(OFFSET('New Material Input'!$F884,-(E$1+2),0), _xlfn.TEXTJOIN(" - ",,MID(OFFSET('New Material Input'!$F884,-(E$1+2),0),FIND("w\",OFFSET('New Material Input'!$F884,-(E$1+2),0))+2,50),OFFSET('New Material Input'!$G884,-(E$1+2),0),OFFSET('New Material Input'!$H884,-(E$1+2),0))), ""),"----")</f>
        <v/>
      </c>
      <c r="F883" s="26" t="str">
        <f ca="1">IFERROR(IF('New Material Input'!$E883 &gt; $B$3+ F$1, HYPERLINK(OFFSET('New Material Input'!$F884,-(F$1+2),0), _xlfn.TEXTJOIN(" - ",,MID(OFFSET('New Material Input'!$F884,-(F$1+2),0),FIND("w\",OFFSET('New Material Input'!$F884,-(F$1+2),0))+2,50),OFFSET('New Material Input'!$G884,-(F$1+2),0),OFFSET('New Material Input'!$H884,-(F$1+2),0))), ""),"----")</f>
        <v/>
      </c>
      <c r="G883" s="26" t="str">
        <f ca="1">IFERROR(IF('New Material Input'!$E883 &gt; $B$3+ G$1, HYPERLINK(OFFSET('New Material Input'!$F884,-(G$1+2),0), _xlfn.TEXTJOIN(" - ",,MID(OFFSET('New Material Input'!$F884,-(G$1+2),0),FIND("w\",OFFSET('New Material Input'!$F884,-(G$1+2),0))+2,50),OFFSET('New Material Input'!$G884,-(G$1+2),0),OFFSET('New Material Input'!$H884,-(G$1+2),0))), ""),"----")</f>
        <v/>
      </c>
      <c r="H883" s="26" t="str">
        <f ca="1">IFERROR(IF('New Material Input'!$E883 &gt; $B$3+ H$1, HYPERLINK(OFFSET('New Material Input'!$F884,-(H$1+2),0), _xlfn.TEXTJOIN(" - ",,MID(OFFSET('New Material Input'!$F884,-(H$1+2),0),FIND("w\",OFFSET('New Material Input'!$F884,-(H$1+2),0))+2,50),OFFSET('New Material Input'!$G884,-(H$1+2),0),OFFSET('New Material Input'!$H884,-(H$1+2),0))), ""),"----")</f>
        <v>Business &amp; EconomicsFinance - Business &amp; Economics - Finance</v>
      </c>
      <c r="I883" s="31" t="str">
        <f ca="1">IFERROR(IF('New Material Input'!$E883 &gt; $B$3+ I$1, HYPERLINK(OFFSET('New Material Input'!$F884,-(I$1+2),0), _xlfn.TEXTJOIN(" - ",,MID(OFFSET('New Material Input'!$F884,-(I$1+2),0),FIND("w\",OFFSET('New Material Input'!$F884,-(I$1+2),0))+2,50),OFFSET('New Material Input'!$G884,-(I$1+2),0),OFFSET('New Material Input'!$H884,-(I$1+2),0))), ""),"----")</f>
        <v>ScienceEcology - Science - Ecology</v>
      </c>
      <c r="J883" s="14"/>
    </row>
    <row r="884" spans="2:10" ht="24.95" customHeight="1" x14ac:dyDescent="0.25">
      <c r="B884" s="36">
        <f t="shared" si="13"/>
        <v>46582</v>
      </c>
      <c r="C884" s="25" t="str">
        <f>IF(ISBLANK('New Material Input'!F884),"----",HYPERLINK('New Material Input'!F884, _xlfn.TEXTJOIN(" - ",,MID('New Material Input'!F884,FIND("w\",'New Material Input'!F884)+2,50),'New Material Input'!G884,'New Material Input'!H884)))</f>
        <v/>
      </c>
      <c r="D884" s="26" t="str">
        <f ca="1">IFERROR(IF('New Material Input'!$E884 &gt; $B$3+ D$1, HYPERLINK(OFFSET('New Material Input'!$F885,-(D$1+2),0), _xlfn.TEXTJOIN(" - ",,MID(OFFSET('New Material Input'!$F885,-(D$1+2),0),FIND("w\",OFFSET('New Material Input'!$F885,-(D$1+2),0))+2,50),OFFSET('New Material Input'!$G885,-(D$1+2),0),OFFSET('New Material Input'!$H885,-(D$1+2),0))), ""),"----")</f>
        <v/>
      </c>
      <c r="E884" s="26" t="str">
        <f ca="1">IFERROR(IF('New Material Input'!$E884 &gt; $B$3+ E$1, HYPERLINK(OFFSET('New Material Input'!$F885,-(E$1+2),0), _xlfn.TEXTJOIN(" - ",,MID(OFFSET('New Material Input'!$F885,-(E$1+2),0),FIND("w\",OFFSET('New Material Input'!$F885,-(E$1+2),0))+2,50),OFFSET('New Material Input'!$G885,-(E$1+2),0),OFFSET('New Material Input'!$H885,-(E$1+2),0))), ""),"----")</f>
        <v/>
      </c>
      <c r="F884" s="26" t="str">
        <f ca="1">IFERROR(IF('New Material Input'!$E884 &gt; $B$3+ F$1, HYPERLINK(OFFSET('New Material Input'!$F885,-(F$1+2),0), _xlfn.TEXTJOIN(" - ",,MID(OFFSET('New Material Input'!$F885,-(F$1+2),0),FIND("w\",OFFSET('New Material Input'!$F885,-(F$1+2),0))+2,50),OFFSET('New Material Input'!$G885,-(F$1+2),0),OFFSET('New Material Input'!$H885,-(F$1+2),0))), ""),"----")</f>
        <v/>
      </c>
      <c r="G884" s="26" t="str">
        <f ca="1">IFERROR(IF('New Material Input'!$E884 &gt; $B$3+ G$1, HYPERLINK(OFFSET('New Material Input'!$F885,-(G$1+2),0), _xlfn.TEXTJOIN(" - ",,MID(OFFSET('New Material Input'!$F885,-(G$1+2),0),FIND("w\",OFFSET('New Material Input'!$F885,-(G$1+2),0))+2,50),OFFSET('New Material Input'!$G885,-(G$1+2),0),OFFSET('New Material Input'!$H885,-(G$1+2),0))), ""),"----")</f>
        <v/>
      </c>
      <c r="H884" s="26" t="str">
        <f ca="1">IFERROR(IF('New Material Input'!$E884 &gt; $B$3+ H$1, HYPERLINK(OFFSET('New Material Input'!$F885,-(H$1+2),0), _xlfn.TEXTJOIN(" - ",,MID(OFFSET('New Material Input'!$F885,-(H$1+2),0),FIND("w\",OFFSET('New Material Input'!$F885,-(H$1+2),0))+2,50),OFFSET('New Material Input'!$G885,-(H$1+2),0),OFFSET('New Material Input'!$H885,-(H$1+2),0))), ""),"----")</f>
        <v>ScienceCell Biology - Science - Cell Biology</v>
      </c>
      <c r="I884" s="31" t="str">
        <f ca="1">IFERROR(IF('New Material Input'!$E884 &gt; $B$3+ I$1, HYPERLINK(OFFSET('New Material Input'!$F885,-(I$1+2),0), _xlfn.TEXTJOIN(" - ",,MID(OFFSET('New Material Input'!$F885,-(I$1+2),0),FIND("w\",OFFSET('New Material Input'!$F885,-(I$1+2),0))+2,50),OFFSET('New Material Input'!$G885,-(I$1+2),0),OFFSET('New Material Input'!$H885,-(I$1+2),0))), ""),"----")</f>
        <v>MusicConducting - Music - Conducting</v>
      </c>
      <c r="J884" s="14"/>
    </row>
    <row r="885" spans="2:10" ht="24.95" customHeight="1" x14ac:dyDescent="0.25">
      <c r="B885" s="36">
        <f t="shared" si="13"/>
        <v>46583</v>
      </c>
      <c r="C885" s="25" t="str">
        <f>IF(ISBLANK('New Material Input'!F885),"----",HYPERLINK('New Material Input'!F885, _xlfn.TEXTJOIN(" - ",,MID('New Material Input'!F885,FIND("w\",'New Material Input'!F885)+2,50),'New Material Input'!G885,'New Material Input'!H885)))</f>
        <v/>
      </c>
      <c r="D885" s="26" t="str">
        <f ca="1">IFERROR(IF('New Material Input'!$E885 &gt; $B$3+ D$1, HYPERLINK(OFFSET('New Material Input'!$F886,-(D$1+2),0), _xlfn.TEXTJOIN(" - ",,MID(OFFSET('New Material Input'!$F886,-(D$1+2),0),FIND("w\",OFFSET('New Material Input'!$F886,-(D$1+2),0))+2,50),OFFSET('New Material Input'!$G886,-(D$1+2),0),OFFSET('New Material Input'!$H886,-(D$1+2),0))), ""),"----")</f>
        <v/>
      </c>
      <c r="E885" s="26" t="str">
        <f ca="1">IFERROR(IF('New Material Input'!$E885 &gt; $B$3+ E$1, HYPERLINK(OFFSET('New Material Input'!$F886,-(E$1+2),0), _xlfn.TEXTJOIN(" - ",,MID(OFFSET('New Material Input'!$F886,-(E$1+2),0),FIND("w\",OFFSET('New Material Input'!$F886,-(E$1+2),0))+2,50),OFFSET('New Material Input'!$G886,-(E$1+2),0),OFFSET('New Material Input'!$H886,-(E$1+2),0))), ""),"----")</f>
        <v/>
      </c>
      <c r="F885" s="26" t="str">
        <f ca="1">IFERROR(IF('New Material Input'!$E885 &gt; $B$3+ F$1, HYPERLINK(OFFSET('New Material Input'!$F886,-(F$1+2),0), _xlfn.TEXTJOIN(" - ",,MID(OFFSET('New Material Input'!$F886,-(F$1+2),0),FIND("w\",OFFSET('New Material Input'!$F886,-(F$1+2),0))+2,50),OFFSET('New Material Input'!$G886,-(F$1+2),0),OFFSET('New Material Input'!$H886,-(F$1+2),0))), ""),"----")</f>
        <v/>
      </c>
      <c r="G885" s="26" t="str">
        <f ca="1">IFERROR(IF('New Material Input'!$E885 &gt; $B$3+ G$1, HYPERLINK(OFFSET('New Material Input'!$F886,-(G$1+2),0), _xlfn.TEXTJOIN(" - ",,MID(OFFSET('New Material Input'!$F886,-(G$1+2),0),FIND("w\",OFFSET('New Material Input'!$F886,-(G$1+2),0))+2,50),OFFSET('New Material Input'!$G886,-(G$1+2),0),OFFSET('New Material Input'!$H886,-(G$1+2),0))), ""),"----")</f>
        <v/>
      </c>
      <c r="H885" s="26" t="str">
        <f ca="1">IFERROR(IF('New Material Input'!$E885 &gt; $B$3+ H$1, HYPERLINK(OFFSET('New Material Input'!$F886,-(H$1+2),0), _xlfn.TEXTJOIN(" - ",,MID(OFFSET('New Material Input'!$F886,-(H$1+2),0),FIND("w\",OFFSET('New Material Input'!$F886,-(H$1+2),0))+2,50),OFFSET('New Material Input'!$G886,-(H$1+2),0),OFFSET('New Material Input'!$H886,-(H$1+2),0))), ""),"----")</f>
        <v>ScienceAstronomy - Science - Astronomy</v>
      </c>
      <c r="I885" s="31" t="str">
        <f ca="1">IFERROR(IF('New Material Input'!$E885 &gt; $B$3+ I$1, HYPERLINK(OFFSET('New Material Input'!$F886,-(I$1+2),0), _xlfn.TEXTJOIN(" - ",,MID(OFFSET('New Material Input'!$F886,-(I$1+2),0),FIND("w\",OFFSET('New Material Input'!$F886,-(I$1+2),0))+2,50),OFFSET('New Material Input'!$G886,-(I$1+2),0),OFFSET('New Material Input'!$H886,-(I$1+2),0))), ""),"----")</f>
        <v>LiteratureShakespeare - Literature - Shakespeare</v>
      </c>
      <c r="J885" s="14"/>
    </row>
    <row r="886" spans="2:10" ht="24.95" customHeight="1" x14ac:dyDescent="0.25">
      <c r="B886" s="36">
        <f t="shared" si="13"/>
        <v>46584</v>
      </c>
      <c r="C886" s="25" t="str">
        <f>IF(ISBLANK('New Material Input'!F886),"----",HYPERLINK('New Material Input'!F886, _xlfn.TEXTJOIN(" - ",,MID('New Material Input'!F886,FIND("w\",'New Material Input'!F886)+2,50),'New Material Input'!G886,'New Material Input'!H886)))</f>
        <v/>
      </c>
      <c r="D886" s="26" t="str">
        <f ca="1">IFERROR(IF('New Material Input'!$E886 &gt; $B$3+ D$1, HYPERLINK(OFFSET('New Material Input'!$F887,-(D$1+2),0), _xlfn.TEXTJOIN(" - ",,MID(OFFSET('New Material Input'!$F887,-(D$1+2),0),FIND("w\",OFFSET('New Material Input'!$F887,-(D$1+2),0))+2,50),OFFSET('New Material Input'!$G887,-(D$1+2),0),OFFSET('New Material Input'!$H887,-(D$1+2),0))), ""),"----")</f>
        <v/>
      </c>
      <c r="E886" s="26" t="str">
        <f ca="1">IFERROR(IF('New Material Input'!$E886 &gt; $B$3+ E$1, HYPERLINK(OFFSET('New Material Input'!$F887,-(E$1+2),0), _xlfn.TEXTJOIN(" - ",,MID(OFFSET('New Material Input'!$F887,-(E$1+2),0),FIND("w\",OFFSET('New Material Input'!$F887,-(E$1+2),0))+2,50),OFFSET('New Material Input'!$G887,-(E$1+2),0),OFFSET('New Material Input'!$H887,-(E$1+2),0))), ""),"----")</f>
        <v/>
      </c>
      <c r="F886" s="26" t="str">
        <f ca="1">IFERROR(IF('New Material Input'!$E886 &gt; $B$3+ F$1, HYPERLINK(OFFSET('New Material Input'!$F887,-(F$1+2),0), _xlfn.TEXTJOIN(" - ",,MID(OFFSET('New Material Input'!$F887,-(F$1+2),0),FIND("w\",OFFSET('New Material Input'!$F887,-(F$1+2),0))+2,50),OFFSET('New Material Input'!$G887,-(F$1+2),0),OFFSET('New Material Input'!$H887,-(F$1+2),0))), ""),"----")</f>
        <v/>
      </c>
      <c r="G886" s="26" t="str">
        <f ca="1">IFERROR(IF('New Material Input'!$E886 &gt; $B$3+ G$1, HYPERLINK(OFFSET('New Material Input'!$F887,-(G$1+2),0), _xlfn.TEXTJOIN(" - ",,MID(OFFSET('New Material Input'!$F887,-(G$1+2),0),FIND("w\",OFFSET('New Material Input'!$F887,-(G$1+2),0))+2,50),OFFSET('New Material Input'!$G887,-(G$1+2),0),OFFSET('New Material Input'!$H887,-(G$1+2),0))), ""),"----")</f>
        <v/>
      </c>
      <c r="H886" s="26" t="str">
        <f ca="1">IFERROR(IF('New Material Input'!$E886 &gt; $B$3+ H$1, HYPERLINK(OFFSET('New Material Input'!$F887,-(H$1+2),0), _xlfn.TEXTJOIN(" - ",,MID(OFFSET('New Material Input'!$F887,-(H$1+2),0),FIND("w\",OFFSET('New Material Input'!$F887,-(H$1+2),0))+2,50),OFFSET('New Material Input'!$G887,-(H$1+2),0),OFFSET('New Material Input'!$H887,-(H$1+2),0))), ""),"----")</f>
        <v>SociologyGender Studies - Sociology - Gender Studies</v>
      </c>
      <c r="I886" s="31" t="str">
        <f ca="1">IFERROR(IF('New Material Input'!$E886 &gt; $B$3+ I$1, HYPERLINK(OFFSET('New Material Input'!$F887,-(I$1+2),0), _xlfn.TEXTJOIN(" - ",,MID(OFFSET('New Material Input'!$F887,-(I$1+2),0),FIND("w\",OFFSET('New Material Input'!$F887,-(I$1+2),0))+2,50),OFFSET('New Material Input'!$G887,-(I$1+2),0),OFFSET('New Material Input'!$H887,-(I$1+2),0))), ""),"----")</f>
        <v>ScienceEarth Science - Science - Earth Science</v>
      </c>
      <c r="J886" s="14"/>
    </row>
    <row r="887" spans="2:10" ht="24.95" customHeight="1" x14ac:dyDescent="0.25">
      <c r="B887" s="36">
        <f t="shared" si="13"/>
        <v>46585</v>
      </c>
      <c r="C887" s="25" t="str">
        <f>IF(ISBLANK('New Material Input'!F887),"----",HYPERLINK('New Material Input'!F887, _xlfn.TEXTJOIN(" - ",,MID('New Material Input'!F887,FIND("w\",'New Material Input'!F887)+2,50),'New Material Input'!G887,'New Material Input'!H887)))</f>
        <v/>
      </c>
      <c r="D887" s="26" t="str">
        <f ca="1">IFERROR(IF('New Material Input'!$E887 &gt; $B$3+ D$1, HYPERLINK(OFFSET('New Material Input'!$F888,-(D$1+2),0), _xlfn.TEXTJOIN(" - ",,MID(OFFSET('New Material Input'!$F888,-(D$1+2),0),FIND("w\",OFFSET('New Material Input'!$F888,-(D$1+2),0))+2,50),OFFSET('New Material Input'!$G888,-(D$1+2),0),OFFSET('New Material Input'!$H888,-(D$1+2),0))), ""),"----")</f>
        <v/>
      </c>
      <c r="E887" s="26" t="str">
        <f ca="1">IFERROR(IF('New Material Input'!$E887 &gt; $B$3+ E$1, HYPERLINK(OFFSET('New Material Input'!$F888,-(E$1+2),0), _xlfn.TEXTJOIN(" - ",,MID(OFFSET('New Material Input'!$F888,-(E$1+2),0),FIND("w\",OFFSET('New Material Input'!$F888,-(E$1+2),0))+2,50),OFFSET('New Material Input'!$G888,-(E$1+2),0),OFFSET('New Material Input'!$H888,-(E$1+2),0))), ""),"----")</f>
        <v/>
      </c>
      <c r="F887" s="26" t="str">
        <f ca="1">IFERROR(IF('New Material Input'!$E887 &gt; $B$3+ F$1, HYPERLINK(OFFSET('New Material Input'!$F888,-(F$1+2),0), _xlfn.TEXTJOIN(" - ",,MID(OFFSET('New Material Input'!$F888,-(F$1+2),0),FIND("w\",OFFSET('New Material Input'!$F888,-(F$1+2),0))+2,50),OFFSET('New Material Input'!$G888,-(F$1+2),0),OFFSET('New Material Input'!$H888,-(F$1+2),0))), ""),"----")</f>
        <v/>
      </c>
      <c r="G887" s="26" t="str">
        <f ca="1">IFERROR(IF('New Material Input'!$E887 &gt; $B$3+ G$1, HYPERLINK(OFFSET('New Material Input'!$F888,-(G$1+2),0), _xlfn.TEXTJOIN(" - ",,MID(OFFSET('New Material Input'!$F888,-(G$1+2),0),FIND("w\",OFFSET('New Material Input'!$F888,-(G$1+2),0))+2,50),OFFSET('New Material Input'!$G888,-(G$1+2),0),OFFSET('New Material Input'!$H888,-(G$1+2),0))), ""),"----")</f>
        <v/>
      </c>
      <c r="H887" s="26" t="str">
        <f ca="1">IFERROR(IF('New Material Input'!$E887 &gt; $B$3+ H$1, HYPERLINK(OFFSET('New Material Input'!$F888,-(H$1+2),0), _xlfn.TEXTJOIN(" - ",,MID(OFFSET('New Material Input'!$F888,-(H$1+2),0),FIND("w\",OFFSET('New Material Input'!$F888,-(H$1+2),0))+2,50),OFFSET('New Material Input'!$G888,-(H$1+2),0),OFFSET('New Material Input'!$H888,-(H$1+2),0))), ""),"----")</f>
        <v>HistoryColonialism - History - Colonialism</v>
      </c>
      <c r="I887" s="31" t="str">
        <f ca="1">IFERROR(IF('New Material Input'!$E887 &gt; $B$3+ I$1, HYPERLINK(OFFSET('New Material Input'!$F888,-(I$1+2),0), _xlfn.TEXTJOIN(" - ",,MID(OFFSET('New Material Input'!$F888,-(I$1+2),0),FIND("w\",OFFSET('New Material Input'!$F888,-(I$1+2),0))+2,50),OFFSET('New Material Input'!$G888,-(I$1+2),0),OFFSET('New Material Input'!$H888,-(I$1+2),0))), ""),"----")</f>
        <v>Business &amp; EconomicsOrganizational Behavior - Business &amp; Economics - Organizational Behavior</v>
      </c>
      <c r="J887" s="14"/>
    </row>
    <row r="888" spans="2:10" ht="24.95" customHeight="1" x14ac:dyDescent="0.25">
      <c r="B888" s="36">
        <f t="shared" si="13"/>
        <v>46586</v>
      </c>
      <c r="C888" s="25" t="str">
        <f>IF(ISBLANK('New Material Input'!F888),"----",HYPERLINK('New Material Input'!F888, _xlfn.TEXTJOIN(" - ",,MID('New Material Input'!F888,FIND("w\",'New Material Input'!F888)+2,50),'New Material Input'!G888,'New Material Input'!H888)))</f>
        <v/>
      </c>
      <c r="D888" s="26" t="str">
        <f ca="1">IFERROR(IF('New Material Input'!$E888 &gt; $B$3+ D$1, HYPERLINK(OFFSET('New Material Input'!$F889,-(D$1+2),0), _xlfn.TEXTJOIN(" - ",,MID(OFFSET('New Material Input'!$F889,-(D$1+2),0),FIND("w\",OFFSET('New Material Input'!$F889,-(D$1+2),0))+2,50),OFFSET('New Material Input'!$G889,-(D$1+2),0),OFFSET('New Material Input'!$H889,-(D$1+2),0))), ""),"----")</f>
        <v/>
      </c>
      <c r="E888" s="26" t="str">
        <f ca="1">IFERROR(IF('New Material Input'!$E888 &gt; $B$3+ E$1, HYPERLINK(OFFSET('New Material Input'!$F889,-(E$1+2),0), _xlfn.TEXTJOIN(" - ",,MID(OFFSET('New Material Input'!$F889,-(E$1+2),0),FIND("w\",OFFSET('New Material Input'!$F889,-(E$1+2),0))+2,50),OFFSET('New Material Input'!$G889,-(E$1+2),0),OFFSET('New Material Input'!$H889,-(E$1+2),0))), ""),"----")</f>
        <v/>
      </c>
      <c r="F888" s="26" t="str">
        <f ca="1">IFERROR(IF('New Material Input'!$E888 &gt; $B$3+ F$1, HYPERLINK(OFFSET('New Material Input'!$F889,-(F$1+2),0), _xlfn.TEXTJOIN(" - ",,MID(OFFSET('New Material Input'!$F889,-(F$1+2),0),FIND("w\",OFFSET('New Material Input'!$F889,-(F$1+2),0))+2,50),OFFSET('New Material Input'!$G889,-(F$1+2),0),OFFSET('New Material Input'!$H889,-(F$1+2),0))), ""),"----")</f>
        <v/>
      </c>
      <c r="G888" s="26" t="str">
        <f ca="1">IFERROR(IF('New Material Input'!$E888 &gt; $B$3+ G$1, HYPERLINK(OFFSET('New Material Input'!$F889,-(G$1+2),0), _xlfn.TEXTJOIN(" - ",,MID(OFFSET('New Material Input'!$F889,-(G$1+2),0),FIND("w\",OFFSET('New Material Input'!$F889,-(G$1+2),0))+2,50),OFFSET('New Material Input'!$G889,-(G$1+2),0),OFFSET('New Material Input'!$H889,-(G$1+2),0))), ""),"----")</f>
        <v/>
      </c>
      <c r="H888" s="26" t="str">
        <f ca="1">IFERROR(IF('New Material Input'!$E888 &gt; $B$3+ H$1, HYPERLINK(OFFSET('New Material Input'!$F889,-(H$1+2),0), _xlfn.TEXTJOIN(" - ",,MID(OFFSET('New Material Input'!$F889,-(H$1+2),0),FIND("w\",OFFSET('New Material Input'!$F889,-(H$1+2),0))+2,50),OFFSET('New Material Input'!$G889,-(H$1+2),0),OFFSET('New Material Input'!$H889,-(H$1+2),0))), ""),"----")</f>
        <v>MathematicsCalculus - Mathematics - Calculus</v>
      </c>
      <c r="I888" s="31" t="str">
        <f ca="1">IFERROR(IF('New Material Input'!$E888 &gt; $B$3+ I$1, HYPERLINK(OFFSET('New Material Input'!$F889,-(I$1+2),0), _xlfn.TEXTJOIN(" - ",,MID(OFFSET('New Material Input'!$F889,-(I$1+2),0),FIND("w\",OFFSET('New Material Input'!$F889,-(I$1+2),0))+2,50),OFFSET('New Material Input'!$G889,-(I$1+2),0),OFFSET('New Material Input'!$H889,-(I$1+2),0))), ""),"----")</f>
        <v>ScienceClassical Mechanics - Science - Classical Mechanics</v>
      </c>
      <c r="J888" s="14"/>
    </row>
    <row r="889" spans="2:10" ht="24.95" customHeight="1" x14ac:dyDescent="0.25">
      <c r="B889" s="36">
        <f t="shared" si="13"/>
        <v>46587</v>
      </c>
      <c r="C889" s="25" t="str">
        <f>IF(ISBLANK('New Material Input'!F889),"----",HYPERLINK('New Material Input'!F889, _xlfn.TEXTJOIN(" - ",,MID('New Material Input'!F889,FIND("w\",'New Material Input'!F889)+2,50),'New Material Input'!G889,'New Material Input'!H889)))</f>
        <v/>
      </c>
      <c r="D889" s="26" t="str">
        <f ca="1">IFERROR(IF('New Material Input'!$E889 &gt; $B$3+ D$1, HYPERLINK(OFFSET('New Material Input'!$F890,-(D$1+2),0), _xlfn.TEXTJOIN(" - ",,MID(OFFSET('New Material Input'!$F890,-(D$1+2),0),FIND("w\",OFFSET('New Material Input'!$F890,-(D$1+2),0))+2,50),OFFSET('New Material Input'!$G890,-(D$1+2),0),OFFSET('New Material Input'!$H890,-(D$1+2),0))), ""),"----")</f>
        <v/>
      </c>
      <c r="E889" s="26" t="str">
        <f ca="1">IFERROR(IF('New Material Input'!$E889 &gt; $B$3+ E$1, HYPERLINK(OFFSET('New Material Input'!$F890,-(E$1+2),0), _xlfn.TEXTJOIN(" - ",,MID(OFFSET('New Material Input'!$F890,-(E$1+2),0),FIND("w\",OFFSET('New Material Input'!$F890,-(E$1+2),0))+2,50),OFFSET('New Material Input'!$G890,-(E$1+2),0),OFFSET('New Material Input'!$H890,-(E$1+2),0))), ""),"----")</f>
        <v/>
      </c>
      <c r="F889" s="26" t="str">
        <f ca="1">IFERROR(IF('New Material Input'!$E889 &gt; $B$3+ F$1, HYPERLINK(OFFSET('New Material Input'!$F890,-(F$1+2),0), _xlfn.TEXTJOIN(" - ",,MID(OFFSET('New Material Input'!$F890,-(F$1+2),0),FIND("w\",OFFSET('New Material Input'!$F890,-(F$1+2),0))+2,50),OFFSET('New Material Input'!$G890,-(F$1+2),0),OFFSET('New Material Input'!$H890,-(F$1+2),0))), ""),"----")</f>
        <v/>
      </c>
      <c r="G889" s="26" t="str">
        <f ca="1">IFERROR(IF('New Material Input'!$E889 &gt; $B$3+ G$1, HYPERLINK(OFFSET('New Material Input'!$F890,-(G$1+2),0), _xlfn.TEXTJOIN(" - ",,MID(OFFSET('New Material Input'!$F890,-(G$1+2),0),FIND("w\",OFFSET('New Material Input'!$F890,-(G$1+2),0))+2,50),OFFSET('New Material Input'!$G890,-(G$1+2),0),OFFSET('New Material Input'!$H890,-(G$1+2),0))), ""),"----")</f>
        <v/>
      </c>
      <c r="H889" s="26" t="str">
        <f ca="1">IFERROR(IF('New Material Input'!$E889 &gt; $B$3+ H$1, HYPERLINK(OFFSET('New Material Input'!$F890,-(H$1+2),0), _xlfn.TEXTJOIN(" - ",,MID(OFFSET('New Material Input'!$F890,-(H$1+2),0),FIND("w\",OFFSET('New Material Input'!$F890,-(H$1+2),0))+2,50),OFFSET('New Material Input'!$G890,-(H$1+2),0),OFFSET('New Material Input'!$H890,-(H$1+2),0))), ""),"----")</f>
        <v>PhilosophyAesthetics - Philosophy - Aesthetics</v>
      </c>
      <c r="I889" s="31" t="str">
        <f ca="1">IFERROR(IF('New Material Input'!$E889 &gt; $B$3+ I$1, HYPERLINK(OFFSET('New Material Input'!$F890,-(I$1+2),0), _xlfn.TEXTJOIN(" - ",,MID(OFFSET('New Material Input'!$F890,-(I$1+2),0),FIND("w\",OFFSET('New Material Input'!$F890,-(I$1+2),0))+2,50),OFFSET('New Material Input'!$G890,-(I$1+2),0),OFFSET('New Material Input'!$H890,-(I$1+2),0))), ""),"----")</f>
        <v>Sports &amp; Physical EducationKinesiology - Sports &amp; Physical Education - Kinesiology</v>
      </c>
      <c r="J889" s="14"/>
    </row>
    <row r="890" spans="2:10" ht="24.95" customHeight="1" x14ac:dyDescent="0.25">
      <c r="B890" s="36">
        <f t="shared" si="13"/>
        <v>46588</v>
      </c>
      <c r="C890" s="25" t="str">
        <f>IF(ISBLANK('New Material Input'!F890),"----",HYPERLINK('New Material Input'!F890, _xlfn.TEXTJOIN(" - ",,MID('New Material Input'!F890,FIND("w\",'New Material Input'!F890)+2,50),'New Material Input'!G890,'New Material Input'!H890)))</f>
        <v/>
      </c>
      <c r="D890" s="26" t="str">
        <f ca="1">IFERROR(IF('New Material Input'!$E890 &gt; $B$3+ D$1, HYPERLINK(OFFSET('New Material Input'!$F891,-(D$1+2),0), _xlfn.TEXTJOIN(" - ",,MID(OFFSET('New Material Input'!$F891,-(D$1+2),0),FIND("w\",OFFSET('New Material Input'!$F891,-(D$1+2),0))+2,50),OFFSET('New Material Input'!$G891,-(D$1+2),0),OFFSET('New Material Input'!$H891,-(D$1+2),0))), ""),"----")</f>
        <v/>
      </c>
      <c r="E890" s="26" t="str">
        <f ca="1">IFERROR(IF('New Material Input'!$E890 &gt; $B$3+ E$1, HYPERLINK(OFFSET('New Material Input'!$F891,-(E$1+2),0), _xlfn.TEXTJOIN(" - ",,MID(OFFSET('New Material Input'!$F891,-(E$1+2),0),FIND("w\",OFFSET('New Material Input'!$F891,-(E$1+2),0))+2,50),OFFSET('New Material Input'!$G891,-(E$1+2),0),OFFSET('New Material Input'!$H891,-(E$1+2),0))), ""),"----")</f>
        <v/>
      </c>
      <c r="F890" s="26" t="str">
        <f ca="1">IFERROR(IF('New Material Input'!$E890 &gt; $B$3+ F$1, HYPERLINK(OFFSET('New Material Input'!$F891,-(F$1+2),0), _xlfn.TEXTJOIN(" - ",,MID(OFFSET('New Material Input'!$F891,-(F$1+2),0),FIND("w\",OFFSET('New Material Input'!$F891,-(F$1+2),0))+2,50),OFFSET('New Material Input'!$G891,-(F$1+2),0),OFFSET('New Material Input'!$H891,-(F$1+2),0))), ""),"----")</f>
        <v/>
      </c>
      <c r="G890" s="26" t="str">
        <f ca="1">IFERROR(IF('New Material Input'!$E890 &gt; $B$3+ G$1, HYPERLINK(OFFSET('New Material Input'!$F891,-(G$1+2),0), _xlfn.TEXTJOIN(" - ",,MID(OFFSET('New Material Input'!$F891,-(G$1+2),0),FIND("w\",OFFSET('New Material Input'!$F891,-(G$1+2),0))+2,50),OFFSET('New Material Input'!$G891,-(G$1+2),0),OFFSET('New Material Input'!$H891,-(G$1+2),0))), ""),"----")</f>
        <v/>
      </c>
      <c r="H890" s="26" t="str">
        <f ca="1">IFERROR(IF('New Material Input'!$E890 &gt; $B$3+ H$1, HYPERLINK(OFFSET('New Material Input'!$F891,-(H$1+2),0), _xlfn.TEXTJOIN(" - ",,MID(OFFSET('New Material Input'!$F891,-(H$1+2),0),FIND("w\",OFFSET('New Material Input'!$F891,-(H$1+2),0))+2,50),OFFSET('New Material Input'!$G891,-(H$1+2),0),OFFSET('New Material Input'!$H891,-(H$1+2),0))), ""),"----")</f>
        <v>HistoryColonialism - History - Colonialism</v>
      </c>
      <c r="I890" s="31" t="str">
        <f ca="1">IFERROR(IF('New Material Input'!$E890 &gt; $B$3+ I$1, HYPERLINK(OFFSET('New Material Input'!$F891,-(I$1+2),0), _xlfn.TEXTJOIN(" - ",,MID(OFFSET('New Material Input'!$F891,-(I$1+2),0),FIND("w\",OFFSET('New Material Input'!$F891,-(I$1+2),0))+2,50),OFFSET('New Material Input'!$G891,-(I$1+2),0),OFFSET('New Material Input'!$H891,-(I$1+2),0))), ""),"----")</f>
        <v>LiteratureShakespeare - Literature - Shakespeare</v>
      </c>
      <c r="J890" s="14"/>
    </row>
    <row r="891" spans="2:10" ht="24.95" customHeight="1" x14ac:dyDescent="0.25">
      <c r="B891" s="36">
        <f t="shared" si="13"/>
        <v>46589</v>
      </c>
      <c r="C891" s="25" t="str">
        <f>IF(ISBLANK('New Material Input'!F891),"----",HYPERLINK('New Material Input'!F891, _xlfn.TEXTJOIN(" - ",,MID('New Material Input'!F891,FIND("w\",'New Material Input'!F891)+2,50),'New Material Input'!G891,'New Material Input'!H891)))</f>
        <v/>
      </c>
      <c r="D891" s="26" t="str">
        <f ca="1">IFERROR(IF('New Material Input'!$E891 &gt; $B$3+ D$1, HYPERLINK(OFFSET('New Material Input'!$F892,-(D$1+2),0), _xlfn.TEXTJOIN(" - ",,MID(OFFSET('New Material Input'!$F892,-(D$1+2),0),FIND("w\",OFFSET('New Material Input'!$F892,-(D$1+2),0))+2,50),OFFSET('New Material Input'!$G892,-(D$1+2),0),OFFSET('New Material Input'!$H892,-(D$1+2),0))), ""),"----")</f>
        <v/>
      </c>
      <c r="E891" s="26" t="str">
        <f ca="1">IFERROR(IF('New Material Input'!$E891 &gt; $B$3+ E$1, HYPERLINK(OFFSET('New Material Input'!$F892,-(E$1+2),0), _xlfn.TEXTJOIN(" - ",,MID(OFFSET('New Material Input'!$F892,-(E$1+2),0),FIND("w\",OFFSET('New Material Input'!$F892,-(E$1+2),0))+2,50),OFFSET('New Material Input'!$G892,-(E$1+2),0),OFFSET('New Material Input'!$H892,-(E$1+2),0))), ""),"----")</f>
        <v/>
      </c>
      <c r="F891" s="26" t="str">
        <f ca="1">IFERROR(IF('New Material Input'!$E891 &gt; $B$3+ F$1, HYPERLINK(OFFSET('New Material Input'!$F892,-(F$1+2),0), _xlfn.TEXTJOIN(" - ",,MID(OFFSET('New Material Input'!$F892,-(F$1+2),0),FIND("w\",OFFSET('New Material Input'!$F892,-(F$1+2),0))+2,50),OFFSET('New Material Input'!$G892,-(F$1+2),0),OFFSET('New Material Input'!$H892,-(F$1+2),0))), ""),"----")</f>
        <v/>
      </c>
      <c r="G891" s="26" t="str">
        <f ca="1">IFERROR(IF('New Material Input'!$E891 &gt; $B$3+ G$1, HYPERLINK(OFFSET('New Material Input'!$F892,-(G$1+2),0), _xlfn.TEXTJOIN(" - ",,MID(OFFSET('New Material Input'!$F892,-(G$1+2),0),FIND("w\",OFFSET('New Material Input'!$F892,-(G$1+2),0))+2,50),OFFSET('New Material Input'!$G892,-(G$1+2),0),OFFSET('New Material Input'!$H892,-(G$1+2),0))), ""),"----")</f>
        <v/>
      </c>
      <c r="H891" s="26" t="str">
        <f ca="1">IFERROR(IF('New Material Input'!$E891 &gt; $B$3+ H$1, HYPERLINK(OFFSET('New Material Input'!$F892,-(H$1+2),0), _xlfn.TEXTJOIN(" - ",,MID(OFFSET('New Material Input'!$F892,-(H$1+2),0),FIND("w\",OFFSET('New Material Input'!$F892,-(H$1+2),0))+2,50),OFFSET('New Material Input'!$G892,-(H$1+2),0),OFFSET('New Material Input'!$H892,-(H$1+2),0))), ""),"----")</f>
        <v>HistoryU.S. History - History - U.S. History</v>
      </c>
      <c r="I891" s="31" t="str">
        <f ca="1">IFERROR(IF('New Material Input'!$E891 &gt; $B$3+ I$1, HYPERLINK(OFFSET('New Material Input'!$F892,-(I$1+2),0), _xlfn.TEXTJOIN(" - ",,MID(OFFSET('New Material Input'!$F892,-(I$1+2),0),FIND("w\",OFFSET('New Material Input'!$F892,-(I$1+2),0))+2,50),OFFSET('New Material Input'!$G892,-(I$1+2),0),OFFSET('New Material Input'!$H892,-(I$1+2),0))), ""),"----")</f>
        <v>SociologySocial Stratification - Sociology - Social Stratification</v>
      </c>
      <c r="J891" s="14"/>
    </row>
    <row r="892" spans="2:10" ht="24.95" customHeight="1" x14ac:dyDescent="0.25">
      <c r="B892" s="36">
        <f t="shared" si="13"/>
        <v>46590</v>
      </c>
      <c r="C892" s="25" t="str">
        <f>IF(ISBLANK('New Material Input'!F892),"----",HYPERLINK('New Material Input'!F892, _xlfn.TEXTJOIN(" - ",,MID('New Material Input'!F892,FIND("w\",'New Material Input'!F892)+2,50),'New Material Input'!G892,'New Material Input'!H892)))</f>
        <v/>
      </c>
      <c r="D892" s="26" t="str">
        <f ca="1">IFERROR(IF('New Material Input'!$E892 &gt; $B$3+ D$1, HYPERLINK(OFFSET('New Material Input'!$F893,-(D$1+2),0), _xlfn.TEXTJOIN(" - ",,MID(OFFSET('New Material Input'!$F893,-(D$1+2),0),FIND("w\",OFFSET('New Material Input'!$F893,-(D$1+2),0))+2,50),OFFSET('New Material Input'!$G893,-(D$1+2),0),OFFSET('New Material Input'!$H893,-(D$1+2),0))), ""),"----")</f>
        <v/>
      </c>
      <c r="E892" s="26" t="str">
        <f ca="1">IFERROR(IF('New Material Input'!$E892 &gt; $B$3+ E$1, HYPERLINK(OFFSET('New Material Input'!$F893,-(E$1+2),0), _xlfn.TEXTJOIN(" - ",,MID(OFFSET('New Material Input'!$F893,-(E$1+2),0),FIND("w\",OFFSET('New Material Input'!$F893,-(E$1+2),0))+2,50),OFFSET('New Material Input'!$G893,-(E$1+2),0),OFFSET('New Material Input'!$H893,-(E$1+2),0))), ""),"----")</f>
        <v/>
      </c>
      <c r="F892" s="26" t="str">
        <f ca="1">IFERROR(IF('New Material Input'!$E892 &gt; $B$3+ F$1, HYPERLINK(OFFSET('New Material Input'!$F893,-(F$1+2),0), _xlfn.TEXTJOIN(" - ",,MID(OFFSET('New Material Input'!$F893,-(F$1+2),0),FIND("w\",OFFSET('New Material Input'!$F893,-(F$1+2),0))+2,50),OFFSET('New Material Input'!$G893,-(F$1+2),0),OFFSET('New Material Input'!$H893,-(F$1+2),0))), ""),"----")</f>
        <v/>
      </c>
      <c r="G892" s="26" t="str">
        <f ca="1">IFERROR(IF('New Material Input'!$E892 &gt; $B$3+ G$1, HYPERLINK(OFFSET('New Material Input'!$F893,-(G$1+2),0), _xlfn.TEXTJOIN(" - ",,MID(OFFSET('New Material Input'!$F893,-(G$1+2),0),FIND("w\",OFFSET('New Material Input'!$F893,-(G$1+2),0))+2,50),OFFSET('New Material Input'!$G893,-(G$1+2),0),OFFSET('New Material Input'!$H893,-(G$1+2),0))), ""),"----")</f>
        <v/>
      </c>
      <c r="H892" s="26" t="str">
        <f ca="1">IFERROR(IF('New Material Input'!$E892 &gt; $B$3+ H$1, HYPERLINK(OFFSET('New Material Input'!$F893,-(H$1+2),0), _xlfn.TEXTJOIN(" - ",,MID(OFFSET('New Material Input'!$F893,-(H$1+2),0),FIND("w\",OFFSET('New Material Input'!$F893,-(H$1+2),0))+2,50),OFFSET('New Material Input'!$G893,-(H$1+2),0),OFFSET('New Material Input'!$H893,-(H$1+2),0))), ""),"----")</f>
        <v>Computer ScienceCybersecurity - Computer Science - Cybersecurity</v>
      </c>
      <c r="I892" s="31" t="str">
        <f ca="1">IFERROR(IF('New Material Input'!$E892 &gt; $B$3+ I$1, HYPERLINK(OFFSET('New Material Input'!$F893,-(I$1+2),0), _xlfn.TEXTJOIN(" - ",,MID(OFFSET('New Material Input'!$F893,-(I$1+2),0),FIND("w\",OFFSET('New Material Input'!$F893,-(I$1+2),0))+2,50),OFFSET('New Material Input'!$G893,-(I$1+2),0),OFFSET('New Material Input'!$H893,-(I$1+2),0))), ""),"----")</f>
        <v>Health &amp; MedicineGenetics and Biotechnology - Health &amp; Medicine - Genetics and Biotechnology</v>
      </c>
      <c r="J892" s="14"/>
    </row>
    <row r="893" spans="2:10" ht="24.95" customHeight="1" x14ac:dyDescent="0.25">
      <c r="B893" s="36">
        <f t="shared" si="13"/>
        <v>46591</v>
      </c>
      <c r="C893" s="25" t="str">
        <f>IF(ISBLANK('New Material Input'!F893),"----",HYPERLINK('New Material Input'!F893, _xlfn.TEXTJOIN(" - ",,MID('New Material Input'!F893,FIND("w\",'New Material Input'!F893)+2,50),'New Material Input'!G893,'New Material Input'!H893)))</f>
        <v/>
      </c>
      <c r="D893" s="26" t="str">
        <f ca="1">IFERROR(IF('New Material Input'!$E893 &gt; $B$3+ D$1, HYPERLINK(OFFSET('New Material Input'!$F894,-(D$1+2),0), _xlfn.TEXTJOIN(" - ",,MID(OFFSET('New Material Input'!$F894,-(D$1+2),0),FIND("w\",OFFSET('New Material Input'!$F894,-(D$1+2),0))+2,50),OFFSET('New Material Input'!$G894,-(D$1+2),0),OFFSET('New Material Input'!$H894,-(D$1+2),0))), ""),"----")</f>
        <v/>
      </c>
      <c r="E893" s="26" t="str">
        <f ca="1">IFERROR(IF('New Material Input'!$E893 &gt; $B$3+ E$1, HYPERLINK(OFFSET('New Material Input'!$F894,-(E$1+2),0), _xlfn.TEXTJOIN(" - ",,MID(OFFSET('New Material Input'!$F894,-(E$1+2),0),FIND("w\",OFFSET('New Material Input'!$F894,-(E$1+2),0))+2,50),OFFSET('New Material Input'!$G894,-(E$1+2),0),OFFSET('New Material Input'!$H894,-(E$1+2),0))), ""),"----")</f>
        <v/>
      </c>
      <c r="F893" s="26" t="str">
        <f ca="1">IFERROR(IF('New Material Input'!$E893 &gt; $B$3+ F$1, HYPERLINK(OFFSET('New Material Input'!$F894,-(F$1+2),0), _xlfn.TEXTJOIN(" - ",,MID(OFFSET('New Material Input'!$F894,-(F$1+2),0),FIND("w\",OFFSET('New Material Input'!$F894,-(F$1+2),0))+2,50),OFFSET('New Material Input'!$G894,-(F$1+2),0),OFFSET('New Material Input'!$H894,-(F$1+2),0))), ""),"----")</f>
        <v/>
      </c>
      <c r="G893" s="26" t="str">
        <f ca="1">IFERROR(IF('New Material Input'!$E893 &gt; $B$3+ G$1, HYPERLINK(OFFSET('New Material Input'!$F894,-(G$1+2),0), _xlfn.TEXTJOIN(" - ",,MID(OFFSET('New Material Input'!$F894,-(G$1+2),0),FIND("w\",OFFSET('New Material Input'!$F894,-(G$1+2),0))+2,50),OFFSET('New Material Input'!$G894,-(G$1+2),0),OFFSET('New Material Input'!$H894,-(G$1+2),0))), ""),"----")</f>
        <v/>
      </c>
      <c r="H893" s="26" t="str">
        <f ca="1">IFERROR(IF('New Material Input'!$E893 &gt; $B$3+ H$1, HYPERLINK(OFFSET('New Material Input'!$F894,-(H$1+2),0), _xlfn.TEXTJOIN(" - ",,MID(OFFSET('New Material Input'!$F894,-(H$1+2),0),FIND("w\",OFFSET('New Material Input'!$F894,-(H$1+2),0))+2,50),OFFSET('New Material Input'!$G894,-(H$1+2),0),OFFSET('New Material Input'!$H894,-(H$1+2),0))), ""),"----")</f>
        <v/>
      </c>
      <c r="I893" s="31" t="str">
        <f ca="1">IFERROR(IF('New Material Input'!$E893 &gt; $B$3+ I$1, HYPERLINK(OFFSET('New Material Input'!$F894,-(I$1+2),0), _xlfn.TEXTJOIN(" - ",,MID(OFFSET('New Material Input'!$F894,-(I$1+2),0),FIND("w\",OFFSET('New Material Input'!$F894,-(I$1+2),0))+2,50),OFFSET('New Material Input'!$G894,-(I$1+2),0),OFFSET('New Material Input'!$H894,-(I$1+2),0))), ""),"----")</f>
        <v>PsychologyDevelopmental Psychology - Psychology - Developmental Psychology</v>
      </c>
      <c r="J893" s="14"/>
    </row>
    <row r="894" spans="2:10" ht="24.95" customHeight="1" x14ac:dyDescent="0.25">
      <c r="B894" s="36">
        <f t="shared" si="13"/>
        <v>46592</v>
      </c>
      <c r="C894" s="25" t="str">
        <f>IF(ISBLANK('New Material Input'!F894),"----",HYPERLINK('New Material Input'!F894, _xlfn.TEXTJOIN(" - ",,MID('New Material Input'!F894,FIND("w\",'New Material Input'!F894)+2,50),'New Material Input'!G894,'New Material Input'!H894)))</f>
        <v/>
      </c>
      <c r="D894" s="26" t="str">
        <f ca="1">IFERROR(IF('New Material Input'!$E894 &gt; $B$3+ D$1, HYPERLINK(OFFSET('New Material Input'!$F895,-(D$1+2),0), _xlfn.TEXTJOIN(" - ",,MID(OFFSET('New Material Input'!$F895,-(D$1+2),0),FIND("w\",OFFSET('New Material Input'!$F895,-(D$1+2),0))+2,50),OFFSET('New Material Input'!$G895,-(D$1+2),0),OFFSET('New Material Input'!$H895,-(D$1+2),0))), ""),"----")</f>
        <v/>
      </c>
      <c r="E894" s="26" t="str">
        <f ca="1">IFERROR(IF('New Material Input'!$E894 &gt; $B$3+ E$1, HYPERLINK(OFFSET('New Material Input'!$F895,-(E$1+2),0), _xlfn.TEXTJOIN(" - ",,MID(OFFSET('New Material Input'!$F895,-(E$1+2),0),FIND("w\",OFFSET('New Material Input'!$F895,-(E$1+2),0))+2,50),OFFSET('New Material Input'!$G895,-(E$1+2),0),OFFSET('New Material Input'!$H895,-(E$1+2),0))), ""),"----")</f>
        <v/>
      </c>
      <c r="F894" s="26" t="str">
        <f ca="1">IFERROR(IF('New Material Input'!$E894 &gt; $B$3+ F$1, HYPERLINK(OFFSET('New Material Input'!$F895,-(F$1+2),0), _xlfn.TEXTJOIN(" - ",,MID(OFFSET('New Material Input'!$F895,-(F$1+2),0),FIND("w\",OFFSET('New Material Input'!$F895,-(F$1+2),0))+2,50),OFFSET('New Material Input'!$G895,-(F$1+2),0),OFFSET('New Material Input'!$H895,-(F$1+2),0))), ""),"----")</f>
        <v/>
      </c>
      <c r="G894" s="26" t="str">
        <f ca="1">IFERROR(IF('New Material Input'!$E894 &gt; $B$3+ G$1, HYPERLINK(OFFSET('New Material Input'!$F895,-(G$1+2),0), _xlfn.TEXTJOIN(" - ",,MID(OFFSET('New Material Input'!$F895,-(G$1+2),0),FIND("w\",OFFSET('New Material Input'!$F895,-(G$1+2),0))+2,50),OFFSET('New Material Input'!$G895,-(G$1+2),0),OFFSET('New Material Input'!$H895,-(G$1+2),0))), ""),"----")</f>
        <v/>
      </c>
      <c r="H894" s="26" t="str">
        <f ca="1">IFERROR(IF('New Material Input'!$E894 &gt; $B$3+ H$1, HYPERLINK(OFFSET('New Material Input'!$F895,-(H$1+2),0), _xlfn.TEXTJOIN(" - ",,MID(OFFSET('New Material Input'!$F895,-(H$1+2),0),FIND("w\",OFFSET('New Material Input'!$F895,-(H$1+2),0))+2,50),OFFSET('New Material Input'!$G895,-(H$1+2),0),OFFSET('New Material Input'!$H895,-(H$1+2),0))), ""),"----")</f>
        <v/>
      </c>
      <c r="I894" s="31" t="str">
        <f ca="1">IFERROR(IF('New Material Input'!$E894 &gt; $B$3+ I$1, HYPERLINK(OFFSET('New Material Input'!$F895,-(I$1+2),0), _xlfn.TEXTJOIN(" - ",,MID(OFFSET('New Material Input'!$F895,-(I$1+2),0),FIND("w\",OFFSET('New Material Input'!$F895,-(I$1+2),0))+2,50),OFFSET('New Material Input'!$G895,-(I$1+2),0),OFFSET('New Material Input'!$H895,-(I$1+2),0))), ""),"----")</f>
        <v>EducationLearning Theories - Education - Learning Theories</v>
      </c>
      <c r="J894" s="14"/>
    </row>
    <row r="895" spans="2:10" ht="24.95" customHeight="1" x14ac:dyDescent="0.25">
      <c r="B895" s="36">
        <f t="shared" si="13"/>
        <v>46593</v>
      </c>
      <c r="C895" s="25" t="str">
        <f>IF(ISBLANK('New Material Input'!F895),"----",HYPERLINK('New Material Input'!F895, _xlfn.TEXTJOIN(" - ",,MID('New Material Input'!F895,FIND("w\",'New Material Input'!F895)+2,50),'New Material Input'!G895,'New Material Input'!H895)))</f>
        <v/>
      </c>
      <c r="D895" s="26" t="str">
        <f ca="1">IFERROR(IF('New Material Input'!$E895 &gt; $B$3+ D$1, HYPERLINK(OFFSET('New Material Input'!$F896,-(D$1+2),0), _xlfn.TEXTJOIN(" - ",,MID(OFFSET('New Material Input'!$F896,-(D$1+2),0),FIND("w\",OFFSET('New Material Input'!$F896,-(D$1+2),0))+2,50),OFFSET('New Material Input'!$G896,-(D$1+2),0),OFFSET('New Material Input'!$H896,-(D$1+2),0))), ""),"----")</f>
        <v/>
      </c>
      <c r="E895" s="26" t="str">
        <f ca="1">IFERROR(IF('New Material Input'!$E895 &gt; $B$3+ E$1, HYPERLINK(OFFSET('New Material Input'!$F896,-(E$1+2),0), _xlfn.TEXTJOIN(" - ",,MID(OFFSET('New Material Input'!$F896,-(E$1+2),0),FIND("w\",OFFSET('New Material Input'!$F896,-(E$1+2),0))+2,50),OFFSET('New Material Input'!$G896,-(E$1+2),0),OFFSET('New Material Input'!$H896,-(E$1+2),0))), ""),"----")</f>
        <v/>
      </c>
      <c r="F895" s="26" t="str">
        <f ca="1">IFERROR(IF('New Material Input'!$E895 &gt; $B$3+ F$1, HYPERLINK(OFFSET('New Material Input'!$F896,-(F$1+2),0), _xlfn.TEXTJOIN(" - ",,MID(OFFSET('New Material Input'!$F896,-(F$1+2),0),FIND("w\",OFFSET('New Material Input'!$F896,-(F$1+2),0))+2,50),OFFSET('New Material Input'!$G896,-(F$1+2),0),OFFSET('New Material Input'!$H896,-(F$1+2),0))), ""),"----")</f>
        <v/>
      </c>
      <c r="G895" s="26" t="str">
        <f ca="1">IFERROR(IF('New Material Input'!$E895 &gt; $B$3+ G$1, HYPERLINK(OFFSET('New Material Input'!$F896,-(G$1+2),0), _xlfn.TEXTJOIN(" - ",,MID(OFFSET('New Material Input'!$F896,-(G$1+2),0),FIND("w\",OFFSET('New Material Input'!$F896,-(G$1+2),0))+2,50),OFFSET('New Material Input'!$G896,-(G$1+2),0),OFFSET('New Material Input'!$H896,-(G$1+2),0))), ""),"----")</f>
        <v/>
      </c>
      <c r="H895" s="26" t="str">
        <f ca="1">IFERROR(IF('New Material Input'!$E895 &gt; $B$3+ H$1, HYPERLINK(OFFSET('New Material Input'!$F896,-(H$1+2),0), _xlfn.TEXTJOIN(" - ",,MID(OFFSET('New Material Input'!$F896,-(H$1+2),0),FIND("w\",OFFSET('New Material Input'!$F896,-(H$1+2),0))+2,50),OFFSET('New Material Input'!$G896,-(H$1+2),0),OFFSET('New Material Input'!$H896,-(H$1+2),0))), ""),"----")</f>
        <v/>
      </c>
      <c r="I895" s="31" t="str">
        <f ca="1">IFERROR(IF('New Material Input'!$E895 &gt; $B$3+ I$1, HYPERLINK(OFFSET('New Material Input'!$F896,-(I$1+2),0), _xlfn.TEXTJOIN(" - ",,MID(OFFSET('New Material Input'!$F896,-(I$1+2),0),FIND("w\",OFFSET('New Material Input'!$F896,-(I$1+2),0))+2,50),OFFSET('New Material Input'!$G896,-(I$1+2),0),OFFSET('New Material Input'!$H896,-(I$1+2),0))), ""),"----")</f>
        <v>ScienceBiology - Science - Biology</v>
      </c>
      <c r="J895" s="14"/>
    </row>
    <row r="896" spans="2:10" ht="24.95" customHeight="1" x14ac:dyDescent="0.25">
      <c r="B896" s="36">
        <f t="shared" si="13"/>
        <v>46594</v>
      </c>
      <c r="C896" s="25" t="str">
        <f>IF(ISBLANK('New Material Input'!F896),"----",HYPERLINK('New Material Input'!F896, _xlfn.TEXTJOIN(" - ",,MID('New Material Input'!F896,FIND("w\",'New Material Input'!F896)+2,50),'New Material Input'!G896,'New Material Input'!H896)))</f>
        <v/>
      </c>
      <c r="D896" s="26" t="str">
        <f ca="1">IFERROR(IF('New Material Input'!$E896 &gt; $B$3+ D$1, HYPERLINK(OFFSET('New Material Input'!$F897,-(D$1+2),0), _xlfn.TEXTJOIN(" - ",,MID(OFFSET('New Material Input'!$F897,-(D$1+2),0),FIND("w\",OFFSET('New Material Input'!$F897,-(D$1+2),0))+2,50),OFFSET('New Material Input'!$G897,-(D$1+2),0),OFFSET('New Material Input'!$H897,-(D$1+2),0))), ""),"----")</f>
        <v/>
      </c>
      <c r="E896" s="26" t="str">
        <f ca="1">IFERROR(IF('New Material Input'!$E896 &gt; $B$3+ E$1, HYPERLINK(OFFSET('New Material Input'!$F897,-(E$1+2),0), _xlfn.TEXTJOIN(" - ",,MID(OFFSET('New Material Input'!$F897,-(E$1+2),0),FIND("w\",OFFSET('New Material Input'!$F897,-(E$1+2),0))+2,50),OFFSET('New Material Input'!$G897,-(E$1+2),0),OFFSET('New Material Input'!$H897,-(E$1+2),0))), ""),"----")</f>
        <v/>
      </c>
      <c r="F896" s="26" t="str">
        <f ca="1">IFERROR(IF('New Material Input'!$E896 &gt; $B$3+ F$1, HYPERLINK(OFFSET('New Material Input'!$F897,-(F$1+2),0), _xlfn.TEXTJOIN(" - ",,MID(OFFSET('New Material Input'!$F897,-(F$1+2),0),FIND("w\",OFFSET('New Material Input'!$F897,-(F$1+2),0))+2,50),OFFSET('New Material Input'!$G897,-(F$1+2),0),OFFSET('New Material Input'!$H897,-(F$1+2),0))), ""),"----")</f>
        <v/>
      </c>
      <c r="G896" s="26" t="str">
        <f ca="1">IFERROR(IF('New Material Input'!$E896 &gt; $B$3+ G$1, HYPERLINK(OFFSET('New Material Input'!$F897,-(G$1+2),0), _xlfn.TEXTJOIN(" - ",,MID(OFFSET('New Material Input'!$F897,-(G$1+2),0),FIND("w\",OFFSET('New Material Input'!$F897,-(G$1+2),0))+2,50),OFFSET('New Material Input'!$G897,-(G$1+2),0),OFFSET('New Material Input'!$H897,-(G$1+2),0))), ""),"----")</f>
        <v/>
      </c>
      <c r="H896" s="26" t="str">
        <f ca="1">IFERROR(IF('New Material Input'!$E896 &gt; $B$3+ H$1, HYPERLINK(OFFSET('New Material Input'!$F897,-(H$1+2),0), _xlfn.TEXTJOIN(" - ",,MID(OFFSET('New Material Input'!$F897,-(H$1+2),0),FIND("w\",OFFSET('New Material Input'!$F897,-(H$1+2),0))+2,50),OFFSET('New Material Input'!$G897,-(H$1+2),0),OFFSET('New Material Input'!$H897,-(H$1+2),0))), ""),"----")</f>
        <v/>
      </c>
      <c r="I896" s="31" t="str">
        <f ca="1">IFERROR(IF('New Material Input'!$E896 &gt; $B$3+ I$1, HYPERLINK(OFFSET('New Material Input'!$F897,-(I$1+2),0), _xlfn.TEXTJOIN(" - ",,MID(OFFSET('New Material Input'!$F897,-(I$1+2),0),FIND("w\",OFFSET('New Material Input'!$F897,-(I$1+2),0))+2,50),OFFSET('New Material Input'!$G897,-(I$1+2),0),OFFSET('New Material Input'!$H897,-(I$1+2),0))), ""),"----")</f>
        <v>PhilosophyMetaphysics - Philosophy - Metaphysics</v>
      </c>
      <c r="J896" s="14"/>
    </row>
    <row r="897" spans="2:10" ht="24.95" customHeight="1" x14ac:dyDescent="0.25">
      <c r="B897" s="36">
        <f t="shared" si="13"/>
        <v>46595</v>
      </c>
      <c r="C897" s="25" t="str">
        <f>IF(ISBLANK('New Material Input'!F897),"----",HYPERLINK('New Material Input'!F897, _xlfn.TEXTJOIN(" - ",,MID('New Material Input'!F897,FIND("w\",'New Material Input'!F897)+2,50),'New Material Input'!G897,'New Material Input'!H897)))</f>
        <v/>
      </c>
      <c r="D897" s="26" t="str">
        <f ca="1">IFERROR(IF('New Material Input'!$E897 &gt; $B$3+ D$1, HYPERLINK(OFFSET('New Material Input'!$F898,-(D$1+2),0), _xlfn.TEXTJOIN(" - ",,MID(OFFSET('New Material Input'!$F898,-(D$1+2),0),FIND("w\",OFFSET('New Material Input'!$F898,-(D$1+2),0))+2,50),OFFSET('New Material Input'!$G898,-(D$1+2),0),OFFSET('New Material Input'!$H898,-(D$1+2),0))), ""),"----")</f>
        <v/>
      </c>
      <c r="E897" s="26" t="str">
        <f ca="1">IFERROR(IF('New Material Input'!$E897 &gt; $B$3+ E$1, HYPERLINK(OFFSET('New Material Input'!$F898,-(E$1+2),0), _xlfn.TEXTJOIN(" - ",,MID(OFFSET('New Material Input'!$F898,-(E$1+2),0),FIND("w\",OFFSET('New Material Input'!$F898,-(E$1+2),0))+2,50),OFFSET('New Material Input'!$G898,-(E$1+2),0),OFFSET('New Material Input'!$H898,-(E$1+2),0))), ""),"----")</f>
        <v/>
      </c>
      <c r="F897" s="26" t="str">
        <f ca="1">IFERROR(IF('New Material Input'!$E897 &gt; $B$3+ F$1, HYPERLINK(OFFSET('New Material Input'!$F898,-(F$1+2),0), _xlfn.TEXTJOIN(" - ",,MID(OFFSET('New Material Input'!$F898,-(F$1+2),0),FIND("w\",OFFSET('New Material Input'!$F898,-(F$1+2),0))+2,50),OFFSET('New Material Input'!$G898,-(F$1+2),0),OFFSET('New Material Input'!$H898,-(F$1+2),0))), ""),"----")</f>
        <v/>
      </c>
      <c r="G897" s="26" t="str">
        <f ca="1">IFERROR(IF('New Material Input'!$E897 &gt; $B$3+ G$1, HYPERLINK(OFFSET('New Material Input'!$F898,-(G$1+2),0), _xlfn.TEXTJOIN(" - ",,MID(OFFSET('New Material Input'!$F898,-(G$1+2),0),FIND("w\",OFFSET('New Material Input'!$F898,-(G$1+2),0))+2,50),OFFSET('New Material Input'!$G898,-(G$1+2),0),OFFSET('New Material Input'!$H898,-(G$1+2),0))), ""),"----")</f>
        <v/>
      </c>
      <c r="H897" s="26" t="str">
        <f ca="1">IFERROR(IF('New Material Input'!$E897 &gt; $B$3+ H$1, HYPERLINK(OFFSET('New Material Input'!$F898,-(H$1+2),0), _xlfn.TEXTJOIN(" - ",,MID(OFFSET('New Material Input'!$F898,-(H$1+2),0),FIND("w\",OFFSET('New Material Input'!$F898,-(H$1+2),0))+2,50),OFFSET('New Material Input'!$G898,-(H$1+2),0),OFFSET('New Material Input'!$H898,-(H$1+2),0))), ""),"----")</f>
        <v/>
      </c>
      <c r="I897" s="31" t="str">
        <f ca="1">IFERROR(IF('New Material Input'!$E897 &gt; $B$3+ I$1, HYPERLINK(OFFSET('New Material Input'!$F898,-(I$1+2),0), _xlfn.TEXTJOIN(" - ",,MID(OFFSET('New Material Input'!$F898,-(I$1+2),0),FIND("w\",OFFSET('New Material Input'!$F898,-(I$1+2),0))+2,50),OFFSET('New Material Input'!$G898,-(I$1+2),0),OFFSET('New Material Input'!$H898,-(I$1+2),0))), ""),"----")</f>
        <v>Computer ScienceSoftware Engineering - Computer Science - Software Engineering</v>
      </c>
      <c r="J897" s="14"/>
    </row>
    <row r="898" spans="2:10" ht="24.95" customHeight="1" x14ac:dyDescent="0.25">
      <c r="B898" s="36">
        <f t="shared" si="13"/>
        <v>46596</v>
      </c>
      <c r="C898" s="25" t="str">
        <f>IF(ISBLANK('New Material Input'!F898),"----",HYPERLINK('New Material Input'!F898, _xlfn.TEXTJOIN(" - ",,MID('New Material Input'!F898,FIND("w\",'New Material Input'!F898)+2,50),'New Material Input'!G898,'New Material Input'!H898)))</f>
        <v/>
      </c>
      <c r="D898" s="26" t="str">
        <f ca="1">IFERROR(IF('New Material Input'!$E898 &gt; $B$3+ D$1, HYPERLINK(OFFSET('New Material Input'!$F899,-(D$1+2),0), _xlfn.TEXTJOIN(" - ",,MID(OFFSET('New Material Input'!$F899,-(D$1+2),0),FIND("w\",OFFSET('New Material Input'!$F899,-(D$1+2),0))+2,50),OFFSET('New Material Input'!$G899,-(D$1+2),0),OFFSET('New Material Input'!$H899,-(D$1+2),0))), ""),"----")</f>
        <v/>
      </c>
      <c r="E898" s="26" t="str">
        <f ca="1">IFERROR(IF('New Material Input'!$E898 &gt; $B$3+ E$1, HYPERLINK(OFFSET('New Material Input'!$F899,-(E$1+2),0), _xlfn.TEXTJOIN(" - ",,MID(OFFSET('New Material Input'!$F899,-(E$1+2),0),FIND("w\",OFFSET('New Material Input'!$F899,-(E$1+2),0))+2,50),OFFSET('New Material Input'!$G899,-(E$1+2),0),OFFSET('New Material Input'!$H899,-(E$1+2),0))), ""),"----")</f>
        <v/>
      </c>
      <c r="F898" s="26" t="str">
        <f ca="1">IFERROR(IF('New Material Input'!$E898 &gt; $B$3+ F$1, HYPERLINK(OFFSET('New Material Input'!$F899,-(F$1+2),0), _xlfn.TEXTJOIN(" - ",,MID(OFFSET('New Material Input'!$F899,-(F$1+2),0),FIND("w\",OFFSET('New Material Input'!$F899,-(F$1+2),0))+2,50),OFFSET('New Material Input'!$G899,-(F$1+2),0),OFFSET('New Material Input'!$H899,-(F$1+2),0))), ""),"----")</f>
        <v/>
      </c>
      <c r="G898" s="26" t="str">
        <f ca="1">IFERROR(IF('New Material Input'!$E898 &gt; $B$3+ G$1, HYPERLINK(OFFSET('New Material Input'!$F899,-(G$1+2),0), _xlfn.TEXTJOIN(" - ",,MID(OFFSET('New Material Input'!$F899,-(G$1+2),0),FIND("w\",OFFSET('New Material Input'!$F899,-(G$1+2),0))+2,50),OFFSET('New Material Input'!$G899,-(G$1+2),0),OFFSET('New Material Input'!$H899,-(G$1+2),0))), ""),"----")</f>
        <v/>
      </c>
      <c r="H898" s="26" t="str">
        <f ca="1">IFERROR(IF('New Material Input'!$E898 &gt; $B$3+ H$1, HYPERLINK(OFFSET('New Material Input'!$F899,-(H$1+2),0), _xlfn.TEXTJOIN(" - ",,MID(OFFSET('New Material Input'!$F899,-(H$1+2),0),FIND("w\",OFFSET('New Material Input'!$F899,-(H$1+2),0))+2,50),OFFSET('New Material Input'!$G899,-(H$1+2),0),OFFSET('New Material Input'!$H899,-(H$1+2),0))), ""),"----")</f>
        <v/>
      </c>
      <c r="I898" s="31" t="str">
        <f ca="1">IFERROR(IF('New Material Input'!$E898 &gt; $B$3+ I$1, HYPERLINK(OFFSET('New Material Input'!$F899,-(I$1+2),0), _xlfn.TEXTJOIN(" - ",,MID(OFFSET('New Material Input'!$F899,-(I$1+2),0),FIND("w\",OFFSET('New Material Input'!$F899,-(I$1+2),0))+2,50),OFFSET('New Material Input'!$G899,-(I$1+2),0),OFFSET('New Material Input'!$H899,-(I$1+2),0))), ""),"----")</f>
        <v>HistoryAmerican Revolution - History - American Revolution</v>
      </c>
      <c r="J898" s="14"/>
    </row>
    <row r="899" spans="2:10" ht="24.95" customHeight="1" x14ac:dyDescent="0.25">
      <c r="B899" s="36">
        <f t="shared" si="13"/>
        <v>46597</v>
      </c>
      <c r="C899" s="25" t="str">
        <f>IF(ISBLANK('New Material Input'!F899),"----",HYPERLINK('New Material Input'!F899, _xlfn.TEXTJOIN(" - ",,MID('New Material Input'!F899,FIND("w\",'New Material Input'!F899)+2,50),'New Material Input'!G899,'New Material Input'!H899)))</f>
        <v/>
      </c>
      <c r="D899" s="26" t="str">
        <f ca="1">IFERROR(IF('New Material Input'!$E899 &gt; $B$3+ D$1, HYPERLINK(OFFSET('New Material Input'!$F900,-(D$1+2),0), _xlfn.TEXTJOIN(" - ",,MID(OFFSET('New Material Input'!$F900,-(D$1+2),0),FIND("w\",OFFSET('New Material Input'!$F900,-(D$1+2),0))+2,50),OFFSET('New Material Input'!$G900,-(D$1+2),0),OFFSET('New Material Input'!$H900,-(D$1+2),0))), ""),"----")</f>
        <v/>
      </c>
      <c r="E899" s="26" t="str">
        <f ca="1">IFERROR(IF('New Material Input'!$E899 &gt; $B$3+ E$1, HYPERLINK(OFFSET('New Material Input'!$F900,-(E$1+2),0), _xlfn.TEXTJOIN(" - ",,MID(OFFSET('New Material Input'!$F900,-(E$1+2),0),FIND("w\",OFFSET('New Material Input'!$F900,-(E$1+2),0))+2,50),OFFSET('New Material Input'!$G900,-(E$1+2),0),OFFSET('New Material Input'!$H900,-(E$1+2),0))), ""),"----")</f>
        <v/>
      </c>
      <c r="F899" s="26" t="str">
        <f ca="1">IFERROR(IF('New Material Input'!$E899 &gt; $B$3+ F$1, HYPERLINK(OFFSET('New Material Input'!$F900,-(F$1+2),0), _xlfn.TEXTJOIN(" - ",,MID(OFFSET('New Material Input'!$F900,-(F$1+2),0),FIND("w\",OFFSET('New Material Input'!$F900,-(F$1+2),0))+2,50),OFFSET('New Material Input'!$G900,-(F$1+2),0),OFFSET('New Material Input'!$H900,-(F$1+2),0))), ""),"----")</f>
        <v/>
      </c>
      <c r="G899" s="26" t="str">
        <f ca="1">IFERROR(IF('New Material Input'!$E899 &gt; $B$3+ G$1, HYPERLINK(OFFSET('New Material Input'!$F900,-(G$1+2),0), _xlfn.TEXTJOIN(" - ",,MID(OFFSET('New Material Input'!$F900,-(G$1+2),0),FIND("w\",OFFSET('New Material Input'!$F900,-(G$1+2),0))+2,50),OFFSET('New Material Input'!$G900,-(G$1+2),0),OFFSET('New Material Input'!$H900,-(G$1+2),0))), ""),"----")</f>
        <v/>
      </c>
      <c r="H899" s="26" t="str">
        <f ca="1">IFERROR(IF('New Material Input'!$E899 &gt; $B$3+ H$1, HYPERLINK(OFFSET('New Material Input'!$F900,-(H$1+2),0), _xlfn.TEXTJOIN(" - ",,MID(OFFSET('New Material Input'!$F900,-(H$1+2),0),FIND("w\",OFFSET('New Material Input'!$F900,-(H$1+2),0))+2,50),OFFSET('New Material Input'!$G900,-(H$1+2),0),OFFSET('New Material Input'!$H900,-(H$1+2),0))), ""),"----")</f>
        <v/>
      </c>
      <c r="I899" s="31" t="str">
        <f ca="1">IFERROR(IF('New Material Input'!$E899 &gt; $B$3+ I$1, HYPERLINK(OFFSET('New Material Input'!$F900,-(I$1+2),0), _xlfn.TEXTJOIN(" - ",,MID(OFFSET('New Material Input'!$F900,-(I$1+2),0),FIND("w\",OFFSET('New Material Input'!$F900,-(I$1+2),0))+2,50),OFFSET('New Material Input'!$G900,-(I$1+2),0),OFFSET('New Material Input'!$H900,-(I$1+2),0))), ""),"----")</f>
        <v>MusicInstruments (Piano, Violin, Guitar) - Music - Instruments (Piano, Violin, Guitar)</v>
      </c>
      <c r="J899" s="14"/>
    </row>
    <row r="900" spans="2:10" ht="24.95" customHeight="1" x14ac:dyDescent="0.25">
      <c r="B900" s="36">
        <f t="shared" si="13"/>
        <v>46598</v>
      </c>
      <c r="C900" s="25" t="str">
        <f>IF(ISBLANK('New Material Input'!F900),"----",HYPERLINK('New Material Input'!F900, _xlfn.TEXTJOIN(" - ",,MID('New Material Input'!F900,FIND("w\",'New Material Input'!F900)+2,50),'New Material Input'!G900,'New Material Input'!H900)))</f>
        <v/>
      </c>
      <c r="D900" s="26" t="str">
        <f ca="1">IFERROR(IF('New Material Input'!$E900 &gt; $B$3+ D$1, HYPERLINK(OFFSET('New Material Input'!$F901,-(D$1+2),0), _xlfn.TEXTJOIN(" - ",,MID(OFFSET('New Material Input'!$F901,-(D$1+2),0),FIND("w\",OFFSET('New Material Input'!$F901,-(D$1+2),0))+2,50),OFFSET('New Material Input'!$G901,-(D$1+2),0),OFFSET('New Material Input'!$H901,-(D$1+2),0))), ""),"----")</f>
        <v/>
      </c>
      <c r="E900" s="26" t="str">
        <f ca="1">IFERROR(IF('New Material Input'!$E900 &gt; $B$3+ E$1, HYPERLINK(OFFSET('New Material Input'!$F901,-(E$1+2),0), _xlfn.TEXTJOIN(" - ",,MID(OFFSET('New Material Input'!$F901,-(E$1+2),0),FIND("w\",OFFSET('New Material Input'!$F901,-(E$1+2),0))+2,50),OFFSET('New Material Input'!$G901,-(E$1+2),0),OFFSET('New Material Input'!$H901,-(E$1+2),0))), ""),"----")</f>
        <v/>
      </c>
      <c r="F900" s="26" t="str">
        <f ca="1">IFERROR(IF('New Material Input'!$E900 &gt; $B$3+ F$1, HYPERLINK(OFFSET('New Material Input'!$F901,-(F$1+2),0), _xlfn.TEXTJOIN(" - ",,MID(OFFSET('New Material Input'!$F901,-(F$1+2),0),FIND("w\",OFFSET('New Material Input'!$F901,-(F$1+2),0))+2,50),OFFSET('New Material Input'!$G901,-(F$1+2),0),OFFSET('New Material Input'!$H901,-(F$1+2),0))), ""),"----")</f>
        <v/>
      </c>
      <c r="G900" s="26" t="str">
        <f ca="1">IFERROR(IF('New Material Input'!$E900 &gt; $B$3+ G$1, HYPERLINK(OFFSET('New Material Input'!$F901,-(G$1+2),0), _xlfn.TEXTJOIN(" - ",,MID(OFFSET('New Material Input'!$F901,-(G$1+2),0),FIND("w\",OFFSET('New Material Input'!$F901,-(G$1+2),0))+2,50),OFFSET('New Material Input'!$G901,-(G$1+2),0),OFFSET('New Material Input'!$H901,-(G$1+2),0))), ""),"----")</f>
        <v/>
      </c>
      <c r="H900" s="26" t="str">
        <f ca="1">IFERROR(IF('New Material Input'!$E900 &gt; $B$3+ H$1, HYPERLINK(OFFSET('New Material Input'!$F901,-(H$1+2),0), _xlfn.TEXTJOIN(" - ",,MID(OFFSET('New Material Input'!$F901,-(H$1+2),0),FIND("w\",OFFSET('New Material Input'!$F901,-(H$1+2),0))+2,50),OFFSET('New Material Input'!$G901,-(H$1+2),0),OFFSET('New Material Input'!$H901,-(H$1+2),0))), ""),"----")</f>
        <v/>
      </c>
      <c r="I900" s="31" t="str">
        <f ca="1">IFERROR(IF('New Material Input'!$E900 &gt; $B$3+ I$1, HYPERLINK(OFFSET('New Material Input'!$F901,-(I$1+2),0), _xlfn.TEXTJOIN(" - ",,MID(OFFSET('New Material Input'!$F901,-(I$1+2),0),FIND("w\",OFFSET('New Material Input'!$F901,-(I$1+2),0))+2,50),OFFSET('New Material Input'!$G901,-(I$1+2),0),OFFSET('New Material Input'!$H901,-(I$1+2),0))), ""),"----")</f>
        <v>Political SciencePolitical Theory - Political Science - Political Theory</v>
      </c>
      <c r="J900" s="14"/>
    </row>
    <row r="901" spans="2:10" ht="24.95" customHeight="1" x14ac:dyDescent="0.25">
      <c r="B901" s="36">
        <f t="shared" ref="B901:B964" si="14">B900+1</f>
        <v>46599</v>
      </c>
      <c r="C901" s="25" t="str">
        <f>IF(ISBLANK('New Material Input'!F901),"----",HYPERLINK('New Material Input'!F901, _xlfn.TEXTJOIN(" - ",,MID('New Material Input'!F901,FIND("w\",'New Material Input'!F901)+2,50),'New Material Input'!G901,'New Material Input'!H901)))</f>
        <v/>
      </c>
      <c r="D901" s="26" t="str">
        <f ca="1">IFERROR(IF('New Material Input'!$E901 &gt; $B$3+ D$1, HYPERLINK(OFFSET('New Material Input'!$F902,-(D$1+2),0), _xlfn.TEXTJOIN(" - ",,MID(OFFSET('New Material Input'!$F902,-(D$1+2),0),FIND("w\",OFFSET('New Material Input'!$F902,-(D$1+2),0))+2,50),OFFSET('New Material Input'!$G902,-(D$1+2),0),OFFSET('New Material Input'!$H902,-(D$1+2),0))), ""),"----")</f>
        <v/>
      </c>
      <c r="E901" s="26" t="str">
        <f ca="1">IFERROR(IF('New Material Input'!$E901 &gt; $B$3+ E$1, HYPERLINK(OFFSET('New Material Input'!$F902,-(E$1+2),0), _xlfn.TEXTJOIN(" - ",,MID(OFFSET('New Material Input'!$F902,-(E$1+2),0),FIND("w\",OFFSET('New Material Input'!$F902,-(E$1+2),0))+2,50),OFFSET('New Material Input'!$G902,-(E$1+2),0),OFFSET('New Material Input'!$H902,-(E$1+2),0))), ""),"----")</f>
        <v/>
      </c>
      <c r="F901" s="26" t="str">
        <f ca="1">IFERROR(IF('New Material Input'!$E901 &gt; $B$3+ F$1, HYPERLINK(OFFSET('New Material Input'!$F902,-(F$1+2),0), _xlfn.TEXTJOIN(" - ",,MID(OFFSET('New Material Input'!$F902,-(F$1+2),0),FIND("w\",OFFSET('New Material Input'!$F902,-(F$1+2),0))+2,50),OFFSET('New Material Input'!$G902,-(F$1+2),0),OFFSET('New Material Input'!$H902,-(F$1+2),0))), ""),"----")</f>
        <v/>
      </c>
      <c r="G901" s="26" t="str">
        <f ca="1">IFERROR(IF('New Material Input'!$E901 &gt; $B$3+ G$1, HYPERLINK(OFFSET('New Material Input'!$F902,-(G$1+2),0), _xlfn.TEXTJOIN(" - ",,MID(OFFSET('New Material Input'!$F902,-(G$1+2),0),FIND("w\",OFFSET('New Material Input'!$F902,-(G$1+2),0))+2,50),OFFSET('New Material Input'!$G902,-(G$1+2),0),OFFSET('New Material Input'!$H902,-(G$1+2),0))), ""),"----")</f>
        <v/>
      </c>
      <c r="H901" s="26" t="str">
        <f ca="1">IFERROR(IF('New Material Input'!$E901 &gt; $B$3+ H$1, HYPERLINK(OFFSET('New Material Input'!$F902,-(H$1+2),0), _xlfn.TEXTJOIN(" - ",,MID(OFFSET('New Material Input'!$F902,-(H$1+2),0),FIND("w\",OFFSET('New Material Input'!$F902,-(H$1+2),0))+2,50),OFFSET('New Material Input'!$G902,-(H$1+2),0),OFFSET('New Material Input'!$H902,-(H$1+2),0))), ""),"----")</f>
        <v/>
      </c>
      <c r="I901" s="31" t="str">
        <f ca="1">IFERROR(IF('New Material Input'!$E901 &gt; $B$3+ I$1, HYPERLINK(OFFSET('New Material Input'!$F902,-(I$1+2),0), _xlfn.TEXTJOIN(" - ",,MID(OFFSET('New Material Input'!$F902,-(I$1+2),0),FIND("w\",OFFSET('New Material Input'!$F902,-(I$1+2),0))+2,50),OFFSET('New Material Input'!$G902,-(I$1+2),0),OFFSET('New Material Input'!$H902,-(I$1+2),0))), ""),"----")</f>
        <v>EngineeringCivil Engineering - Engineering - Civil Engineering</v>
      </c>
      <c r="J901" s="14"/>
    </row>
    <row r="902" spans="2:10" ht="24.95" customHeight="1" x14ac:dyDescent="0.25">
      <c r="B902" s="36">
        <f t="shared" si="14"/>
        <v>46600</v>
      </c>
      <c r="C902" s="25" t="str">
        <f>IF(ISBLANK('New Material Input'!F902),"----",HYPERLINK('New Material Input'!F902, _xlfn.TEXTJOIN(" - ",,MID('New Material Input'!F902,FIND("w\",'New Material Input'!F902)+2,50),'New Material Input'!G902,'New Material Input'!H902)))</f>
        <v/>
      </c>
      <c r="D902" s="26" t="str">
        <f ca="1">IFERROR(IF('New Material Input'!$E902 &gt; $B$3+ D$1, HYPERLINK(OFFSET('New Material Input'!$F903,-(D$1+2),0), _xlfn.TEXTJOIN(" - ",,MID(OFFSET('New Material Input'!$F903,-(D$1+2),0),FIND("w\",OFFSET('New Material Input'!$F903,-(D$1+2),0))+2,50),OFFSET('New Material Input'!$G903,-(D$1+2),0),OFFSET('New Material Input'!$H903,-(D$1+2),0))), ""),"----")</f>
        <v/>
      </c>
      <c r="E902" s="26" t="str">
        <f ca="1">IFERROR(IF('New Material Input'!$E902 &gt; $B$3+ E$1, HYPERLINK(OFFSET('New Material Input'!$F903,-(E$1+2),0), _xlfn.TEXTJOIN(" - ",,MID(OFFSET('New Material Input'!$F903,-(E$1+2),0),FIND("w\",OFFSET('New Material Input'!$F903,-(E$1+2),0))+2,50),OFFSET('New Material Input'!$G903,-(E$1+2),0),OFFSET('New Material Input'!$H903,-(E$1+2),0))), ""),"----")</f>
        <v/>
      </c>
      <c r="F902" s="26" t="str">
        <f ca="1">IFERROR(IF('New Material Input'!$E902 &gt; $B$3+ F$1, HYPERLINK(OFFSET('New Material Input'!$F903,-(F$1+2),0), _xlfn.TEXTJOIN(" - ",,MID(OFFSET('New Material Input'!$F903,-(F$1+2),0),FIND("w\",OFFSET('New Material Input'!$F903,-(F$1+2),0))+2,50),OFFSET('New Material Input'!$G903,-(F$1+2),0),OFFSET('New Material Input'!$H903,-(F$1+2),0))), ""),"----")</f>
        <v/>
      </c>
      <c r="G902" s="26" t="str">
        <f ca="1">IFERROR(IF('New Material Input'!$E902 &gt; $B$3+ G$1, HYPERLINK(OFFSET('New Material Input'!$F903,-(G$1+2),0), _xlfn.TEXTJOIN(" - ",,MID(OFFSET('New Material Input'!$F903,-(G$1+2),0),FIND("w\",OFFSET('New Material Input'!$F903,-(G$1+2),0))+2,50),OFFSET('New Material Input'!$G903,-(G$1+2),0),OFFSET('New Material Input'!$H903,-(G$1+2),0))), ""),"----")</f>
        <v/>
      </c>
      <c r="H902" s="26" t="str">
        <f ca="1">IFERROR(IF('New Material Input'!$E902 &gt; $B$3+ H$1, HYPERLINK(OFFSET('New Material Input'!$F903,-(H$1+2),0), _xlfn.TEXTJOIN(" - ",,MID(OFFSET('New Material Input'!$F903,-(H$1+2),0),FIND("w\",OFFSET('New Material Input'!$F903,-(H$1+2),0))+2,50),OFFSET('New Material Input'!$G903,-(H$1+2),0),OFFSET('New Material Input'!$H903,-(H$1+2),0))), ""),"----")</f>
        <v/>
      </c>
      <c r="I902" s="31" t="str">
        <f ca="1">IFERROR(IF('New Material Input'!$E902 &gt; $B$3+ I$1, HYPERLINK(OFFSET('New Material Input'!$F903,-(I$1+2),0), _xlfn.TEXTJOIN(" - ",,MID(OFFSET('New Material Input'!$F903,-(I$1+2),0),FIND("w\",OFFSET('New Material Input'!$F903,-(I$1+2),0))+2,50),OFFSET('New Material Input'!$G903,-(I$1+2),0),OFFSET('New Material Input'!$H903,-(I$1+2),0))), ""),"----")</f>
        <v>LanguagesEnglish Grammar - Languages - English Grammar</v>
      </c>
      <c r="J902" s="14"/>
    </row>
    <row r="903" spans="2:10" ht="24.95" customHeight="1" x14ac:dyDescent="0.25">
      <c r="B903" s="36">
        <f t="shared" si="14"/>
        <v>46601</v>
      </c>
      <c r="C903" s="25" t="str">
        <f>IF(ISBLANK('New Material Input'!F903),"----",HYPERLINK('New Material Input'!F903, _xlfn.TEXTJOIN(" - ",,MID('New Material Input'!F903,FIND("w\",'New Material Input'!F903)+2,50),'New Material Input'!G903,'New Material Input'!H903)))</f>
        <v/>
      </c>
      <c r="D903" s="26" t="str">
        <f ca="1">IFERROR(IF('New Material Input'!$E903 &gt; $B$3+ D$1, HYPERLINK(OFFSET('New Material Input'!$F904,-(D$1+2),0), _xlfn.TEXTJOIN(" - ",,MID(OFFSET('New Material Input'!$F904,-(D$1+2),0),FIND("w\",OFFSET('New Material Input'!$F904,-(D$1+2),0))+2,50),OFFSET('New Material Input'!$G904,-(D$1+2),0),OFFSET('New Material Input'!$H904,-(D$1+2),0))), ""),"----")</f>
        <v/>
      </c>
      <c r="E903" s="26" t="str">
        <f ca="1">IFERROR(IF('New Material Input'!$E903 &gt; $B$3+ E$1, HYPERLINK(OFFSET('New Material Input'!$F904,-(E$1+2),0), _xlfn.TEXTJOIN(" - ",,MID(OFFSET('New Material Input'!$F904,-(E$1+2),0),FIND("w\",OFFSET('New Material Input'!$F904,-(E$1+2),0))+2,50),OFFSET('New Material Input'!$G904,-(E$1+2),0),OFFSET('New Material Input'!$H904,-(E$1+2),0))), ""),"----")</f>
        <v/>
      </c>
      <c r="F903" s="26" t="str">
        <f ca="1">IFERROR(IF('New Material Input'!$E903 &gt; $B$3+ F$1, HYPERLINK(OFFSET('New Material Input'!$F904,-(F$1+2),0), _xlfn.TEXTJOIN(" - ",,MID(OFFSET('New Material Input'!$F904,-(F$1+2),0),FIND("w\",OFFSET('New Material Input'!$F904,-(F$1+2),0))+2,50),OFFSET('New Material Input'!$G904,-(F$1+2),0),OFFSET('New Material Input'!$H904,-(F$1+2),0))), ""),"----")</f>
        <v/>
      </c>
      <c r="G903" s="26" t="str">
        <f ca="1">IFERROR(IF('New Material Input'!$E903 &gt; $B$3+ G$1, HYPERLINK(OFFSET('New Material Input'!$F904,-(G$1+2),0), _xlfn.TEXTJOIN(" - ",,MID(OFFSET('New Material Input'!$F904,-(G$1+2),0),FIND("w\",OFFSET('New Material Input'!$F904,-(G$1+2),0))+2,50),OFFSET('New Material Input'!$G904,-(G$1+2),0),OFFSET('New Material Input'!$H904,-(G$1+2),0))), ""),"----")</f>
        <v/>
      </c>
      <c r="H903" s="26" t="str">
        <f ca="1">IFERROR(IF('New Material Input'!$E903 &gt; $B$3+ H$1, HYPERLINK(OFFSET('New Material Input'!$F904,-(H$1+2),0), _xlfn.TEXTJOIN(" - ",,MID(OFFSET('New Material Input'!$F904,-(H$1+2),0),FIND("w\",OFFSET('New Material Input'!$F904,-(H$1+2),0))+2,50),OFFSET('New Material Input'!$G904,-(H$1+2),0),OFFSET('New Material Input'!$H904,-(H$1+2),0))), ""),"----")</f>
        <v/>
      </c>
      <c r="I903" s="31" t="str">
        <f ca="1">IFERROR(IF('New Material Input'!$E903 &gt; $B$3+ I$1, HYPERLINK(OFFSET('New Material Input'!$F904,-(I$1+2),0), _xlfn.TEXTJOIN(" - ",,MID(OFFSET('New Material Input'!$F904,-(I$1+2),0),FIND("w\",OFFSET('New Material Input'!$F904,-(I$1+2),0))+2,50),OFFSET('New Material Input'!$G904,-(I$1+2),0),OFFSET('New Material Input'!$H904,-(I$1+2),0))), ""),"----")</f>
        <v>LiteratureMythology - Literature - Mythology</v>
      </c>
      <c r="J903" s="14"/>
    </row>
    <row r="904" spans="2:10" ht="24.95" customHeight="1" x14ac:dyDescent="0.25">
      <c r="B904" s="36">
        <f t="shared" si="14"/>
        <v>46602</v>
      </c>
      <c r="C904" s="25" t="str">
        <f>IF(ISBLANK('New Material Input'!F904),"----",HYPERLINK('New Material Input'!F904, _xlfn.TEXTJOIN(" - ",,MID('New Material Input'!F904,FIND("w\",'New Material Input'!F904)+2,50),'New Material Input'!G904,'New Material Input'!H904)))</f>
        <v/>
      </c>
      <c r="D904" s="26" t="str">
        <f ca="1">IFERROR(IF('New Material Input'!$E904 &gt; $B$3+ D$1, HYPERLINK(OFFSET('New Material Input'!$F905,-(D$1+2),0), _xlfn.TEXTJOIN(" - ",,MID(OFFSET('New Material Input'!$F905,-(D$1+2),0),FIND("w\",OFFSET('New Material Input'!$F905,-(D$1+2),0))+2,50),OFFSET('New Material Input'!$G905,-(D$1+2),0),OFFSET('New Material Input'!$H905,-(D$1+2),0))), ""),"----")</f>
        <v/>
      </c>
      <c r="E904" s="26" t="str">
        <f ca="1">IFERROR(IF('New Material Input'!$E904 &gt; $B$3+ E$1, HYPERLINK(OFFSET('New Material Input'!$F905,-(E$1+2),0), _xlfn.TEXTJOIN(" - ",,MID(OFFSET('New Material Input'!$F905,-(E$1+2),0),FIND("w\",OFFSET('New Material Input'!$F905,-(E$1+2),0))+2,50),OFFSET('New Material Input'!$G905,-(E$1+2),0),OFFSET('New Material Input'!$H905,-(E$1+2),0))), ""),"----")</f>
        <v/>
      </c>
      <c r="F904" s="26" t="str">
        <f ca="1">IFERROR(IF('New Material Input'!$E904 &gt; $B$3+ F$1, HYPERLINK(OFFSET('New Material Input'!$F905,-(F$1+2),0), _xlfn.TEXTJOIN(" - ",,MID(OFFSET('New Material Input'!$F905,-(F$1+2),0),FIND("w\",OFFSET('New Material Input'!$F905,-(F$1+2),0))+2,50),OFFSET('New Material Input'!$G905,-(F$1+2),0),OFFSET('New Material Input'!$H905,-(F$1+2),0))), ""),"----")</f>
        <v/>
      </c>
      <c r="G904" s="26" t="str">
        <f ca="1">IFERROR(IF('New Material Input'!$E904 &gt; $B$3+ G$1, HYPERLINK(OFFSET('New Material Input'!$F905,-(G$1+2),0), _xlfn.TEXTJOIN(" - ",,MID(OFFSET('New Material Input'!$F905,-(G$1+2),0),FIND("w\",OFFSET('New Material Input'!$F905,-(G$1+2),0))+2,50),OFFSET('New Material Input'!$G905,-(G$1+2),0),OFFSET('New Material Input'!$H905,-(G$1+2),0))), ""),"----")</f>
        <v/>
      </c>
      <c r="H904" s="26" t="str">
        <f ca="1">IFERROR(IF('New Material Input'!$E904 &gt; $B$3+ H$1, HYPERLINK(OFFSET('New Material Input'!$F905,-(H$1+2),0), _xlfn.TEXTJOIN(" - ",,MID(OFFSET('New Material Input'!$F905,-(H$1+2),0),FIND("w\",OFFSET('New Material Input'!$F905,-(H$1+2),0))+2,50),OFFSET('New Material Input'!$G905,-(H$1+2),0),OFFSET('New Material Input'!$H905,-(H$1+2),0))), ""),"----")</f>
        <v/>
      </c>
      <c r="I904" s="31" t="str">
        <f ca="1">IFERROR(IF('New Material Input'!$E904 &gt; $B$3+ I$1, HYPERLINK(OFFSET('New Material Input'!$F905,-(I$1+2),0), _xlfn.TEXTJOIN(" - ",,MID(OFFSET('New Material Input'!$F905,-(I$1+2),0),FIND("w\",OFFSET('New Material Input'!$F905,-(I$1+2),0))+2,50),OFFSET('New Material Input'!$G905,-(I$1+2),0),OFFSET('New Material Input'!$H905,-(I$1+2),0))), ""),"----")</f>
        <v>EngineeringCivil Engineering - Engineering - Civil Engineering</v>
      </c>
      <c r="J904" s="14"/>
    </row>
    <row r="905" spans="2:10" ht="24.95" customHeight="1" x14ac:dyDescent="0.25">
      <c r="B905" s="36">
        <f t="shared" si="14"/>
        <v>46603</v>
      </c>
      <c r="C905" s="25" t="str">
        <f>IF(ISBLANK('New Material Input'!F905),"----",HYPERLINK('New Material Input'!F905, _xlfn.TEXTJOIN(" - ",,MID('New Material Input'!F905,FIND("w\",'New Material Input'!F905)+2,50),'New Material Input'!G905,'New Material Input'!H905)))</f>
        <v/>
      </c>
      <c r="D905" s="26" t="str">
        <f ca="1">IFERROR(IF('New Material Input'!$E905 &gt; $B$3+ D$1, HYPERLINK(OFFSET('New Material Input'!$F906,-(D$1+2),0), _xlfn.TEXTJOIN(" - ",,MID(OFFSET('New Material Input'!$F906,-(D$1+2),0),FIND("w\",OFFSET('New Material Input'!$F906,-(D$1+2),0))+2,50),OFFSET('New Material Input'!$G906,-(D$1+2),0),OFFSET('New Material Input'!$H906,-(D$1+2),0))), ""),"----")</f>
        <v/>
      </c>
      <c r="E905" s="26" t="str">
        <f ca="1">IFERROR(IF('New Material Input'!$E905 &gt; $B$3+ E$1, HYPERLINK(OFFSET('New Material Input'!$F906,-(E$1+2),0), _xlfn.TEXTJOIN(" - ",,MID(OFFSET('New Material Input'!$F906,-(E$1+2),0),FIND("w\",OFFSET('New Material Input'!$F906,-(E$1+2),0))+2,50),OFFSET('New Material Input'!$G906,-(E$1+2),0),OFFSET('New Material Input'!$H906,-(E$1+2),0))), ""),"----")</f>
        <v/>
      </c>
      <c r="F905" s="26" t="str">
        <f ca="1">IFERROR(IF('New Material Input'!$E905 &gt; $B$3+ F$1, HYPERLINK(OFFSET('New Material Input'!$F906,-(F$1+2),0), _xlfn.TEXTJOIN(" - ",,MID(OFFSET('New Material Input'!$F906,-(F$1+2),0),FIND("w\",OFFSET('New Material Input'!$F906,-(F$1+2),0))+2,50),OFFSET('New Material Input'!$G906,-(F$1+2),0),OFFSET('New Material Input'!$H906,-(F$1+2),0))), ""),"----")</f>
        <v/>
      </c>
      <c r="G905" s="26" t="str">
        <f ca="1">IFERROR(IF('New Material Input'!$E905 &gt; $B$3+ G$1, HYPERLINK(OFFSET('New Material Input'!$F906,-(G$1+2),0), _xlfn.TEXTJOIN(" - ",,MID(OFFSET('New Material Input'!$F906,-(G$1+2),0),FIND("w\",OFFSET('New Material Input'!$F906,-(G$1+2),0))+2,50),OFFSET('New Material Input'!$G906,-(G$1+2),0),OFFSET('New Material Input'!$H906,-(G$1+2),0))), ""),"----")</f>
        <v/>
      </c>
      <c r="H905" s="26" t="str">
        <f ca="1">IFERROR(IF('New Material Input'!$E905 &gt; $B$3+ H$1, HYPERLINK(OFFSET('New Material Input'!$F906,-(H$1+2),0), _xlfn.TEXTJOIN(" - ",,MID(OFFSET('New Material Input'!$F906,-(H$1+2),0),FIND("w\",OFFSET('New Material Input'!$F906,-(H$1+2),0))+2,50),OFFSET('New Material Input'!$G906,-(H$1+2),0),OFFSET('New Material Input'!$H906,-(H$1+2),0))), ""),"----")</f>
        <v/>
      </c>
      <c r="I905" s="31" t="str">
        <f ca="1">IFERROR(IF('New Material Input'!$E905 &gt; $B$3+ I$1, HYPERLINK(OFFSET('New Material Input'!$F906,-(I$1+2),0), _xlfn.TEXTJOIN(" - ",,MID(OFFSET('New Material Input'!$F906,-(I$1+2),0),FIND("w\",OFFSET('New Material Input'!$F906,-(I$1+2),0))+2,50),OFFSET('New Material Input'!$G906,-(I$1+2),0),OFFSET('New Material Input'!$H906,-(I$1+2),0))), ""),"----")</f>
        <v>EngineeringElectrical Engineering - Engineering - Electrical Engineering</v>
      </c>
      <c r="J905" s="14"/>
    </row>
    <row r="906" spans="2:10" ht="24.95" customHeight="1" x14ac:dyDescent="0.25">
      <c r="B906" s="36">
        <f t="shared" si="14"/>
        <v>46604</v>
      </c>
      <c r="C906" s="25" t="str">
        <f>IF(ISBLANK('New Material Input'!F906),"----",HYPERLINK('New Material Input'!F906, _xlfn.TEXTJOIN(" - ",,MID('New Material Input'!F906,FIND("w\",'New Material Input'!F906)+2,50),'New Material Input'!G906,'New Material Input'!H906)))</f>
        <v/>
      </c>
      <c r="D906" s="26" t="str">
        <f ca="1">IFERROR(IF('New Material Input'!$E906 &gt; $B$3+ D$1, HYPERLINK(OFFSET('New Material Input'!$F907,-(D$1+2),0), _xlfn.TEXTJOIN(" - ",,MID(OFFSET('New Material Input'!$F907,-(D$1+2),0),FIND("w\",OFFSET('New Material Input'!$F907,-(D$1+2),0))+2,50),OFFSET('New Material Input'!$G907,-(D$1+2),0),OFFSET('New Material Input'!$H907,-(D$1+2),0))), ""),"----")</f>
        <v/>
      </c>
      <c r="E906" s="26" t="str">
        <f ca="1">IFERROR(IF('New Material Input'!$E906 &gt; $B$3+ E$1, HYPERLINK(OFFSET('New Material Input'!$F907,-(E$1+2),0), _xlfn.TEXTJOIN(" - ",,MID(OFFSET('New Material Input'!$F907,-(E$1+2),0),FIND("w\",OFFSET('New Material Input'!$F907,-(E$1+2),0))+2,50),OFFSET('New Material Input'!$G907,-(E$1+2),0),OFFSET('New Material Input'!$H907,-(E$1+2),0))), ""),"----")</f>
        <v/>
      </c>
      <c r="F906" s="26" t="str">
        <f ca="1">IFERROR(IF('New Material Input'!$E906 &gt; $B$3+ F$1, HYPERLINK(OFFSET('New Material Input'!$F907,-(F$1+2),0), _xlfn.TEXTJOIN(" - ",,MID(OFFSET('New Material Input'!$F907,-(F$1+2),0),FIND("w\",OFFSET('New Material Input'!$F907,-(F$1+2),0))+2,50),OFFSET('New Material Input'!$G907,-(F$1+2),0),OFFSET('New Material Input'!$H907,-(F$1+2),0))), ""),"----")</f>
        <v/>
      </c>
      <c r="G906" s="26" t="str">
        <f ca="1">IFERROR(IF('New Material Input'!$E906 &gt; $B$3+ G$1, HYPERLINK(OFFSET('New Material Input'!$F907,-(G$1+2),0), _xlfn.TEXTJOIN(" - ",,MID(OFFSET('New Material Input'!$F907,-(G$1+2),0),FIND("w\",OFFSET('New Material Input'!$F907,-(G$1+2),0))+2,50),OFFSET('New Material Input'!$G907,-(G$1+2),0),OFFSET('New Material Input'!$H907,-(G$1+2),0))), ""),"----")</f>
        <v/>
      </c>
      <c r="H906" s="26" t="str">
        <f ca="1">IFERROR(IF('New Material Input'!$E906 &gt; $B$3+ H$1, HYPERLINK(OFFSET('New Material Input'!$F907,-(H$1+2),0), _xlfn.TEXTJOIN(" - ",,MID(OFFSET('New Material Input'!$F907,-(H$1+2),0),FIND("w\",OFFSET('New Material Input'!$F907,-(H$1+2),0))+2,50),OFFSET('New Material Input'!$G907,-(H$1+2),0),OFFSET('New Material Input'!$H907,-(H$1+2),0))), ""),"----")</f>
        <v/>
      </c>
      <c r="I906" s="31" t="str">
        <f ca="1">IFERROR(IF('New Material Input'!$E906 &gt; $B$3+ I$1, HYPERLINK(OFFSET('New Material Input'!$F907,-(I$1+2),0), _xlfn.TEXTJOIN(" - ",,MID(OFFSET('New Material Input'!$F907,-(I$1+2),0),FIND("w\",OFFSET('New Material Input'!$F907,-(I$1+2),0))+2,50),OFFSET('New Material Input'!$G907,-(I$1+2),0),OFFSET('New Material Input'!$H907,-(I$1+2),0))), ""),"----")</f>
        <v>ScienceAnalytical Chemistry - Science - Analytical Chemistry</v>
      </c>
      <c r="J906" s="14"/>
    </row>
    <row r="907" spans="2:10" ht="24.95" customHeight="1" x14ac:dyDescent="0.25">
      <c r="B907" s="36">
        <f t="shared" si="14"/>
        <v>46605</v>
      </c>
      <c r="C907" s="25" t="str">
        <f>IF(ISBLANK('New Material Input'!F907),"----",HYPERLINK('New Material Input'!F907, _xlfn.TEXTJOIN(" - ",,MID('New Material Input'!F907,FIND("w\",'New Material Input'!F907)+2,50),'New Material Input'!G907,'New Material Input'!H907)))</f>
        <v/>
      </c>
      <c r="D907" s="26" t="str">
        <f ca="1">IFERROR(IF('New Material Input'!$E907 &gt; $B$3+ D$1, HYPERLINK(OFFSET('New Material Input'!$F908,-(D$1+2),0), _xlfn.TEXTJOIN(" - ",,MID(OFFSET('New Material Input'!$F908,-(D$1+2),0),FIND("w\",OFFSET('New Material Input'!$F908,-(D$1+2),0))+2,50),OFFSET('New Material Input'!$G908,-(D$1+2),0),OFFSET('New Material Input'!$H908,-(D$1+2),0))), ""),"----")</f>
        <v/>
      </c>
      <c r="E907" s="26" t="str">
        <f ca="1">IFERROR(IF('New Material Input'!$E907 &gt; $B$3+ E$1, HYPERLINK(OFFSET('New Material Input'!$F908,-(E$1+2),0), _xlfn.TEXTJOIN(" - ",,MID(OFFSET('New Material Input'!$F908,-(E$1+2),0),FIND("w\",OFFSET('New Material Input'!$F908,-(E$1+2),0))+2,50),OFFSET('New Material Input'!$G908,-(E$1+2),0),OFFSET('New Material Input'!$H908,-(E$1+2),0))), ""),"----")</f>
        <v/>
      </c>
      <c r="F907" s="26" t="str">
        <f ca="1">IFERROR(IF('New Material Input'!$E907 &gt; $B$3+ F$1, HYPERLINK(OFFSET('New Material Input'!$F908,-(F$1+2),0), _xlfn.TEXTJOIN(" - ",,MID(OFFSET('New Material Input'!$F908,-(F$1+2),0),FIND("w\",OFFSET('New Material Input'!$F908,-(F$1+2),0))+2,50),OFFSET('New Material Input'!$G908,-(F$1+2),0),OFFSET('New Material Input'!$H908,-(F$1+2),0))), ""),"----")</f>
        <v/>
      </c>
      <c r="G907" s="26" t="str">
        <f ca="1">IFERROR(IF('New Material Input'!$E907 &gt; $B$3+ G$1, HYPERLINK(OFFSET('New Material Input'!$F908,-(G$1+2),0), _xlfn.TEXTJOIN(" - ",,MID(OFFSET('New Material Input'!$F908,-(G$1+2),0),FIND("w\",OFFSET('New Material Input'!$F908,-(G$1+2),0))+2,50),OFFSET('New Material Input'!$G908,-(G$1+2),0),OFFSET('New Material Input'!$H908,-(G$1+2),0))), ""),"----")</f>
        <v/>
      </c>
      <c r="H907" s="26" t="str">
        <f ca="1">IFERROR(IF('New Material Input'!$E907 &gt; $B$3+ H$1, HYPERLINK(OFFSET('New Material Input'!$F908,-(H$1+2),0), _xlfn.TEXTJOIN(" - ",,MID(OFFSET('New Material Input'!$F908,-(H$1+2),0),FIND("w\",OFFSET('New Material Input'!$F908,-(H$1+2),0))+2,50),OFFSET('New Material Input'!$G908,-(H$1+2),0),OFFSET('New Material Input'!$H908,-(H$1+2),0))), ""),"----")</f>
        <v/>
      </c>
      <c r="I907" s="31" t="str">
        <f ca="1">IFERROR(IF('New Material Input'!$E907 &gt; $B$3+ I$1, HYPERLINK(OFFSET('New Material Input'!$F908,-(I$1+2),0), _xlfn.TEXTJOIN(" - ",,MID(OFFSET('New Material Input'!$F908,-(I$1+2),0),FIND("w\",OFFSET('New Material Input'!$F908,-(I$1+2),0))+2,50),OFFSET('New Material Input'!$G908,-(I$1+2),0),OFFSET('New Material Input'!$H908,-(I$1+2),0))), ""),"----")</f>
        <v>MathematicsMathematical Logic - Mathematics - Mathematical Logic</v>
      </c>
      <c r="J907" s="14"/>
    </row>
    <row r="908" spans="2:10" ht="24.95" customHeight="1" x14ac:dyDescent="0.25">
      <c r="B908" s="36">
        <f t="shared" si="14"/>
        <v>46606</v>
      </c>
      <c r="C908" s="25" t="str">
        <f>IF(ISBLANK('New Material Input'!F908),"----",HYPERLINK('New Material Input'!F908, _xlfn.TEXTJOIN(" - ",,MID('New Material Input'!F908,FIND("w\",'New Material Input'!F908)+2,50),'New Material Input'!G908,'New Material Input'!H908)))</f>
        <v/>
      </c>
      <c r="D908" s="26" t="str">
        <f ca="1">IFERROR(IF('New Material Input'!$E908 &gt; $B$3+ D$1, HYPERLINK(OFFSET('New Material Input'!$F909,-(D$1+2),0), _xlfn.TEXTJOIN(" - ",,MID(OFFSET('New Material Input'!$F909,-(D$1+2),0),FIND("w\",OFFSET('New Material Input'!$F909,-(D$1+2),0))+2,50),OFFSET('New Material Input'!$G909,-(D$1+2),0),OFFSET('New Material Input'!$H909,-(D$1+2),0))), ""),"----")</f>
        <v/>
      </c>
      <c r="E908" s="26" t="str">
        <f ca="1">IFERROR(IF('New Material Input'!$E908 &gt; $B$3+ E$1, HYPERLINK(OFFSET('New Material Input'!$F909,-(E$1+2),0), _xlfn.TEXTJOIN(" - ",,MID(OFFSET('New Material Input'!$F909,-(E$1+2),0),FIND("w\",OFFSET('New Material Input'!$F909,-(E$1+2),0))+2,50),OFFSET('New Material Input'!$G909,-(E$1+2),0),OFFSET('New Material Input'!$H909,-(E$1+2),0))), ""),"----")</f>
        <v/>
      </c>
      <c r="F908" s="26" t="str">
        <f ca="1">IFERROR(IF('New Material Input'!$E908 &gt; $B$3+ F$1, HYPERLINK(OFFSET('New Material Input'!$F909,-(F$1+2),0), _xlfn.TEXTJOIN(" - ",,MID(OFFSET('New Material Input'!$F909,-(F$1+2),0),FIND("w\",OFFSET('New Material Input'!$F909,-(F$1+2),0))+2,50),OFFSET('New Material Input'!$G909,-(F$1+2),0),OFFSET('New Material Input'!$H909,-(F$1+2),0))), ""),"----")</f>
        <v/>
      </c>
      <c r="G908" s="26" t="str">
        <f ca="1">IFERROR(IF('New Material Input'!$E908 &gt; $B$3+ G$1, HYPERLINK(OFFSET('New Material Input'!$F909,-(G$1+2),0), _xlfn.TEXTJOIN(" - ",,MID(OFFSET('New Material Input'!$F909,-(G$1+2),0),FIND("w\",OFFSET('New Material Input'!$F909,-(G$1+2),0))+2,50),OFFSET('New Material Input'!$G909,-(G$1+2),0),OFFSET('New Material Input'!$H909,-(G$1+2),0))), ""),"----")</f>
        <v/>
      </c>
      <c r="H908" s="26" t="str">
        <f ca="1">IFERROR(IF('New Material Input'!$E908 &gt; $B$3+ H$1, HYPERLINK(OFFSET('New Material Input'!$F909,-(H$1+2),0), _xlfn.TEXTJOIN(" - ",,MID(OFFSET('New Material Input'!$F909,-(H$1+2),0),FIND("w\",OFFSET('New Material Input'!$F909,-(H$1+2),0))+2,50),OFFSET('New Material Input'!$G909,-(H$1+2),0),OFFSET('New Material Input'!$H909,-(H$1+2),0))), ""),"----")</f>
        <v/>
      </c>
      <c r="I908" s="31" t="str">
        <f ca="1">IFERROR(IF('New Material Input'!$E908 &gt; $B$3+ I$1, HYPERLINK(OFFSET('New Material Input'!$F909,-(I$1+2),0), _xlfn.TEXTJOIN(" - ",,MID(OFFSET('New Material Input'!$F909,-(I$1+2),0),FIND("w\",OFFSET('New Material Input'!$F909,-(I$1+2),0))+2,50),OFFSET('New Material Input'!$G909,-(I$1+2),0),OFFSET('New Material Input'!$H909,-(I$1+2),0))), ""),"----")</f>
        <v>Health &amp; MedicineMedical Research - Health &amp; Medicine - Medical Research</v>
      </c>
      <c r="J908" s="14"/>
    </row>
    <row r="909" spans="2:10" ht="24.95" customHeight="1" x14ac:dyDescent="0.25">
      <c r="B909" s="36">
        <f t="shared" si="14"/>
        <v>46607</v>
      </c>
      <c r="C909" s="25" t="str">
        <f>IF(ISBLANK('New Material Input'!F909),"----",HYPERLINK('New Material Input'!F909, _xlfn.TEXTJOIN(" - ",,MID('New Material Input'!F909,FIND("w\",'New Material Input'!F909)+2,50),'New Material Input'!G909,'New Material Input'!H909)))</f>
        <v/>
      </c>
      <c r="D909" s="26" t="str">
        <f ca="1">IFERROR(IF('New Material Input'!$E909 &gt; $B$3+ D$1, HYPERLINK(OFFSET('New Material Input'!$F910,-(D$1+2),0), _xlfn.TEXTJOIN(" - ",,MID(OFFSET('New Material Input'!$F910,-(D$1+2),0),FIND("w\",OFFSET('New Material Input'!$F910,-(D$1+2),0))+2,50),OFFSET('New Material Input'!$G910,-(D$1+2),0),OFFSET('New Material Input'!$H910,-(D$1+2),0))), ""),"----")</f>
        <v/>
      </c>
      <c r="E909" s="26" t="str">
        <f ca="1">IFERROR(IF('New Material Input'!$E909 &gt; $B$3+ E$1, HYPERLINK(OFFSET('New Material Input'!$F910,-(E$1+2),0), _xlfn.TEXTJOIN(" - ",,MID(OFFSET('New Material Input'!$F910,-(E$1+2),0),FIND("w\",OFFSET('New Material Input'!$F910,-(E$1+2),0))+2,50),OFFSET('New Material Input'!$G910,-(E$1+2),0),OFFSET('New Material Input'!$H910,-(E$1+2),0))), ""),"----")</f>
        <v/>
      </c>
      <c r="F909" s="26" t="str">
        <f ca="1">IFERROR(IF('New Material Input'!$E909 &gt; $B$3+ F$1, HYPERLINK(OFFSET('New Material Input'!$F910,-(F$1+2),0), _xlfn.TEXTJOIN(" - ",,MID(OFFSET('New Material Input'!$F910,-(F$1+2),0),FIND("w\",OFFSET('New Material Input'!$F910,-(F$1+2),0))+2,50),OFFSET('New Material Input'!$G910,-(F$1+2),0),OFFSET('New Material Input'!$H910,-(F$1+2),0))), ""),"----")</f>
        <v/>
      </c>
      <c r="G909" s="26" t="str">
        <f ca="1">IFERROR(IF('New Material Input'!$E909 &gt; $B$3+ G$1, HYPERLINK(OFFSET('New Material Input'!$F910,-(G$1+2),0), _xlfn.TEXTJOIN(" - ",,MID(OFFSET('New Material Input'!$F910,-(G$1+2),0),FIND("w\",OFFSET('New Material Input'!$F910,-(G$1+2),0))+2,50),OFFSET('New Material Input'!$G910,-(G$1+2),0),OFFSET('New Material Input'!$H910,-(G$1+2),0))), ""),"----")</f>
        <v/>
      </c>
      <c r="H909" s="26" t="str">
        <f ca="1">IFERROR(IF('New Material Input'!$E909 &gt; $B$3+ H$1, HYPERLINK(OFFSET('New Material Input'!$F910,-(H$1+2),0), _xlfn.TEXTJOIN(" - ",,MID(OFFSET('New Material Input'!$F910,-(H$1+2),0),FIND("w\",OFFSET('New Material Input'!$F910,-(H$1+2),0))+2,50),OFFSET('New Material Input'!$G910,-(H$1+2),0),OFFSET('New Material Input'!$H910,-(H$1+2),0))), ""),"----")</f>
        <v/>
      </c>
      <c r="I909" s="31" t="str">
        <f ca="1">IFERROR(IF('New Material Input'!$E909 &gt; $B$3+ I$1, HYPERLINK(OFFSET('New Material Input'!$F910,-(I$1+2),0), _xlfn.TEXTJOIN(" - ",,MID(OFFSET('New Material Input'!$F910,-(I$1+2),0),FIND("w\",OFFSET('New Material Input'!$F910,-(I$1+2),0))+2,50),OFFSET('New Material Input'!$G910,-(I$1+2),0),OFFSET('New Material Input'!$H910,-(I$1+2),0))), ""),"----")</f>
        <v>Political SciencePolitical Ideologies - Political Science - Political Ideologies</v>
      </c>
      <c r="J909" s="14"/>
    </row>
    <row r="910" spans="2:10" ht="24.95" customHeight="1" x14ac:dyDescent="0.25">
      <c r="B910" s="36">
        <f t="shared" si="14"/>
        <v>46608</v>
      </c>
      <c r="C910" s="25" t="str">
        <f>IF(ISBLANK('New Material Input'!F910),"----",HYPERLINK('New Material Input'!F910, _xlfn.TEXTJOIN(" - ",,MID('New Material Input'!F910,FIND("w\",'New Material Input'!F910)+2,50),'New Material Input'!G910,'New Material Input'!H910)))</f>
        <v/>
      </c>
      <c r="D910" s="26" t="str">
        <f ca="1">IFERROR(IF('New Material Input'!$E910 &gt; $B$3+ D$1, HYPERLINK(OFFSET('New Material Input'!$F911,-(D$1+2),0), _xlfn.TEXTJOIN(" - ",,MID(OFFSET('New Material Input'!$F911,-(D$1+2),0),FIND("w\",OFFSET('New Material Input'!$F911,-(D$1+2),0))+2,50),OFFSET('New Material Input'!$G911,-(D$1+2),0),OFFSET('New Material Input'!$H911,-(D$1+2),0))), ""),"----")</f>
        <v/>
      </c>
      <c r="E910" s="26" t="str">
        <f ca="1">IFERROR(IF('New Material Input'!$E910 &gt; $B$3+ E$1, HYPERLINK(OFFSET('New Material Input'!$F911,-(E$1+2),0), _xlfn.TEXTJOIN(" - ",,MID(OFFSET('New Material Input'!$F911,-(E$1+2),0),FIND("w\",OFFSET('New Material Input'!$F911,-(E$1+2),0))+2,50),OFFSET('New Material Input'!$G911,-(E$1+2),0),OFFSET('New Material Input'!$H911,-(E$1+2),0))), ""),"----")</f>
        <v/>
      </c>
      <c r="F910" s="26" t="str">
        <f ca="1">IFERROR(IF('New Material Input'!$E910 &gt; $B$3+ F$1, HYPERLINK(OFFSET('New Material Input'!$F911,-(F$1+2),0), _xlfn.TEXTJOIN(" - ",,MID(OFFSET('New Material Input'!$F911,-(F$1+2),0),FIND("w\",OFFSET('New Material Input'!$F911,-(F$1+2),0))+2,50),OFFSET('New Material Input'!$G911,-(F$1+2),0),OFFSET('New Material Input'!$H911,-(F$1+2),0))), ""),"----")</f>
        <v/>
      </c>
      <c r="G910" s="26" t="str">
        <f ca="1">IFERROR(IF('New Material Input'!$E910 &gt; $B$3+ G$1, HYPERLINK(OFFSET('New Material Input'!$F911,-(G$1+2),0), _xlfn.TEXTJOIN(" - ",,MID(OFFSET('New Material Input'!$F911,-(G$1+2),0),FIND("w\",OFFSET('New Material Input'!$F911,-(G$1+2),0))+2,50),OFFSET('New Material Input'!$G911,-(G$1+2),0),OFFSET('New Material Input'!$H911,-(G$1+2),0))), ""),"----")</f>
        <v/>
      </c>
      <c r="H910" s="26" t="str">
        <f ca="1">IFERROR(IF('New Material Input'!$E910 &gt; $B$3+ H$1, HYPERLINK(OFFSET('New Material Input'!$F911,-(H$1+2),0), _xlfn.TEXTJOIN(" - ",,MID(OFFSET('New Material Input'!$F911,-(H$1+2),0),FIND("w\",OFFSET('New Material Input'!$F911,-(H$1+2),0))+2,50),OFFSET('New Material Input'!$G911,-(H$1+2),0),OFFSET('New Material Input'!$H911,-(H$1+2),0))), ""),"----")</f>
        <v/>
      </c>
      <c r="I910" s="31" t="str">
        <f ca="1">IFERROR(IF('New Material Input'!$E910 &gt; $B$3+ I$1, HYPERLINK(OFFSET('New Material Input'!$F911,-(I$1+2),0), _xlfn.TEXTJOIN(" - ",,MID(OFFSET('New Material Input'!$F911,-(I$1+2),0),FIND("w\",OFFSET('New Material Input'!$F911,-(I$1+2),0))+2,50),OFFSET('New Material Input'!$G911,-(I$1+2),0),OFFSET('New Material Input'!$H911,-(I$1+2),0))), ""),"----")</f>
        <v>PsychologyCognitive Psychology - Psychology - Cognitive Psychology</v>
      </c>
      <c r="J910" s="14"/>
    </row>
    <row r="911" spans="2:10" ht="24.95" customHeight="1" x14ac:dyDescent="0.25">
      <c r="B911" s="36">
        <f t="shared" si="14"/>
        <v>46609</v>
      </c>
      <c r="C911" s="25" t="str">
        <f>IF(ISBLANK('New Material Input'!F911),"----",HYPERLINK('New Material Input'!F911, _xlfn.TEXTJOIN(" - ",,MID('New Material Input'!F911,FIND("w\",'New Material Input'!F911)+2,50),'New Material Input'!G911,'New Material Input'!H911)))</f>
        <v/>
      </c>
      <c r="D911" s="26" t="str">
        <f ca="1">IFERROR(IF('New Material Input'!$E911 &gt; $B$3+ D$1, HYPERLINK(OFFSET('New Material Input'!$F912,-(D$1+2),0), _xlfn.TEXTJOIN(" - ",,MID(OFFSET('New Material Input'!$F912,-(D$1+2),0),FIND("w\",OFFSET('New Material Input'!$F912,-(D$1+2),0))+2,50),OFFSET('New Material Input'!$G912,-(D$1+2),0),OFFSET('New Material Input'!$H912,-(D$1+2),0))), ""),"----")</f>
        <v/>
      </c>
      <c r="E911" s="26" t="str">
        <f ca="1">IFERROR(IF('New Material Input'!$E911 &gt; $B$3+ E$1, HYPERLINK(OFFSET('New Material Input'!$F912,-(E$1+2),0), _xlfn.TEXTJOIN(" - ",,MID(OFFSET('New Material Input'!$F912,-(E$1+2),0),FIND("w\",OFFSET('New Material Input'!$F912,-(E$1+2),0))+2,50),OFFSET('New Material Input'!$G912,-(E$1+2),0),OFFSET('New Material Input'!$H912,-(E$1+2),0))), ""),"----")</f>
        <v/>
      </c>
      <c r="F911" s="26" t="str">
        <f ca="1">IFERROR(IF('New Material Input'!$E911 &gt; $B$3+ F$1, HYPERLINK(OFFSET('New Material Input'!$F912,-(F$1+2),0), _xlfn.TEXTJOIN(" - ",,MID(OFFSET('New Material Input'!$F912,-(F$1+2),0),FIND("w\",OFFSET('New Material Input'!$F912,-(F$1+2),0))+2,50),OFFSET('New Material Input'!$G912,-(F$1+2),0),OFFSET('New Material Input'!$H912,-(F$1+2),0))), ""),"----")</f>
        <v/>
      </c>
      <c r="G911" s="26" t="str">
        <f ca="1">IFERROR(IF('New Material Input'!$E911 &gt; $B$3+ G$1, HYPERLINK(OFFSET('New Material Input'!$F912,-(G$1+2),0), _xlfn.TEXTJOIN(" - ",,MID(OFFSET('New Material Input'!$F912,-(G$1+2),0),FIND("w\",OFFSET('New Material Input'!$F912,-(G$1+2),0))+2,50),OFFSET('New Material Input'!$G912,-(G$1+2),0),OFFSET('New Material Input'!$H912,-(G$1+2),0))), ""),"----")</f>
        <v/>
      </c>
      <c r="H911" s="26" t="str">
        <f ca="1">IFERROR(IF('New Material Input'!$E911 &gt; $B$3+ H$1, HYPERLINK(OFFSET('New Material Input'!$F912,-(H$1+2),0), _xlfn.TEXTJOIN(" - ",,MID(OFFSET('New Material Input'!$F912,-(H$1+2),0),FIND("w\",OFFSET('New Material Input'!$F912,-(H$1+2),0))+2,50),OFFSET('New Material Input'!$G912,-(H$1+2),0),OFFSET('New Material Input'!$H912,-(H$1+2),0))), ""),"----")</f>
        <v/>
      </c>
      <c r="I911" s="31" t="str">
        <f ca="1">IFERROR(IF('New Material Input'!$E911 &gt; $B$3+ I$1, HYPERLINK(OFFSET('New Material Input'!$F912,-(I$1+2),0), _xlfn.TEXTJOIN(" - ",,MID(OFFSET('New Material Input'!$F912,-(I$1+2),0),FIND("w\",OFFSET('New Material Input'!$F912,-(I$1+2),0))+2,50),OFFSET('New Material Input'!$G912,-(I$1+2),0),OFFSET('New Material Input'!$H912,-(I$1+2),0))), ""),"----")</f>
        <v>Environmental StudiesClimate Change Mitigation - Environmental Studies - Climate Change Mitigation</v>
      </c>
      <c r="J911" s="14"/>
    </row>
    <row r="912" spans="2:10" ht="24.95" customHeight="1" x14ac:dyDescent="0.25">
      <c r="B912" s="36">
        <f t="shared" si="14"/>
        <v>46610</v>
      </c>
      <c r="C912" s="25" t="str">
        <f>IF(ISBLANK('New Material Input'!F912),"----",HYPERLINK('New Material Input'!F912, _xlfn.TEXTJOIN(" - ",,MID('New Material Input'!F912,FIND("w\",'New Material Input'!F912)+2,50),'New Material Input'!G912,'New Material Input'!H912)))</f>
        <v/>
      </c>
      <c r="D912" s="26" t="str">
        <f ca="1">IFERROR(IF('New Material Input'!$E912 &gt; $B$3+ D$1, HYPERLINK(OFFSET('New Material Input'!$F913,-(D$1+2),0), _xlfn.TEXTJOIN(" - ",,MID(OFFSET('New Material Input'!$F913,-(D$1+2),0),FIND("w\",OFFSET('New Material Input'!$F913,-(D$1+2),0))+2,50),OFFSET('New Material Input'!$G913,-(D$1+2),0),OFFSET('New Material Input'!$H913,-(D$1+2),0))), ""),"----")</f>
        <v/>
      </c>
      <c r="E912" s="26" t="str">
        <f ca="1">IFERROR(IF('New Material Input'!$E912 &gt; $B$3+ E$1, HYPERLINK(OFFSET('New Material Input'!$F913,-(E$1+2),0), _xlfn.TEXTJOIN(" - ",,MID(OFFSET('New Material Input'!$F913,-(E$1+2),0),FIND("w\",OFFSET('New Material Input'!$F913,-(E$1+2),0))+2,50),OFFSET('New Material Input'!$G913,-(E$1+2),0),OFFSET('New Material Input'!$H913,-(E$1+2),0))), ""),"----")</f>
        <v/>
      </c>
      <c r="F912" s="26" t="str">
        <f ca="1">IFERROR(IF('New Material Input'!$E912 &gt; $B$3+ F$1, HYPERLINK(OFFSET('New Material Input'!$F913,-(F$1+2),0), _xlfn.TEXTJOIN(" - ",,MID(OFFSET('New Material Input'!$F913,-(F$1+2),0),FIND("w\",OFFSET('New Material Input'!$F913,-(F$1+2),0))+2,50),OFFSET('New Material Input'!$G913,-(F$1+2),0),OFFSET('New Material Input'!$H913,-(F$1+2),0))), ""),"----")</f>
        <v/>
      </c>
      <c r="G912" s="26" t="str">
        <f ca="1">IFERROR(IF('New Material Input'!$E912 &gt; $B$3+ G$1, HYPERLINK(OFFSET('New Material Input'!$F913,-(G$1+2),0), _xlfn.TEXTJOIN(" - ",,MID(OFFSET('New Material Input'!$F913,-(G$1+2),0),FIND("w\",OFFSET('New Material Input'!$F913,-(G$1+2),0))+2,50),OFFSET('New Material Input'!$G913,-(G$1+2),0),OFFSET('New Material Input'!$H913,-(G$1+2),0))), ""),"----")</f>
        <v/>
      </c>
      <c r="H912" s="26" t="str">
        <f ca="1">IFERROR(IF('New Material Input'!$E912 &gt; $B$3+ H$1, HYPERLINK(OFFSET('New Material Input'!$F913,-(H$1+2),0), _xlfn.TEXTJOIN(" - ",,MID(OFFSET('New Material Input'!$F913,-(H$1+2),0),FIND("w\",OFFSET('New Material Input'!$F913,-(H$1+2),0))+2,50),OFFSET('New Material Input'!$G913,-(H$1+2),0),OFFSET('New Material Input'!$H913,-(H$1+2),0))), ""),"----")</f>
        <v/>
      </c>
      <c r="I912" s="31" t="str">
        <f ca="1">IFERROR(IF('New Material Input'!$E912 &gt; $B$3+ I$1, HYPERLINK(OFFSET('New Material Input'!$F913,-(I$1+2),0), _xlfn.TEXTJOIN(" - ",,MID(OFFSET('New Material Input'!$F913,-(I$1+2),0),FIND("w\",OFFSET('New Material Input'!$F913,-(I$1+2),0))+2,50),OFFSET('New Material Input'!$G913,-(I$1+2),0),OFFSET('New Material Input'!$H913,-(I$1+2),0))), ""),"----")</f>
        <v>ArtPainting Techniques - Art - Painting Techniques</v>
      </c>
      <c r="J912" s="14"/>
    </row>
    <row r="913" spans="2:10" ht="24.95" customHeight="1" x14ac:dyDescent="0.25">
      <c r="B913" s="36">
        <f t="shared" si="14"/>
        <v>46611</v>
      </c>
      <c r="C913" s="25" t="str">
        <f>IF(ISBLANK('New Material Input'!F913),"----",HYPERLINK('New Material Input'!F913, _xlfn.TEXTJOIN(" - ",,MID('New Material Input'!F913,FIND("w\",'New Material Input'!F913)+2,50),'New Material Input'!G913,'New Material Input'!H913)))</f>
        <v/>
      </c>
      <c r="D913" s="26" t="str">
        <f ca="1">IFERROR(IF('New Material Input'!$E913 &gt; $B$3+ D$1, HYPERLINK(OFFSET('New Material Input'!$F914,-(D$1+2),0), _xlfn.TEXTJOIN(" - ",,MID(OFFSET('New Material Input'!$F914,-(D$1+2),0),FIND("w\",OFFSET('New Material Input'!$F914,-(D$1+2),0))+2,50),OFFSET('New Material Input'!$G914,-(D$1+2),0),OFFSET('New Material Input'!$H914,-(D$1+2),0))), ""),"----")</f>
        <v/>
      </c>
      <c r="E913" s="26" t="str">
        <f ca="1">IFERROR(IF('New Material Input'!$E913 &gt; $B$3+ E$1, HYPERLINK(OFFSET('New Material Input'!$F914,-(E$1+2),0), _xlfn.TEXTJOIN(" - ",,MID(OFFSET('New Material Input'!$F914,-(E$1+2),0),FIND("w\",OFFSET('New Material Input'!$F914,-(E$1+2),0))+2,50),OFFSET('New Material Input'!$G914,-(E$1+2),0),OFFSET('New Material Input'!$H914,-(E$1+2),0))), ""),"----")</f>
        <v/>
      </c>
      <c r="F913" s="26" t="str">
        <f ca="1">IFERROR(IF('New Material Input'!$E913 &gt; $B$3+ F$1, HYPERLINK(OFFSET('New Material Input'!$F914,-(F$1+2),0), _xlfn.TEXTJOIN(" - ",,MID(OFFSET('New Material Input'!$F914,-(F$1+2),0),FIND("w\",OFFSET('New Material Input'!$F914,-(F$1+2),0))+2,50),OFFSET('New Material Input'!$G914,-(F$1+2),0),OFFSET('New Material Input'!$H914,-(F$1+2),0))), ""),"----")</f>
        <v/>
      </c>
      <c r="G913" s="26" t="str">
        <f ca="1">IFERROR(IF('New Material Input'!$E913 &gt; $B$3+ G$1, HYPERLINK(OFFSET('New Material Input'!$F914,-(G$1+2),0), _xlfn.TEXTJOIN(" - ",,MID(OFFSET('New Material Input'!$F914,-(G$1+2),0),FIND("w\",OFFSET('New Material Input'!$F914,-(G$1+2),0))+2,50),OFFSET('New Material Input'!$G914,-(G$1+2),0),OFFSET('New Material Input'!$H914,-(G$1+2),0))), ""),"----")</f>
        <v/>
      </c>
      <c r="H913" s="26" t="str">
        <f ca="1">IFERROR(IF('New Material Input'!$E913 &gt; $B$3+ H$1, HYPERLINK(OFFSET('New Material Input'!$F914,-(H$1+2),0), _xlfn.TEXTJOIN(" - ",,MID(OFFSET('New Material Input'!$F914,-(H$1+2),0),FIND("w\",OFFSET('New Material Input'!$F914,-(H$1+2),0))+2,50),OFFSET('New Material Input'!$G914,-(H$1+2),0),OFFSET('New Material Input'!$H914,-(H$1+2),0))), ""),"----")</f>
        <v/>
      </c>
      <c r="I913" s="31" t="str">
        <f ca="1">IFERROR(IF('New Material Input'!$E913 &gt; $B$3+ I$1, HYPERLINK(OFFSET('New Material Input'!$F914,-(I$1+2),0), _xlfn.TEXTJOIN(" - ",,MID(OFFSET('New Material Input'!$F914,-(I$1+2),0),FIND("w\",OFFSET('New Material Input'!$F914,-(I$1+2),0))+2,50),OFFSET('New Material Input'!$G914,-(I$1+2),0),OFFSET('New Material Input'!$H914,-(I$1+2),0))), ""),"----")</f>
        <v>Health &amp; MedicinePsychiatry - Health &amp; Medicine - Psychiatry</v>
      </c>
      <c r="J913" s="14"/>
    </row>
    <row r="914" spans="2:10" ht="24.95" customHeight="1" x14ac:dyDescent="0.25">
      <c r="B914" s="36">
        <f t="shared" si="14"/>
        <v>46612</v>
      </c>
      <c r="C914" s="25" t="str">
        <f>IF(ISBLANK('New Material Input'!F914),"----",HYPERLINK('New Material Input'!F914, _xlfn.TEXTJOIN(" - ",,MID('New Material Input'!F914,FIND("w\",'New Material Input'!F914)+2,50),'New Material Input'!G914,'New Material Input'!H914)))</f>
        <v/>
      </c>
      <c r="D914" s="26" t="str">
        <f ca="1">IFERROR(IF('New Material Input'!$E914 &gt; $B$3+ D$1, HYPERLINK(OFFSET('New Material Input'!$F915,-(D$1+2),0), _xlfn.TEXTJOIN(" - ",,MID(OFFSET('New Material Input'!$F915,-(D$1+2),0),FIND("w\",OFFSET('New Material Input'!$F915,-(D$1+2),0))+2,50),OFFSET('New Material Input'!$G915,-(D$1+2),0),OFFSET('New Material Input'!$H915,-(D$1+2),0))), ""),"----")</f>
        <v/>
      </c>
      <c r="E914" s="26" t="str">
        <f ca="1">IFERROR(IF('New Material Input'!$E914 &gt; $B$3+ E$1, HYPERLINK(OFFSET('New Material Input'!$F915,-(E$1+2),0), _xlfn.TEXTJOIN(" - ",,MID(OFFSET('New Material Input'!$F915,-(E$1+2),0),FIND("w\",OFFSET('New Material Input'!$F915,-(E$1+2),0))+2,50),OFFSET('New Material Input'!$G915,-(E$1+2),0),OFFSET('New Material Input'!$H915,-(E$1+2),0))), ""),"----")</f>
        <v/>
      </c>
      <c r="F914" s="26" t="str">
        <f ca="1">IFERROR(IF('New Material Input'!$E914 &gt; $B$3+ F$1, HYPERLINK(OFFSET('New Material Input'!$F915,-(F$1+2),0), _xlfn.TEXTJOIN(" - ",,MID(OFFSET('New Material Input'!$F915,-(F$1+2),0),FIND("w\",OFFSET('New Material Input'!$F915,-(F$1+2),0))+2,50),OFFSET('New Material Input'!$G915,-(F$1+2),0),OFFSET('New Material Input'!$H915,-(F$1+2),0))), ""),"----")</f>
        <v/>
      </c>
      <c r="G914" s="26" t="str">
        <f ca="1">IFERROR(IF('New Material Input'!$E914 &gt; $B$3+ G$1, HYPERLINK(OFFSET('New Material Input'!$F915,-(G$1+2),0), _xlfn.TEXTJOIN(" - ",,MID(OFFSET('New Material Input'!$F915,-(G$1+2),0),FIND("w\",OFFSET('New Material Input'!$F915,-(G$1+2),0))+2,50),OFFSET('New Material Input'!$G915,-(G$1+2),0),OFFSET('New Material Input'!$H915,-(G$1+2),0))), ""),"----")</f>
        <v/>
      </c>
      <c r="H914" s="26" t="str">
        <f ca="1">IFERROR(IF('New Material Input'!$E914 &gt; $B$3+ H$1, HYPERLINK(OFFSET('New Material Input'!$F915,-(H$1+2),0), _xlfn.TEXTJOIN(" - ",,MID(OFFSET('New Material Input'!$F915,-(H$1+2),0),FIND("w\",OFFSET('New Material Input'!$F915,-(H$1+2),0))+2,50),OFFSET('New Material Input'!$G915,-(H$1+2),0),OFFSET('New Material Input'!$H915,-(H$1+2),0))), ""),"----")</f>
        <v/>
      </c>
      <c r="I914" s="31" t="str">
        <f ca="1">IFERROR(IF('New Material Input'!$E914 &gt; $B$3+ I$1, HYPERLINK(OFFSET('New Material Input'!$F915,-(I$1+2),0), _xlfn.TEXTJOIN(" - ",,MID(OFFSET('New Material Input'!$F915,-(I$1+2),0),FIND("w\",OFFSET('New Material Input'!$F915,-(I$1+2),0))+2,50),OFFSET('New Material Input'!$G915,-(I$1+2),0),OFFSET('New Material Input'!$H915,-(I$1+2),0))), ""),"----")</f>
        <v>ArtArt History - Art - Art History</v>
      </c>
      <c r="J914" s="14"/>
    </row>
    <row r="915" spans="2:10" ht="24.95" customHeight="1" x14ac:dyDescent="0.25">
      <c r="B915" s="36">
        <f t="shared" si="14"/>
        <v>46613</v>
      </c>
      <c r="C915" s="25" t="str">
        <f>IF(ISBLANK('New Material Input'!F915),"----",HYPERLINK('New Material Input'!F915, _xlfn.TEXTJOIN(" - ",,MID('New Material Input'!F915,FIND("w\",'New Material Input'!F915)+2,50),'New Material Input'!G915,'New Material Input'!H915)))</f>
        <v/>
      </c>
      <c r="D915" s="26" t="str">
        <f ca="1">IFERROR(IF('New Material Input'!$E915 &gt; $B$3+ D$1, HYPERLINK(OFFSET('New Material Input'!$F916,-(D$1+2),0), _xlfn.TEXTJOIN(" - ",,MID(OFFSET('New Material Input'!$F916,-(D$1+2),0),FIND("w\",OFFSET('New Material Input'!$F916,-(D$1+2),0))+2,50),OFFSET('New Material Input'!$G916,-(D$1+2),0),OFFSET('New Material Input'!$H916,-(D$1+2),0))), ""),"----")</f>
        <v/>
      </c>
      <c r="E915" s="26" t="str">
        <f ca="1">IFERROR(IF('New Material Input'!$E915 &gt; $B$3+ E$1, HYPERLINK(OFFSET('New Material Input'!$F916,-(E$1+2),0), _xlfn.TEXTJOIN(" - ",,MID(OFFSET('New Material Input'!$F916,-(E$1+2),0),FIND("w\",OFFSET('New Material Input'!$F916,-(E$1+2),0))+2,50),OFFSET('New Material Input'!$G916,-(E$1+2),0),OFFSET('New Material Input'!$H916,-(E$1+2),0))), ""),"----")</f>
        <v/>
      </c>
      <c r="F915" s="26" t="str">
        <f ca="1">IFERROR(IF('New Material Input'!$E915 &gt; $B$3+ F$1, HYPERLINK(OFFSET('New Material Input'!$F916,-(F$1+2),0), _xlfn.TEXTJOIN(" - ",,MID(OFFSET('New Material Input'!$F916,-(F$1+2),0),FIND("w\",OFFSET('New Material Input'!$F916,-(F$1+2),0))+2,50),OFFSET('New Material Input'!$G916,-(F$1+2),0),OFFSET('New Material Input'!$H916,-(F$1+2),0))), ""),"----")</f>
        <v/>
      </c>
      <c r="G915" s="26" t="str">
        <f ca="1">IFERROR(IF('New Material Input'!$E915 &gt; $B$3+ G$1, HYPERLINK(OFFSET('New Material Input'!$F916,-(G$1+2),0), _xlfn.TEXTJOIN(" - ",,MID(OFFSET('New Material Input'!$F916,-(G$1+2),0),FIND("w\",OFFSET('New Material Input'!$F916,-(G$1+2),0))+2,50),OFFSET('New Material Input'!$G916,-(G$1+2),0),OFFSET('New Material Input'!$H916,-(G$1+2),0))), ""),"----")</f>
        <v/>
      </c>
      <c r="H915" s="26" t="str">
        <f ca="1">IFERROR(IF('New Material Input'!$E915 &gt; $B$3+ H$1, HYPERLINK(OFFSET('New Material Input'!$F916,-(H$1+2),0), _xlfn.TEXTJOIN(" - ",,MID(OFFSET('New Material Input'!$F916,-(H$1+2),0),FIND("w\",OFFSET('New Material Input'!$F916,-(H$1+2),0))+2,50),OFFSET('New Material Input'!$G916,-(H$1+2),0),OFFSET('New Material Input'!$H916,-(H$1+2),0))), ""),"----")</f>
        <v/>
      </c>
      <c r="I915" s="31" t="str">
        <f ca="1">IFERROR(IF('New Material Input'!$E915 &gt; $B$3+ I$1, HYPERLINK(OFFSET('New Material Input'!$F916,-(I$1+2),0), _xlfn.TEXTJOIN(" - ",,MID(OFFSET('New Material Input'!$F916,-(I$1+2),0),FIND("w\",OFFSET('New Material Input'!$F916,-(I$1+2),0))+2,50),OFFSET('New Material Input'!$G916,-(I$1+2),0),OFFSET('New Material Input'!$H916,-(I$1+2),0))), ""),"----")</f>
        <v>LiteratureComparative Literature - Literature - Comparative Literature</v>
      </c>
      <c r="J915" s="14"/>
    </row>
    <row r="916" spans="2:10" ht="24.95" customHeight="1" x14ac:dyDescent="0.25">
      <c r="B916" s="36">
        <f t="shared" si="14"/>
        <v>46614</v>
      </c>
      <c r="C916" s="25" t="str">
        <f>IF(ISBLANK('New Material Input'!F916),"----",HYPERLINK('New Material Input'!F916, _xlfn.TEXTJOIN(" - ",,MID('New Material Input'!F916,FIND("w\",'New Material Input'!F916)+2,50),'New Material Input'!G916,'New Material Input'!H916)))</f>
        <v/>
      </c>
      <c r="D916" s="26" t="str">
        <f ca="1">IFERROR(IF('New Material Input'!$E916 &gt; $B$3+ D$1, HYPERLINK(OFFSET('New Material Input'!$F917,-(D$1+2),0), _xlfn.TEXTJOIN(" - ",,MID(OFFSET('New Material Input'!$F917,-(D$1+2),0),FIND("w\",OFFSET('New Material Input'!$F917,-(D$1+2),0))+2,50),OFFSET('New Material Input'!$G917,-(D$1+2),0),OFFSET('New Material Input'!$H917,-(D$1+2),0))), ""),"----")</f>
        <v/>
      </c>
      <c r="E916" s="26" t="str">
        <f ca="1">IFERROR(IF('New Material Input'!$E916 &gt; $B$3+ E$1, HYPERLINK(OFFSET('New Material Input'!$F917,-(E$1+2),0), _xlfn.TEXTJOIN(" - ",,MID(OFFSET('New Material Input'!$F917,-(E$1+2),0),FIND("w\",OFFSET('New Material Input'!$F917,-(E$1+2),0))+2,50),OFFSET('New Material Input'!$G917,-(E$1+2),0),OFFSET('New Material Input'!$H917,-(E$1+2),0))), ""),"----")</f>
        <v/>
      </c>
      <c r="F916" s="26" t="str">
        <f ca="1">IFERROR(IF('New Material Input'!$E916 &gt; $B$3+ F$1, HYPERLINK(OFFSET('New Material Input'!$F917,-(F$1+2),0), _xlfn.TEXTJOIN(" - ",,MID(OFFSET('New Material Input'!$F917,-(F$1+2),0),FIND("w\",OFFSET('New Material Input'!$F917,-(F$1+2),0))+2,50),OFFSET('New Material Input'!$G917,-(F$1+2),0),OFFSET('New Material Input'!$H917,-(F$1+2),0))), ""),"----")</f>
        <v/>
      </c>
      <c r="G916" s="26" t="str">
        <f ca="1">IFERROR(IF('New Material Input'!$E916 &gt; $B$3+ G$1, HYPERLINK(OFFSET('New Material Input'!$F917,-(G$1+2),0), _xlfn.TEXTJOIN(" - ",,MID(OFFSET('New Material Input'!$F917,-(G$1+2),0),FIND("w\",OFFSET('New Material Input'!$F917,-(G$1+2),0))+2,50),OFFSET('New Material Input'!$G917,-(G$1+2),0),OFFSET('New Material Input'!$H917,-(G$1+2),0))), ""),"----")</f>
        <v/>
      </c>
      <c r="H916" s="26" t="str">
        <f ca="1">IFERROR(IF('New Material Input'!$E916 &gt; $B$3+ H$1, HYPERLINK(OFFSET('New Material Input'!$F917,-(H$1+2),0), _xlfn.TEXTJOIN(" - ",,MID(OFFSET('New Material Input'!$F917,-(H$1+2),0),FIND("w\",OFFSET('New Material Input'!$F917,-(H$1+2),0))+2,50),OFFSET('New Material Input'!$G917,-(H$1+2),0),OFFSET('New Material Input'!$H917,-(H$1+2),0))), ""),"----")</f>
        <v/>
      </c>
      <c r="I916" s="31" t="str">
        <f ca="1">IFERROR(IF('New Material Input'!$E916 &gt; $B$3+ I$1, HYPERLINK(OFFSET('New Material Input'!$F917,-(I$1+2),0), _xlfn.TEXTJOIN(" - ",,MID(OFFSET('New Material Input'!$F917,-(I$1+2),0),FIND("w\",OFFSET('New Material Input'!$F917,-(I$1+2),0))+2,50),OFFSET('New Material Input'!$G917,-(I$1+2),0),OFFSET('New Material Input'!$H917,-(I$1+2),0))), ""),"----")</f>
        <v>ScienceHuman Anatomy and Physiology - Science - Human Anatomy and Physiology</v>
      </c>
      <c r="J916" s="14"/>
    </row>
    <row r="917" spans="2:10" ht="24.95" customHeight="1" x14ac:dyDescent="0.25">
      <c r="B917" s="36">
        <f t="shared" si="14"/>
        <v>46615</v>
      </c>
      <c r="C917" s="25" t="str">
        <f>IF(ISBLANK('New Material Input'!F917),"----",HYPERLINK('New Material Input'!F917, _xlfn.TEXTJOIN(" - ",,MID('New Material Input'!F917,FIND("w\",'New Material Input'!F917)+2,50),'New Material Input'!G917,'New Material Input'!H917)))</f>
        <v/>
      </c>
      <c r="D917" s="26" t="str">
        <f ca="1">IFERROR(IF('New Material Input'!$E917 &gt; $B$3+ D$1, HYPERLINK(OFFSET('New Material Input'!$F918,-(D$1+2),0), _xlfn.TEXTJOIN(" - ",,MID(OFFSET('New Material Input'!$F918,-(D$1+2),0),FIND("w\",OFFSET('New Material Input'!$F918,-(D$1+2),0))+2,50),OFFSET('New Material Input'!$G918,-(D$1+2),0),OFFSET('New Material Input'!$H918,-(D$1+2),0))), ""),"----")</f>
        <v/>
      </c>
      <c r="E917" s="26" t="str">
        <f ca="1">IFERROR(IF('New Material Input'!$E917 &gt; $B$3+ E$1, HYPERLINK(OFFSET('New Material Input'!$F918,-(E$1+2),0), _xlfn.TEXTJOIN(" - ",,MID(OFFSET('New Material Input'!$F918,-(E$1+2),0),FIND("w\",OFFSET('New Material Input'!$F918,-(E$1+2),0))+2,50),OFFSET('New Material Input'!$G918,-(E$1+2),0),OFFSET('New Material Input'!$H918,-(E$1+2),0))), ""),"----")</f>
        <v/>
      </c>
      <c r="F917" s="26" t="str">
        <f ca="1">IFERROR(IF('New Material Input'!$E917 &gt; $B$3+ F$1, HYPERLINK(OFFSET('New Material Input'!$F918,-(F$1+2),0), _xlfn.TEXTJOIN(" - ",,MID(OFFSET('New Material Input'!$F918,-(F$1+2),0),FIND("w\",OFFSET('New Material Input'!$F918,-(F$1+2),0))+2,50),OFFSET('New Material Input'!$G918,-(F$1+2),0),OFFSET('New Material Input'!$H918,-(F$1+2),0))), ""),"----")</f>
        <v/>
      </c>
      <c r="G917" s="26" t="str">
        <f ca="1">IFERROR(IF('New Material Input'!$E917 &gt; $B$3+ G$1, HYPERLINK(OFFSET('New Material Input'!$F918,-(G$1+2),0), _xlfn.TEXTJOIN(" - ",,MID(OFFSET('New Material Input'!$F918,-(G$1+2),0),FIND("w\",OFFSET('New Material Input'!$F918,-(G$1+2),0))+2,50),OFFSET('New Material Input'!$G918,-(G$1+2),0),OFFSET('New Material Input'!$H918,-(G$1+2),0))), ""),"----")</f>
        <v/>
      </c>
      <c r="H917" s="26" t="str">
        <f ca="1">IFERROR(IF('New Material Input'!$E917 &gt; $B$3+ H$1, HYPERLINK(OFFSET('New Material Input'!$F918,-(H$1+2),0), _xlfn.TEXTJOIN(" - ",,MID(OFFSET('New Material Input'!$F918,-(H$1+2),0),FIND("w\",OFFSET('New Material Input'!$F918,-(H$1+2),0))+2,50),OFFSET('New Material Input'!$G918,-(H$1+2),0),OFFSET('New Material Input'!$H918,-(H$1+2),0))), ""),"----")</f>
        <v/>
      </c>
      <c r="I917" s="31" t="str">
        <f ca="1">IFERROR(IF('New Material Input'!$E917 &gt; $B$3+ I$1, HYPERLINK(OFFSET('New Material Input'!$F918,-(I$1+2),0), _xlfn.TEXTJOIN(" - ",,MID(OFFSET('New Material Input'!$F918,-(I$1+2),0),FIND("w\",OFFSET('New Material Input'!$F918,-(I$1+2),0))+2,50),OFFSET('New Material Input'!$G918,-(I$1+2),0),OFFSET('New Material Input'!$H918,-(I$1+2),0))), ""),"----")</f>
        <v>MathematicsCalculus - Mathematics - Calculus</v>
      </c>
      <c r="J917" s="14"/>
    </row>
    <row r="918" spans="2:10" ht="24.95" customHeight="1" x14ac:dyDescent="0.25">
      <c r="B918" s="36">
        <f t="shared" si="14"/>
        <v>46616</v>
      </c>
      <c r="C918" s="25" t="str">
        <f>IF(ISBLANK('New Material Input'!F918),"----",HYPERLINK('New Material Input'!F918, _xlfn.TEXTJOIN(" - ",,MID('New Material Input'!F918,FIND("w\",'New Material Input'!F918)+2,50),'New Material Input'!G918,'New Material Input'!H918)))</f>
        <v/>
      </c>
      <c r="D918" s="26" t="str">
        <f ca="1">IFERROR(IF('New Material Input'!$E918 &gt; $B$3+ D$1, HYPERLINK(OFFSET('New Material Input'!$F919,-(D$1+2),0), _xlfn.TEXTJOIN(" - ",,MID(OFFSET('New Material Input'!$F919,-(D$1+2),0),FIND("w\",OFFSET('New Material Input'!$F919,-(D$1+2),0))+2,50),OFFSET('New Material Input'!$G919,-(D$1+2),0),OFFSET('New Material Input'!$H919,-(D$1+2),0))), ""),"----")</f>
        <v/>
      </c>
      <c r="E918" s="26" t="str">
        <f ca="1">IFERROR(IF('New Material Input'!$E918 &gt; $B$3+ E$1, HYPERLINK(OFFSET('New Material Input'!$F919,-(E$1+2),0), _xlfn.TEXTJOIN(" - ",,MID(OFFSET('New Material Input'!$F919,-(E$1+2),0),FIND("w\",OFFSET('New Material Input'!$F919,-(E$1+2),0))+2,50),OFFSET('New Material Input'!$G919,-(E$1+2),0),OFFSET('New Material Input'!$H919,-(E$1+2),0))), ""),"----")</f>
        <v/>
      </c>
      <c r="F918" s="26" t="str">
        <f ca="1">IFERROR(IF('New Material Input'!$E918 &gt; $B$3+ F$1, HYPERLINK(OFFSET('New Material Input'!$F919,-(F$1+2),0), _xlfn.TEXTJOIN(" - ",,MID(OFFSET('New Material Input'!$F919,-(F$1+2),0),FIND("w\",OFFSET('New Material Input'!$F919,-(F$1+2),0))+2,50),OFFSET('New Material Input'!$G919,-(F$1+2),0),OFFSET('New Material Input'!$H919,-(F$1+2),0))), ""),"----")</f>
        <v/>
      </c>
      <c r="G918" s="26" t="str">
        <f ca="1">IFERROR(IF('New Material Input'!$E918 &gt; $B$3+ G$1, HYPERLINK(OFFSET('New Material Input'!$F919,-(G$1+2),0), _xlfn.TEXTJOIN(" - ",,MID(OFFSET('New Material Input'!$F919,-(G$1+2),0),FIND("w\",OFFSET('New Material Input'!$F919,-(G$1+2),0))+2,50),OFFSET('New Material Input'!$G919,-(G$1+2),0),OFFSET('New Material Input'!$H919,-(G$1+2),0))), ""),"----")</f>
        <v/>
      </c>
      <c r="H918" s="26" t="str">
        <f ca="1">IFERROR(IF('New Material Input'!$E918 &gt; $B$3+ H$1, HYPERLINK(OFFSET('New Material Input'!$F919,-(H$1+2),0), _xlfn.TEXTJOIN(" - ",,MID(OFFSET('New Material Input'!$F919,-(H$1+2),0),FIND("w\",OFFSET('New Material Input'!$F919,-(H$1+2),0))+2,50),OFFSET('New Material Input'!$G919,-(H$1+2),0),OFFSET('New Material Input'!$H919,-(H$1+2),0))), ""),"----")</f>
        <v/>
      </c>
      <c r="I918" s="31" t="str">
        <f ca="1">IFERROR(IF('New Material Input'!$E918 &gt; $B$3+ I$1, HYPERLINK(OFFSET('New Material Input'!$F919,-(I$1+2),0), _xlfn.TEXTJOIN(" - ",,MID(OFFSET('New Material Input'!$F919,-(I$1+2),0),FIND("w\",OFFSET('New Material Input'!$F919,-(I$1+2),0))+2,50),OFFSET('New Material Input'!$G919,-(I$1+2),0),OFFSET('New Material Input'!$H919,-(I$1+2),0))), ""),"----")</f>
        <v>EngineeringEnvironmental Engineering - Engineering - Environmental Engineering</v>
      </c>
      <c r="J918" s="14"/>
    </row>
    <row r="919" spans="2:10" ht="24.95" customHeight="1" x14ac:dyDescent="0.25">
      <c r="B919" s="36">
        <f t="shared" si="14"/>
        <v>46617</v>
      </c>
      <c r="C919" s="25" t="str">
        <f>IF(ISBLANK('New Material Input'!F919),"----",HYPERLINK('New Material Input'!F919, _xlfn.TEXTJOIN(" - ",,MID('New Material Input'!F919,FIND("w\",'New Material Input'!F919)+2,50),'New Material Input'!G919,'New Material Input'!H919)))</f>
        <v/>
      </c>
      <c r="D919" s="26" t="str">
        <f ca="1">IFERROR(IF('New Material Input'!$E919 &gt; $B$3+ D$1, HYPERLINK(OFFSET('New Material Input'!$F920,-(D$1+2),0), _xlfn.TEXTJOIN(" - ",,MID(OFFSET('New Material Input'!$F920,-(D$1+2),0),FIND("w\",OFFSET('New Material Input'!$F920,-(D$1+2),0))+2,50),OFFSET('New Material Input'!$G920,-(D$1+2),0),OFFSET('New Material Input'!$H920,-(D$1+2),0))), ""),"----")</f>
        <v/>
      </c>
      <c r="E919" s="26" t="str">
        <f ca="1">IFERROR(IF('New Material Input'!$E919 &gt; $B$3+ E$1, HYPERLINK(OFFSET('New Material Input'!$F920,-(E$1+2),0), _xlfn.TEXTJOIN(" - ",,MID(OFFSET('New Material Input'!$F920,-(E$1+2),0),FIND("w\",OFFSET('New Material Input'!$F920,-(E$1+2),0))+2,50),OFFSET('New Material Input'!$G920,-(E$1+2),0),OFFSET('New Material Input'!$H920,-(E$1+2),0))), ""),"----")</f>
        <v/>
      </c>
      <c r="F919" s="26" t="str">
        <f ca="1">IFERROR(IF('New Material Input'!$E919 &gt; $B$3+ F$1, HYPERLINK(OFFSET('New Material Input'!$F920,-(F$1+2),0), _xlfn.TEXTJOIN(" - ",,MID(OFFSET('New Material Input'!$F920,-(F$1+2),0),FIND("w\",OFFSET('New Material Input'!$F920,-(F$1+2),0))+2,50),OFFSET('New Material Input'!$G920,-(F$1+2),0),OFFSET('New Material Input'!$H920,-(F$1+2),0))), ""),"----")</f>
        <v/>
      </c>
      <c r="G919" s="26" t="str">
        <f ca="1">IFERROR(IF('New Material Input'!$E919 &gt; $B$3+ G$1, HYPERLINK(OFFSET('New Material Input'!$F920,-(G$1+2),0), _xlfn.TEXTJOIN(" - ",,MID(OFFSET('New Material Input'!$F920,-(G$1+2),0),FIND("w\",OFFSET('New Material Input'!$F920,-(G$1+2),0))+2,50),OFFSET('New Material Input'!$G920,-(G$1+2),0),OFFSET('New Material Input'!$H920,-(G$1+2),0))), ""),"----")</f>
        <v/>
      </c>
      <c r="H919" s="26" t="str">
        <f ca="1">IFERROR(IF('New Material Input'!$E919 &gt; $B$3+ H$1, HYPERLINK(OFFSET('New Material Input'!$F920,-(H$1+2),0), _xlfn.TEXTJOIN(" - ",,MID(OFFSET('New Material Input'!$F920,-(H$1+2),0),FIND("w\",OFFSET('New Material Input'!$F920,-(H$1+2),0))+2,50),OFFSET('New Material Input'!$G920,-(H$1+2),0),OFFSET('New Material Input'!$H920,-(H$1+2),0))), ""),"----")</f>
        <v/>
      </c>
      <c r="I919" s="31" t="str">
        <f ca="1">IFERROR(IF('New Material Input'!$E919 &gt; $B$3+ I$1, HYPERLINK(OFFSET('New Material Input'!$F920,-(I$1+2),0), _xlfn.TEXTJOIN(" - ",,MID(OFFSET('New Material Input'!$F920,-(I$1+2),0),FIND("w\",OFFSET('New Material Input'!$F920,-(I$1+2),0))+2,50),OFFSET('New Material Input'!$G920,-(I$1+2),0),OFFSET('New Material Input'!$H920,-(I$1+2),0))), ""),"----")</f>
        <v>EducationSpecial Education - Education - Special Education</v>
      </c>
      <c r="J919" s="14"/>
    </row>
    <row r="920" spans="2:10" ht="24.95" customHeight="1" x14ac:dyDescent="0.25">
      <c r="B920" s="36">
        <f t="shared" si="14"/>
        <v>46618</v>
      </c>
      <c r="C920" s="25" t="str">
        <f>IF(ISBLANK('New Material Input'!F920),"----",HYPERLINK('New Material Input'!F920, _xlfn.TEXTJOIN(" - ",,MID('New Material Input'!F920,FIND("w\",'New Material Input'!F920)+2,50),'New Material Input'!G920,'New Material Input'!H920)))</f>
        <v/>
      </c>
      <c r="D920" s="26" t="str">
        <f ca="1">IFERROR(IF('New Material Input'!$E920 &gt; $B$3+ D$1, HYPERLINK(OFFSET('New Material Input'!$F921,-(D$1+2),0), _xlfn.TEXTJOIN(" - ",,MID(OFFSET('New Material Input'!$F921,-(D$1+2),0),FIND("w\",OFFSET('New Material Input'!$F921,-(D$1+2),0))+2,50),OFFSET('New Material Input'!$G921,-(D$1+2),0),OFFSET('New Material Input'!$H921,-(D$1+2),0))), ""),"----")</f>
        <v/>
      </c>
      <c r="E920" s="26" t="str">
        <f ca="1">IFERROR(IF('New Material Input'!$E920 &gt; $B$3+ E$1, HYPERLINK(OFFSET('New Material Input'!$F921,-(E$1+2),0), _xlfn.TEXTJOIN(" - ",,MID(OFFSET('New Material Input'!$F921,-(E$1+2),0),FIND("w\",OFFSET('New Material Input'!$F921,-(E$1+2),0))+2,50),OFFSET('New Material Input'!$G921,-(E$1+2),0),OFFSET('New Material Input'!$H921,-(E$1+2),0))), ""),"----")</f>
        <v/>
      </c>
      <c r="F920" s="26" t="str">
        <f ca="1">IFERROR(IF('New Material Input'!$E920 &gt; $B$3+ F$1, HYPERLINK(OFFSET('New Material Input'!$F921,-(F$1+2),0), _xlfn.TEXTJOIN(" - ",,MID(OFFSET('New Material Input'!$F921,-(F$1+2),0),FIND("w\",OFFSET('New Material Input'!$F921,-(F$1+2),0))+2,50),OFFSET('New Material Input'!$G921,-(F$1+2),0),OFFSET('New Material Input'!$H921,-(F$1+2),0))), ""),"----")</f>
        <v/>
      </c>
      <c r="G920" s="26" t="str">
        <f ca="1">IFERROR(IF('New Material Input'!$E920 &gt; $B$3+ G$1, HYPERLINK(OFFSET('New Material Input'!$F921,-(G$1+2),0), _xlfn.TEXTJOIN(" - ",,MID(OFFSET('New Material Input'!$F921,-(G$1+2),0),FIND("w\",OFFSET('New Material Input'!$F921,-(G$1+2),0))+2,50),OFFSET('New Material Input'!$G921,-(G$1+2),0),OFFSET('New Material Input'!$H921,-(G$1+2),0))), ""),"----")</f>
        <v/>
      </c>
      <c r="H920" s="26" t="str">
        <f ca="1">IFERROR(IF('New Material Input'!$E920 &gt; $B$3+ H$1, HYPERLINK(OFFSET('New Material Input'!$F921,-(H$1+2),0), _xlfn.TEXTJOIN(" - ",,MID(OFFSET('New Material Input'!$F921,-(H$1+2),0),FIND("w\",OFFSET('New Material Input'!$F921,-(H$1+2),0))+2,50),OFFSET('New Material Input'!$G921,-(H$1+2),0),OFFSET('New Material Input'!$H921,-(H$1+2),0))), ""),"----")</f>
        <v/>
      </c>
      <c r="I920" s="31" t="str">
        <f ca="1">IFERROR(IF('New Material Input'!$E920 &gt; $B$3+ I$1, HYPERLINK(OFFSET('New Material Input'!$F921,-(I$1+2),0), _xlfn.TEXTJOIN(" - ",,MID(OFFSET('New Material Input'!$F921,-(I$1+2),0),FIND("w\",OFFSET('New Material Input'!$F921,-(I$1+2),0))+2,50),OFFSET('New Material Input'!$G921,-(I$1+2),0),OFFSET('New Material Input'!$H921,-(I$1+2),0))), ""),"----")</f>
        <v>MathematicsProbability and Statistics - Mathematics - Probability and Statistics</v>
      </c>
      <c r="J920" s="14"/>
    </row>
    <row r="921" spans="2:10" ht="24.95" customHeight="1" x14ac:dyDescent="0.25">
      <c r="B921" s="36">
        <f t="shared" si="14"/>
        <v>46619</v>
      </c>
      <c r="C921" s="25" t="str">
        <f>IF(ISBLANK('New Material Input'!F921),"----",HYPERLINK('New Material Input'!F921, _xlfn.TEXTJOIN(" - ",,MID('New Material Input'!F921,FIND("w\",'New Material Input'!F921)+2,50),'New Material Input'!G921,'New Material Input'!H921)))</f>
        <v/>
      </c>
      <c r="D921" s="26" t="str">
        <f ca="1">IFERROR(IF('New Material Input'!$E921 &gt; $B$3+ D$1, HYPERLINK(OFFSET('New Material Input'!$F922,-(D$1+2),0), _xlfn.TEXTJOIN(" - ",,MID(OFFSET('New Material Input'!$F922,-(D$1+2),0),FIND("w\",OFFSET('New Material Input'!$F922,-(D$1+2),0))+2,50),OFFSET('New Material Input'!$G922,-(D$1+2),0),OFFSET('New Material Input'!$H922,-(D$1+2),0))), ""),"----")</f>
        <v/>
      </c>
      <c r="E921" s="26" t="str">
        <f ca="1">IFERROR(IF('New Material Input'!$E921 &gt; $B$3+ E$1, HYPERLINK(OFFSET('New Material Input'!$F922,-(E$1+2),0), _xlfn.TEXTJOIN(" - ",,MID(OFFSET('New Material Input'!$F922,-(E$1+2),0),FIND("w\",OFFSET('New Material Input'!$F922,-(E$1+2),0))+2,50),OFFSET('New Material Input'!$G922,-(E$1+2),0),OFFSET('New Material Input'!$H922,-(E$1+2),0))), ""),"----")</f>
        <v/>
      </c>
      <c r="F921" s="26" t="str">
        <f ca="1">IFERROR(IF('New Material Input'!$E921 &gt; $B$3+ F$1, HYPERLINK(OFFSET('New Material Input'!$F922,-(F$1+2),0), _xlfn.TEXTJOIN(" - ",,MID(OFFSET('New Material Input'!$F922,-(F$1+2),0),FIND("w\",OFFSET('New Material Input'!$F922,-(F$1+2),0))+2,50),OFFSET('New Material Input'!$G922,-(F$1+2),0),OFFSET('New Material Input'!$H922,-(F$1+2),0))), ""),"----")</f>
        <v/>
      </c>
      <c r="G921" s="26" t="str">
        <f ca="1">IFERROR(IF('New Material Input'!$E921 &gt; $B$3+ G$1, HYPERLINK(OFFSET('New Material Input'!$F922,-(G$1+2),0), _xlfn.TEXTJOIN(" - ",,MID(OFFSET('New Material Input'!$F922,-(G$1+2),0),FIND("w\",OFFSET('New Material Input'!$F922,-(G$1+2),0))+2,50),OFFSET('New Material Input'!$G922,-(G$1+2),0),OFFSET('New Material Input'!$H922,-(G$1+2),0))), ""),"----")</f>
        <v/>
      </c>
      <c r="H921" s="26" t="str">
        <f ca="1">IFERROR(IF('New Material Input'!$E921 &gt; $B$3+ H$1, HYPERLINK(OFFSET('New Material Input'!$F922,-(H$1+2),0), _xlfn.TEXTJOIN(" - ",,MID(OFFSET('New Material Input'!$F922,-(H$1+2),0),FIND("w\",OFFSET('New Material Input'!$F922,-(H$1+2),0))+2,50),OFFSET('New Material Input'!$G922,-(H$1+2),0),OFFSET('New Material Input'!$H922,-(H$1+2),0))), ""),"----")</f>
        <v/>
      </c>
      <c r="I921" s="31" t="str">
        <f ca="1">IFERROR(IF('New Material Input'!$E921 &gt; $B$3+ I$1, HYPERLINK(OFFSET('New Material Input'!$F922,-(I$1+2),0), _xlfn.TEXTJOIN(" - ",,MID(OFFSET('New Material Input'!$F922,-(I$1+2),0),FIND("w\",OFFSET('New Material Input'!$F922,-(I$1+2),0))+2,50),OFFSET('New Material Input'!$G922,-(I$1+2),0),OFFSET('New Material Input'!$H922,-(I$1+2),0))), ""),"----")</f>
        <v>EngineeringEnvironmental Engineering - Engineering - Environmental Engineering</v>
      </c>
      <c r="J921" s="14"/>
    </row>
    <row r="922" spans="2:10" ht="24.95" customHeight="1" x14ac:dyDescent="0.25">
      <c r="B922" s="36">
        <f t="shared" si="14"/>
        <v>46620</v>
      </c>
      <c r="C922" s="25" t="str">
        <f>IF(ISBLANK('New Material Input'!F922),"----",HYPERLINK('New Material Input'!F922, _xlfn.TEXTJOIN(" - ",,MID('New Material Input'!F922,FIND("w\",'New Material Input'!F922)+2,50),'New Material Input'!G922,'New Material Input'!H922)))</f>
        <v/>
      </c>
      <c r="D922" s="26" t="str">
        <f ca="1">IFERROR(IF('New Material Input'!$E922 &gt; $B$3+ D$1, HYPERLINK(OFFSET('New Material Input'!$F923,-(D$1+2),0), _xlfn.TEXTJOIN(" - ",,MID(OFFSET('New Material Input'!$F923,-(D$1+2),0),FIND("w\",OFFSET('New Material Input'!$F923,-(D$1+2),0))+2,50),OFFSET('New Material Input'!$G923,-(D$1+2),0),OFFSET('New Material Input'!$H923,-(D$1+2),0))), ""),"----")</f>
        <v/>
      </c>
      <c r="E922" s="26" t="str">
        <f ca="1">IFERROR(IF('New Material Input'!$E922 &gt; $B$3+ E$1, HYPERLINK(OFFSET('New Material Input'!$F923,-(E$1+2),0), _xlfn.TEXTJOIN(" - ",,MID(OFFSET('New Material Input'!$F923,-(E$1+2),0),FIND("w\",OFFSET('New Material Input'!$F923,-(E$1+2),0))+2,50),OFFSET('New Material Input'!$G923,-(E$1+2),0),OFFSET('New Material Input'!$H923,-(E$1+2),0))), ""),"----")</f>
        <v/>
      </c>
      <c r="F922" s="26" t="str">
        <f ca="1">IFERROR(IF('New Material Input'!$E922 &gt; $B$3+ F$1, HYPERLINK(OFFSET('New Material Input'!$F923,-(F$1+2),0), _xlfn.TEXTJOIN(" - ",,MID(OFFSET('New Material Input'!$F923,-(F$1+2),0),FIND("w\",OFFSET('New Material Input'!$F923,-(F$1+2),0))+2,50),OFFSET('New Material Input'!$G923,-(F$1+2),0),OFFSET('New Material Input'!$H923,-(F$1+2),0))), ""),"----")</f>
        <v/>
      </c>
      <c r="G922" s="26" t="str">
        <f ca="1">IFERROR(IF('New Material Input'!$E922 &gt; $B$3+ G$1, HYPERLINK(OFFSET('New Material Input'!$F923,-(G$1+2),0), _xlfn.TEXTJOIN(" - ",,MID(OFFSET('New Material Input'!$F923,-(G$1+2),0),FIND("w\",OFFSET('New Material Input'!$F923,-(G$1+2),0))+2,50),OFFSET('New Material Input'!$G923,-(G$1+2),0),OFFSET('New Material Input'!$H923,-(G$1+2),0))), ""),"----")</f>
        <v/>
      </c>
      <c r="H922" s="26" t="str">
        <f ca="1">IFERROR(IF('New Material Input'!$E922 &gt; $B$3+ H$1, HYPERLINK(OFFSET('New Material Input'!$F923,-(H$1+2),0), _xlfn.TEXTJOIN(" - ",,MID(OFFSET('New Material Input'!$F923,-(H$1+2),0),FIND("w\",OFFSET('New Material Input'!$F923,-(H$1+2),0))+2,50),OFFSET('New Material Input'!$G923,-(H$1+2),0),OFFSET('New Material Input'!$H923,-(H$1+2),0))), ""),"----")</f>
        <v/>
      </c>
      <c r="I922" s="31" t="str">
        <f ca="1">IFERROR(IF('New Material Input'!$E922 &gt; $B$3+ I$1, HYPERLINK(OFFSET('New Material Input'!$F923,-(I$1+2),0), _xlfn.TEXTJOIN(" - ",,MID(OFFSET('New Material Input'!$F923,-(I$1+2),0),FIND("w\",OFFSET('New Material Input'!$F923,-(I$1+2),0))+2,50),OFFSET('New Material Input'!$G923,-(I$1+2),0),OFFSET('New Material Input'!$H923,-(I$1+2),0))), ""),"----")</f>
        <v>ScienceChemistry - Science - Chemistry</v>
      </c>
      <c r="J922" s="14"/>
    </row>
    <row r="923" spans="2:10" ht="24.95" customHeight="1" x14ac:dyDescent="0.25">
      <c r="B923" s="36">
        <f t="shared" si="14"/>
        <v>46621</v>
      </c>
      <c r="C923" s="25" t="str">
        <f>IF(ISBLANK('New Material Input'!F923),"----",HYPERLINK('New Material Input'!F923, _xlfn.TEXTJOIN(" - ",,MID('New Material Input'!F923,FIND("w\",'New Material Input'!F923)+2,50),'New Material Input'!G923,'New Material Input'!H923)))</f>
        <v/>
      </c>
      <c r="D923" s="26" t="str">
        <f ca="1">IFERROR(IF('New Material Input'!$E923 &gt; $B$3+ D$1, HYPERLINK(OFFSET('New Material Input'!$F924,-(D$1+2),0), _xlfn.TEXTJOIN(" - ",,MID(OFFSET('New Material Input'!$F924,-(D$1+2),0),FIND("w\",OFFSET('New Material Input'!$F924,-(D$1+2),0))+2,50),OFFSET('New Material Input'!$G924,-(D$1+2),0),OFFSET('New Material Input'!$H924,-(D$1+2),0))), ""),"----")</f>
        <v/>
      </c>
      <c r="E923" s="26" t="str">
        <f ca="1">IFERROR(IF('New Material Input'!$E923 &gt; $B$3+ E$1, HYPERLINK(OFFSET('New Material Input'!$F924,-(E$1+2),0), _xlfn.TEXTJOIN(" - ",,MID(OFFSET('New Material Input'!$F924,-(E$1+2),0),FIND("w\",OFFSET('New Material Input'!$F924,-(E$1+2),0))+2,50),OFFSET('New Material Input'!$G924,-(E$1+2),0),OFFSET('New Material Input'!$H924,-(E$1+2),0))), ""),"----")</f>
        <v/>
      </c>
      <c r="F923" s="26" t="str">
        <f ca="1">IFERROR(IF('New Material Input'!$E923 &gt; $B$3+ F$1, HYPERLINK(OFFSET('New Material Input'!$F924,-(F$1+2),0), _xlfn.TEXTJOIN(" - ",,MID(OFFSET('New Material Input'!$F924,-(F$1+2),0),FIND("w\",OFFSET('New Material Input'!$F924,-(F$1+2),0))+2,50),OFFSET('New Material Input'!$G924,-(F$1+2),0),OFFSET('New Material Input'!$H924,-(F$1+2),0))), ""),"----")</f>
        <v/>
      </c>
      <c r="G923" s="26" t="str">
        <f ca="1">IFERROR(IF('New Material Input'!$E923 &gt; $B$3+ G$1, HYPERLINK(OFFSET('New Material Input'!$F924,-(G$1+2),0), _xlfn.TEXTJOIN(" - ",,MID(OFFSET('New Material Input'!$F924,-(G$1+2),0),FIND("w\",OFFSET('New Material Input'!$F924,-(G$1+2),0))+2,50),OFFSET('New Material Input'!$G924,-(G$1+2),0),OFFSET('New Material Input'!$H924,-(G$1+2),0))), ""),"----")</f>
        <v/>
      </c>
      <c r="H923" s="26" t="str">
        <f ca="1">IFERROR(IF('New Material Input'!$E923 &gt; $B$3+ H$1, HYPERLINK(OFFSET('New Material Input'!$F924,-(H$1+2),0), _xlfn.TEXTJOIN(" - ",,MID(OFFSET('New Material Input'!$F924,-(H$1+2),0),FIND("w\",OFFSET('New Material Input'!$F924,-(H$1+2),0))+2,50),OFFSET('New Material Input'!$G924,-(H$1+2),0),OFFSET('New Material Input'!$H924,-(H$1+2),0))), ""),"----")</f>
        <v/>
      </c>
      <c r="I923" s="31" t="str">
        <f ca="1">IFERROR(IF('New Material Input'!$E923 &gt; $B$3+ I$1, HYPERLINK(OFFSET('New Material Input'!$F924,-(I$1+2),0), _xlfn.TEXTJOIN(" - ",,MID(OFFSET('New Material Input'!$F924,-(I$1+2),0),FIND("w\",OFFSET('New Material Input'!$F924,-(I$1+2),0))+2,50),OFFSET('New Material Input'!$G924,-(I$1+2),0),OFFSET('New Material Input'!$H924,-(I$1+2),0))), ""),"----")</f>
        <v>EducationAssessment and Evaluation - Education - Assessment and Evaluation</v>
      </c>
      <c r="J923" s="14"/>
    </row>
    <row r="924" spans="2:10" ht="24.95" customHeight="1" x14ac:dyDescent="0.25">
      <c r="B924" s="36">
        <f t="shared" si="14"/>
        <v>46622</v>
      </c>
      <c r="C924" s="25" t="str">
        <f>IF(ISBLANK('New Material Input'!F924),"----",HYPERLINK('New Material Input'!F924, _xlfn.TEXTJOIN(" - ",,MID('New Material Input'!F924,FIND("w\",'New Material Input'!F924)+2,50),'New Material Input'!G924,'New Material Input'!H924)))</f>
        <v/>
      </c>
      <c r="D924" s="26" t="str">
        <f ca="1">IFERROR(IF('New Material Input'!$E924 &gt; $B$3+ D$1, HYPERLINK(OFFSET('New Material Input'!$F925,-(D$1+2),0), _xlfn.TEXTJOIN(" - ",,MID(OFFSET('New Material Input'!$F925,-(D$1+2),0),FIND("w\",OFFSET('New Material Input'!$F925,-(D$1+2),0))+2,50),OFFSET('New Material Input'!$G925,-(D$1+2),0),OFFSET('New Material Input'!$H925,-(D$1+2),0))), ""),"----")</f>
        <v/>
      </c>
      <c r="E924" s="26" t="str">
        <f ca="1">IFERROR(IF('New Material Input'!$E924 &gt; $B$3+ E$1, HYPERLINK(OFFSET('New Material Input'!$F925,-(E$1+2),0), _xlfn.TEXTJOIN(" - ",,MID(OFFSET('New Material Input'!$F925,-(E$1+2),0),FIND("w\",OFFSET('New Material Input'!$F925,-(E$1+2),0))+2,50),OFFSET('New Material Input'!$G925,-(E$1+2),0),OFFSET('New Material Input'!$H925,-(E$1+2),0))), ""),"----")</f>
        <v/>
      </c>
      <c r="F924" s="26" t="str">
        <f ca="1">IFERROR(IF('New Material Input'!$E924 &gt; $B$3+ F$1, HYPERLINK(OFFSET('New Material Input'!$F925,-(F$1+2),0), _xlfn.TEXTJOIN(" - ",,MID(OFFSET('New Material Input'!$F925,-(F$1+2),0),FIND("w\",OFFSET('New Material Input'!$F925,-(F$1+2),0))+2,50),OFFSET('New Material Input'!$G925,-(F$1+2),0),OFFSET('New Material Input'!$H925,-(F$1+2),0))), ""),"----")</f>
        <v/>
      </c>
      <c r="G924" s="26" t="str">
        <f ca="1">IFERROR(IF('New Material Input'!$E924 &gt; $B$3+ G$1, HYPERLINK(OFFSET('New Material Input'!$F925,-(G$1+2),0), _xlfn.TEXTJOIN(" - ",,MID(OFFSET('New Material Input'!$F925,-(G$1+2),0),FIND("w\",OFFSET('New Material Input'!$F925,-(G$1+2),0))+2,50),OFFSET('New Material Input'!$G925,-(G$1+2),0),OFFSET('New Material Input'!$H925,-(G$1+2),0))), ""),"----")</f>
        <v/>
      </c>
      <c r="H924" s="26" t="str">
        <f ca="1">IFERROR(IF('New Material Input'!$E924 &gt; $B$3+ H$1, HYPERLINK(OFFSET('New Material Input'!$F925,-(H$1+2),0), _xlfn.TEXTJOIN(" - ",,MID(OFFSET('New Material Input'!$F925,-(H$1+2),0),FIND("w\",OFFSET('New Material Input'!$F925,-(H$1+2),0))+2,50),OFFSET('New Material Input'!$G925,-(H$1+2),0),OFFSET('New Material Input'!$H925,-(H$1+2),0))), ""),"----")</f>
        <v/>
      </c>
      <c r="I924" s="31" t="str">
        <f ca="1">IFERROR(IF('New Material Input'!$E924 &gt; $B$3+ I$1, HYPERLINK(OFFSET('New Material Input'!$F925,-(I$1+2),0), _xlfn.TEXTJOIN(" - ",,MID(OFFSET('New Material Input'!$F925,-(I$1+2),0),FIND("w\",OFFSET('New Material Input'!$F925,-(I$1+2),0))+2,50),OFFSET('New Material Input'!$G925,-(I$1+2),0),OFFSET('New Material Input'!$H925,-(I$1+2),0))), ""),"----")</f>
        <v>ScienceInorganic Chemistry - Science - Inorganic Chemistry</v>
      </c>
      <c r="J924" s="14"/>
    </row>
    <row r="925" spans="2:10" ht="24.95" customHeight="1" x14ac:dyDescent="0.25">
      <c r="B925" s="36">
        <f t="shared" si="14"/>
        <v>46623</v>
      </c>
      <c r="C925" s="25" t="str">
        <f>IF(ISBLANK('New Material Input'!F925),"----",HYPERLINK('New Material Input'!F925, _xlfn.TEXTJOIN(" - ",,MID('New Material Input'!F925,FIND("w\",'New Material Input'!F925)+2,50),'New Material Input'!G925,'New Material Input'!H925)))</f>
        <v/>
      </c>
      <c r="D925" s="26" t="str">
        <f ca="1">IFERROR(IF('New Material Input'!$E925 &gt; $B$3+ D$1, HYPERLINK(OFFSET('New Material Input'!$F926,-(D$1+2),0), _xlfn.TEXTJOIN(" - ",,MID(OFFSET('New Material Input'!$F926,-(D$1+2),0),FIND("w\",OFFSET('New Material Input'!$F926,-(D$1+2),0))+2,50),OFFSET('New Material Input'!$G926,-(D$1+2),0),OFFSET('New Material Input'!$H926,-(D$1+2),0))), ""),"----")</f>
        <v/>
      </c>
      <c r="E925" s="26" t="str">
        <f ca="1">IFERROR(IF('New Material Input'!$E925 &gt; $B$3+ E$1, HYPERLINK(OFFSET('New Material Input'!$F926,-(E$1+2),0), _xlfn.TEXTJOIN(" - ",,MID(OFFSET('New Material Input'!$F926,-(E$1+2),0),FIND("w\",OFFSET('New Material Input'!$F926,-(E$1+2),0))+2,50),OFFSET('New Material Input'!$G926,-(E$1+2),0),OFFSET('New Material Input'!$H926,-(E$1+2),0))), ""),"----")</f>
        <v/>
      </c>
      <c r="F925" s="26" t="str">
        <f ca="1">IFERROR(IF('New Material Input'!$E925 &gt; $B$3+ F$1, HYPERLINK(OFFSET('New Material Input'!$F926,-(F$1+2),0), _xlfn.TEXTJOIN(" - ",,MID(OFFSET('New Material Input'!$F926,-(F$1+2),0),FIND("w\",OFFSET('New Material Input'!$F926,-(F$1+2),0))+2,50),OFFSET('New Material Input'!$G926,-(F$1+2),0),OFFSET('New Material Input'!$H926,-(F$1+2),0))), ""),"----")</f>
        <v/>
      </c>
      <c r="G925" s="26" t="str">
        <f ca="1">IFERROR(IF('New Material Input'!$E925 &gt; $B$3+ G$1, HYPERLINK(OFFSET('New Material Input'!$F926,-(G$1+2),0), _xlfn.TEXTJOIN(" - ",,MID(OFFSET('New Material Input'!$F926,-(G$1+2),0),FIND("w\",OFFSET('New Material Input'!$F926,-(G$1+2),0))+2,50),OFFSET('New Material Input'!$G926,-(G$1+2),0),OFFSET('New Material Input'!$H926,-(G$1+2),0))), ""),"----")</f>
        <v/>
      </c>
      <c r="H925" s="26" t="str">
        <f ca="1">IFERROR(IF('New Material Input'!$E925 &gt; $B$3+ H$1, HYPERLINK(OFFSET('New Material Input'!$F926,-(H$1+2),0), _xlfn.TEXTJOIN(" - ",,MID(OFFSET('New Material Input'!$F926,-(H$1+2),0),FIND("w\",OFFSET('New Material Input'!$F926,-(H$1+2),0))+2,50),OFFSET('New Material Input'!$G926,-(H$1+2),0),OFFSET('New Material Input'!$H926,-(H$1+2),0))), ""),"----")</f>
        <v/>
      </c>
      <c r="I925" s="31" t="str">
        <f ca="1">IFERROR(IF('New Material Input'!$E925 &gt; $B$3+ I$1, HYPERLINK(OFFSET('New Material Input'!$F926,-(I$1+2),0), _xlfn.TEXTJOIN(" - ",,MID(OFFSET('New Material Input'!$F926,-(I$1+2),0),FIND("w\",OFFSET('New Material Input'!$F926,-(I$1+2),0))+2,50),OFFSET('New Material Input'!$G926,-(I$1+2),0),OFFSET('New Material Input'!$H926,-(I$1+2),0))), ""),"----")</f>
        <v>HistoryAncient Civilizations - History - Ancient Civilizations</v>
      </c>
      <c r="J925" s="14"/>
    </row>
    <row r="926" spans="2:10" ht="24.95" customHeight="1" x14ac:dyDescent="0.25">
      <c r="B926" s="36">
        <f t="shared" si="14"/>
        <v>46624</v>
      </c>
      <c r="C926" s="25" t="str">
        <f>IF(ISBLANK('New Material Input'!F926),"----",HYPERLINK('New Material Input'!F926, _xlfn.TEXTJOIN(" - ",,MID('New Material Input'!F926,FIND("w\",'New Material Input'!F926)+2,50),'New Material Input'!G926,'New Material Input'!H926)))</f>
        <v/>
      </c>
      <c r="D926" s="26" t="str">
        <f ca="1">IFERROR(IF('New Material Input'!$E926 &gt; $B$3+ D$1, HYPERLINK(OFFSET('New Material Input'!$F927,-(D$1+2),0), _xlfn.TEXTJOIN(" - ",,MID(OFFSET('New Material Input'!$F927,-(D$1+2),0),FIND("w\",OFFSET('New Material Input'!$F927,-(D$1+2),0))+2,50),OFFSET('New Material Input'!$G927,-(D$1+2),0),OFFSET('New Material Input'!$H927,-(D$1+2),0))), ""),"----")</f>
        <v/>
      </c>
      <c r="E926" s="26" t="str">
        <f ca="1">IFERROR(IF('New Material Input'!$E926 &gt; $B$3+ E$1, HYPERLINK(OFFSET('New Material Input'!$F927,-(E$1+2),0), _xlfn.TEXTJOIN(" - ",,MID(OFFSET('New Material Input'!$F927,-(E$1+2),0),FIND("w\",OFFSET('New Material Input'!$F927,-(E$1+2),0))+2,50),OFFSET('New Material Input'!$G927,-(E$1+2),0),OFFSET('New Material Input'!$H927,-(E$1+2),0))), ""),"----")</f>
        <v/>
      </c>
      <c r="F926" s="26" t="str">
        <f ca="1">IFERROR(IF('New Material Input'!$E926 &gt; $B$3+ F$1, HYPERLINK(OFFSET('New Material Input'!$F927,-(F$1+2),0), _xlfn.TEXTJOIN(" - ",,MID(OFFSET('New Material Input'!$F927,-(F$1+2),0),FIND("w\",OFFSET('New Material Input'!$F927,-(F$1+2),0))+2,50),OFFSET('New Material Input'!$G927,-(F$1+2),0),OFFSET('New Material Input'!$H927,-(F$1+2),0))), ""),"----")</f>
        <v/>
      </c>
      <c r="G926" s="26" t="str">
        <f ca="1">IFERROR(IF('New Material Input'!$E926 &gt; $B$3+ G$1, HYPERLINK(OFFSET('New Material Input'!$F927,-(G$1+2),0), _xlfn.TEXTJOIN(" - ",,MID(OFFSET('New Material Input'!$F927,-(G$1+2),0),FIND("w\",OFFSET('New Material Input'!$F927,-(G$1+2),0))+2,50),OFFSET('New Material Input'!$G927,-(G$1+2),0),OFFSET('New Material Input'!$H927,-(G$1+2),0))), ""),"----")</f>
        <v/>
      </c>
      <c r="H926" s="26" t="str">
        <f ca="1">IFERROR(IF('New Material Input'!$E926 &gt; $B$3+ H$1, HYPERLINK(OFFSET('New Material Input'!$F927,-(H$1+2),0), _xlfn.TEXTJOIN(" - ",,MID(OFFSET('New Material Input'!$F927,-(H$1+2),0),FIND("w\",OFFSET('New Material Input'!$F927,-(H$1+2),0))+2,50),OFFSET('New Material Input'!$G927,-(H$1+2),0),OFFSET('New Material Input'!$H927,-(H$1+2),0))), ""),"----")</f>
        <v/>
      </c>
      <c r="I926" s="31" t="str">
        <f ca="1">IFERROR(IF('New Material Input'!$E926 &gt; $B$3+ I$1, HYPERLINK(OFFSET('New Material Input'!$F927,-(I$1+2),0), _xlfn.TEXTJOIN(" - ",,MID(OFFSET('New Material Input'!$F927,-(I$1+2),0),FIND("w\",OFFSET('New Material Input'!$F927,-(I$1+2),0))+2,50),OFFSET('New Material Input'!$G927,-(I$1+2),0),OFFSET('New Material Input'!$H927,-(I$1+2),0))), ""),"----")</f>
        <v>ArtModern Art - Art - Modern Art</v>
      </c>
      <c r="J926" s="14"/>
    </row>
    <row r="927" spans="2:10" ht="24.95" customHeight="1" x14ac:dyDescent="0.25">
      <c r="B927" s="36">
        <f t="shared" si="14"/>
        <v>46625</v>
      </c>
      <c r="C927" s="25" t="str">
        <f>IF(ISBLANK('New Material Input'!F927),"----",HYPERLINK('New Material Input'!F927, _xlfn.TEXTJOIN(" - ",,MID('New Material Input'!F927,FIND("w\",'New Material Input'!F927)+2,50),'New Material Input'!G927,'New Material Input'!H927)))</f>
        <v/>
      </c>
      <c r="D927" s="26" t="str">
        <f ca="1">IFERROR(IF('New Material Input'!$E927 &gt; $B$3+ D$1, HYPERLINK(OFFSET('New Material Input'!$F928,-(D$1+2),0), _xlfn.TEXTJOIN(" - ",,MID(OFFSET('New Material Input'!$F928,-(D$1+2),0),FIND("w\",OFFSET('New Material Input'!$F928,-(D$1+2),0))+2,50),OFFSET('New Material Input'!$G928,-(D$1+2),0),OFFSET('New Material Input'!$H928,-(D$1+2),0))), ""),"----")</f>
        <v/>
      </c>
      <c r="E927" s="26" t="str">
        <f ca="1">IFERROR(IF('New Material Input'!$E927 &gt; $B$3+ E$1, HYPERLINK(OFFSET('New Material Input'!$F928,-(E$1+2),0), _xlfn.TEXTJOIN(" - ",,MID(OFFSET('New Material Input'!$F928,-(E$1+2),0),FIND("w\",OFFSET('New Material Input'!$F928,-(E$1+2),0))+2,50),OFFSET('New Material Input'!$G928,-(E$1+2),0),OFFSET('New Material Input'!$H928,-(E$1+2),0))), ""),"----")</f>
        <v/>
      </c>
      <c r="F927" s="26" t="str">
        <f ca="1">IFERROR(IF('New Material Input'!$E927 &gt; $B$3+ F$1, HYPERLINK(OFFSET('New Material Input'!$F928,-(F$1+2),0), _xlfn.TEXTJOIN(" - ",,MID(OFFSET('New Material Input'!$F928,-(F$1+2),0),FIND("w\",OFFSET('New Material Input'!$F928,-(F$1+2),0))+2,50),OFFSET('New Material Input'!$G928,-(F$1+2),0),OFFSET('New Material Input'!$H928,-(F$1+2),0))), ""),"----")</f>
        <v/>
      </c>
      <c r="G927" s="26" t="str">
        <f ca="1">IFERROR(IF('New Material Input'!$E927 &gt; $B$3+ G$1, HYPERLINK(OFFSET('New Material Input'!$F928,-(G$1+2),0), _xlfn.TEXTJOIN(" - ",,MID(OFFSET('New Material Input'!$F928,-(G$1+2),0),FIND("w\",OFFSET('New Material Input'!$F928,-(G$1+2),0))+2,50),OFFSET('New Material Input'!$G928,-(G$1+2),0),OFFSET('New Material Input'!$H928,-(G$1+2),0))), ""),"----")</f>
        <v/>
      </c>
      <c r="H927" s="26" t="str">
        <f ca="1">IFERROR(IF('New Material Input'!$E927 &gt; $B$3+ H$1, HYPERLINK(OFFSET('New Material Input'!$F928,-(H$1+2),0), _xlfn.TEXTJOIN(" - ",,MID(OFFSET('New Material Input'!$F928,-(H$1+2),0),FIND("w\",OFFSET('New Material Input'!$F928,-(H$1+2),0))+2,50),OFFSET('New Material Input'!$G928,-(H$1+2),0),OFFSET('New Material Input'!$H928,-(H$1+2),0))), ""),"----")</f>
        <v/>
      </c>
      <c r="I927" s="31" t="str">
        <f ca="1">IFERROR(IF('New Material Input'!$E927 &gt; $B$3+ I$1, HYPERLINK(OFFSET('New Material Input'!$F928,-(I$1+2),0), _xlfn.TEXTJOIN(" - ",,MID(OFFSET('New Material Input'!$F928,-(I$1+2),0),FIND("w\",OFFSET('New Material Input'!$F928,-(I$1+2),0))+2,50),OFFSET('New Material Input'!$G928,-(I$1+2),0),OFFSET('New Material Input'!$H928,-(I$1+2),0))), ""),"----")</f>
        <v>PsychologyBehavioral Psychology - Psychology - Behavioral Psychology</v>
      </c>
      <c r="J927" s="14"/>
    </row>
    <row r="928" spans="2:10" ht="24.95" customHeight="1" x14ac:dyDescent="0.25">
      <c r="B928" s="36">
        <f t="shared" si="14"/>
        <v>46626</v>
      </c>
      <c r="C928" s="25" t="str">
        <f>IF(ISBLANK('New Material Input'!F928),"----",HYPERLINK('New Material Input'!F928, _xlfn.TEXTJOIN(" - ",,MID('New Material Input'!F928,FIND("w\",'New Material Input'!F928)+2,50),'New Material Input'!G928,'New Material Input'!H928)))</f>
        <v/>
      </c>
      <c r="D928" s="26" t="str">
        <f ca="1">IFERROR(IF('New Material Input'!$E928 &gt; $B$3+ D$1, HYPERLINK(OFFSET('New Material Input'!$F929,-(D$1+2),0), _xlfn.TEXTJOIN(" - ",,MID(OFFSET('New Material Input'!$F929,-(D$1+2),0),FIND("w\",OFFSET('New Material Input'!$F929,-(D$1+2),0))+2,50),OFFSET('New Material Input'!$G929,-(D$1+2),0),OFFSET('New Material Input'!$H929,-(D$1+2),0))), ""),"----")</f>
        <v/>
      </c>
      <c r="E928" s="26" t="str">
        <f ca="1">IFERROR(IF('New Material Input'!$E928 &gt; $B$3+ E$1, HYPERLINK(OFFSET('New Material Input'!$F929,-(E$1+2),0), _xlfn.TEXTJOIN(" - ",,MID(OFFSET('New Material Input'!$F929,-(E$1+2),0),FIND("w\",OFFSET('New Material Input'!$F929,-(E$1+2),0))+2,50),OFFSET('New Material Input'!$G929,-(E$1+2),0),OFFSET('New Material Input'!$H929,-(E$1+2),0))), ""),"----")</f>
        <v/>
      </c>
      <c r="F928" s="26" t="str">
        <f ca="1">IFERROR(IF('New Material Input'!$E928 &gt; $B$3+ F$1, HYPERLINK(OFFSET('New Material Input'!$F929,-(F$1+2),0), _xlfn.TEXTJOIN(" - ",,MID(OFFSET('New Material Input'!$F929,-(F$1+2),0),FIND("w\",OFFSET('New Material Input'!$F929,-(F$1+2),0))+2,50),OFFSET('New Material Input'!$G929,-(F$1+2),0),OFFSET('New Material Input'!$H929,-(F$1+2),0))), ""),"----")</f>
        <v/>
      </c>
      <c r="G928" s="26" t="str">
        <f ca="1">IFERROR(IF('New Material Input'!$E928 &gt; $B$3+ G$1, HYPERLINK(OFFSET('New Material Input'!$F929,-(G$1+2),0), _xlfn.TEXTJOIN(" - ",,MID(OFFSET('New Material Input'!$F929,-(G$1+2),0),FIND("w\",OFFSET('New Material Input'!$F929,-(G$1+2),0))+2,50),OFFSET('New Material Input'!$G929,-(G$1+2),0),OFFSET('New Material Input'!$H929,-(G$1+2),0))), ""),"----")</f>
        <v/>
      </c>
      <c r="H928" s="26" t="str">
        <f ca="1">IFERROR(IF('New Material Input'!$E928 &gt; $B$3+ H$1, HYPERLINK(OFFSET('New Material Input'!$F929,-(H$1+2),0), _xlfn.TEXTJOIN(" - ",,MID(OFFSET('New Material Input'!$F929,-(H$1+2),0),FIND("w\",OFFSET('New Material Input'!$F929,-(H$1+2),0))+2,50),OFFSET('New Material Input'!$G929,-(H$1+2),0),OFFSET('New Material Input'!$H929,-(H$1+2),0))), ""),"----")</f>
        <v/>
      </c>
      <c r="I928" s="31" t="str">
        <f ca="1">IFERROR(IF('New Material Input'!$E928 &gt; $B$3+ I$1, HYPERLINK(OFFSET('New Material Input'!$F929,-(I$1+2),0), _xlfn.TEXTJOIN(" - ",,MID(OFFSET('New Material Input'!$F929,-(I$1+2),0),FIND("w\",OFFSET('New Material Input'!$F929,-(I$1+2),0))+2,50),OFFSET('New Material Input'!$G929,-(I$1+2),0),OFFSET('New Material Input'!$H929,-(I$1+2),0))), ""),"----")</f>
        <v>Political ScienceConflict Resolution - Political Science - Conflict Resolution</v>
      </c>
      <c r="J928" s="14"/>
    </row>
    <row r="929" spans="2:10" ht="24.95" customHeight="1" x14ac:dyDescent="0.25">
      <c r="B929" s="36">
        <f t="shared" si="14"/>
        <v>46627</v>
      </c>
      <c r="C929" s="25" t="str">
        <f>IF(ISBLANK('New Material Input'!F929),"----",HYPERLINK('New Material Input'!F929, _xlfn.TEXTJOIN(" - ",,MID('New Material Input'!F929,FIND("w\",'New Material Input'!F929)+2,50),'New Material Input'!G929,'New Material Input'!H929)))</f>
        <v/>
      </c>
      <c r="D929" s="26" t="str">
        <f ca="1">IFERROR(IF('New Material Input'!$E929 &gt; $B$3+ D$1, HYPERLINK(OFFSET('New Material Input'!$F930,-(D$1+2),0), _xlfn.TEXTJOIN(" - ",,MID(OFFSET('New Material Input'!$F930,-(D$1+2),0),FIND("w\",OFFSET('New Material Input'!$F930,-(D$1+2),0))+2,50),OFFSET('New Material Input'!$G930,-(D$1+2),0),OFFSET('New Material Input'!$H930,-(D$1+2),0))), ""),"----")</f>
        <v/>
      </c>
      <c r="E929" s="26" t="str">
        <f ca="1">IFERROR(IF('New Material Input'!$E929 &gt; $B$3+ E$1, HYPERLINK(OFFSET('New Material Input'!$F930,-(E$1+2),0), _xlfn.TEXTJOIN(" - ",,MID(OFFSET('New Material Input'!$F930,-(E$1+2),0),FIND("w\",OFFSET('New Material Input'!$F930,-(E$1+2),0))+2,50),OFFSET('New Material Input'!$G930,-(E$1+2),0),OFFSET('New Material Input'!$H930,-(E$1+2),0))), ""),"----")</f>
        <v/>
      </c>
      <c r="F929" s="26" t="str">
        <f ca="1">IFERROR(IF('New Material Input'!$E929 &gt; $B$3+ F$1, HYPERLINK(OFFSET('New Material Input'!$F930,-(F$1+2),0), _xlfn.TEXTJOIN(" - ",,MID(OFFSET('New Material Input'!$F930,-(F$1+2),0),FIND("w\",OFFSET('New Material Input'!$F930,-(F$1+2),0))+2,50),OFFSET('New Material Input'!$G930,-(F$1+2),0),OFFSET('New Material Input'!$H930,-(F$1+2),0))), ""),"----")</f>
        <v/>
      </c>
      <c r="G929" s="26" t="str">
        <f ca="1">IFERROR(IF('New Material Input'!$E929 &gt; $B$3+ G$1, HYPERLINK(OFFSET('New Material Input'!$F930,-(G$1+2),0), _xlfn.TEXTJOIN(" - ",,MID(OFFSET('New Material Input'!$F930,-(G$1+2),0),FIND("w\",OFFSET('New Material Input'!$F930,-(G$1+2),0))+2,50),OFFSET('New Material Input'!$G930,-(G$1+2),0),OFFSET('New Material Input'!$H930,-(G$1+2),0))), ""),"----")</f>
        <v/>
      </c>
      <c r="H929" s="26" t="str">
        <f ca="1">IFERROR(IF('New Material Input'!$E929 &gt; $B$3+ H$1, HYPERLINK(OFFSET('New Material Input'!$F930,-(H$1+2),0), _xlfn.TEXTJOIN(" - ",,MID(OFFSET('New Material Input'!$F930,-(H$1+2),0),FIND("w\",OFFSET('New Material Input'!$F930,-(H$1+2),0))+2,50),OFFSET('New Material Input'!$G930,-(H$1+2),0),OFFSET('New Material Input'!$H930,-(H$1+2),0))), ""),"----")</f>
        <v/>
      </c>
      <c r="I929" s="31" t="str">
        <f ca="1">IFERROR(IF('New Material Input'!$E929 &gt; $B$3+ I$1, HYPERLINK(OFFSET('New Material Input'!$F930,-(I$1+2),0), _xlfn.TEXTJOIN(" - ",,MID(OFFSET('New Material Input'!$F930,-(I$1+2),0),FIND("w\",OFFSET('New Material Input'!$F930,-(I$1+2),0))+2,50),OFFSET('New Material Input'!$G930,-(I$1+2),0),OFFSET('New Material Input'!$H930,-(I$1+2),0))), ""),"----")</f>
        <v>Political SciencePolitical Philosophy - Political Science - Political Philosophy</v>
      </c>
      <c r="J929" s="14"/>
    </row>
    <row r="930" spans="2:10" ht="24.95" customHeight="1" x14ac:dyDescent="0.25">
      <c r="B930" s="36">
        <f t="shared" si="14"/>
        <v>46628</v>
      </c>
      <c r="C930" s="25" t="str">
        <f>IF(ISBLANK('New Material Input'!F930),"----",HYPERLINK('New Material Input'!F930, _xlfn.TEXTJOIN(" - ",,MID('New Material Input'!F930,FIND("w\",'New Material Input'!F930)+2,50),'New Material Input'!G930,'New Material Input'!H930)))</f>
        <v/>
      </c>
      <c r="D930" s="26" t="str">
        <f ca="1">IFERROR(IF('New Material Input'!$E930 &gt; $B$3+ D$1, HYPERLINK(OFFSET('New Material Input'!$F931,-(D$1+2),0), _xlfn.TEXTJOIN(" - ",,MID(OFFSET('New Material Input'!$F931,-(D$1+2),0),FIND("w\",OFFSET('New Material Input'!$F931,-(D$1+2),0))+2,50),OFFSET('New Material Input'!$G931,-(D$1+2),0),OFFSET('New Material Input'!$H931,-(D$1+2),0))), ""),"----")</f>
        <v/>
      </c>
      <c r="E930" s="26" t="str">
        <f ca="1">IFERROR(IF('New Material Input'!$E930 &gt; $B$3+ E$1, HYPERLINK(OFFSET('New Material Input'!$F931,-(E$1+2),0), _xlfn.TEXTJOIN(" - ",,MID(OFFSET('New Material Input'!$F931,-(E$1+2),0),FIND("w\",OFFSET('New Material Input'!$F931,-(E$1+2),0))+2,50),OFFSET('New Material Input'!$G931,-(E$1+2),0),OFFSET('New Material Input'!$H931,-(E$1+2),0))), ""),"----")</f>
        <v/>
      </c>
      <c r="F930" s="26" t="str">
        <f ca="1">IFERROR(IF('New Material Input'!$E930 &gt; $B$3+ F$1, HYPERLINK(OFFSET('New Material Input'!$F931,-(F$1+2),0), _xlfn.TEXTJOIN(" - ",,MID(OFFSET('New Material Input'!$F931,-(F$1+2),0),FIND("w\",OFFSET('New Material Input'!$F931,-(F$1+2),0))+2,50),OFFSET('New Material Input'!$G931,-(F$1+2),0),OFFSET('New Material Input'!$H931,-(F$1+2),0))), ""),"----")</f>
        <v/>
      </c>
      <c r="G930" s="26" t="str">
        <f ca="1">IFERROR(IF('New Material Input'!$E930 &gt; $B$3+ G$1, HYPERLINK(OFFSET('New Material Input'!$F931,-(G$1+2),0), _xlfn.TEXTJOIN(" - ",,MID(OFFSET('New Material Input'!$F931,-(G$1+2),0),FIND("w\",OFFSET('New Material Input'!$F931,-(G$1+2),0))+2,50),OFFSET('New Material Input'!$G931,-(G$1+2),0),OFFSET('New Material Input'!$H931,-(G$1+2),0))), ""),"----")</f>
        <v/>
      </c>
      <c r="H930" s="26" t="str">
        <f ca="1">IFERROR(IF('New Material Input'!$E930 &gt; $B$3+ H$1, HYPERLINK(OFFSET('New Material Input'!$F931,-(H$1+2),0), _xlfn.TEXTJOIN(" - ",,MID(OFFSET('New Material Input'!$F931,-(H$1+2),0),FIND("w\",OFFSET('New Material Input'!$F931,-(H$1+2),0))+2,50),OFFSET('New Material Input'!$G931,-(H$1+2),0),OFFSET('New Material Input'!$H931,-(H$1+2),0))), ""),"----")</f>
        <v/>
      </c>
      <c r="I930" s="31" t="str">
        <f ca="1">IFERROR(IF('New Material Input'!$E930 &gt; $B$3+ I$1, HYPERLINK(OFFSET('New Material Input'!$F931,-(I$1+2),0), _xlfn.TEXTJOIN(" - ",,MID(OFFSET('New Material Input'!$F931,-(I$1+2),0),FIND("w\",OFFSET('New Material Input'!$F931,-(I$1+2),0))+2,50),OFFSET('New Material Input'!$G931,-(I$1+2),0),OFFSET('New Material Input'!$H931,-(I$1+2),0))), ""),"----")</f>
        <v>SociologySociology of Education - Sociology - Sociology of Education</v>
      </c>
      <c r="J930" s="14"/>
    </row>
    <row r="931" spans="2:10" ht="24.95" customHeight="1" x14ac:dyDescent="0.25">
      <c r="B931" s="36">
        <f t="shared" si="14"/>
        <v>46629</v>
      </c>
      <c r="C931" s="25" t="str">
        <f>IF(ISBLANK('New Material Input'!F931),"----",HYPERLINK('New Material Input'!F931, _xlfn.TEXTJOIN(" - ",,MID('New Material Input'!F931,FIND("w\",'New Material Input'!F931)+2,50),'New Material Input'!G931,'New Material Input'!H931)))</f>
        <v/>
      </c>
      <c r="D931" s="26" t="str">
        <f ca="1">IFERROR(IF('New Material Input'!$E931 &gt; $B$3+ D$1, HYPERLINK(OFFSET('New Material Input'!$F932,-(D$1+2),0), _xlfn.TEXTJOIN(" - ",,MID(OFFSET('New Material Input'!$F932,-(D$1+2),0),FIND("w\",OFFSET('New Material Input'!$F932,-(D$1+2),0))+2,50),OFFSET('New Material Input'!$G932,-(D$1+2),0),OFFSET('New Material Input'!$H932,-(D$1+2),0))), ""),"----")</f>
        <v/>
      </c>
      <c r="E931" s="26" t="str">
        <f ca="1">IFERROR(IF('New Material Input'!$E931 &gt; $B$3+ E$1, HYPERLINK(OFFSET('New Material Input'!$F932,-(E$1+2),0), _xlfn.TEXTJOIN(" - ",,MID(OFFSET('New Material Input'!$F932,-(E$1+2),0),FIND("w\",OFFSET('New Material Input'!$F932,-(E$1+2),0))+2,50),OFFSET('New Material Input'!$G932,-(E$1+2),0),OFFSET('New Material Input'!$H932,-(E$1+2),0))), ""),"----")</f>
        <v/>
      </c>
      <c r="F931" s="26" t="str">
        <f ca="1">IFERROR(IF('New Material Input'!$E931 &gt; $B$3+ F$1, HYPERLINK(OFFSET('New Material Input'!$F932,-(F$1+2),0), _xlfn.TEXTJOIN(" - ",,MID(OFFSET('New Material Input'!$F932,-(F$1+2),0),FIND("w\",OFFSET('New Material Input'!$F932,-(F$1+2),0))+2,50),OFFSET('New Material Input'!$G932,-(F$1+2),0),OFFSET('New Material Input'!$H932,-(F$1+2),0))), ""),"----")</f>
        <v/>
      </c>
      <c r="G931" s="26" t="str">
        <f ca="1">IFERROR(IF('New Material Input'!$E931 &gt; $B$3+ G$1, HYPERLINK(OFFSET('New Material Input'!$F932,-(G$1+2),0), _xlfn.TEXTJOIN(" - ",,MID(OFFSET('New Material Input'!$F932,-(G$1+2),0),FIND("w\",OFFSET('New Material Input'!$F932,-(G$1+2),0))+2,50),OFFSET('New Material Input'!$G932,-(G$1+2),0),OFFSET('New Material Input'!$H932,-(G$1+2),0))), ""),"----")</f>
        <v/>
      </c>
      <c r="H931" s="26" t="str">
        <f ca="1">IFERROR(IF('New Material Input'!$E931 &gt; $B$3+ H$1, HYPERLINK(OFFSET('New Material Input'!$F932,-(H$1+2),0), _xlfn.TEXTJOIN(" - ",,MID(OFFSET('New Material Input'!$F932,-(H$1+2),0),FIND("w\",OFFSET('New Material Input'!$F932,-(H$1+2),0))+2,50),OFFSET('New Material Input'!$G932,-(H$1+2),0),OFFSET('New Material Input'!$H932,-(H$1+2),0))), ""),"----")</f>
        <v/>
      </c>
      <c r="I931" s="31" t="str">
        <f ca="1">IFERROR(IF('New Material Input'!$E931 &gt; $B$3+ I$1, HYPERLINK(OFFSET('New Material Input'!$F932,-(I$1+2),0), _xlfn.TEXTJOIN(" - ",,MID(OFFSET('New Material Input'!$F932,-(I$1+2),0),FIND("w\",OFFSET('New Material Input'!$F932,-(I$1+2),0))+2,50),OFFSET('New Material Input'!$G932,-(I$1+2),0),OFFSET('New Material Input'!$H932,-(I$1+2),0))), ""),"----")</f>
        <v>PsychologyNeuropsychology - Psychology - Neuropsychology</v>
      </c>
      <c r="J931" s="14"/>
    </row>
    <row r="932" spans="2:10" ht="24.95" customHeight="1" x14ac:dyDescent="0.25">
      <c r="B932" s="36">
        <f t="shared" si="14"/>
        <v>46630</v>
      </c>
      <c r="C932" s="25" t="str">
        <f>IF(ISBLANK('New Material Input'!F932),"----",HYPERLINK('New Material Input'!F932, _xlfn.TEXTJOIN(" - ",,MID('New Material Input'!F932,FIND("w\",'New Material Input'!F932)+2,50),'New Material Input'!G932,'New Material Input'!H932)))</f>
        <v/>
      </c>
      <c r="D932" s="26" t="str">
        <f ca="1">IFERROR(IF('New Material Input'!$E932 &gt; $B$3+ D$1, HYPERLINK(OFFSET('New Material Input'!$F933,-(D$1+2),0), _xlfn.TEXTJOIN(" - ",,MID(OFFSET('New Material Input'!$F933,-(D$1+2),0),FIND("w\",OFFSET('New Material Input'!$F933,-(D$1+2),0))+2,50),OFFSET('New Material Input'!$G933,-(D$1+2),0),OFFSET('New Material Input'!$H933,-(D$1+2),0))), ""),"----")</f>
        <v/>
      </c>
      <c r="E932" s="26" t="str">
        <f ca="1">IFERROR(IF('New Material Input'!$E932 &gt; $B$3+ E$1, HYPERLINK(OFFSET('New Material Input'!$F933,-(E$1+2),0), _xlfn.TEXTJOIN(" - ",,MID(OFFSET('New Material Input'!$F933,-(E$1+2),0),FIND("w\",OFFSET('New Material Input'!$F933,-(E$1+2),0))+2,50),OFFSET('New Material Input'!$G933,-(E$1+2),0),OFFSET('New Material Input'!$H933,-(E$1+2),0))), ""),"----")</f>
        <v/>
      </c>
      <c r="F932" s="26" t="str">
        <f ca="1">IFERROR(IF('New Material Input'!$E932 &gt; $B$3+ F$1, HYPERLINK(OFFSET('New Material Input'!$F933,-(F$1+2),0), _xlfn.TEXTJOIN(" - ",,MID(OFFSET('New Material Input'!$F933,-(F$1+2),0),FIND("w\",OFFSET('New Material Input'!$F933,-(F$1+2),0))+2,50),OFFSET('New Material Input'!$G933,-(F$1+2),0),OFFSET('New Material Input'!$H933,-(F$1+2),0))), ""),"----")</f>
        <v/>
      </c>
      <c r="G932" s="26" t="str">
        <f ca="1">IFERROR(IF('New Material Input'!$E932 &gt; $B$3+ G$1, HYPERLINK(OFFSET('New Material Input'!$F933,-(G$1+2),0), _xlfn.TEXTJOIN(" - ",,MID(OFFSET('New Material Input'!$F933,-(G$1+2),0),FIND("w\",OFFSET('New Material Input'!$F933,-(G$1+2),0))+2,50),OFFSET('New Material Input'!$G933,-(G$1+2),0),OFFSET('New Material Input'!$H933,-(G$1+2),0))), ""),"----")</f>
        <v/>
      </c>
      <c r="H932" s="26" t="str">
        <f ca="1">IFERROR(IF('New Material Input'!$E932 &gt; $B$3+ H$1, HYPERLINK(OFFSET('New Material Input'!$F933,-(H$1+2),0), _xlfn.TEXTJOIN(" - ",,MID(OFFSET('New Material Input'!$F933,-(H$1+2),0),FIND("w\",OFFSET('New Material Input'!$F933,-(H$1+2),0))+2,50),OFFSET('New Material Input'!$G933,-(H$1+2),0),OFFSET('New Material Input'!$H933,-(H$1+2),0))), ""),"----")</f>
        <v/>
      </c>
      <c r="I932" s="31" t="str">
        <f ca="1">IFERROR(IF('New Material Input'!$E932 &gt; $B$3+ I$1, HYPERLINK(OFFSET('New Material Input'!$F933,-(I$1+2),0), _xlfn.TEXTJOIN(" - ",,MID(OFFSET('New Material Input'!$F933,-(I$1+2),0),FIND("w\",OFFSET('New Material Input'!$F933,-(I$1+2),0))+2,50),OFFSET('New Material Input'!$G933,-(I$1+2),0),OFFSET('New Material Input'!$H933,-(I$1+2),0))), ""),"----")</f>
        <v>LawLegal Writing - Law - Legal Writing</v>
      </c>
      <c r="J932" s="14"/>
    </row>
    <row r="933" spans="2:10" ht="24.95" customHeight="1" x14ac:dyDescent="0.25">
      <c r="B933" s="36">
        <f t="shared" si="14"/>
        <v>46631</v>
      </c>
      <c r="C933" s="25" t="str">
        <f>IF(ISBLANK('New Material Input'!F933),"----",HYPERLINK('New Material Input'!F933, _xlfn.TEXTJOIN(" - ",,MID('New Material Input'!F933,FIND("w\",'New Material Input'!F933)+2,50),'New Material Input'!G933,'New Material Input'!H933)))</f>
        <v/>
      </c>
      <c r="D933" s="26" t="str">
        <f ca="1">IFERROR(IF('New Material Input'!$E933 &gt; $B$3+ D$1, HYPERLINK(OFFSET('New Material Input'!$F934,-(D$1+2),0), _xlfn.TEXTJOIN(" - ",,MID(OFFSET('New Material Input'!$F934,-(D$1+2),0),FIND("w\",OFFSET('New Material Input'!$F934,-(D$1+2),0))+2,50),OFFSET('New Material Input'!$G934,-(D$1+2),0),OFFSET('New Material Input'!$H934,-(D$1+2),0))), ""),"----")</f>
        <v/>
      </c>
      <c r="E933" s="26" t="str">
        <f ca="1">IFERROR(IF('New Material Input'!$E933 &gt; $B$3+ E$1, HYPERLINK(OFFSET('New Material Input'!$F934,-(E$1+2),0), _xlfn.TEXTJOIN(" - ",,MID(OFFSET('New Material Input'!$F934,-(E$1+2),0),FIND("w\",OFFSET('New Material Input'!$F934,-(E$1+2),0))+2,50),OFFSET('New Material Input'!$G934,-(E$1+2),0),OFFSET('New Material Input'!$H934,-(E$1+2),0))), ""),"----")</f>
        <v/>
      </c>
      <c r="F933" s="26" t="str">
        <f ca="1">IFERROR(IF('New Material Input'!$E933 &gt; $B$3+ F$1, HYPERLINK(OFFSET('New Material Input'!$F934,-(F$1+2),0), _xlfn.TEXTJOIN(" - ",,MID(OFFSET('New Material Input'!$F934,-(F$1+2),0),FIND("w\",OFFSET('New Material Input'!$F934,-(F$1+2),0))+2,50),OFFSET('New Material Input'!$G934,-(F$1+2),0),OFFSET('New Material Input'!$H934,-(F$1+2),0))), ""),"----")</f>
        <v/>
      </c>
      <c r="G933" s="26" t="str">
        <f ca="1">IFERROR(IF('New Material Input'!$E933 &gt; $B$3+ G$1, HYPERLINK(OFFSET('New Material Input'!$F934,-(G$1+2),0), _xlfn.TEXTJOIN(" - ",,MID(OFFSET('New Material Input'!$F934,-(G$1+2),0),FIND("w\",OFFSET('New Material Input'!$F934,-(G$1+2),0))+2,50),OFFSET('New Material Input'!$G934,-(G$1+2),0),OFFSET('New Material Input'!$H934,-(G$1+2),0))), ""),"----")</f>
        <v/>
      </c>
      <c r="H933" s="26" t="str">
        <f ca="1">IFERROR(IF('New Material Input'!$E933 &gt; $B$3+ H$1, HYPERLINK(OFFSET('New Material Input'!$F934,-(H$1+2),0), _xlfn.TEXTJOIN(" - ",,MID(OFFSET('New Material Input'!$F934,-(H$1+2),0),FIND("w\",OFFSET('New Material Input'!$F934,-(H$1+2),0))+2,50),OFFSET('New Material Input'!$G934,-(H$1+2),0),OFFSET('New Material Input'!$H934,-(H$1+2),0))), ""),"----")</f>
        <v/>
      </c>
      <c r="I933" s="31" t="str">
        <f ca="1">IFERROR(IF('New Material Input'!$E933 &gt; $B$3+ I$1, HYPERLINK(OFFSET('New Material Input'!$F934,-(I$1+2),0), _xlfn.TEXTJOIN(" - ",,MID(OFFSET('New Material Input'!$F934,-(I$1+2),0),FIND("w\",OFFSET('New Material Input'!$F934,-(I$1+2),0))+2,50),OFFSET('New Material Input'!$G934,-(I$1+2),0),OFFSET('New Material Input'!$H934,-(I$1+2),0))), ""),"----")</f>
        <v>ScienceChemistry - Science - Chemistry</v>
      </c>
      <c r="J933" s="14"/>
    </row>
    <row r="934" spans="2:10" ht="24.95" customHeight="1" x14ac:dyDescent="0.25">
      <c r="B934" s="36">
        <f t="shared" si="14"/>
        <v>46632</v>
      </c>
      <c r="C934" s="25" t="str">
        <f>IF(ISBLANK('New Material Input'!F934),"----",HYPERLINK('New Material Input'!F934, _xlfn.TEXTJOIN(" - ",,MID('New Material Input'!F934,FIND("w\",'New Material Input'!F934)+2,50),'New Material Input'!G934,'New Material Input'!H934)))</f>
        <v/>
      </c>
      <c r="D934" s="26" t="str">
        <f ca="1">IFERROR(IF('New Material Input'!$E934 &gt; $B$3+ D$1, HYPERLINK(OFFSET('New Material Input'!$F935,-(D$1+2),0), _xlfn.TEXTJOIN(" - ",,MID(OFFSET('New Material Input'!$F935,-(D$1+2),0),FIND("w\",OFFSET('New Material Input'!$F935,-(D$1+2),0))+2,50),OFFSET('New Material Input'!$G935,-(D$1+2),0),OFFSET('New Material Input'!$H935,-(D$1+2),0))), ""),"----")</f>
        <v/>
      </c>
      <c r="E934" s="26" t="str">
        <f ca="1">IFERROR(IF('New Material Input'!$E934 &gt; $B$3+ E$1, HYPERLINK(OFFSET('New Material Input'!$F935,-(E$1+2),0), _xlfn.TEXTJOIN(" - ",,MID(OFFSET('New Material Input'!$F935,-(E$1+2),0),FIND("w\",OFFSET('New Material Input'!$F935,-(E$1+2),0))+2,50),OFFSET('New Material Input'!$G935,-(E$1+2),0),OFFSET('New Material Input'!$H935,-(E$1+2),0))), ""),"----")</f>
        <v/>
      </c>
      <c r="F934" s="26" t="str">
        <f ca="1">IFERROR(IF('New Material Input'!$E934 &gt; $B$3+ F$1, HYPERLINK(OFFSET('New Material Input'!$F935,-(F$1+2),0), _xlfn.TEXTJOIN(" - ",,MID(OFFSET('New Material Input'!$F935,-(F$1+2),0),FIND("w\",OFFSET('New Material Input'!$F935,-(F$1+2),0))+2,50),OFFSET('New Material Input'!$G935,-(F$1+2),0),OFFSET('New Material Input'!$H935,-(F$1+2),0))), ""),"----")</f>
        <v/>
      </c>
      <c r="G934" s="26" t="str">
        <f ca="1">IFERROR(IF('New Material Input'!$E934 &gt; $B$3+ G$1, HYPERLINK(OFFSET('New Material Input'!$F935,-(G$1+2),0), _xlfn.TEXTJOIN(" - ",,MID(OFFSET('New Material Input'!$F935,-(G$1+2),0),FIND("w\",OFFSET('New Material Input'!$F935,-(G$1+2),0))+2,50),OFFSET('New Material Input'!$G935,-(G$1+2),0),OFFSET('New Material Input'!$H935,-(G$1+2),0))), ""),"----")</f>
        <v/>
      </c>
      <c r="H934" s="26" t="str">
        <f ca="1">IFERROR(IF('New Material Input'!$E934 &gt; $B$3+ H$1, HYPERLINK(OFFSET('New Material Input'!$F935,-(H$1+2),0), _xlfn.TEXTJOIN(" - ",,MID(OFFSET('New Material Input'!$F935,-(H$1+2),0),FIND("w\",OFFSET('New Material Input'!$F935,-(H$1+2),0))+2,50),OFFSET('New Material Input'!$G935,-(H$1+2),0),OFFSET('New Material Input'!$H935,-(H$1+2),0))), ""),"----")</f>
        <v/>
      </c>
      <c r="I934" s="31" t="str">
        <f ca="1">IFERROR(IF('New Material Input'!$E934 &gt; $B$3+ I$1, HYPERLINK(OFFSET('New Material Input'!$F935,-(I$1+2),0), _xlfn.TEXTJOIN(" - ",,MID(OFFSET('New Material Input'!$F935,-(I$1+2),0),FIND("w\",OFFSET('New Material Input'!$F935,-(I$1+2),0))+2,50),OFFSET('New Material Input'!$G935,-(I$1+2),0),OFFSET('New Material Input'!$H935,-(I$1+2),0))), ""),"----")</f>
        <v>ScienceChemistry - Science - Chemistry</v>
      </c>
      <c r="J934" s="14"/>
    </row>
    <row r="935" spans="2:10" ht="24.95" customHeight="1" x14ac:dyDescent="0.25">
      <c r="B935" s="36">
        <f t="shared" si="14"/>
        <v>46633</v>
      </c>
      <c r="C935" s="25" t="str">
        <f>IF(ISBLANK('New Material Input'!F935),"----",HYPERLINK('New Material Input'!F935, _xlfn.TEXTJOIN(" - ",,MID('New Material Input'!F935,FIND("w\",'New Material Input'!F935)+2,50),'New Material Input'!G935,'New Material Input'!H935)))</f>
        <v/>
      </c>
      <c r="D935" s="26" t="str">
        <f ca="1">IFERROR(IF('New Material Input'!$E935 &gt; $B$3+ D$1, HYPERLINK(OFFSET('New Material Input'!$F936,-(D$1+2),0), _xlfn.TEXTJOIN(" - ",,MID(OFFSET('New Material Input'!$F936,-(D$1+2),0),FIND("w\",OFFSET('New Material Input'!$F936,-(D$1+2),0))+2,50),OFFSET('New Material Input'!$G936,-(D$1+2),0),OFFSET('New Material Input'!$H936,-(D$1+2),0))), ""),"----")</f>
        <v/>
      </c>
      <c r="E935" s="26" t="str">
        <f ca="1">IFERROR(IF('New Material Input'!$E935 &gt; $B$3+ E$1, HYPERLINK(OFFSET('New Material Input'!$F936,-(E$1+2),0), _xlfn.TEXTJOIN(" - ",,MID(OFFSET('New Material Input'!$F936,-(E$1+2),0),FIND("w\",OFFSET('New Material Input'!$F936,-(E$1+2),0))+2,50),OFFSET('New Material Input'!$G936,-(E$1+2),0),OFFSET('New Material Input'!$H936,-(E$1+2),0))), ""),"----")</f>
        <v/>
      </c>
      <c r="F935" s="26" t="str">
        <f ca="1">IFERROR(IF('New Material Input'!$E935 &gt; $B$3+ F$1, HYPERLINK(OFFSET('New Material Input'!$F936,-(F$1+2),0), _xlfn.TEXTJOIN(" - ",,MID(OFFSET('New Material Input'!$F936,-(F$1+2),0),FIND("w\",OFFSET('New Material Input'!$F936,-(F$1+2),0))+2,50),OFFSET('New Material Input'!$G936,-(F$1+2),0),OFFSET('New Material Input'!$H936,-(F$1+2),0))), ""),"----")</f>
        <v/>
      </c>
      <c r="G935" s="26" t="str">
        <f ca="1">IFERROR(IF('New Material Input'!$E935 &gt; $B$3+ G$1, HYPERLINK(OFFSET('New Material Input'!$F936,-(G$1+2),0), _xlfn.TEXTJOIN(" - ",,MID(OFFSET('New Material Input'!$F936,-(G$1+2),0),FIND("w\",OFFSET('New Material Input'!$F936,-(G$1+2),0))+2,50),OFFSET('New Material Input'!$G936,-(G$1+2),0),OFFSET('New Material Input'!$H936,-(G$1+2),0))), ""),"----")</f>
        <v/>
      </c>
      <c r="H935" s="26" t="str">
        <f ca="1">IFERROR(IF('New Material Input'!$E935 &gt; $B$3+ H$1, HYPERLINK(OFFSET('New Material Input'!$F936,-(H$1+2),0), _xlfn.TEXTJOIN(" - ",,MID(OFFSET('New Material Input'!$F936,-(H$1+2),0),FIND("w\",OFFSET('New Material Input'!$F936,-(H$1+2),0))+2,50),OFFSET('New Material Input'!$G936,-(H$1+2),0),OFFSET('New Material Input'!$H936,-(H$1+2),0))), ""),"----")</f>
        <v/>
      </c>
      <c r="I935" s="31" t="str">
        <f ca="1">IFERROR(IF('New Material Input'!$E935 &gt; $B$3+ I$1, HYPERLINK(OFFSET('New Material Input'!$F936,-(I$1+2),0), _xlfn.TEXTJOIN(" - ",,MID(OFFSET('New Material Input'!$F936,-(I$1+2),0),FIND("w\",OFFSET('New Material Input'!$F936,-(I$1+2),0))+2,50),OFFSET('New Material Input'!$G936,-(I$1+2),0),OFFSET('New Material Input'!$H936,-(I$1+2),0))), ""),"----")</f>
        <v>LiteratureCreative Writing - Literature - Creative Writing</v>
      </c>
      <c r="J935" s="14"/>
    </row>
    <row r="936" spans="2:10" ht="24.95" customHeight="1" x14ac:dyDescent="0.25">
      <c r="B936" s="36">
        <f t="shared" si="14"/>
        <v>46634</v>
      </c>
      <c r="C936" s="25" t="str">
        <f>IF(ISBLANK('New Material Input'!F936),"----",HYPERLINK('New Material Input'!F936, _xlfn.TEXTJOIN(" - ",,MID('New Material Input'!F936,FIND("w\",'New Material Input'!F936)+2,50),'New Material Input'!G936,'New Material Input'!H936)))</f>
        <v/>
      </c>
      <c r="D936" s="26" t="str">
        <f ca="1">IFERROR(IF('New Material Input'!$E936 &gt; $B$3+ D$1, HYPERLINK(OFFSET('New Material Input'!$F937,-(D$1+2),0), _xlfn.TEXTJOIN(" - ",,MID(OFFSET('New Material Input'!$F937,-(D$1+2),0),FIND("w\",OFFSET('New Material Input'!$F937,-(D$1+2),0))+2,50),OFFSET('New Material Input'!$G937,-(D$1+2),0),OFFSET('New Material Input'!$H937,-(D$1+2),0))), ""),"----")</f>
        <v/>
      </c>
      <c r="E936" s="26" t="str">
        <f ca="1">IFERROR(IF('New Material Input'!$E936 &gt; $B$3+ E$1, HYPERLINK(OFFSET('New Material Input'!$F937,-(E$1+2),0), _xlfn.TEXTJOIN(" - ",,MID(OFFSET('New Material Input'!$F937,-(E$1+2),0),FIND("w\",OFFSET('New Material Input'!$F937,-(E$1+2),0))+2,50),OFFSET('New Material Input'!$G937,-(E$1+2),0),OFFSET('New Material Input'!$H937,-(E$1+2),0))), ""),"----")</f>
        <v/>
      </c>
      <c r="F936" s="26" t="str">
        <f ca="1">IFERROR(IF('New Material Input'!$E936 &gt; $B$3+ F$1, HYPERLINK(OFFSET('New Material Input'!$F937,-(F$1+2),0), _xlfn.TEXTJOIN(" - ",,MID(OFFSET('New Material Input'!$F937,-(F$1+2),0),FIND("w\",OFFSET('New Material Input'!$F937,-(F$1+2),0))+2,50),OFFSET('New Material Input'!$G937,-(F$1+2),0),OFFSET('New Material Input'!$H937,-(F$1+2),0))), ""),"----")</f>
        <v/>
      </c>
      <c r="G936" s="26" t="str">
        <f ca="1">IFERROR(IF('New Material Input'!$E936 &gt; $B$3+ G$1, HYPERLINK(OFFSET('New Material Input'!$F937,-(G$1+2),0), _xlfn.TEXTJOIN(" - ",,MID(OFFSET('New Material Input'!$F937,-(G$1+2),0),FIND("w\",OFFSET('New Material Input'!$F937,-(G$1+2),0))+2,50),OFFSET('New Material Input'!$G937,-(G$1+2),0),OFFSET('New Material Input'!$H937,-(G$1+2),0))), ""),"----")</f>
        <v/>
      </c>
      <c r="H936" s="26" t="str">
        <f ca="1">IFERROR(IF('New Material Input'!$E936 &gt; $B$3+ H$1, HYPERLINK(OFFSET('New Material Input'!$F937,-(H$1+2),0), _xlfn.TEXTJOIN(" - ",,MID(OFFSET('New Material Input'!$F937,-(H$1+2),0),FIND("w\",OFFSET('New Material Input'!$F937,-(H$1+2),0))+2,50),OFFSET('New Material Input'!$G937,-(H$1+2),0),OFFSET('New Material Input'!$H937,-(H$1+2),0))), ""),"----")</f>
        <v/>
      </c>
      <c r="I936" s="31" t="str">
        <f ca="1">IFERROR(IF('New Material Input'!$E936 &gt; $B$3+ I$1, HYPERLINK(OFFSET('New Material Input'!$F937,-(I$1+2),0), _xlfn.TEXTJOIN(" - ",,MID(OFFSET('New Material Input'!$F937,-(I$1+2),0),FIND("w\",OFFSET('New Material Input'!$F937,-(I$1+2),0))+2,50),OFFSET('New Material Input'!$G937,-(I$1+2),0),OFFSET('New Material Input'!$H937,-(I$1+2),0))), ""),"----")</f>
        <v>LanguagesFrench Language - Languages - French Language</v>
      </c>
      <c r="J936" s="14"/>
    </row>
    <row r="937" spans="2:10" ht="24.95" customHeight="1" x14ac:dyDescent="0.25">
      <c r="B937" s="36">
        <f t="shared" si="14"/>
        <v>46635</v>
      </c>
      <c r="C937" s="25" t="str">
        <f>IF(ISBLANK('New Material Input'!F937),"----",HYPERLINK('New Material Input'!F937, _xlfn.TEXTJOIN(" - ",,MID('New Material Input'!F937,FIND("w\",'New Material Input'!F937)+2,50),'New Material Input'!G937,'New Material Input'!H937)))</f>
        <v/>
      </c>
      <c r="D937" s="26" t="str">
        <f ca="1">IFERROR(IF('New Material Input'!$E937 &gt; $B$3+ D$1, HYPERLINK(OFFSET('New Material Input'!$F938,-(D$1+2),0), _xlfn.TEXTJOIN(" - ",,MID(OFFSET('New Material Input'!$F938,-(D$1+2),0),FIND("w\",OFFSET('New Material Input'!$F938,-(D$1+2),0))+2,50),OFFSET('New Material Input'!$G938,-(D$1+2),0),OFFSET('New Material Input'!$H938,-(D$1+2),0))), ""),"----")</f>
        <v/>
      </c>
      <c r="E937" s="26" t="str">
        <f ca="1">IFERROR(IF('New Material Input'!$E937 &gt; $B$3+ E$1, HYPERLINK(OFFSET('New Material Input'!$F938,-(E$1+2),0), _xlfn.TEXTJOIN(" - ",,MID(OFFSET('New Material Input'!$F938,-(E$1+2),0),FIND("w\",OFFSET('New Material Input'!$F938,-(E$1+2),0))+2,50),OFFSET('New Material Input'!$G938,-(E$1+2),0),OFFSET('New Material Input'!$H938,-(E$1+2),0))), ""),"----")</f>
        <v/>
      </c>
      <c r="F937" s="26" t="str">
        <f ca="1">IFERROR(IF('New Material Input'!$E937 &gt; $B$3+ F$1, HYPERLINK(OFFSET('New Material Input'!$F938,-(F$1+2),0), _xlfn.TEXTJOIN(" - ",,MID(OFFSET('New Material Input'!$F938,-(F$1+2),0),FIND("w\",OFFSET('New Material Input'!$F938,-(F$1+2),0))+2,50),OFFSET('New Material Input'!$G938,-(F$1+2),0),OFFSET('New Material Input'!$H938,-(F$1+2),0))), ""),"----")</f>
        <v/>
      </c>
      <c r="G937" s="26" t="str">
        <f ca="1">IFERROR(IF('New Material Input'!$E937 &gt; $B$3+ G$1, HYPERLINK(OFFSET('New Material Input'!$F938,-(G$1+2),0), _xlfn.TEXTJOIN(" - ",,MID(OFFSET('New Material Input'!$F938,-(G$1+2),0),FIND("w\",OFFSET('New Material Input'!$F938,-(G$1+2),0))+2,50),OFFSET('New Material Input'!$G938,-(G$1+2),0),OFFSET('New Material Input'!$H938,-(G$1+2),0))), ""),"----")</f>
        <v/>
      </c>
      <c r="H937" s="26" t="str">
        <f ca="1">IFERROR(IF('New Material Input'!$E937 &gt; $B$3+ H$1, HYPERLINK(OFFSET('New Material Input'!$F938,-(H$1+2),0), _xlfn.TEXTJOIN(" - ",,MID(OFFSET('New Material Input'!$F938,-(H$1+2),0),FIND("w\",OFFSET('New Material Input'!$F938,-(H$1+2),0))+2,50),OFFSET('New Material Input'!$G938,-(H$1+2),0),OFFSET('New Material Input'!$H938,-(H$1+2),0))), ""),"----")</f>
        <v/>
      </c>
      <c r="I937" s="31" t="str">
        <f ca="1">IFERROR(IF('New Material Input'!$E937 &gt; $B$3+ I$1, HYPERLINK(OFFSET('New Material Input'!$F938,-(I$1+2),0), _xlfn.TEXTJOIN(" - ",,MID(OFFSET('New Material Input'!$F938,-(I$1+2),0),FIND("w\",OFFSET('New Material Input'!$F938,-(I$1+2),0))+2,50),OFFSET('New Material Input'!$G938,-(I$1+2),0),OFFSET('New Material Input'!$H938,-(I$1+2),0))), ""),"----")</f>
        <v>Sports &amp; Physical EducationKinesiology - Sports &amp; Physical Education - Kinesiology</v>
      </c>
      <c r="J937" s="14"/>
    </row>
    <row r="938" spans="2:10" ht="24.95" customHeight="1" x14ac:dyDescent="0.25">
      <c r="B938" s="36">
        <f t="shared" si="14"/>
        <v>46636</v>
      </c>
      <c r="C938" s="25" t="str">
        <f>IF(ISBLANK('New Material Input'!F938),"----",HYPERLINK('New Material Input'!F938, _xlfn.TEXTJOIN(" - ",,MID('New Material Input'!F938,FIND("w\",'New Material Input'!F938)+2,50),'New Material Input'!G938,'New Material Input'!H938)))</f>
        <v/>
      </c>
      <c r="D938" s="26" t="str">
        <f ca="1">IFERROR(IF('New Material Input'!$E938 &gt; $B$3+ D$1, HYPERLINK(OFFSET('New Material Input'!$F939,-(D$1+2),0), _xlfn.TEXTJOIN(" - ",,MID(OFFSET('New Material Input'!$F939,-(D$1+2),0),FIND("w\",OFFSET('New Material Input'!$F939,-(D$1+2),0))+2,50),OFFSET('New Material Input'!$G939,-(D$1+2),0),OFFSET('New Material Input'!$H939,-(D$1+2),0))), ""),"----")</f>
        <v/>
      </c>
      <c r="E938" s="26" t="str">
        <f ca="1">IFERROR(IF('New Material Input'!$E938 &gt; $B$3+ E$1, HYPERLINK(OFFSET('New Material Input'!$F939,-(E$1+2),0), _xlfn.TEXTJOIN(" - ",,MID(OFFSET('New Material Input'!$F939,-(E$1+2),0),FIND("w\",OFFSET('New Material Input'!$F939,-(E$1+2),0))+2,50),OFFSET('New Material Input'!$G939,-(E$1+2),0),OFFSET('New Material Input'!$H939,-(E$1+2),0))), ""),"----")</f>
        <v/>
      </c>
      <c r="F938" s="26" t="str">
        <f ca="1">IFERROR(IF('New Material Input'!$E938 &gt; $B$3+ F$1, HYPERLINK(OFFSET('New Material Input'!$F939,-(F$1+2),0), _xlfn.TEXTJOIN(" - ",,MID(OFFSET('New Material Input'!$F939,-(F$1+2),0),FIND("w\",OFFSET('New Material Input'!$F939,-(F$1+2),0))+2,50),OFFSET('New Material Input'!$G939,-(F$1+2),0),OFFSET('New Material Input'!$H939,-(F$1+2),0))), ""),"----")</f>
        <v/>
      </c>
      <c r="G938" s="26" t="str">
        <f ca="1">IFERROR(IF('New Material Input'!$E938 &gt; $B$3+ G$1, HYPERLINK(OFFSET('New Material Input'!$F939,-(G$1+2),0), _xlfn.TEXTJOIN(" - ",,MID(OFFSET('New Material Input'!$F939,-(G$1+2),0),FIND("w\",OFFSET('New Material Input'!$F939,-(G$1+2),0))+2,50),OFFSET('New Material Input'!$G939,-(G$1+2),0),OFFSET('New Material Input'!$H939,-(G$1+2),0))), ""),"----")</f>
        <v/>
      </c>
      <c r="H938" s="26" t="str">
        <f ca="1">IFERROR(IF('New Material Input'!$E938 &gt; $B$3+ H$1, HYPERLINK(OFFSET('New Material Input'!$F939,-(H$1+2),0), _xlfn.TEXTJOIN(" - ",,MID(OFFSET('New Material Input'!$F939,-(H$1+2),0),FIND("w\",OFFSET('New Material Input'!$F939,-(H$1+2),0))+2,50),OFFSET('New Material Input'!$G939,-(H$1+2),0),OFFSET('New Material Input'!$H939,-(H$1+2),0))), ""),"----")</f>
        <v/>
      </c>
      <c r="I938" s="31" t="str">
        <f ca="1">IFERROR(IF('New Material Input'!$E938 &gt; $B$3+ I$1, HYPERLINK(OFFSET('New Material Input'!$F939,-(I$1+2),0), _xlfn.TEXTJOIN(" - ",,MID(OFFSET('New Material Input'!$F939,-(I$1+2),0),FIND("w\",OFFSET('New Material Input'!$F939,-(I$1+2),0))+2,50),OFFSET('New Material Input'!$G939,-(I$1+2),0),OFFSET('New Material Input'!$H939,-(I$1+2),0))), ""),"----")</f>
        <v>Environmental StudiesEcology - Environmental Studies - Ecology</v>
      </c>
      <c r="J938" s="14"/>
    </row>
    <row r="939" spans="2:10" ht="24.95" customHeight="1" x14ac:dyDescent="0.25">
      <c r="B939" s="36">
        <f t="shared" si="14"/>
        <v>46637</v>
      </c>
      <c r="C939" s="25" t="str">
        <f>IF(ISBLANK('New Material Input'!F939),"----",HYPERLINK('New Material Input'!F939, _xlfn.TEXTJOIN(" - ",,MID('New Material Input'!F939,FIND("w\",'New Material Input'!F939)+2,50),'New Material Input'!G939,'New Material Input'!H939)))</f>
        <v/>
      </c>
      <c r="D939" s="26" t="str">
        <f ca="1">IFERROR(IF('New Material Input'!$E939 &gt; $B$3+ D$1, HYPERLINK(OFFSET('New Material Input'!$F940,-(D$1+2),0), _xlfn.TEXTJOIN(" - ",,MID(OFFSET('New Material Input'!$F940,-(D$1+2),0),FIND("w\",OFFSET('New Material Input'!$F940,-(D$1+2),0))+2,50),OFFSET('New Material Input'!$G940,-(D$1+2),0),OFFSET('New Material Input'!$H940,-(D$1+2),0))), ""),"----")</f>
        <v/>
      </c>
      <c r="E939" s="26" t="str">
        <f ca="1">IFERROR(IF('New Material Input'!$E939 &gt; $B$3+ E$1, HYPERLINK(OFFSET('New Material Input'!$F940,-(E$1+2),0), _xlfn.TEXTJOIN(" - ",,MID(OFFSET('New Material Input'!$F940,-(E$1+2),0),FIND("w\",OFFSET('New Material Input'!$F940,-(E$1+2),0))+2,50),OFFSET('New Material Input'!$G940,-(E$1+2),0),OFFSET('New Material Input'!$H940,-(E$1+2),0))), ""),"----")</f>
        <v/>
      </c>
      <c r="F939" s="26" t="str">
        <f ca="1">IFERROR(IF('New Material Input'!$E939 &gt; $B$3+ F$1, HYPERLINK(OFFSET('New Material Input'!$F940,-(F$1+2),0), _xlfn.TEXTJOIN(" - ",,MID(OFFSET('New Material Input'!$F940,-(F$1+2),0),FIND("w\",OFFSET('New Material Input'!$F940,-(F$1+2),0))+2,50),OFFSET('New Material Input'!$G940,-(F$1+2),0),OFFSET('New Material Input'!$H940,-(F$1+2),0))), ""),"----")</f>
        <v/>
      </c>
      <c r="G939" s="26" t="str">
        <f ca="1">IFERROR(IF('New Material Input'!$E939 &gt; $B$3+ G$1, HYPERLINK(OFFSET('New Material Input'!$F940,-(G$1+2),0), _xlfn.TEXTJOIN(" - ",,MID(OFFSET('New Material Input'!$F940,-(G$1+2),0),FIND("w\",OFFSET('New Material Input'!$F940,-(G$1+2),0))+2,50),OFFSET('New Material Input'!$G940,-(G$1+2),0),OFFSET('New Material Input'!$H940,-(G$1+2),0))), ""),"----")</f>
        <v/>
      </c>
      <c r="H939" s="26" t="str">
        <f ca="1">IFERROR(IF('New Material Input'!$E939 &gt; $B$3+ H$1, HYPERLINK(OFFSET('New Material Input'!$F940,-(H$1+2),0), _xlfn.TEXTJOIN(" - ",,MID(OFFSET('New Material Input'!$F940,-(H$1+2),0),FIND("w\",OFFSET('New Material Input'!$F940,-(H$1+2),0))+2,50),OFFSET('New Material Input'!$G940,-(H$1+2),0),OFFSET('New Material Input'!$H940,-(H$1+2),0))), ""),"----")</f>
        <v/>
      </c>
      <c r="I939" s="31" t="str">
        <f ca="1">IFERROR(IF('New Material Input'!$E939 &gt; $B$3+ I$1, HYPERLINK(OFFSET('New Material Input'!$F940,-(I$1+2),0), _xlfn.TEXTJOIN(" - ",,MID(OFFSET('New Material Input'!$F940,-(I$1+2),0),FIND("w\",OFFSET('New Material Input'!$F940,-(I$1+2),0))+2,50),OFFSET('New Material Input'!$G940,-(I$1+2),0),OFFSET('New Material Input'!$H940,-(I$1+2),0))), ""),"----")</f>
        <v>Sports &amp; Physical EducationNutrition for Athletes - Sports &amp; Physical Education - Nutrition for Athletes</v>
      </c>
      <c r="J939" s="14"/>
    </row>
    <row r="940" spans="2:10" ht="24.95" customHeight="1" x14ac:dyDescent="0.25">
      <c r="B940" s="36">
        <f t="shared" si="14"/>
        <v>46638</v>
      </c>
      <c r="C940" s="25" t="str">
        <f>IF(ISBLANK('New Material Input'!F940),"----",HYPERLINK('New Material Input'!F940, _xlfn.TEXTJOIN(" - ",,MID('New Material Input'!F940,FIND("w\",'New Material Input'!F940)+2,50),'New Material Input'!G940,'New Material Input'!H940)))</f>
        <v/>
      </c>
      <c r="D940" s="26" t="str">
        <f ca="1">IFERROR(IF('New Material Input'!$E940 &gt; $B$3+ D$1, HYPERLINK(OFFSET('New Material Input'!$F941,-(D$1+2),0), _xlfn.TEXTJOIN(" - ",,MID(OFFSET('New Material Input'!$F941,-(D$1+2),0),FIND("w\",OFFSET('New Material Input'!$F941,-(D$1+2),0))+2,50),OFFSET('New Material Input'!$G941,-(D$1+2),0),OFFSET('New Material Input'!$H941,-(D$1+2),0))), ""),"----")</f>
        <v/>
      </c>
      <c r="E940" s="26" t="str">
        <f ca="1">IFERROR(IF('New Material Input'!$E940 &gt; $B$3+ E$1, HYPERLINK(OFFSET('New Material Input'!$F941,-(E$1+2),0), _xlfn.TEXTJOIN(" - ",,MID(OFFSET('New Material Input'!$F941,-(E$1+2),0),FIND("w\",OFFSET('New Material Input'!$F941,-(E$1+2),0))+2,50),OFFSET('New Material Input'!$G941,-(E$1+2),0),OFFSET('New Material Input'!$H941,-(E$1+2),0))), ""),"----")</f>
        <v/>
      </c>
      <c r="F940" s="26" t="str">
        <f ca="1">IFERROR(IF('New Material Input'!$E940 &gt; $B$3+ F$1, HYPERLINK(OFFSET('New Material Input'!$F941,-(F$1+2),0), _xlfn.TEXTJOIN(" - ",,MID(OFFSET('New Material Input'!$F941,-(F$1+2),0),FIND("w\",OFFSET('New Material Input'!$F941,-(F$1+2),0))+2,50),OFFSET('New Material Input'!$G941,-(F$1+2),0),OFFSET('New Material Input'!$H941,-(F$1+2),0))), ""),"----")</f>
        <v/>
      </c>
      <c r="G940" s="26" t="str">
        <f ca="1">IFERROR(IF('New Material Input'!$E940 &gt; $B$3+ G$1, HYPERLINK(OFFSET('New Material Input'!$F941,-(G$1+2),0), _xlfn.TEXTJOIN(" - ",,MID(OFFSET('New Material Input'!$F941,-(G$1+2),0),FIND("w\",OFFSET('New Material Input'!$F941,-(G$1+2),0))+2,50),OFFSET('New Material Input'!$G941,-(G$1+2),0),OFFSET('New Material Input'!$H941,-(G$1+2),0))), ""),"----")</f>
        <v/>
      </c>
      <c r="H940" s="26" t="str">
        <f ca="1">IFERROR(IF('New Material Input'!$E940 &gt; $B$3+ H$1, HYPERLINK(OFFSET('New Material Input'!$F941,-(H$1+2),0), _xlfn.TEXTJOIN(" - ",,MID(OFFSET('New Material Input'!$F941,-(H$1+2),0),FIND("w\",OFFSET('New Material Input'!$F941,-(H$1+2),0))+2,50),OFFSET('New Material Input'!$G941,-(H$1+2),0),OFFSET('New Material Input'!$H941,-(H$1+2),0))), ""),"----")</f>
        <v/>
      </c>
      <c r="I940" s="31" t="str">
        <f ca="1">IFERROR(IF('New Material Input'!$E940 &gt; $B$3+ I$1, HYPERLINK(OFFSET('New Material Input'!$F941,-(I$1+2),0), _xlfn.TEXTJOIN(" - ",,MID(OFFSET('New Material Input'!$F941,-(I$1+2),0),FIND("w\",OFFSET('New Material Input'!$F941,-(I$1+2),0))+2,50),OFFSET('New Material Input'!$G941,-(I$1+2),0),OFFSET('New Material Input'!$H941,-(I$1+2),0))), ""),"----")</f>
        <v>ScienceHuman Anatomy and Physiology - Science - Human Anatomy and Physiology</v>
      </c>
      <c r="J940" s="14"/>
    </row>
    <row r="941" spans="2:10" ht="24.95" customHeight="1" x14ac:dyDescent="0.25">
      <c r="B941" s="36">
        <f t="shared" si="14"/>
        <v>46639</v>
      </c>
      <c r="C941" s="25" t="str">
        <f>IF(ISBLANK('New Material Input'!F941),"----",HYPERLINK('New Material Input'!F941, _xlfn.TEXTJOIN(" - ",,MID('New Material Input'!F941,FIND("w\",'New Material Input'!F941)+2,50),'New Material Input'!G941,'New Material Input'!H941)))</f>
        <v/>
      </c>
      <c r="D941" s="26" t="str">
        <f ca="1">IFERROR(IF('New Material Input'!$E941 &gt; $B$3+ D$1, HYPERLINK(OFFSET('New Material Input'!$F942,-(D$1+2),0), _xlfn.TEXTJOIN(" - ",,MID(OFFSET('New Material Input'!$F942,-(D$1+2),0),FIND("w\",OFFSET('New Material Input'!$F942,-(D$1+2),0))+2,50),OFFSET('New Material Input'!$G942,-(D$1+2),0),OFFSET('New Material Input'!$H942,-(D$1+2),0))), ""),"----")</f>
        <v/>
      </c>
      <c r="E941" s="26" t="str">
        <f ca="1">IFERROR(IF('New Material Input'!$E941 &gt; $B$3+ E$1, HYPERLINK(OFFSET('New Material Input'!$F942,-(E$1+2),0), _xlfn.TEXTJOIN(" - ",,MID(OFFSET('New Material Input'!$F942,-(E$1+2),0),FIND("w\",OFFSET('New Material Input'!$F942,-(E$1+2),0))+2,50),OFFSET('New Material Input'!$G942,-(E$1+2),0),OFFSET('New Material Input'!$H942,-(E$1+2),0))), ""),"----")</f>
        <v/>
      </c>
      <c r="F941" s="26" t="str">
        <f ca="1">IFERROR(IF('New Material Input'!$E941 &gt; $B$3+ F$1, HYPERLINK(OFFSET('New Material Input'!$F942,-(F$1+2),0), _xlfn.TEXTJOIN(" - ",,MID(OFFSET('New Material Input'!$F942,-(F$1+2),0),FIND("w\",OFFSET('New Material Input'!$F942,-(F$1+2),0))+2,50),OFFSET('New Material Input'!$G942,-(F$1+2),0),OFFSET('New Material Input'!$H942,-(F$1+2),0))), ""),"----")</f>
        <v/>
      </c>
      <c r="G941" s="26" t="str">
        <f ca="1">IFERROR(IF('New Material Input'!$E941 &gt; $B$3+ G$1, HYPERLINK(OFFSET('New Material Input'!$F942,-(G$1+2),0), _xlfn.TEXTJOIN(" - ",,MID(OFFSET('New Material Input'!$F942,-(G$1+2),0),FIND("w\",OFFSET('New Material Input'!$F942,-(G$1+2),0))+2,50),OFFSET('New Material Input'!$G942,-(G$1+2),0),OFFSET('New Material Input'!$H942,-(G$1+2),0))), ""),"----")</f>
        <v/>
      </c>
      <c r="H941" s="26" t="str">
        <f ca="1">IFERROR(IF('New Material Input'!$E941 &gt; $B$3+ H$1, HYPERLINK(OFFSET('New Material Input'!$F942,-(H$1+2),0), _xlfn.TEXTJOIN(" - ",,MID(OFFSET('New Material Input'!$F942,-(H$1+2),0),FIND("w\",OFFSET('New Material Input'!$F942,-(H$1+2),0))+2,50),OFFSET('New Material Input'!$G942,-(H$1+2),0),OFFSET('New Material Input'!$H942,-(H$1+2),0))), ""),"----")</f>
        <v/>
      </c>
      <c r="I941" s="31" t="str">
        <f ca="1">IFERROR(IF('New Material Input'!$E941 &gt; $B$3+ I$1, HYPERLINK(OFFSET('New Material Input'!$F942,-(I$1+2),0), _xlfn.TEXTJOIN(" - ",,MID(OFFSET('New Material Input'!$F942,-(I$1+2),0),FIND("w\",OFFSET('New Material Input'!$F942,-(I$1+2),0))+2,50),OFFSET('New Material Input'!$G942,-(I$1+2),0),OFFSET('New Material Input'!$H942,-(I$1+2),0))), ""),"----")</f>
        <v>Environmental StudiesEnvironmental Ethics - Environmental Studies - Environmental Ethics</v>
      </c>
      <c r="J941" s="14"/>
    </row>
    <row r="942" spans="2:10" ht="24.95" customHeight="1" x14ac:dyDescent="0.25">
      <c r="B942" s="36">
        <f t="shared" si="14"/>
        <v>46640</v>
      </c>
      <c r="C942" s="25" t="str">
        <f>IF(ISBLANK('New Material Input'!F942),"----",HYPERLINK('New Material Input'!F942, _xlfn.TEXTJOIN(" - ",,MID('New Material Input'!F942,FIND("w\",'New Material Input'!F942)+2,50),'New Material Input'!G942,'New Material Input'!H942)))</f>
        <v/>
      </c>
      <c r="D942" s="26" t="str">
        <f ca="1">IFERROR(IF('New Material Input'!$E942 &gt; $B$3+ D$1, HYPERLINK(OFFSET('New Material Input'!$F943,-(D$1+2),0), _xlfn.TEXTJOIN(" - ",,MID(OFFSET('New Material Input'!$F943,-(D$1+2),0),FIND("w\",OFFSET('New Material Input'!$F943,-(D$1+2),0))+2,50),OFFSET('New Material Input'!$G943,-(D$1+2),0),OFFSET('New Material Input'!$H943,-(D$1+2),0))), ""),"----")</f>
        <v/>
      </c>
      <c r="E942" s="26" t="str">
        <f ca="1">IFERROR(IF('New Material Input'!$E942 &gt; $B$3+ E$1, HYPERLINK(OFFSET('New Material Input'!$F943,-(E$1+2),0), _xlfn.TEXTJOIN(" - ",,MID(OFFSET('New Material Input'!$F943,-(E$1+2),0),FIND("w\",OFFSET('New Material Input'!$F943,-(E$1+2),0))+2,50),OFFSET('New Material Input'!$G943,-(E$1+2),0),OFFSET('New Material Input'!$H943,-(E$1+2),0))), ""),"----")</f>
        <v/>
      </c>
      <c r="F942" s="26" t="str">
        <f ca="1">IFERROR(IF('New Material Input'!$E942 &gt; $B$3+ F$1, HYPERLINK(OFFSET('New Material Input'!$F943,-(F$1+2),0), _xlfn.TEXTJOIN(" - ",,MID(OFFSET('New Material Input'!$F943,-(F$1+2),0),FIND("w\",OFFSET('New Material Input'!$F943,-(F$1+2),0))+2,50),OFFSET('New Material Input'!$G943,-(F$1+2),0),OFFSET('New Material Input'!$H943,-(F$1+2),0))), ""),"----")</f>
        <v/>
      </c>
      <c r="G942" s="26" t="str">
        <f ca="1">IFERROR(IF('New Material Input'!$E942 &gt; $B$3+ G$1, HYPERLINK(OFFSET('New Material Input'!$F943,-(G$1+2),0), _xlfn.TEXTJOIN(" - ",,MID(OFFSET('New Material Input'!$F943,-(G$1+2),0),FIND("w\",OFFSET('New Material Input'!$F943,-(G$1+2),0))+2,50),OFFSET('New Material Input'!$G943,-(G$1+2),0),OFFSET('New Material Input'!$H943,-(G$1+2),0))), ""),"----")</f>
        <v/>
      </c>
      <c r="H942" s="26" t="str">
        <f ca="1">IFERROR(IF('New Material Input'!$E942 &gt; $B$3+ H$1, HYPERLINK(OFFSET('New Material Input'!$F943,-(H$1+2),0), _xlfn.TEXTJOIN(" - ",,MID(OFFSET('New Material Input'!$F943,-(H$1+2),0),FIND("w\",OFFSET('New Material Input'!$F943,-(H$1+2),0))+2,50),OFFSET('New Material Input'!$G943,-(H$1+2),0),OFFSET('New Material Input'!$H943,-(H$1+2),0))), ""),"----")</f>
        <v/>
      </c>
      <c r="I942" s="31" t="str">
        <f ca="1">IFERROR(IF('New Material Input'!$E942 &gt; $B$3+ I$1, HYPERLINK(OFFSET('New Material Input'!$F943,-(I$1+2),0), _xlfn.TEXTJOIN(" - ",,MID(OFFSET('New Material Input'!$F943,-(I$1+2),0),FIND("w\",OFFSET('New Material Input'!$F943,-(I$1+2),0))+2,50),OFFSET('New Material Input'!$G943,-(I$1+2),0),OFFSET('New Material Input'!$H943,-(I$1+2),0))), ""),"----")</f>
        <v>Business &amp; EconomicsInternational Business - Business &amp; Economics - International Business</v>
      </c>
      <c r="J942" s="14"/>
    </row>
    <row r="943" spans="2:10" ht="24.95" customHeight="1" x14ac:dyDescent="0.25">
      <c r="B943" s="36">
        <f t="shared" si="14"/>
        <v>46641</v>
      </c>
      <c r="C943" s="25" t="str">
        <f>IF(ISBLANK('New Material Input'!F943),"----",HYPERLINK('New Material Input'!F943, _xlfn.TEXTJOIN(" - ",,MID('New Material Input'!F943,FIND("w\",'New Material Input'!F943)+2,50),'New Material Input'!G943,'New Material Input'!H943)))</f>
        <v/>
      </c>
      <c r="D943" s="26" t="str">
        <f ca="1">IFERROR(IF('New Material Input'!$E943 &gt; $B$3+ D$1, HYPERLINK(OFFSET('New Material Input'!$F944,-(D$1+2),0), _xlfn.TEXTJOIN(" - ",,MID(OFFSET('New Material Input'!$F944,-(D$1+2),0),FIND("w\",OFFSET('New Material Input'!$F944,-(D$1+2),0))+2,50),OFFSET('New Material Input'!$G944,-(D$1+2),0),OFFSET('New Material Input'!$H944,-(D$1+2),0))), ""),"----")</f>
        <v/>
      </c>
      <c r="E943" s="26" t="str">
        <f ca="1">IFERROR(IF('New Material Input'!$E943 &gt; $B$3+ E$1, HYPERLINK(OFFSET('New Material Input'!$F944,-(E$1+2),0), _xlfn.TEXTJOIN(" - ",,MID(OFFSET('New Material Input'!$F944,-(E$1+2),0),FIND("w\",OFFSET('New Material Input'!$F944,-(E$1+2),0))+2,50),OFFSET('New Material Input'!$G944,-(E$1+2),0),OFFSET('New Material Input'!$H944,-(E$1+2),0))), ""),"----")</f>
        <v/>
      </c>
      <c r="F943" s="26" t="str">
        <f ca="1">IFERROR(IF('New Material Input'!$E943 &gt; $B$3+ F$1, HYPERLINK(OFFSET('New Material Input'!$F944,-(F$1+2),0), _xlfn.TEXTJOIN(" - ",,MID(OFFSET('New Material Input'!$F944,-(F$1+2),0),FIND("w\",OFFSET('New Material Input'!$F944,-(F$1+2),0))+2,50),OFFSET('New Material Input'!$G944,-(F$1+2),0),OFFSET('New Material Input'!$H944,-(F$1+2),0))), ""),"----")</f>
        <v/>
      </c>
      <c r="G943" s="26" t="str">
        <f ca="1">IFERROR(IF('New Material Input'!$E943 &gt; $B$3+ G$1, HYPERLINK(OFFSET('New Material Input'!$F944,-(G$1+2),0), _xlfn.TEXTJOIN(" - ",,MID(OFFSET('New Material Input'!$F944,-(G$1+2),0),FIND("w\",OFFSET('New Material Input'!$F944,-(G$1+2),0))+2,50),OFFSET('New Material Input'!$G944,-(G$1+2),0),OFFSET('New Material Input'!$H944,-(G$1+2),0))), ""),"----")</f>
        <v/>
      </c>
      <c r="H943" s="26" t="str">
        <f ca="1">IFERROR(IF('New Material Input'!$E943 &gt; $B$3+ H$1, HYPERLINK(OFFSET('New Material Input'!$F944,-(H$1+2),0), _xlfn.TEXTJOIN(" - ",,MID(OFFSET('New Material Input'!$F944,-(H$1+2),0),FIND("w\",OFFSET('New Material Input'!$F944,-(H$1+2),0))+2,50),OFFSET('New Material Input'!$G944,-(H$1+2),0),OFFSET('New Material Input'!$H944,-(H$1+2),0))), ""),"----")</f>
        <v/>
      </c>
      <c r="I943" s="31" t="str">
        <f ca="1">IFERROR(IF('New Material Input'!$E943 &gt; $B$3+ I$1, HYPERLINK(OFFSET('New Material Input'!$F944,-(I$1+2),0), _xlfn.TEXTJOIN(" - ",,MID(OFFSET('New Material Input'!$F944,-(I$1+2),0),FIND("w\",OFFSET('New Material Input'!$F944,-(I$1+2),0))+2,50),OFFSET('New Material Input'!$G944,-(I$1+2),0),OFFSET('New Material Input'!$H944,-(I$1+2),0))), ""),"----")</f>
        <v>SciencePhysical Chemistry - Science - Physical Chemistry</v>
      </c>
      <c r="J943" s="14"/>
    </row>
    <row r="944" spans="2:10" ht="24.95" customHeight="1" x14ac:dyDescent="0.25">
      <c r="B944" s="36">
        <f t="shared" si="14"/>
        <v>46642</v>
      </c>
      <c r="C944" s="25" t="str">
        <f>IF(ISBLANK('New Material Input'!F944),"----",HYPERLINK('New Material Input'!F944, _xlfn.TEXTJOIN(" - ",,MID('New Material Input'!F944,FIND("w\",'New Material Input'!F944)+2,50),'New Material Input'!G944,'New Material Input'!H944)))</f>
        <v/>
      </c>
      <c r="D944" s="26" t="str">
        <f ca="1">IFERROR(IF('New Material Input'!$E944 &gt; $B$3+ D$1, HYPERLINK(OFFSET('New Material Input'!$F945,-(D$1+2),0), _xlfn.TEXTJOIN(" - ",,MID(OFFSET('New Material Input'!$F945,-(D$1+2),0),FIND("w\",OFFSET('New Material Input'!$F945,-(D$1+2),0))+2,50),OFFSET('New Material Input'!$G945,-(D$1+2),0),OFFSET('New Material Input'!$H945,-(D$1+2),0))), ""),"----")</f>
        <v/>
      </c>
      <c r="E944" s="26" t="str">
        <f ca="1">IFERROR(IF('New Material Input'!$E944 &gt; $B$3+ E$1, HYPERLINK(OFFSET('New Material Input'!$F945,-(E$1+2),0), _xlfn.TEXTJOIN(" - ",,MID(OFFSET('New Material Input'!$F945,-(E$1+2),0),FIND("w\",OFFSET('New Material Input'!$F945,-(E$1+2),0))+2,50),OFFSET('New Material Input'!$G945,-(E$1+2),0),OFFSET('New Material Input'!$H945,-(E$1+2),0))), ""),"----")</f>
        <v/>
      </c>
      <c r="F944" s="26" t="str">
        <f ca="1">IFERROR(IF('New Material Input'!$E944 &gt; $B$3+ F$1, HYPERLINK(OFFSET('New Material Input'!$F945,-(F$1+2),0), _xlfn.TEXTJOIN(" - ",,MID(OFFSET('New Material Input'!$F945,-(F$1+2),0),FIND("w\",OFFSET('New Material Input'!$F945,-(F$1+2),0))+2,50),OFFSET('New Material Input'!$G945,-(F$1+2),0),OFFSET('New Material Input'!$H945,-(F$1+2),0))), ""),"----")</f>
        <v/>
      </c>
      <c r="G944" s="26" t="str">
        <f ca="1">IFERROR(IF('New Material Input'!$E944 &gt; $B$3+ G$1, HYPERLINK(OFFSET('New Material Input'!$F945,-(G$1+2),0), _xlfn.TEXTJOIN(" - ",,MID(OFFSET('New Material Input'!$F945,-(G$1+2),0),FIND("w\",OFFSET('New Material Input'!$F945,-(G$1+2),0))+2,50),OFFSET('New Material Input'!$G945,-(G$1+2),0),OFFSET('New Material Input'!$H945,-(G$1+2),0))), ""),"----")</f>
        <v/>
      </c>
      <c r="H944" s="26" t="str">
        <f ca="1">IFERROR(IF('New Material Input'!$E944 &gt; $B$3+ H$1, HYPERLINK(OFFSET('New Material Input'!$F945,-(H$1+2),0), _xlfn.TEXTJOIN(" - ",,MID(OFFSET('New Material Input'!$F945,-(H$1+2),0),FIND("w\",OFFSET('New Material Input'!$F945,-(H$1+2),0))+2,50),OFFSET('New Material Input'!$G945,-(H$1+2),0),OFFSET('New Material Input'!$H945,-(H$1+2),0))), ""),"----")</f>
        <v/>
      </c>
      <c r="I944" s="31" t="str">
        <f ca="1">IFERROR(IF('New Material Input'!$E944 &gt; $B$3+ I$1, HYPERLINK(OFFSET('New Material Input'!$F945,-(I$1+2),0), _xlfn.TEXTJOIN(" - ",,MID(OFFSET('New Material Input'!$F945,-(I$1+2),0),FIND("w\",OFFSET('New Material Input'!$F945,-(I$1+2),0))+2,50),OFFSET('New Material Input'!$G945,-(I$1+2),0),OFFSET('New Material Input'!$H945,-(I$1+2),0))), ""),"----")</f>
        <v>LiteratureComparative Literature - Literature - Comparative Literature</v>
      </c>
      <c r="J944" s="14"/>
    </row>
    <row r="945" spans="2:10" ht="24.95" customHeight="1" x14ac:dyDescent="0.25">
      <c r="B945" s="36">
        <f t="shared" si="14"/>
        <v>46643</v>
      </c>
      <c r="C945" s="25" t="str">
        <f>IF(ISBLANK('New Material Input'!F945),"----",HYPERLINK('New Material Input'!F945, _xlfn.TEXTJOIN(" - ",,MID('New Material Input'!F945,FIND("w\",'New Material Input'!F945)+2,50),'New Material Input'!G945,'New Material Input'!H945)))</f>
        <v/>
      </c>
      <c r="D945" s="26" t="str">
        <f ca="1">IFERROR(IF('New Material Input'!$E945 &gt; $B$3+ D$1, HYPERLINK(OFFSET('New Material Input'!$F946,-(D$1+2),0), _xlfn.TEXTJOIN(" - ",,MID(OFFSET('New Material Input'!$F946,-(D$1+2),0),FIND("w\",OFFSET('New Material Input'!$F946,-(D$1+2),0))+2,50),OFFSET('New Material Input'!$G946,-(D$1+2),0),OFFSET('New Material Input'!$H946,-(D$1+2),0))), ""),"----")</f>
        <v/>
      </c>
      <c r="E945" s="26" t="str">
        <f ca="1">IFERROR(IF('New Material Input'!$E945 &gt; $B$3+ E$1, HYPERLINK(OFFSET('New Material Input'!$F946,-(E$1+2),0), _xlfn.TEXTJOIN(" - ",,MID(OFFSET('New Material Input'!$F946,-(E$1+2),0),FIND("w\",OFFSET('New Material Input'!$F946,-(E$1+2),0))+2,50),OFFSET('New Material Input'!$G946,-(E$1+2),0),OFFSET('New Material Input'!$H946,-(E$1+2),0))), ""),"----")</f>
        <v/>
      </c>
      <c r="F945" s="26" t="str">
        <f ca="1">IFERROR(IF('New Material Input'!$E945 &gt; $B$3+ F$1, HYPERLINK(OFFSET('New Material Input'!$F946,-(F$1+2),0), _xlfn.TEXTJOIN(" - ",,MID(OFFSET('New Material Input'!$F946,-(F$1+2),0),FIND("w\",OFFSET('New Material Input'!$F946,-(F$1+2),0))+2,50),OFFSET('New Material Input'!$G946,-(F$1+2),0),OFFSET('New Material Input'!$H946,-(F$1+2),0))), ""),"----")</f>
        <v/>
      </c>
      <c r="G945" s="26" t="str">
        <f ca="1">IFERROR(IF('New Material Input'!$E945 &gt; $B$3+ G$1, HYPERLINK(OFFSET('New Material Input'!$F946,-(G$1+2),0), _xlfn.TEXTJOIN(" - ",,MID(OFFSET('New Material Input'!$F946,-(G$1+2),0),FIND("w\",OFFSET('New Material Input'!$F946,-(G$1+2),0))+2,50),OFFSET('New Material Input'!$G946,-(G$1+2),0),OFFSET('New Material Input'!$H946,-(G$1+2),0))), ""),"----")</f>
        <v/>
      </c>
      <c r="H945" s="26" t="str">
        <f ca="1">IFERROR(IF('New Material Input'!$E945 &gt; $B$3+ H$1, HYPERLINK(OFFSET('New Material Input'!$F946,-(H$1+2),0), _xlfn.TEXTJOIN(" - ",,MID(OFFSET('New Material Input'!$F946,-(H$1+2),0),FIND("w\",OFFSET('New Material Input'!$F946,-(H$1+2),0))+2,50),OFFSET('New Material Input'!$G946,-(H$1+2),0),OFFSET('New Material Input'!$H946,-(H$1+2),0))), ""),"----")</f>
        <v/>
      </c>
      <c r="I945" s="31" t="str">
        <f ca="1">IFERROR(IF('New Material Input'!$E945 &gt; $B$3+ I$1, HYPERLINK(OFFSET('New Material Input'!$F946,-(I$1+2),0), _xlfn.TEXTJOIN(" - ",,MID(OFFSET('New Material Input'!$F946,-(I$1+2),0),FIND("w\",OFFSET('New Material Input'!$F946,-(I$1+2),0))+2,50),OFFSET('New Material Input'!$G946,-(I$1+2),0),OFFSET('New Material Input'!$H946,-(I$1+2),0))), ""),"----")</f>
        <v>Political ScienceComparative Politics - Political Science - Comparative Politics</v>
      </c>
      <c r="J945" s="14"/>
    </row>
    <row r="946" spans="2:10" ht="24.95" customHeight="1" x14ac:dyDescent="0.25">
      <c r="B946" s="36">
        <f t="shared" si="14"/>
        <v>46644</v>
      </c>
      <c r="C946" s="25" t="str">
        <f>IF(ISBLANK('New Material Input'!F946),"----",HYPERLINK('New Material Input'!F946, _xlfn.TEXTJOIN(" - ",,MID('New Material Input'!F946,FIND("w\",'New Material Input'!F946)+2,50),'New Material Input'!G946,'New Material Input'!H946)))</f>
        <v/>
      </c>
      <c r="D946" s="26" t="str">
        <f ca="1">IFERROR(IF('New Material Input'!$E946 &gt; $B$3+ D$1, HYPERLINK(OFFSET('New Material Input'!$F947,-(D$1+2),0), _xlfn.TEXTJOIN(" - ",,MID(OFFSET('New Material Input'!$F947,-(D$1+2),0),FIND("w\",OFFSET('New Material Input'!$F947,-(D$1+2),0))+2,50),OFFSET('New Material Input'!$G947,-(D$1+2),0),OFFSET('New Material Input'!$H947,-(D$1+2),0))), ""),"----")</f>
        <v/>
      </c>
      <c r="E946" s="26" t="str">
        <f ca="1">IFERROR(IF('New Material Input'!$E946 &gt; $B$3+ E$1, HYPERLINK(OFFSET('New Material Input'!$F947,-(E$1+2),0), _xlfn.TEXTJOIN(" - ",,MID(OFFSET('New Material Input'!$F947,-(E$1+2),0),FIND("w\",OFFSET('New Material Input'!$F947,-(E$1+2),0))+2,50),OFFSET('New Material Input'!$G947,-(E$1+2),0),OFFSET('New Material Input'!$H947,-(E$1+2),0))), ""),"----")</f>
        <v/>
      </c>
      <c r="F946" s="26" t="str">
        <f ca="1">IFERROR(IF('New Material Input'!$E946 &gt; $B$3+ F$1, HYPERLINK(OFFSET('New Material Input'!$F947,-(F$1+2),0), _xlfn.TEXTJOIN(" - ",,MID(OFFSET('New Material Input'!$F947,-(F$1+2),0),FIND("w\",OFFSET('New Material Input'!$F947,-(F$1+2),0))+2,50),OFFSET('New Material Input'!$G947,-(F$1+2),0),OFFSET('New Material Input'!$H947,-(F$1+2),0))), ""),"----")</f>
        <v/>
      </c>
      <c r="G946" s="26" t="str">
        <f ca="1">IFERROR(IF('New Material Input'!$E946 &gt; $B$3+ G$1, HYPERLINK(OFFSET('New Material Input'!$F947,-(G$1+2),0), _xlfn.TEXTJOIN(" - ",,MID(OFFSET('New Material Input'!$F947,-(G$1+2),0),FIND("w\",OFFSET('New Material Input'!$F947,-(G$1+2),0))+2,50),OFFSET('New Material Input'!$G947,-(G$1+2),0),OFFSET('New Material Input'!$H947,-(G$1+2),0))), ""),"----")</f>
        <v/>
      </c>
      <c r="H946" s="26" t="str">
        <f ca="1">IFERROR(IF('New Material Input'!$E946 &gt; $B$3+ H$1, HYPERLINK(OFFSET('New Material Input'!$F947,-(H$1+2),0), _xlfn.TEXTJOIN(" - ",,MID(OFFSET('New Material Input'!$F947,-(H$1+2),0),FIND("w\",OFFSET('New Material Input'!$F947,-(H$1+2),0))+2,50),OFFSET('New Material Input'!$G947,-(H$1+2),0),OFFSET('New Material Input'!$H947,-(H$1+2),0))), ""),"----")</f>
        <v/>
      </c>
      <c r="I946" s="31" t="str">
        <f ca="1">IFERROR(IF('New Material Input'!$E946 &gt; $B$3+ I$1, HYPERLINK(OFFSET('New Material Input'!$F947,-(I$1+2),0), _xlfn.TEXTJOIN(" - ",,MID(OFFSET('New Material Input'!$F947,-(I$1+2),0),FIND("w\",OFFSET('New Material Input'!$F947,-(I$1+2),0))+2,50),OFFSET('New Material Input'!$G947,-(I$1+2),0),OFFSET('New Material Input'!$H947,-(I$1+2),0))), ""),"----")</f>
        <v>Environmental StudiesEnvironmental Ethics - Environmental Studies - Environmental Ethics</v>
      </c>
      <c r="J946" s="14"/>
    </row>
    <row r="947" spans="2:10" ht="24.95" customHeight="1" x14ac:dyDescent="0.25">
      <c r="B947" s="36">
        <f t="shared" si="14"/>
        <v>46645</v>
      </c>
      <c r="C947" s="25" t="str">
        <f>IF(ISBLANK('New Material Input'!F947),"----",HYPERLINK('New Material Input'!F947, _xlfn.TEXTJOIN(" - ",,MID('New Material Input'!F947,FIND("w\",'New Material Input'!F947)+2,50),'New Material Input'!G947,'New Material Input'!H947)))</f>
        <v/>
      </c>
      <c r="D947" s="26" t="str">
        <f ca="1">IFERROR(IF('New Material Input'!$E947 &gt; $B$3+ D$1, HYPERLINK(OFFSET('New Material Input'!$F948,-(D$1+2),0), _xlfn.TEXTJOIN(" - ",,MID(OFFSET('New Material Input'!$F948,-(D$1+2),0),FIND("w\",OFFSET('New Material Input'!$F948,-(D$1+2),0))+2,50),OFFSET('New Material Input'!$G948,-(D$1+2),0),OFFSET('New Material Input'!$H948,-(D$1+2),0))), ""),"----")</f>
        <v/>
      </c>
      <c r="E947" s="26" t="str">
        <f ca="1">IFERROR(IF('New Material Input'!$E947 &gt; $B$3+ E$1, HYPERLINK(OFFSET('New Material Input'!$F948,-(E$1+2),0), _xlfn.TEXTJOIN(" - ",,MID(OFFSET('New Material Input'!$F948,-(E$1+2),0),FIND("w\",OFFSET('New Material Input'!$F948,-(E$1+2),0))+2,50),OFFSET('New Material Input'!$G948,-(E$1+2),0),OFFSET('New Material Input'!$H948,-(E$1+2),0))), ""),"----")</f>
        <v/>
      </c>
      <c r="F947" s="26" t="str">
        <f ca="1">IFERROR(IF('New Material Input'!$E947 &gt; $B$3+ F$1, HYPERLINK(OFFSET('New Material Input'!$F948,-(F$1+2),0), _xlfn.TEXTJOIN(" - ",,MID(OFFSET('New Material Input'!$F948,-(F$1+2),0),FIND("w\",OFFSET('New Material Input'!$F948,-(F$1+2),0))+2,50),OFFSET('New Material Input'!$G948,-(F$1+2),0),OFFSET('New Material Input'!$H948,-(F$1+2),0))), ""),"----")</f>
        <v/>
      </c>
      <c r="G947" s="26" t="str">
        <f ca="1">IFERROR(IF('New Material Input'!$E947 &gt; $B$3+ G$1, HYPERLINK(OFFSET('New Material Input'!$F948,-(G$1+2),0), _xlfn.TEXTJOIN(" - ",,MID(OFFSET('New Material Input'!$F948,-(G$1+2),0),FIND("w\",OFFSET('New Material Input'!$F948,-(G$1+2),0))+2,50),OFFSET('New Material Input'!$G948,-(G$1+2),0),OFFSET('New Material Input'!$H948,-(G$1+2),0))), ""),"----")</f>
        <v/>
      </c>
      <c r="H947" s="26" t="str">
        <f ca="1">IFERROR(IF('New Material Input'!$E947 &gt; $B$3+ H$1, HYPERLINK(OFFSET('New Material Input'!$F948,-(H$1+2),0), _xlfn.TEXTJOIN(" - ",,MID(OFFSET('New Material Input'!$F948,-(H$1+2),0),FIND("w\",OFFSET('New Material Input'!$F948,-(H$1+2),0))+2,50),OFFSET('New Material Input'!$G948,-(H$1+2),0),OFFSET('New Material Input'!$H948,-(H$1+2),0))), ""),"----")</f>
        <v/>
      </c>
      <c r="I947" s="31" t="str">
        <f ca="1">IFERROR(IF('New Material Input'!$E947 &gt; $B$3+ I$1, HYPERLINK(OFFSET('New Material Input'!$F948,-(I$1+2),0), _xlfn.TEXTJOIN(" - ",,MID(OFFSET('New Material Input'!$F948,-(I$1+2),0),FIND("w\",OFFSET('New Material Input'!$F948,-(I$1+2),0))+2,50),OFFSET('New Material Input'!$G948,-(I$1+2),0),OFFSET('New Material Input'!$H948,-(I$1+2),0))), ""),"----")</f>
        <v>LiteratureLiterary Analysis - Literature - Literary Analysis</v>
      </c>
      <c r="J947" s="14"/>
    </row>
    <row r="948" spans="2:10" ht="24.95" customHeight="1" x14ac:dyDescent="0.25">
      <c r="B948" s="36">
        <f t="shared" si="14"/>
        <v>46646</v>
      </c>
      <c r="C948" s="25" t="str">
        <f>IF(ISBLANK('New Material Input'!F948),"----",HYPERLINK('New Material Input'!F948, _xlfn.TEXTJOIN(" - ",,MID('New Material Input'!F948,FIND("w\",'New Material Input'!F948)+2,50),'New Material Input'!G948,'New Material Input'!H948)))</f>
        <v/>
      </c>
      <c r="D948" s="26" t="str">
        <f ca="1">IFERROR(IF('New Material Input'!$E948 &gt; $B$3+ D$1, HYPERLINK(OFFSET('New Material Input'!$F949,-(D$1+2),0), _xlfn.TEXTJOIN(" - ",,MID(OFFSET('New Material Input'!$F949,-(D$1+2),0),FIND("w\",OFFSET('New Material Input'!$F949,-(D$1+2),0))+2,50),OFFSET('New Material Input'!$G949,-(D$1+2),0),OFFSET('New Material Input'!$H949,-(D$1+2),0))), ""),"----")</f>
        <v/>
      </c>
      <c r="E948" s="26" t="str">
        <f ca="1">IFERROR(IF('New Material Input'!$E948 &gt; $B$3+ E$1, HYPERLINK(OFFSET('New Material Input'!$F949,-(E$1+2),0), _xlfn.TEXTJOIN(" - ",,MID(OFFSET('New Material Input'!$F949,-(E$1+2),0),FIND("w\",OFFSET('New Material Input'!$F949,-(E$1+2),0))+2,50),OFFSET('New Material Input'!$G949,-(E$1+2),0),OFFSET('New Material Input'!$H949,-(E$1+2),0))), ""),"----")</f>
        <v/>
      </c>
      <c r="F948" s="26" t="str">
        <f ca="1">IFERROR(IF('New Material Input'!$E948 &gt; $B$3+ F$1, HYPERLINK(OFFSET('New Material Input'!$F949,-(F$1+2),0), _xlfn.TEXTJOIN(" - ",,MID(OFFSET('New Material Input'!$F949,-(F$1+2),0),FIND("w\",OFFSET('New Material Input'!$F949,-(F$1+2),0))+2,50),OFFSET('New Material Input'!$G949,-(F$1+2),0),OFFSET('New Material Input'!$H949,-(F$1+2),0))), ""),"----")</f>
        <v/>
      </c>
      <c r="G948" s="26" t="str">
        <f ca="1">IFERROR(IF('New Material Input'!$E948 &gt; $B$3+ G$1, HYPERLINK(OFFSET('New Material Input'!$F949,-(G$1+2),0), _xlfn.TEXTJOIN(" - ",,MID(OFFSET('New Material Input'!$F949,-(G$1+2),0),FIND("w\",OFFSET('New Material Input'!$F949,-(G$1+2),0))+2,50),OFFSET('New Material Input'!$G949,-(G$1+2),0),OFFSET('New Material Input'!$H949,-(G$1+2),0))), ""),"----")</f>
        <v/>
      </c>
      <c r="H948" s="26" t="str">
        <f ca="1">IFERROR(IF('New Material Input'!$E948 &gt; $B$3+ H$1, HYPERLINK(OFFSET('New Material Input'!$F949,-(H$1+2),0), _xlfn.TEXTJOIN(" - ",,MID(OFFSET('New Material Input'!$F949,-(H$1+2),0),FIND("w\",OFFSET('New Material Input'!$F949,-(H$1+2),0))+2,50),OFFSET('New Material Input'!$G949,-(H$1+2),0),OFFSET('New Material Input'!$H949,-(H$1+2),0))), ""),"----")</f>
        <v/>
      </c>
      <c r="I948" s="31" t="str">
        <f ca="1">IFERROR(IF('New Material Input'!$E948 &gt; $B$3+ I$1, HYPERLINK(OFFSET('New Material Input'!$F949,-(I$1+2),0), _xlfn.TEXTJOIN(" - ",,MID(OFFSET('New Material Input'!$F949,-(I$1+2),0),FIND("w\",OFFSET('New Material Input'!$F949,-(I$1+2),0))+2,50),OFFSET('New Material Input'!$G949,-(I$1+2),0),OFFSET('New Material Input'!$H949,-(I$1+2),0))), ""),"----")</f>
        <v>ScienceMeteorology - Science - Meteorology</v>
      </c>
      <c r="J948" s="14"/>
    </row>
    <row r="949" spans="2:10" ht="24.95" customHeight="1" x14ac:dyDescent="0.25">
      <c r="B949" s="36">
        <f t="shared" si="14"/>
        <v>46647</v>
      </c>
      <c r="C949" s="25" t="str">
        <f>IF(ISBLANK('New Material Input'!F949),"----",HYPERLINK('New Material Input'!F949, _xlfn.TEXTJOIN(" - ",,MID('New Material Input'!F949,FIND("w\",'New Material Input'!F949)+2,50),'New Material Input'!G949,'New Material Input'!H949)))</f>
        <v/>
      </c>
      <c r="D949" s="26" t="str">
        <f ca="1">IFERROR(IF('New Material Input'!$E949 &gt; $B$3+ D$1, HYPERLINK(OFFSET('New Material Input'!$F950,-(D$1+2),0), _xlfn.TEXTJOIN(" - ",,MID(OFFSET('New Material Input'!$F950,-(D$1+2),0),FIND("w\",OFFSET('New Material Input'!$F950,-(D$1+2),0))+2,50),OFFSET('New Material Input'!$G950,-(D$1+2),0),OFFSET('New Material Input'!$H950,-(D$1+2),0))), ""),"----")</f>
        <v/>
      </c>
      <c r="E949" s="26" t="str">
        <f ca="1">IFERROR(IF('New Material Input'!$E949 &gt; $B$3+ E$1, HYPERLINK(OFFSET('New Material Input'!$F950,-(E$1+2),0), _xlfn.TEXTJOIN(" - ",,MID(OFFSET('New Material Input'!$F950,-(E$1+2),0),FIND("w\",OFFSET('New Material Input'!$F950,-(E$1+2),0))+2,50),OFFSET('New Material Input'!$G950,-(E$1+2),0),OFFSET('New Material Input'!$H950,-(E$1+2),0))), ""),"----")</f>
        <v/>
      </c>
      <c r="F949" s="26" t="str">
        <f ca="1">IFERROR(IF('New Material Input'!$E949 &gt; $B$3+ F$1, HYPERLINK(OFFSET('New Material Input'!$F950,-(F$1+2),0), _xlfn.TEXTJOIN(" - ",,MID(OFFSET('New Material Input'!$F950,-(F$1+2),0),FIND("w\",OFFSET('New Material Input'!$F950,-(F$1+2),0))+2,50),OFFSET('New Material Input'!$G950,-(F$1+2),0),OFFSET('New Material Input'!$H950,-(F$1+2),0))), ""),"----")</f>
        <v/>
      </c>
      <c r="G949" s="26" t="str">
        <f ca="1">IFERROR(IF('New Material Input'!$E949 &gt; $B$3+ G$1, HYPERLINK(OFFSET('New Material Input'!$F950,-(G$1+2),0), _xlfn.TEXTJOIN(" - ",,MID(OFFSET('New Material Input'!$F950,-(G$1+2),0),FIND("w\",OFFSET('New Material Input'!$F950,-(G$1+2),0))+2,50),OFFSET('New Material Input'!$G950,-(G$1+2),0),OFFSET('New Material Input'!$H950,-(G$1+2),0))), ""),"----")</f>
        <v/>
      </c>
      <c r="H949" s="26" t="str">
        <f ca="1">IFERROR(IF('New Material Input'!$E949 &gt; $B$3+ H$1, HYPERLINK(OFFSET('New Material Input'!$F950,-(H$1+2),0), _xlfn.TEXTJOIN(" - ",,MID(OFFSET('New Material Input'!$F950,-(H$1+2),0),FIND("w\",OFFSET('New Material Input'!$F950,-(H$1+2),0))+2,50),OFFSET('New Material Input'!$G950,-(H$1+2),0),OFFSET('New Material Input'!$H950,-(H$1+2),0))), ""),"----")</f>
        <v/>
      </c>
      <c r="I949" s="31" t="str">
        <f ca="1">IFERROR(IF('New Material Input'!$E949 &gt; $B$3+ I$1, HYPERLINK(OFFSET('New Material Input'!$F950,-(I$1+2),0), _xlfn.TEXTJOIN(" - ",,MID(OFFSET('New Material Input'!$F950,-(I$1+2),0),FIND("w\",OFFSET('New Material Input'!$F950,-(I$1+2),0))+2,50),OFFSET('New Material Input'!$G950,-(I$1+2),0),OFFSET('New Material Input'!$H950,-(I$1+2),0))), ""),"----")</f>
        <v>Computer ScienceMachine Learning - Computer Science - Machine Learning</v>
      </c>
      <c r="J949" s="14"/>
    </row>
    <row r="950" spans="2:10" ht="24.95" customHeight="1" x14ac:dyDescent="0.25">
      <c r="B950" s="36">
        <f t="shared" si="14"/>
        <v>46648</v>
      </c>
      <c r="C950" s="25" t="str">
        <f>IF(ISBLANK('New Material Input'!F950),"----",HYPERLINK('New Material Input'!F950, _xlfn.TEXTJOIN(" - ",,MID('New Material Input'!F950,FIND("w\",'New Material Input'!F950)+2,50),'New Material Input'!G950,'New Material Input'!H950)))</f>
        <v/>
      </c>
      <c r="D950" s="26" t="str">
        <f ca="1">IFERROR(IF('New Material Input'!$E950 &gt; $B$3+ D$1, HYPERLINK(OFFSET('New Material Input'!$F951,-(D$1+2),0), _xlfn.TEXTJOIN(" - ",,MID(OFFSET('New Material Input'!$F951,-(D$1+2),0),FIND("w\",OFFSET('New Material Input'!$F951,-(D$1+2),0))+2,50),OFFSET('New Material Input'!$G951,-(D$1+2),0),OFFSET('New Material Input'!$H951,-(D$1+2),0))), ""),"----")</f>
        <v/>
      </c>
      <c r="E950" s="26" t="str">
        <f ca="1">IFERROR(IF('New Material Input'!$E950 &gt; $B$3+ E$1, HYPERLINK(OFFSET('New Material Input'!$F951,-(E$1+2),0), _xlfn.TEXTJOIN(" - ",,MID(OFFSET('New Material Input'!$F951,-(E$1+2),0),FIND("w\",OFFSET('New Material Input'!$F951,-(E$1+2),0))+2,50),OFFSET('New Material Input'!$G951,-(E$1+2),0),OFFSET('New Material Input'!$H951,-(E$1+2),0))), ""),"----")</f>
        <v/>
      </c>
      <c r="F950" s="26" t="str">
        <f ca="1">IFERROR(IF('New Material Input'!$E950 &gt; $B$3+ F$1, HYPERLINK(OFFSET('New Material Input'!$F951,-(F$1+2),0), _xlfn.TEXTJOIN(" - ",,MID(OFFSET('New Material Input'!$F951,-(F$1+2),0),FIND("w\",OFFSET('New Material Input'!$F951,-(F$1+2),0))+2,50),OFFSET('New Material Input'!$G951,-(F$1+2),0),OFFSET('New Material Input'!$H951,-(F$1+2),0))), ""),"----")</f>
        <v/>
      </c>
      <c r="G950" s="26" t="str">
        <f ca="1">IFERROR(IF('New Material Input'!$E950 &gt; $B$3+ G$1, HYPERLINK(OFFSET('New Material Input'!$F951,-(G$1+2),0), _xlfn.TEXTJOIN(" - ",,MID(OFFSET('New Material Input'!$F951,-(G$1+2),0),FIND("w\",OFFSET('New Material Input'!$F951,-(G$1+2),0))+2,50),OFFSET('New Material Input'!$G951,-(G$1+2),0),OFFSET('New Material Input'!$H951,-(G$1+2),0))), ""),"----")</f>
        <v/>
      </c>
      <c r="H950" s="26" t="str">
        <f ca="1">IFERROR(IF('New Material Input'!$E950 &gt; $B$3+ H$1, HYPERLINK(OFFSET('New Material Input'!$F951,-(H$1+2),0), _xlfn.TEXTJOIN(" - ",,MID(OFFSET('New Material Input'!$F951,-(H$1+2),0),FIND("w\",OFFSET('New Material Input'!$F951,-(H$1+2),0))+2,50),OFFSET('New Material Input'!$G951,-(H$1+2),0),OFFSET('New Material Input'!$H951,-(H$1+2),0))), ""),"----")</f>
        <v/>
      </c>
      <c r="I950" s="31" t="str">
        <f ca="1">IFERROR(IF('New Material Input'!$E950 &gt; $B$3+ I$1, HYPERLINK(OFFSET('New Material Input'!$F951,-(I$1+2),0), _xlfn.TEXTJOIN(" - ",,MID(OFFSET('New Material Input'!$F951,-(I$1+2),0),FIND("w\",OFFSET('New Material Input'!$F951,-(I$1+2),0))+2,50),OFFSET('New Material Input'!$G951,-(I$1+2),0),OFFSET('New Material Input'!$H951,-(I$1+2),0))), ""),"----")</f>
        <v>GeographyPopulation Studies - Geography - Population Studies</v>
      </c>
      <c r="J950" s="14"/>
    </row>
    <row r="951" spans="2:10" ht="24.95" customHeight="1" x14ac:dyDescent="0.25">
      <c r="B951" s="36">
        <f t="shared" si="14"/>
        <v>46649</v>
      </c>
      <c r="C951" s="25" t="str">
        <f>IF(ISBLANK('New Material Input'!F951),"----",HYPERLINK('New Material Input'!F951, _xlfn.TEXTJOIN(" - ",,MID('New Material Input'!F951,FIND("w\",'New Material Input'!F951)+2,50),'New Material Input'!G951,'New Material Input'!H951)))</f>
        <v/>
      </c>
      <c r="D951" s="26" t="str">
        <f ca="1">IFERROR(IF('New Material Input'!$E951 &gt; $B$3+ D$1, HYPERLINK(OFFSET('New Material Input'!$F952,-(D$1+2),0), _xlfn.TEXTJOIN(" - ",,MID(OFFSET('New Material Input'!$F952,-(D$1+2),0),FIND("w\",OFFSET('New Material Input'!$F952,-(D$1+2),0))+2,50),OFFSET('New Material Input'!$G952,-(D$1+2),0),OFFSET('New Material Input'!$H952,-(D$1+2),0))), ""),"----")</f>
        <v/>
      </c>
      <c r="E951" s="26" t="str">
        <f ca="1">IFERROR(IF('New Material Input'!$E951 &gt; $B$3+ E$1, HYPERLINK(OFFSET('New Material Input'!$F952,-(E$1+2),0), _xlfn.TEXTJOIN(" - ",,MID(OFFSET('New Material Input'!$F952,-(E$1+2),0),FIND("w\",OFFSET('New Material Input'!$F952,-(E$1+2),0))+2,50),OFFSET('New Material Input'!$G952,-(E$1+2),0),OFFSET('New Material Input'!$H952,-(E$1+2),0))), ""),"----")</f>
        <v/>
      </c>
      <c r="F951" s="26" t="str">
        <f ca="1">IFERROR(IF('New Material Input'!$E951 &gt; $B$3+ F$1, HYPERLINK(OFFSET('New Material Input'!$F952,-(F$1+2),0), _xlfn.TEXTJOIN(" - ",,MID(OFFSET('New Material Input'!$F952,-(F$1+2),0),FIND("w\",OFFSET('New Material Input'!$F952,-(F$1+2),0))+2,50),OFFSET('New Material Input'!$G952,-(F$1+2),0),OFFSET('New Material Input'!$H952,-(F$1+2),0))), ""),"----")</f>
        <v/>
      </c>
      <c r="G951" s="26" t="str">
        <f ca="1">IFERROR(IF('New Material Input'!$E951 &gt; $B$3+ G$1, HYPERLINK(OFFSET('New Material Input'!$F952,-(G$1+2),0), _xlfn.TEXTJOIN(" - ",,MID(OFFSET('New Material Input'!$F952,-(G$1+2),0),FIND("w\",OFFSET('New Material Input'!$F952,-(G$1+2),0))+2,50),OFFSET('New Material Input'!$G952,-(G$1+2),0),OFFSET('New Material Input'!$H952,-(G$1+2),0))), ""),"----")</f>
        <v/>
      </c>
      <c r="H951" s="26" t="str">
        <f ca="1">IFERROR(IF('New Material Input'!$E951 &gt; $B$3+ H$1, HYPERLINK(OFFSET('New Material Input'!$F952,-(H$1+2),0), _xlfn.TEXTJOIN(" - ",,MID(OFFSET('New Material Input'!$F952,-(H$1+2),0),FIND("w\",OFFSET('New Material Input'!$F952,-(H$1+2),0))+2,50),OFFSET('New Material Input'!$G952,-(H$1+2),0),OFFSET('New Material Input'!$H952,-(H$1+2),0))), ""),"----")</f>
        <v/>
      </c>
      <c r="I951" s="31" t="str">
        <f ca="1">IFERROR(IF('New Material Input'!$E951 &gt; $B$3+ I$1, HYPERLINK(OFFSET('New Material Input'!$F952,-(I$1+2),0), _xlfn.TEXTJOIN(" - ",,MID(OFFSET('New Material Input'!$F952,-(I$1+2),0),FIND("w\",OFFSET('New Material Input'!$F952,-(I$1+2),0))+2,50),OFFSET('New Material Input'!$G952,-(I$1+2),0),OFFSET('New Material Input'!$H952,-(I$1+2),0))), ""),"----")</f>
        <v>LawEnvironmental Law - Law - Environmental Law</v>
      </c>
      <c r="J951" s="14"/>
    </row>
    <row r="952" spans="2:10" ht="24.95" customHeight="1" x14ac:dyDescent="0.25">
      <c r="B952" s="36">
        <f t="shared" si="14"/>
        <v>46650</v>
      </c>
      <c r="C952" s="25" t="str">
        <f>IF(ISBLANK('New Material Input'!F952),"----",HYPERLINK('New Material Input'!F952, _xlfn.TEXTJOIN(" - ",,MID('New Material Input'!F952,FIND("w\",'New Material Input'!F952)+2,50),'New Material Input'!G952,'New Material Input'!H952)))</f>
        <v/>
      </c>
      <c r="D952" s="26" t="str">
        <f ca="1">IFERROR(IF('New Material Input'!$E952 &gt; $B$3+ D$1, HYPERLINK(OFFSET('New Material Input'!$F953,-(D$1+2),0), _xlfn.TEXTJOIN(" - ",,MID(OFFSET('New Material Input'!$F953,-(D$1+2),0),FIND("w\",OFFSET('New Material Input'!$F953,-(D$1+2),0))+2,50),OFFSET('New Material Input'!$G953,-(D$1+2),0),OFFSET('New Material Input'!$H953,-(D$1+2),0))), ""),"----")</f>
        <v/>
      </c>
      <c r="E952" s="26" t="str">
        <f ca="1">IFERROR(IF('New Material Input'!$E952 &gt; $B$3+ E$1, HYPERLINK(OFFSET('New Material Input'!$F953,-(E$1+2),0), _xlfn.TEXTJOIN(" - ",,MID(OFFSET('New Material Input'!$F953,-(E$1+2),0),FIND("w\",OFFSET('New Material Input'!$F953,-(E$1+2),0))+2,50),OFFSET('New Material Input'!$G953,-(E$1+2),0),OFFSET('New Material Input'!$H953,-(E$1+2),0))), ""),"----")</f>
        <v/>
      </c>
      <c r="F952" s="26" t="str">
        <f ca="1">IFERROR(IF('New Material Input'!$E952 &gt; $B$3+ F$1, HYPERLINK(OFFSET('New Material Input'!$F953,-(F$1+2),0), _xlfn.TEXTJOIN(" - ",,MID(OFFSET('New Material Input'!$F953,-(F$1+2),0),FIND("w\",OFFSET('New Material Input'!$F953,-(F$1+2),0))+2,50),OFFSET('New Material Input'!$G953,-(F$1+2),0),OFFSET('New Material Input'!$H953,-(F$1+2),0))), ""),"----")</f>
        <v/>
      </c>
      <c r="G952" s="26" t="str">
        <f ca="1">IFERROR(IF('New Material Input'!$E952 &gt; $B$3+ G$1, HYPERLINK(OFFSET('New Material Input'!$F953,-(G$1+2),0), _xlfn.TEXTJOIN(" - ",,MID(OFFSET('New Material Input'!$F953,-(G$1+2),0),FIND("w\",OFFSET('New Material Input'!$F953,-(G$1+2),0))+2,50),OFFSET('New Material Input'!$G953,-(G$1+2),0),OFFSET('New Material Input'!$H953,-(G$1+2),0))), ""),"----")</f>
        <v/>
      </c>
      <c r="H952" s="26" t="str">
        <f ca="1">IFERROR(IF('New Material Input'!$E952 &gt; $B$3+ H$1, HYPERLINK(OFFSET('New Material Input'!$F953,-(H$1+2),0), _xlfn.TEXTJOIN(" - ",,MID(OFFSET('New Material Input'!$F953,-(H$1+2),0),FIND("w\",OFFSET('New Material Input'!$F953,-(H$1+2),0))+2,50),OFFSET('New Material Input'!$G953,-(H$1+2),0),OFFSET('New Material Input'!$H953,-(H$1+2),0))), ""),"----")</f>
        <v/>
      </c>
      <c r="I952" s="31" t="str">
        <f ca="1">IFERROR(IF('New Material Input'!$E952 &gt; $B$3+ I$1, HYPERLINK(OFFSET('New Material Input'!$F953,-(I$1+2),0), _xlfn.TEXTJOIN(" - ",,MID(OFFSET('New Material Input'!$F953,-(I$1+2),0),FIND("w\",OFFSET('New Material Input'!$F953,-(I$1+2),0))+2,50),OFFSET('New Material Input'!$G953,-(I$1+2),0),OFFSET('New Material Input'!$H953,-(I$1+2),0))), ""),"----")</f>
        <v>PhilosophyExistentialism - Philosophy - Existentialism</v>
      </c>
      <c r="J952" s="14"/>
    </row>
    <row r="953" spans="2:10" ht="24.95" customHeight="1" x14ac:dyDescent="0.25">
      <c r="B953" s="36">
        <f t="shared" si="14"/>
        <v>46651</v>
      </c>
      <c r="C953" s="25" t="str">
        <f>IF(ISBLANK('New Material Input'!F953),"----",HYPERLINK('New Material Input'!F953, _xlfn.TEXTJOIN(" - ",,MID('New Material Input'!F953,FIND("w\",'New Material Input'!F953)+2,50),'New Material Input'!G953,'New Material Input'!H953)))</f>
        <v/>
      </c>
      <c r="D953" s="26" t="str">
        <f ca="1">IFERROR(IF('New Material Input'!$E953 &gt; $B$3+ D$1, HYPERLINK(OFFSET('New Material Input'!$F954,-(D$1+2),0), _xlfn.TEXTJOIN(" - ",,MID(OFFSET('New Material Input'!$F954,-(D$1+2),0),FIND("w\",OFFSET('New Material Input'!$F954,-(D$1+2),0))+2,50),OFFSET('New Material Input'!$G954,-(D$1+2),0),OFFSET('New Material Input'!$H954,-(D$1+2),0))), ""),"----")</f>
        <v/>
      </c>
      <c r="E953" s="26" t="str">
        <f ca="1">IFERROR(IF('New Material Input'!$E953 &gt; $B$3+ E$1, HYPERLINK(OFFSET('New Material Input'!$F954,-(E$1+2),0), _xlfn.TEXTJOIN(" - ",,MID(OFFSET('New Material Input'!$F954,-(E$1+2),0),FIND("w\",OFFSET('New Material Input'!$F954,-(E$1+2),0))+2,50),OFFSET('New Material Input'!$G954,-(E$1+2),0),OFFSET('New Material Input'!$H954,-(E$1+2),0))), ""),"----")</f>
        <v/>
      </c>
      <c r="F953" s="26" t="str">
        <f ca="1">IFERROR(IF('New Material Input'!$E953 &gt; $B$3+ F$1, HYPERLINK(OFFSET('New Material Input'!$F954,-(F$1+2),0), _xlfn.TEXTJOIN(" - ",,MID(OFFSET('New Material Input'!$F954,-(F$1+2),0),FIND("w\",OFFSET('New Material Input'!$F954,-(F$1+2),0))+2,50),OFFSET('New Material Input'!$G954,-(F$1+2),0),OFFSET('New Material Input'!$H954,-(F$1+2),0))), ""),"----")</f>
        <v/>
      </c>
      <c r="G953" s="26" t="str">
        <f ca="1">IFERROR(IF('New Material Input'!$E953 &gt; $B$3+ G$1, HYPERLINK(OFFSET('New Material Input'!$F954,-(G$1+2),0), _xlfn.TEXTJOIN(" - ",,MID(OFFSET('New Material Input'!$F954,-(G$1+2),0),FIND("w\",OFFSET('New Material Input'!$F954,-(G$1+2),0))+2,50),OFFSET('New Material Input'!$G954,-(G$1+2),0),OFFSET('New Material Input'!$H954,-(G$1+2),0))), ""),"----")</f>
        <v/>
      </c>
      <c r="H953" s="26" t="str">
        <f ca="1">IFERROR(IF('New Material Input'!$E953 &gt; $B$3+ H$1, HYPERLINK(OFFSET('New Material Input'!$F954,-(H$1+2),0), _xlfn.TEXTJOIN(" - ",,MID(OFFSET('New Material Input'!$F954,-(H$1+2),0),FIND("w\",OFFSET('New Material Input'!$F954,-(H$1+2),0))+2,50),OFFSET('New Material Input'!$G954,-(H$1+2),0),OFFSET('New Material Input'!$H954,-(H$1+2),0))), ""),"----")</f>
        <v/>
      </c>
      <c r="I953" s="31" t="str">
        <f ca="1">IFERROR(IF('New Material Input'!$E953 &gt; $B$3+ I$1, HYPERLINK(OFFSET('New Material Input'!$F954,-(I$1+2),0), _xlfn.TEXTJOIN(" - ",,MID(OFFSET('New Material Input'!$F954,-(I$1+2),0),FIND("w\",OFFSET('New Material Input'!$F954,-(I$1+2),0))+2,50),OFFSET('New Material Input'!$G954,-(I$1+2),0),OFFSET('New Material Input'!$H954,-(I$1+2),0))), ""),"----")</f>
        <v>PsychologyPsychological Testing - Psychology - Psychological Testing</v>
      </c>
      <c r="J953" s="14"/>
    </row>
    <row r="954" spans="2:10" ht="24.95" customHeight="1" x14ac:dyDescent="0.25">
      <c r="B954" s="36">
        <f t="shared" si="14"/>
        <v>46652</v>
      </c>
      <c r="C954" s="25" t="str">
        <f>IF(ISBLANK('New Material Input'!F954),"----",HYPERLINK('New Material Input'!F954, _xlfn.TEXTJOIN(" - ",,MID('New Material Input'!F954,FIND("w\",'New Material Input'!F954)+2,50),'New Material Input'!G954,'New Material Input'!H954)))</f>
        <v/>
      </c>
      <c r="D954" s="26" t="str">
        <f ca="1">IFERROR(IF('New Material Input'!$E954 &gt; $B$3+ D$1, HYPERLINK(OFFSET('New Material Input'!$F955,-(D$1+2),0), _xlfn.TEXTJOIN(" - ",,MID(OFFSET('New Material Input'!$F955,-(D$1+2),0),FIND("w\",OFFSET('New Material Input'!$F955,-(D$1+2),0))+2,50),OFFSET('New Material Input'!$G955,-(D$1+2),0),OFFSET('New Material Input'!$H955,-(D$1+2),0))), ""),"----")</f>
        <v/>
      </c>
      <c r="E954" s="26" t="str">
        <f ca="1">IFERROR(IF('New Material Input'!$E954 &gt; $B$3+ E$1, HYPERLINK(OFFSET('New Material Input'!$F955,-(E$1+2),0), _xlfn.TEXTJOIN(" - ",,MID(OFFSET('New Material Input'!$F955,-(E$1+2),0),FIND("w\",OFFSET('New Material Input'!$F955,-(E$1+2),0))+2,50),OFFSET('New Material Input'!$G955,-(E$1+2),0),OFFSET('New Material Input'!$H955,-(E$1+2),0))), ""),"----")</f>
        <v/>
      </c>
      <c r="F954" s="26" t="str">
        <f ca="1">IFERROR(IF('New Material Input'!$E954 &gt; $B$3+ F$1, HYPERLINK(OFFSET('New Material Input'!$F955,-(F$1+2),0), _xlfn.TEXTJOIN(" - ",,MID(OFFSET('New Material Input'!$F955,-(F$1+2),0),FIND("w\",OFFSET('New Material Input'!$F955,-(F$1+2),0))+2,50),OFFSET('New Material Input'!$G955,-(F$1+2),0),OFFSET('New Material Input'!$H955,-(F$1+2),0))), ""),"----")</f>
        <v/>
      </c>
      <c r="G954" s="26" t="str">
        <f ca="1">IFERROR(IF('New Material Input'!$E954 &gt; $B$3+ G$1, HYPERLINK(OFFSET('New Material Input'!$F955,-(G$1+2),0), _xlfn.TEXTJOIN(" - ",,MID(OFFSET('New Material Input'!$F955,-(G$1+2),0),FIND("w\",OFFSET('New Material Input'!$F955,-(G$1+2),0))+2,50),OFFSET('New Material Input'!$G955,-(G$1+2),0),OFFSET('New Material Input'!$H955,-(G$1+2),0))), ""),"----")</f>
        <v/>
      </c>
      <c r="H954" s="26" t="str">
        <f ca="1">IFERROR(IF('New Material Input'!$E954 &gt; $B$3+ H$1, HYPERLINK(OFFSET('New Material Input'!$F955,-(H$1+2),0), _xlfn.TEXTJOIN(" - ",,MID(OFFSET('New Material Input'!$F955,-(H$1+2),0),FIND("w\",OFFSET('New Material Input'!$F955,-(H$1+2),0))+2,50),OFFSET('New Material Input'!$G955,-(H$1+2),0),OFFSET('New Material Input'!$H955,-(H$1+2),0))), ""),"----")</f>
        <v/>
      </c>
      <c r="I954" s="31" t="str">
        <f ca="1">IFERROR(IF('New Material Input'!$E954 &gt; $B$3+ I$1, HYPERLINK(OFFSET('New Material Input'!$F955,-(I$1+2),0), _xlfn.TEXTJOIN(" - ",,MID(OFFSET('New Material Input'!$F955,-(I$1+2),0),FIND("w\",OFFSET('New Material Input'!$F955,-(I$1+2),0))+2,50),OFFSET('New Material Input'!$G955,-(I$1+2),0),OFFSET('New Material Input'!$H955,-(I$1+2),0))), ""),"----")</f>
        <v>SociologyGender Studies - Sociology - Gender Studies</v>
      </c>
      <c r="J954" s="14"/>
    </row>
    <row r="955" spans="2:10" ht="24.95" customHeight="1" x14ac:dyDescent="0.25">
      <c r="B955" s="36">
        <f t="shared" si="14"/>
        <v>46653</v>
      </c>
      <c r="C955" s="25" t="str">
        <f>IF(ISBLANK('New Material Input'!F955),"----",HYPERLINK('New Material Input'!F955, _xlfn.TEXTJOIN(" - ",,MID('New Material Input'!F955,FIND("w\",'New Material Input'!F955)+2,50),'New Material Input'!G955,'New Material Input'!H955)))</f>
        <v/>
      </c>
      <c r="D955" s="26" t="str">
        <f ca="1">IFERROR(IF('New Material Input'!$E955 &gt; $B$3+ D$1, HYPERLINK(OFFSET('New Material Input'!$F956,-(D$1+2),0), _xlfn.TEXTJOIN(" - ",,MID(OFFSET('New Material Input'!$F956,-(D$1+2),0),FIND("w\",OFFSET('New Material Input'!$F956,-(D$1+2),0))+2,50),OFFSET('New Material Input'!$G956,-(D$1+2),0),OFFSET('New Material Input'!$H956,-(D$1+2),0))), ""),"----")</f>
        <v/>
      </c>
      <c r="E955" s="26" t="str">
        <f ca="1">IFERROR(IF('New Material Input'!$E955 &gt; $B$3+ E$1, HYPERLINK(OFFSET('New Material Input'!$F956,-(E$1+2),0), _xlfn.TEXTJOIN(" - ",,MID(OFFSET('New Material Input'!$F956,-(E$1+2),0),FIND("w\",OFFSET('New Material Input'!$F956,-(E$1+2),0))+2,50),OFFSET('New Material Input'!$G956,-(E$1+2),0),OFFSET('New Material Input'!$H956,-(E$1+2),0))), ""),"----")</f>
        <v/>
      </c>
      <c r="F955" s="26" t="str">
        <f ca="1">IFERROR(IF('New Material Input'!$E955 &gt; $B$3+ F$1, HYPERLINK(OFFSET('New Material Input'!$F956,-(F$1+2),0), _xlfn.TEXTJOIN(" - ",,MID(OFFSET('New Material Input'!$F956,-(F$1+2),0),FIND("w\",OFFSET('New Material Input'!$F956,-(F$1+2),0))+2,50),OFFSET('New Material Input'!$G956,-(F$1+2),0),OFFSET('New Material Input'!$H956,-(F$1+2),0))), ""),"----")</f>
        <v/>
      </c>
      <c r="G955" s="26" t="str">
        <f ca="1">IFERROR(IF('New Material Input'!$E955 &gt; $B$3+ G$1, HYPERLINK(OFFSET('New Material Input'!$F956,-(G$1+2),0), _xlfn.TEXTJOIN(" - ",,MID(OFFSET('New Material Input'!$F956,-(G$1+2),0),FIND("w\",OFFSET('New Material Input'!$F956,-(G$1+2),0))+2,50),OFFSET('New Material Input'!$G956,-(G$1+2),0),OFFSET('New Material Input'!$H956,-(G$1+2),0))), ""),"----")</f>
        <v/>
      </c>
      <c r="H955" s="26" t="str">
        <f ca="1">IFERROR(IF('New Material Input'!$E955 &gt; $B$3+ H$1, HYPERLINK(OFFSET('New Material Input'!$F956,-(H$1+2),0), _xlfn.TEXTJOIN(" - ",,MID(OFFSET('New Material Input'!$F956,-(H$1+2),0),FIND("w\",OFFSET('New Material Input'!$F956,-(H$1+2),0))+2,50),OFFSET('New Material Input'!$G956,-(H$1+2),0),OFFSET('New Material Input'!$H956,-(H$1+2),0))), ""),"----")</f>
        <v/>
      </c>
      <c r="I955" s="31" t="str">
        <f ca="1">IFERROR(IF('New Material Input'!$E955 &gt; $B$3+ I$1, HYPERLINK(OFFSET('New Material Input'!$F956,-(I$1+2),0), _xlfn.TEXTJOIN(" - ",,MID(OFFSET('New Material Input'!$F956,-(I$1+2),0),FIND("w\",OFFSET('New Material Input'!$F956,-(I$1+2),0))+2,50),OFFSET('New Material Input'!$G956,-(I$1+2),0),OFFSET('New Material Input'!$H956,-(I$1+2),0))), ""),"----")</f>
        <v>SciencePhysics - Science - Physics</v>
      </c>
      <c r="J955" s="14"/>
    </row>
    <row r="956" spans="2:10" ht="24.95" customHeight="1" x14ac:dyDescent="0.25">
      <c r="B956" s="36">
        <f t="shared" si="14"/>
        <v>46654</v>
      </c>
      <c r="C956" s="25" t="str">
        <f>IF(ISBLANK('New Material Input'!F956),"----",HYPERLINK('New Material Input'!F956, _xlfn.TEXTJOIN(" - ",,MID('New Material Input'!F956,FIND("w\",'New Material Input'!F956)+2,50),'New Material Input'!G956,'New Material Input'!H956)))</f>
        <v/>
      </c>
      <c r="D956" s="26" t="str">
        <f ca="1">IFERROR(IF('New Material Input'!$E956 &gt; $B$3+ D$1, HYPERLINK(OFFSET('New Material Input'!$F957,-(D$1+2),0), _xlfn.TEXTJOIN(" - ",,MID(OFFSET('New Material Input'!$F957,-(D$1+2),0),FIND("w\",OFFSET('New Material Input'!$F957,-(D$1+2),0))+2,50),OFFSET('New Material Input'!$G957,-(D$1+2),0),OFFSET('New Material Input'!$H957,-(D$1+2),0))), ""),"----")</f>
        <v/>
      </c>
      <c r="E956" s="26" t="str">
        <f ca="1">IFERROR(IF('New Material Input'!$E956 &gt; $B$3+ E$1, HYPERLINK(OFFSET('New Material Input'!$F957,-(E$1+2),0), _xlfn.TEXTJOIN(" - ",,MID(OFFSET('New Material Input'!$F957,-(E$1+2),0),FIND("w\",OFFSET('New Material Input'!$F957,-(E$1+2),0))+2,50),OFFSET('New Material Input'!$G957,-(E$1+2),0),OFFSET('New Material Input'!$H957,-(E$1+2),0))), ""),"----")</f>
        <v/>
      </c>
      <c r="F956" s="26" t="str">
        <f ca="1">IFERROR(IF('New Material Input'!$E956 &gt; $B$3+ F$1, HYPERLINK(OFFSET('New Material Input'!$F957,-(F$1+2),0), _xlfn.TEXTJOIN(" - ",,MID(OFFSET('New Material Input'!$F957,-(F$1+2),0),FIND("w\",OFFSET('New Material Input'!$F957,-(F$1+2),0))+2,50),OFFSET('New Material Input'!$G957,-(F$1+2),0),OFFSET('New Material Input'!$H957,-(F$1+2),0))), ""),"----")</f>
        <v/>
      </c>
      <c r="G956" s="26" t="str">
        <f ca="1">IFERROR(IF('New Material Input'!$E956 &gt; $B$3+ G$1, HYPERLINK(OFFSET('New Material Input'!$F957,-(G$1+2),0), _xlfn.TEXTJOIN(" - ",,MID(OFFSET('New Material Input'!$F957,-(G$1+2),0),FIND("w\",OFFSET('New Material Input'!$F957,-(G$1+2),0))+2,50),OFFSET('New Material Input'!$G957,-(G$1+2),0),OFFSET('New Material Input'!$H957,-(G$1+2),0))), ""),"----")</f>
        <v/>
      </c>
      <c r="H956" s="26" t="str">
        <f ca="1">IFERROR(IF('New Material Input'!$E956 &gt; $B$3+ H$1, HYPERLINK(OFFSET('New Material Input'!$F957,-(H$1+2),0), _xlfn.TEXTJOIN(" - ",,MID(OFFSET('New Material Input'!$F957,-(H$1+2),0),FIND("w\",OFFSET('New Material Input'!$F957,-(H$1+2),0))+2,50),OFFSET('New Material Input'!$G957,-(H$1+2),0),OFFSET('New Material Input'!$H957,-(H$1+2),0))), ""),"----")</f>
        <v/>
      </c>
      <c r="I956" s="31" t="str">
        <f ca="1">IFERROR(IF('New Material Input'!$E956 &gt; $B$3+ I$1, HYPERLINK(OFFSET('New Material Input'!$F957,-(I$1+2),0), _xlfn.TEXTJOIN(" - ",,MID(OFFSET('New Material Input'!$F957,-(I$1+2),0),FIND("w\",OFFSET('New Material Input'!$F957,-(I$1+2),0))+2,50),OFFSET('New Material Input'!$G957,-(I$1+2),0),OFFSET('New Material Input'!$H957,-(I$1+2),0))), ""),"----")</f>
        <v>SociologySocial Stratification - Sociology - Social Stratification</v>
      </c>
      <c r="J956" s="14"/>
    </row>
    <row r="957" spans="2:10" ht="24.95" customHeight="1" x14ac:dyDescent="0.25">
      <c r="B957" s="36">
        <f t="shared" si="14"/>
        <v>46655</v>
      </c>
      <c r="C957" s="25" t="str">
        <f>IF(ISBLANK('New Material Input'!F957),"----",HYPERLINK('New Material Input'!F957, _xlfn.TEXTJOIN(" - ",,MID('New Material Input'!F957,FIND("w\",'New Material Input'!F957)+2,50),'New Material Input'!G957,'New Material Input'!H957)))</f>
        <v/>
      </c>
      <c r="D957" s="26" t="str">
        <f ca="1">IFERROR(IF('New Material Input'!$E957 &gt; $B$3+ D$1, HYPERLINK(OFFSET('New Material Input'!$F958,-(D$1+2),0), _xlfn.TEXTJOIN(" - ",,MID(OFFSET('New Material Input'!$F958,-(D$1+2),0),FIND("w\",OFFSET('New Material Input'!$F958,-(D$1+2),0))+2,50),OFFSET('New Material Input'!$G958,-(D$1+2),0),OFFSET('New Material Input'!$H958,-(D$1+2),0))), ""),"----")</f>
        <v/>
      </c>
      <c r="E957" s="26" t="str">
        <f ca="1">IFERROR(IF('New Material Input'!$E957 &gt; $B$3+ E$1, HYPERLINK(OFFSET('New Material Input'!$F958,-(E$1+2),0), _xlfn.TEXTJOIN(" - ",,MID(OFFSET('New Material Input'!$F958,-(E$1+2),0),FIND("w\",OFFSET('New Material Input'!$F958,-(E$1+2),0))+2,50),OFFSET('New Material Input'!$G958,-(E$1+2),0),OFFSET('New Material Input'!$H958,-(E$1+2),0))), ""),"----")</f>
        <v/>
      </c>
      <c r="F957" s="26" t="str">
        <f ca="1">IFERROR(IF('New Material Input'!$E957 &gt; $B$3+ F$1, HYPERLINK(OFFSET('New Material Input'!$F958,-(F$1+2),0), _xlfn.TEXTJOIN(" - ",,MID(OFFSET('New Material Input'!$F958,-(F$1+2),0),FIND("w\",OFFSET('New Material Input'!$F958,-(F$1+2),0))+2,50),OFFSET('New Material Input'!$G958,-(F$1+2),0),OFFSET('New Material Input'!$H958,-(F$1+2),0))), ""),"----")</f>
        <v/>
      </c>
      <c r="G957" s="26" t="str">
        <f ca="1">IFERROR(IF('New Material Input'!$E957 &gt; $B$3+ G$1, HYPERLINK(OFFSET('New Material Input'!$F958,-(G$1+2),0), _xlfn.TEXTJOIN(" - ",,MID(OFFSET('New Material Input'!$F958,-(G$1+2),0),FIND("w\",OFFSET('New Material Input'!$F958,-(G$1+2),0))+2,50),OFFSET('New Material Input'!$G958,-(G$1+2),0),OFFSET('New Material Input'!$H958,-(G$1+2),0))), ""),"----")</f>
        <v/>
      </c>
      <c r="H957" s="26" t="str">
        <f ca="1">IFERROR(IF('New Material Input'!$E957 &gt; $B$3+ H$1, HYPERLINK(OFFSET('New Material Input'!$F958,-(H$1+2),0), _xlfn.TEXTJOIN(" - ",,MID(OFFSET('New Material Input'!$F958,-(H$1+2),0),FIND("w\",OFFSET('New Material Input'!$F958,-(H$1+2),0))+2,50),OFFSET('New Material Input'!$G958,-(H$1+2),0),OFFSET('New Material Input'!$H958,-(H$1+2),0))), ""),"----")</f>
        <v/>
      </c>
      <c r="I957" s="31" t="str">
        <f ca="1">IFERROR(IF('New Material Input'!$E957 &gt; $B$3+ I$1, HYPERLINK(OFFSET('New Material Input'!$F958,-(I$1+2),0), _xlfn.TEXTJOIN(" - ",,MID(OFFSET('New Material Input'!$F958,-(I$1+2),0),FIND("w\",OFFSET('New Material Input'!$F958,-(I$1+2),0))+2,50),OFFSET('New Material Input'!$G958,-(I$1+2),0),OFFSET('New Material Input'!$H958,-(I$1+2),0))), ""),"----")</f>
        <v>Business &amp; EconomicsManagement - Business &amp; Economics - Management</v>
      </c>
      <c r="J957" s="14"/>
    </row>
    <row r="958" spans="2:10" ht="24.95" customHeight="1" x14ac:dyDescent="0.25">
      <c r="B958" s="36">
        <f t="shared" si="14"/>
        <v>46656</v>
      </c>
      <c r="C958" s="25" t="str">
        <f>IF(ISBLANK('New Material Input'!F958),"----",HYPERLINK('New Material Input'!F958, _xlfn.TEXTJOIN(" - ",,MID('New Material Input'!F958,FIND("w\",'New Material Input'!F958)+2,50),'New Material Input'!G958,'New Material Input'!H958)))</f>
        <v/>
      </c>
      <c r="D958" s="26" t="str">
        <f ca="1">IFERROR(IF('New Material Input'!$E958 &gt; $B$3+ D$1, HYPERLINK(OFFSET('New Material Input'!$F959,-(D$1+2),0), _xlfn.TEXTJOIN(" - ",,MID(OFFSET('New Material Input'!$F959,-(D$1+2),0),FIND("w\",OFFSET('New Material Input'!$F959,-(D$1+2),0))+2,50),OFFSET('New Material Input'!$G959,-(D$1+2),0),OFFSET('New Material Input'!$H959,-(D$1+2),0))), ""),"----")</f>
        <v/>
      </c>
      <c r="E958" s="26" t="str">
        <f ca="1">IFERROR(IF('New Material Input'!$E958 &gt; $B$3+ E$1, HYPERLINK(OFFSET('New Material Input'!$F959,-(E$1+2),0), _xlfn.TEXTJOIN(" - ",,MID(OFFSET('New Material Input'!$F959,-(E$1+2),0),FIND("w\",OFFSET('New Material Input'!$F959,-(E$1+2),0))+2,50),OFFSET('New Material Input'!$G959,-(E$1+2),0),OFFSET('New Material Input'!$H959,-(E$1+2),0))), ""),"----")</f>
        <v/>
      </c>
      <c r="F958" s="26" t="str">
        <f ca="1">IFERROR(IF('New Material Input'!$E958 &gt; $B$3+ F$1, HYPERLINK(OFFSET('New Material Input'!$F959,-(F$1+2),0), _xlfn.TEXTJOIN(" - ",,MID(OFFSET('New Material Input'!$F959,-(F$1+2),0),FIND("w\",OFFSET('New Material Input'!$F959,-(F$1+2),0))+2,50),OFFSET('New Material Input'!$G959,-(F$1+2),0),OFFSET('New Material Input'!$H959,-(F$1+2),0))), ""),"----")</f>
        <v/>
      </c>
      <c r="G958" s="26" t="str">
        <f ca="1">IFERROR(IF('New Material Input'!$E958 &gt; $B$3+ G$1, HYPERLINK(OFFSET('New Material Input'!$F959,-(G$1+2),0), _xlfn.TEXTJOIN(" - ",,MID(OFFSET('New Material Input'!$F959,-(G$1+2),0),FIND("w\",OFFSET('New Material Input'!$F959,-(G$1+2),0))+2,50),OFFSET('New Material Input'!$G959,-(G$1+2),0),OFFSET('New Material Input'!$H959,-(G$1+2),0))), ""),"----")</f>
        <v/>
      </c>
      <c r="H958" s="26" t="str">
        <f ca="1">IFERROR(IF('New Material Input'!$E958 &gt; $B$3+ H$1, HYPERLINK(OFFSET('New Material Input'!$F959,-(H$1+2),0), _xlfn.TEXTJOIN(" - ",,MID(OFFSET('New Material Input'!$F959,-(H$1+2),0),FIND("w\",OFFSET('New Material Input'!$F959,-(H$1+2),0))+2,50),OFFSET('New Material Input'!$G959,-(H$1+2),0),OFFSET('New Material Input'!$H959,-(H$1+2),0))), ""),"----")</f>
        <v/>
      </c>
      <c r="I958" s="31" t="str">
        <f ca="1">IFERROR(IF('New Material Input'!$E958 &gt; $B$3+ I$1, HYPERLINK(OFFSET('New Material Input'!$F959,-(I$1+2),0), _xlfn.TEXTJOIN(" - ",,MID(OFFSET('New Material Input'!$F959,-(I$1+2),0),FIND("w\",OFFSET('New Material Input'!$F959,-(I$1+2),0))+2,50),OFFSET('New Material Input'!$G959,-(I$1+2),0),OFFSET('New Material Input'!$H959,-(I$1+2),0))), ""),"----")</f>
        <v>Business &amp; EconomicsMicroeconomics - Business &amp; Economics - Microeconomics</v>
      </c>
      <c r="J958" s="14"/>
    </row>
    <row r="959" spans="2:10" ht="24.95" customHeight="1" x14ac:dyDescent="0.25">
      <c r="B959" s="36">
        <f t="shared" si="14"/>
        <v>46657</v>
      </c>
      <c r="C959" s="25" t="str">
        <f>IF(ISBLANK('New Material Input'!F959),"----",HYPERLINK('New Material Input'!F959, _xlfn.TEXTJOIN(" - ",,MID('New Material Input'!F959,FIND("w\",'New Material Input'!F959)+2,50),'New Material Input'!G959,'New Material Input'!H959)))</f>
        <v/>
      </c>
      <c r="D959" s="26" t="str">
        <f ca="1">IFERROR(IF('New Material Input'!$E959 &gt; $B$3+ D$1, HYPERLINK(OFFSET('New Material Input'!$F960,-(D$1+2),0), _xlfn.TEXTJOIN(" - ",,MID(OFFSET('New Material Input'!$F960,-(D$1+2),0),FIND("w\",OFFSET('New Material Input'!$F960,-(D$1+2),0))+2,50),OFFSET('New Material Input'!$G960,-(D$1+2),0),OFFSET('New Material Input'!$H960,-(D$1+2),0))), ""),"----")</f>
        <v/>
      </c>
      <c r="E959" s="26" t="str">
        <f ca="1">IFERROR(IF('New Material Input'!$E959 &gt; $B$3+ E$1, HYPERLINK(OFFSET('New Material Input'!$F960,-(E$1+2),0), _xlfn.TEXTJOIN(" - ",,MID(OFFSET('New Material Input'!$F960,-(E$1+2),0),FIND("w\",OFFSET('New Material Input'!$F960,-(E$1+2),0))+2,50),OFFSET('New Material Input'!$G960,-(E$1+2),0),OFFSET('New Material Input'!$H960,-(E$1+2),0))), ""),"----")</f>
        <v/>
      </c>
      <c r="F959" s="26" t="str">
        <f ca="1">IFERROR(IF('New Material Input'!$E959 &gt; $B$3+ F$1, HYPERLINK(OFFSET('New Material Input'!$F960,-(F$1+2),0), _xlfn.TEXTJOIN(" - ",,MID(OFFSET('New Material Input'!$F960,-(F$1+2),0),FIND("w\",OFFSET('New Material Input'!$F960,-(F$1+2),0))+2,50),OFFSET('New Material Input'!$G960,-(F$1+2),0),OFFSET('New Material Input'!$H960,-(F$1+2),0))), ""),"----")</f>
        <v/>
      </c>
      <c r="G959" s="26" t="str">
        <f ca="1">IFERROR(IF('New Material Input'!$E959 &gt; $B$3+ G$1, HYPERLINK(OFFSET('New Material Input'!$F960,-(G$1+2),0), _xlfn.TEXTJOIN(" - ",,MID(OFFSET('New Material Input'!$F960,-(G$1+2),0),FIND("w\",OFFSET('New Material Input'!$F960,-(G$1+2),0))+2,50),OFFSET('New Material Input'!$G960,-(G$1+2),0),OFFSET('New Material Input'!$H960,-(G$1+2),0))), ""),"----")</f>
        <v/>
      </c>
      <c r="H959" s="26" t="str">
        <f ca="1">IFERROR(IF('New Material Input'!$E959 &gt; $B$3+ H$1, HYPERLINK(OFFSET('New Material Input'!$F960,-(H$1+2),0), _xlfn.TEXTJOIN(" - ",,MID(OFFSET('New Material Input'!$F960,-(H$1+2),0),FIND("w\",OFFSET('New Material Input'!$F960,-(H$1+2),0))+2,50),OFFSET('New Material Input'!$G960,-(H$1+2),0),OFFSET('New Material Input'!$H960,-(H$1+2),0))), ""),"----")</f>
        <v/>
      </c>
      <c r="I959" s="31" t="str">
        <f ca="1">IFERROR(IF('New Material Input'!$E959 &gt; $B$3+ I$1, HYPERLINK(OFFSET('New Material Input'!$F960,-(I$1+2),0), _xlfn.TEXTJOIN(" - ",,MID(OFFSET('New Material Input'!$F960,-(I$1+2),0),FIND("w\",OFFSET('New Material Input'!$F960,-(I$1+2),0))+2,50),OFFSET('New Material Input'!$G960,-(I$1+2),0),OFFSET('New Material Input'!$H960,-(I$1+2),0))), ""),"----")</f>
        <v>PhilosophyHistory of Philosophy - Philosophy - History of Philosophy</v>
      </c>
      <c r="J959" s="14"/>
    </row>
    <row r="960" spans="2:10" ht="24.95" customHeight="1" x14ac:dyDescent="0.25">
      <c r="B960" s="36">
        <f t="shared" si="14"/>
        <v>46658</v>
      </c>
      <c r="C960" s="25" t="str">
        <f>IF(ISBLANK('New Material Input'!F960),"----",HYPERLINK('New Material Input'!F960, _xlfn.TEXTJOIN(" - ",,MID('New Material Input'!F960,FIND("w\",'New Material Input'!F960)+2,50),'New Material Input'!G960,'New Material Input'!H960)))</f>
        <v/>
      </c>
      <c r="D960" s="26" t="str">
        <f ca="1">IFERROR(IF('New Material Input'!$E960 &gt; $B$3+ D$1, HYPERLINK(OFFSET('New Material Input'!$F961,-(D$1+2),0), _xlfn.TEXTJOIN(" - ",,MID(OFFSET('New Material Input'!$F961,-(D$1+2),0),FIND("w\",OFFSET('New Material Input'!$F961,-(D$1+2),0))+2,50),OFFSET('New Material Input'!$G961,-(D$1+2),0),OFFSET('New Material Input'!$H961,-(D$1+2),0))), ""),"----")</f>
        <v/>
      </c>
      <c r="E960" s="26" t="str">
        <f ca="1">IFERROR(IF('New Material Input'!$E960 &gt; $B$3+ E$1, HYPERLINK(OFFSET('New Material Input'!$F961,-(E$1+2),0), _xlfn.TEXTJOIN(" - ",,MID(OFFSET('New Material Input'!$F961,-(E$1+2),0),FIND("w\",OFFSET('New Material Input'!$F961,-(E$1+2),0))+2,50),OFFSET('New Material Input'!$G961,-(E$1+2),0),OFFSET('New Material Input'!$H961,-(E$1+2),0))), ""),"----")</f>
        <v/>
      </c>
      <c r="F960" s="26" t="str">
        <f ca="1">IFERROR(IF('New Material Input'!$E960 &gt; $B$3+ F$1, HYPERLINK(OFFSET('New Material Input'!$F961,-(F$1+2),0), _xlfn.TEXTJOIN(" - ",,MID(OFFSET('New Material Input'!$F961,-(F$1+2),0),FIND("w\",OFFSET('New Material Input'!$F961,-(F$1+2),0))+2,50),OFFSET('New Material Input'!$G961,-(F$1+2),0),OFFSET('New Material Input'!$H961,-(F$1+2),0))), ""),"----")</f>
        <v/>
      </c>
      <c r="G960" s="26" t="str">
        <f ca="1">IFERROR(IF('New Material Input'!$E960 &gt; $B$3+ G$1, HYPERLINK(OFFSET('New Material Input'!$F961,-(G$1+2),0), _xlfn.TEXTJOIN(" - ",,MID(OFFSET('New Material Input'!$F961,-(G$1+2),0),FIND("w\",OFFSET('New Material Input'!$F961,-(G$1+2),0))+2,50),OFFSET('New Material Input'!$G961,-(G$1+2),0),OFFSET('New Material Input'!$H961,-(G$1+2),0))), ""),"----")</f>
        <v/>
      </c>
      <c r="H960" s="26" t="str">
        <f ca="1">IFERROR(IF('New Material Input'!$E960 &gt; $B$3+ H$1, HYPERLINK(OFFSET('New Material Input'!$F961,-(H$1+2),0), _xlfn.TEXTJOIN(" - ",,MID(OFFSET('New Material Input'!$F961,-(H$1+2),0),FIND("w\",OFFSET('New Material Input'!$F961,-(H$1+2),0))+2,50),OFFSET('New Material Input'!$G961,-(H$1+2),0),OFFSET('New Material Input'!$H961,-(H$1+2),0))), ""),"----")</f>
        <v/>
      </c>
      <c r="I960" s="31" t="str">
        <f ca="1">IFERROR(IF('New Material Input'!$E960 &gt; $B$3+ I$1, HYPERLINK(OFFSET('New Material Input'!$F961,-(I$1+2),0), _xlfn.TEXTJOIN(" - ",,MID(OFFSET('New Material Input'!$F961,-(I$1+2),0),FIND("w\",OFFSET('New Material Input'!$F961,-(I$1+2),0))+2,50),OFFSET('New Material Input'!$G961,-(I$1+2),0),OFFSET('New Material Input'!$H961,-(I$1+2),0))), ""),"----")</f>
        <v>Environmental StudiesRenewable Energy - Environmental Studies - Renewable Energy</v>
      </c>
      <c r="J960" s="14"/>
    </row>
    <row r="961" spans="2:10" ht="24.95" customHeight="1" x14ac:dyDescent="0.25">
      <c r="B961" s="36">
        <f t="shared" si="14"/>
        <v>46659</v>
      </c>
      <c r="C961" s="25" t="str">
        <f>IF(ISBLANK('New Material Input'!F961),"----",HYPERLINK('New Material Input'!F961, _xlfn.TEXTJOIN(" - ",,MID('New Material Input'!F961,FIND("w\",'New Material Input'!F961)+2,50),'New Material Input'!G961,'New Material Input'!H961)))</f>
        <v/>
      </c>
      <c r="D961" s="26" t="str">
        <f ca="1">IFERROR(IF('New Material Input'!$E961 &gt; $B$3+ D$1, HYPERLINK(OFFSET('New Material Input'!$F962,-(D$1+2),0), _xlfn.TEXTJOIN(" - ",,MID(OFFSET('New Material Input'!$F962,-(D$1+2),0),FIND("w\",OFFSET('New Material Input'!$F962,-(D$1+2),0))+2,50),OFFSET('New Material Input'!$G962,-(D$1+2),0),OFFSET('New Material Input'!$H962,-(D$1+2),0))), ""),"----")</f>
        <v/>
      </c>
      <c r="E961" s="26" t="str">
        <f ca="1">IFERROR(IF('New Material Input'!$E961 &gt; $B$3+ E$1, HYPERLINK(OFFSET('New Material Input'!$F962,-(E$1+2),0), _xlfn.TEXTJOIN(" - ",,MID(OFFSET('New Material Input'!$F962,-(E$1+2),0),FIND("w\",OFFSET('New Material Input'!$F962,-(E$1+2),0))+2,50),OFFSET('New Material Input'!$G962,-(E$1+2),0),OFFSET('New Material Input'!$H962,-(E$1+2),0))), ""),"----")</f>
        <v/>
      </c>
      <c r="F961" s="26" t="str">
        <f ca="1">IFERROR(IF('New Material Input'!$E961 &gt; $B$3+ F$1, HYPERLINK(OFFSET('New Material Input'!$F962,-(F$1+2),0), _xlfn.TEXTJOIN(" - ",,MID(OFFSET('New Material Input'!$F962,-(F$1+2),0),FIND("w\",OFFSET('New Material Input'!$F962,-(F$1+2),0))+2,50),OFFSET('New Material Input'!$G962,-(F$1+2),0),OFFSET('New Material Input'!$H962,-(F$1+2),0))), ""),"----")</f>
        <v/>
      </c>
      <c r="G961" s="26" t="str">
        <f ca="1">IFERROR(IF('New Material Input'!$E961 &gt; $B$3+ G$1, HYPERLINK(OFFSET('New Material Input'!$F962,-(G$1+2),0), _xlfn.TEXTJOIN(" - ",,MID(OFFSET('New Material Input'!$F962,-(G$1+2),0),FIND("w\",OFFSET('New Material Input'!$F962,-(G$1+2),0))+2,50),OFFSET('New Material Input'!$G962,-(G$1+2),0),OFFSET('New Material Input'!$H962,-(G$1+2),0))), ""),"----")</f>
        <v/>
      </c>
      <c r="H961" s="26" t="str">
        <f ca="1">IFERROR(IF('New Material Input'!$E961 &gt; $B$3+ H$1, HYPERLINK(OFFSET('New Material Input'!$F962,-(H$1+2),0), _xlfn.TEXTJOIN(" - ",,MID(OFFSET('New Material Input'!$F962,-(H$1+2),0),FIND("w\",OFFSET('New Material Input'!$F962,-(H$1+2),0))+2,50),OFFSET('New Material Input'!$G962,-(H$1+2),0),OFFSET('New Material Input'!$H962,-(H$1+2),0))), ""),"----")</f>
        <v/>
      </c>
      <c r="I961" s="31" t="str">
        <f ca="1">IFERROR(IF('New Material Input'!$E961 &gt; $B$3+ I$1, HYPERLINK(OFFSET('New Material Input'!$F962,-(I$1+2),0), _xlfn.TEXTJOIN(" - ",,MID(OFFSET('New Material Input'!$F962,-(I$1+2),0),FIND("w\",OFFSET('New Material Input'!$F962,-(I$1+2),0))+2,50),OFFSET('New Material Input'!$G962,-(I$1+2),0),OFFSET('New Material Input'!$H962,-(I$1+2),0))), ""),"----")</f>
        <v>EducationPedagogy - Education - Pedagogy</v>
      </c>
      <c r="J961" s="14"/>
    </row>
    <row r="962" spans="2:10" ht="24.95" customHeight="1" x14ac:dyDescent="0.25">
      <c r="B962" s="36">
        <f t="shared" si="14"/>
        <v>46660</v>
      </c>
      <c r="C962" s="25" t="str">
        <f>IF(ISBLANK('New Material Input'!F962),"----",HYPERLINK('New Material Input'!F962, _xlfn.TEXTJOIN(" - ",,MID('New Material Input'!F962,FIND("w\",'New Material Input'!F962)+2,50),'New Material Input'!G962,'New Material Input'!H962)))</f>
        <v/>
      </c>
      <c r="D962" s="26" t="str">
        <f ca="1">IFERROR(IF('New Material Input'!$E962 &gt; $B$3+ D$1, HYPERLINK(OFFSET('New Material Input'!$F963,-(D$1+2),0), _xlfn.TEXTJOIN(" - ",,MID(OFFSET('New Material Input'!$F963,-(D$1+2),0),FIND("w\",OFFSET('New Material Input'!$F963,-(D$1+2),0))+2,50),OFFSET('New Material Input'!$G963,-(D$1+2),0),OFFSET('New Material Input'!$H963,-(D$1+2),0))), ""),"----")</f>
        <v/>
      </c>
      <c r="E962" s="26" t="str">
        <f ca="1">IFERROR(IF('New Material Input'!$E962 &gt; $B$3+ E$1, HYPERLINK(OFFSET('New Material Input'!$F963,-(E$1+2),0), _xlfn.TEXTJOIN(" - ",,MID(OFFSET('New Material Input'!$F963,-(E$1+2),0),FIND("w\",OFFSET('New Material Input'!$F963,-(E$1+2),0))+2,50),OFFSET('New Material Input'!$G963,-(E$1+2),0),OFFSET('New Material Input'!$H963,-(E$1+2),0))), ""),"----")</f>
        <v/>
      </c>
      <c r="F962" s="26" t="str">
        <f ca="1">IFERROR(IF('New Material Input'!$E962 &gt; $B$3+ F$1, HYPERLINK(OFFSET('New Material Input'!$F963,-(F$1+2),0), _xlfn.TEXTJOIN(" - ",,MID(OFFSET('New Material Input'!$F963,-(F$1+2),0),FIND("w\",OFFSET('New Material Input'!$F963,-(F$1+2),0))+2,50),OFFSET('New Material Input'!$G963,-(F$1+2),0),OFFSET('New Material Input'!$H963,-(F$1+2),0))), ""),"----")</f>
        <v/>
      </c>
      <c r="G962" s="26" t="str">
        <f ca="1">IFERROR(IF('New Material Input'!$E962 &gt; $B$3+ G$1, HYPERLINK(OFFSET('New Material Input'!$F963,-(G$1+2),0), _xlfn.TEXTJOIN(" - ",,MID(OFFSET('New Material Input'!$F963,-(G$1+2),0),FIND("w\",OFFSET('New Material Input'!$F963,-(G$1+2),0))+2,50),OFFSET('New Material Input'!$G963,-(G$1+2),0),OFFSET('New Material Input'!$H963,-(G$1+2),0))), ""),"----")</f>
        <v/>
      </c>
      <c r="H962" s="26" t="str">
        <f ca="1">IFERROR(IF('New Material Input'!$E962 &gt; $B$3+ H$1, HYPERLINK(OFFSET('New Material Input'!$F963,-(H$1+2),0), _xlfn.TEXTJOIN(" - ",,MID(OFFSET('New Material Input'!$F963,-(H$1+2),0),FIND("w\",OFFSET('New Material Input'!$F963,-(H$1+2),0))+2,50),OFFSET('New Material Input'!$G963,-(H$1+2),0),OFFSET('New Material Input'!$H963,-(H$1+2),0))), ""),"----")</f>
        <v/>
      </c>
      <c r="I962" s="31" t="str">
        <f ca="1">IFERROR(IF('New Material Input'!$E962 &gt; $B$3+ I$1, HYPERLINK(OFFSET('New Material Input'!$F963,-(I$1+2),0), _xlfn.TEXTJOIN(" - ",,MID(OFFSET('New Material Input'!$F963,-(I$1+2),0),FIND("w\",OFFSET('New Material Input'!$F963,-(I$1+2),0))+2,50),OFFSET('New Material Input'!$G963,-(I$1+2),0),OFFSET('New Material Input'!$H963,-(I$1+2),0))), ""),"----")</f>
        <v>EngineeringStructural Engineering - Engineering - Structural Engineering</v>
      </c>
      <c r="J962" s="14"/>
    </row>
    <row r="963" spans="2:10" ht="24.95" customHeight="1" x14ac:dyDescent="0.25">
      <c r="B963" s="36">
        <f t="shared" si="14"/>
        <v>46661</v>
      </c>
      <c r="C963" s="25" t="str">
        <f>IF(ISBLANK('New Material Input'!F963),"----",HYPERLINK('New Material Input'!F963, _xlfn.TEXTJOIN(" - ",,MID('New Material Input'!F963,FIND("w\",'New Material Input'!F963)+2,50),'New Material Input'!G963,'New Material Input'!H963)))</f>
        <v/>
      </c>
      <c r="D963" s="26" t="str">
        <f ca="1">IFERROR(IF('New Material Input'!$E963 &gt; $B$3+ D$1, HYPERLINK(OFFSET('New Material Input'!$F964,-(D$1+2),0), _xlfn.TEXTJOIN(" - ",,MID(OFFSET('New Material Input'!$F964,-(D$1+2),0),FIND("w\",OFFSET('New Material Input'!$F964,-(D$1+2),0))+2,50),OFFSET('New Material Input'!$G964,-(D$1+2),0),OFFSET('New Material Input'!$H964,-(D$1+2),0))), ""),"----")</f>
        <v/>
      </c>
      <c r="E963" s="26" t="str">
        <f ca="1">IFERROR(IF('New Material Input'!$E963 &gt; $B$3+ E$1, HYPERLINK(OFFSET('New Material Input'!$F964,-(E$1+2),0), _xlfn.TEXTJOIN(" - ",,MID(OFFSET('New Material Input'!$F964,-(E$1+2),0),FIND("w\",OFFSET('New Material Input'!$F964,-(E$1+2),0))+2,50),OFFSET('New Material Input'!$G964,-(E$1+2),0),OFFSET('New Material Input'!$H964,-(E$1+2),0))), ""),"----")</f>
        <v/>
      </c>
      <c r="F963" s="26" t="str">
        <f ca="1">IFERROR(IF('New Material Input'!$E963 &gt; $B$3+ F$1, HYPERLINK(OFFSET('New Material Input'!$F964,-(F$1+2),0), _xlfn.TEXTJOIN(" - ",,MID(OFFSET('New Material Input'!$F964,-(F$1+2),0),FIND("w\",OFFSET('New Material Input'!$F964,-(F$1+2),0))+2,50),OFFSET('New Material Input'!$G964,-(F$1+2),0),OFFSET('New Material Input'!$H964,-(F$1+2),0))), ""),"----")</f>
        <v/>
      </c>
      <c r="G963" s="26" t="str">
        <f ca="1">IFERROR(IF('New Material Input'!$E963 &gt; $B$3+ G$1, HYPERLINK(OFFSET('New Material Input'!$F964,-(G$1+2),0), _xlfn.TEXTJOIN(" - ",,MID(OFFSET('New Material Input'!$F964,-(G$1+2),0),FIND("w\",OFFSET('New Material Input'!$F964,-(G$1+2),0))+2,50),OFFSET('New Material Input'!$G964,-(G$1+2),0),OFFSET('New Material Input'!$H964,-(G$1+2),0))), ""),"----")</f>
        <v/>
      </c>
      <c r="H963" s="26" t="str">
        <f ca="1">IFERROR(IF('New Material Input'!$E963 &gt; $B$3+ H$1, HYPERLINK(OFFSET('New Material Input'!$F964,-(H$1+2),0), _xlfn.TEXTJOIN(" - ",,MID(OFFSET('New Material Input'!$F964,-(H$1+2),0),FIND("w\",OFFSET('New Material Input'!$F964,-(H$1+2),0))+2,50),OFFSET('New Material Input'!$G964,-(H$1+2),0),OFFSET('New Material Input'!$H964,-(H$1+2),0))), ""),"----")</f>
        <v/>
      </c>
      <c r="I963" s="31" t="str">
        <f ca="1">IFERROR(IF('New Material Input'!$E963 &gt; $B$3+ I$1, HYPERLINK(OFFSET('New Material Input'!$F964,-(I$1+2),0), _xlfn.TEXTJOIN(" - ",,MID(OFFSET('New Material Input'!$F964,-(I$1+2),0),FIND("w\",OFFSET('New Material Input'!$F964,-(I$1+2),0))+2,50),OFFSET('New Material Input'!$G964,-(I$1+2),0),OFFSET('New Material Input'!$H964,-(I$1+2),0))), ""),"----")</f>
        <v>MathematicsNumber Theory - Mathematics - Number Theory</v>
      </c>
      <c r="J963" s="14"/>
    </row>
    <row r="964" spans="2:10" ht="24.95" customHeight="1" x14ac:dyDescent="0.25">
      <c r="B964" s="36">
        <f t="shared" si="14"/>
        <v>46662</v>
      </c>
      <c r="C964" s="25" t="str">
        <f>IF(ISBLANK('New Material Input'!F964),"----",HYPERLINK('New Material Input'!F964, _xlfn.TEXTJOIN(" - ",,MID('New Material Input'!F964,FIND("w\",'New Material Input'!F964)+2,50),'New Material Input'!G964,'New Material Input'!H964)))</f>
        <v/>
      </c>
      <c r="D964" s="26" t="str">
        <f ca="1">IFERROR(IF('New Material Input'!$E964 &gt; $B$3+ D$1, HYPERLINK(OFFSET('New Material Input'!$F965,-(D$1+2),0), _xlfn.TEXTJOIN(" - ",,MID(OFFSET('New Material Input'!$F965,-(D$1+2),0),FIND("w\",OFFSET('New Material Input'!$F965,-(D$1+2),0))+2,50),OFFSET('New Material Input'!$G965,-(D$1+2),0),OFFSET('New Material Input'!$H965,-(D$1+2),0))), ""),"----")</f>
        <v/>
      </c>
      <c r="E964" s="26" t="str">
        <f ca="1">IFERROR(IF('New Material Input'!$E964 &gt; $B$3+ E$1, HYPERLINK(OFFSET('New Material Input'!$F965,-(E$1+2),0), _xlfn.TEXTJOIN(" - ",,MID(OFFSET('New Material Input'!$F965,-(E$1+2),0),FIND("w\",OFFSET('New Material Input'!$F965,-(E$1+2),0))+2,50),OFFSET('New Material Input'!$G965,-(E$1+2),0),OFFSET('New Material Input'!$H965,-(E$1+2),0))), ""),"----")</f>
        <v/>
      </c>
      <c r="F964" s="26" t="str">
        <f ca="1">IFERROR(IF('New Material Input'!$E964 &gt; $B$3+ F$1, HYPERLINK(OFFSET('New Material Input'!$F965,-(F$1+2),0), _xlfn.TEXTJOIN(" - ",,MID(OFFSET('New Material Input'!$F965,-(F$1+2),0),FIND("w\",OFFSET('New Material Input'!$F965,-(F$1+2),0))+2,50),OFFSET('New Material Input'!$G965,-(F$1+2),0),OFFSET('New Material Input'!$H965,-(F$1+2),0))), ""),"----")</f>
        <v/>
      </c>
      <c r="G964" s="26" t="str">
        <f ca="1">IFERROR(IF('New Material Input'!$E964 &gt; $B$3+ G$1, HYPERLINK(OFFSET('New Material Input'!$F965,-(G$1+2),0), _xlfn.TEXTJOIN(" - ",,MID(OFFSET('New Material Input'!$F965,-(G$1+2),0),FIND("w\",OFFSET('New Material Input'!$F965,-(G$1+2),0))+2,50),OFFSET('New Material Input'!$G965,-(G$1+2),0),OFFSET('New Material Input'!$H965,-(G$1+2),0))), ""),"----")</f>
        <v/>
      </c>
      <c r="H964" s="26" t="str">
        <f ca="1">IFERROR(IF('New Material Input'!$E964 &gt; $B$3+ H$1, HYPERLINK(OFFSET('New Material Input'!$F965,-(H$1+2),0), _xlfn.TEXTJOIN(" - ",,MID(OFFSET('New Material Input'!$F965,-(H$1+2),0),FIND("w\",OFFSET('New Material Input'!$F965,-(H$1+2),0))+2,50),OFFSET('New Material Input'!$G965,-(H$1+2),0),OFFSET('New Material Input'!$H965,-(H$1+2),0))), ""),"----")</f>
        <v/>
      </c>
      <c r="I964" s="31" t="str">
        <f ca="1">IFERROR(IF('New Material Input'!$E964 &gt; $B$3+ I$1, HYPERLINK(OFFSET('New Material Input'!$F965,-(I$1+2),0), _xlfn.TEXTJOIN(" - ",,MID(OFFSET('New Material Input'!$F965,-(I$1+2),0),FIND("w\",OFFSET('New Material Input'!$F965,-(I$1+2),0))+2,50),OFFSET('New Material Input'!$G965,-(I$1+2),0),OFFSET('New Material Input'!$H965,-(I$1+2),0))), ""),"----")</f>
        <v>EngineeringAerospace Engineering - Engineering - Aerospace Engineering</v>
      </c>
      <c r="J964" s="14"/>
    </row>
    <row r="965" spans="2:10" ht="24.95" customHeight="1" x14ac:dyDescent="0.25">
      <c r="B965" s="36">
        <f t="shared" ref="B965:B1028" si="15">B964+1</f>
        <v>46663</v>
      </c>
      <c r="C965" s="25" t="str">
        <f>IF(ISBLANK('New Material Input'!F965),"----",HYPERLINK('New Material Input'!F965, _xlfn.TEXTJOIN(" - ",,MID('New Material Input'!F965,FIND("w\",'New Material Input'!F965)+2,50),'New Material Input'!G965,'New Material Input'!H965)))</f>
        <v/>
      </c>
      <c r="D965" s="26" t="str">
        <f ca="1">IFERROR(IF('New Material Input'!$E965 &gt; $B$3+ D$1, HYPERLINK(OFFSET('New Material Input'!$F966,-(D$1+2),0), _xlfn.TEXTJOIN(" - ",,MID(OFFSET('New Material Input'!$F966,-(D$1+2),0),FIND("w\",OFFSET('New Material Input'!$F966,-(D$1+2),0))+2,50),OFFSET('New Material Input'!$G966,-(D$1+2),0),OFFSET('New Material Input'!$H966,-(D$1+2),0))), ""),"----")</f>
        <v/>
      </c>
      <c r="E965" s="26" t="str">
        <f ca="1">IFERROR(IF('New Material Input'!$E965 &gt; $B$3+ E$1, HYPERLINK(OFFSET('New Material Input'!$F966,-(E$1+2),0), _xlfn.TEXTJOIN(" - ",,MID(OFFSET('New Material Input'!$F966,-(E$1+2),0),FIND("w\",OFFSET('New Material Input'!$F966,-(E$1+2),0))+2,50),OFFSET('New Material Input'!$G966,-(E$1+2),0),OFFSET('New Material Input'!$H966,-(E$1+2),0))), ""),"----")</f>
        <v/>
      </c>
      <c r="F965" s="26" t="str">
        <f ca="1">IFERROR(IF('New Material Input'!$E965 &gt; $B$3+ F$1, HYPERLINK(OFFSET('New Material Input'!$F966,-(F$1+2),0), _xlfn.TEXTJOIN(" - ",,MID(OFFSET('New Material Input'!$F966,-(F$1+2),0),FIND("w\",OFFSET('New Material Input'!$F966,-(F$1+2),0))+2,50),OFFSET('New Material Input'!$G966,-(F$1+2),0),OFFSET('New Material Input'!$H966,-(F$1+2),0))), ""),"----")</f>
        <v/>
      </c>
      <c r="G965" s="26" t="str">
        <f ca="1">IFERROR(IF('New Material Input'!$E965 &gt; $B$3+ G$1, HYPERLINK(OFFSET('New Material Input'!$F966,-(G$1+2),0), _xlfn.TEXTJOIN(" - ",,MID(OFFSET('New Material Input'!$F966,-(G$1+2),0),FIND("w\",OFFSET('New Material Input'!$F966,-(G$1+2),0))+2,50),OFFSET('New Material Input'!$G966,-(G$1+2),0),OFFSET('New Material Input'!$H966,-(G$1+2),0))), ""),"----")</f>
        <v/>
      </c>
      <c r="H965" s="26" t="str">
        <f ca="1">IFERROR(IF('New Material Input'!$E965 &gt; $B$3+ H$1, HYPERLINK(OFFSET('New Material Input'!$F966,-(H$1+2),0), _xlfn.TEXTJOIN(" - ",,MID(OFFSET('New Material Input'!$F966,-(H$1+2),0),FIND("w\",OFFSET('New Material Input'!$F966,-(H$1+2),0))+2,50),OFFSET('New Material Input'!$G966,-(H$1+2),0),OFFSET('New Material Input'!$H966,-(H$1+2),0))), ""),"----")</f>
        <v/>
      </c>
      <c r="I965" s="31" t="str">
        <f ca="1">IFERROR(IF('New Material Input'!$E965 &gt; $B$3+ I$1, HYPERLINK(OFFSET('New Material Input'!$F966,-(I$1+2),0), _xlfn.TEXTJOIN(" - ",,MID(OFFSET('New Material Input'!$F966,-(I$1+2),0),FIND("w\",OFFSET('New Material Input'!$F966,-(I$1+2),0))+2,50),OFFSET('New Material Input'!$G966,-(I$1+2),0),OFFSET('New Material Input'!$H966,-(I$1+2),0))), ""),"----")</f>
        <v>ScienceAstronomy - Science - Astronomy</v>
      </c>
      <c r="J965" s="14"/>
    </row>
    <row r="966" spans="2:10" ht="24.95" customHeight="1" x14ac:dyDescent="0.25">
      <c r="B966" s="36">
        <f t="shared" si="15"/>
        <v>46664</v>
      </c>
      <c r="C966" s="25" t="str">
        <f>IF(ISBLANK('New Material Input'!F966),"----",HYPERLINK('New Material Input'!F966, _xlfn.TEXTJOIN(" - ",,MID('New Material Input'!F966,FIND("w\",'New Material Input'!F966)+2,50),'New Material Input'!G966,'New Material Input'!H966)))</f>
        <v/>
      </c>
      <c r="D966" s="26" t="str">
        <f ca="1">IFERROR(IF('New Material Input'!$E966 &gt; $B$3+ D$1, HYPERLINK(OFFSET('New Material Input'!$F967,-(D$1+2),0), _xlfn.TEXTJOIN(" - ",,MID(OFFSET('New Material Input'!$F967,-(D$1+2),0),FIND("w\",OFFSET('New Material Input'!$F967,-(D$1+2),0))+2,50),OFFSET('New Material Input'!$G967,-(D$1+2),0),OFFSET('New Material Input'!$H967,-(D$1+2),0))), ""),"----")</f>
        <v/>
      </c>
      <c r="E966" s="26" t="str">
        <f ca="1">IFERROR(IF('New Material Input'!$E966 &gt; $B$3+ E$1, HYPERLINK(OFFSET('New Material Input'!$F967,-(E$1+2),0), _xlfn.TEXTJOIN(" - ",,MID(OFFSET('New Material Input'!$F967,-(E$1+2),0),FIND("w\",OFFSET('New Material Input'!$F967,-(E$1+2),0))+2,50),OFFSET('New Material Input'!$G967,-(E$1+2),0),OFFSET('New Material Input'!$H967,-(E$1+2),0))), ""),"----")</f>
        <v/>
      </c>
      <c r="F966" s="26" t="str">
        <f ca="1">IFERROR(IF('New Material Input'!$E966 &gt; $B$3+ F$1, HYPERLINK(OFFSET('New Material Input'!$F967,-(F$1+2),0), _xlfn.TEXTJOIN(" - ",,MID(OFFSET('New Material Input'!$F967,-(F$1+2),0),FIND("w\",OFFSET('New Material Input'!$F967,-(F$1+2),0))+2,50),OFFSET('New Material Input'!$G967,-(F$1+2),0),OFFSET('New Material Input'!$H967,-(F$1+2),0))), ""),"----")</f>
        <v/>
      </c>
      <c r="G966" s="26" t="str">
        <f ca="1">IFERROR(IF('New Material Input'!$E966 &gt; $B$3+ G$1, HYPERLINK(OFFSET('New Material Input'!$F967,-(G$1+2),0), _xlfn.TEXTJOIN(" - ",,MID(OFFSET('New Material Input'!$F967,-(G$1+2),0),FIND("w\",OFFSET('New Material Input'!$F967,-(G$1+2),0))+2,50),OFFSET('New Material Input'!$G967,-(G$1+2),0),OFFSET('New Material Input'!$H967,-(G$1+2),0))), ""),"----")</f>
        <v/>
      </c>
      <c r="H966" s="26" t="str">
        <f ca="1">IFERROR(IF('New Material Input'!$E966 &gt; $B$3+ H$1, HYPERLINK(OFFSET('New Material Input'!$F967,-(H$1+2),0), _xlfn.TEXTJOIN(" - ",,MID(OFFSET('New Material Input'!$F967,-(H$1+2),0),FIND("w\",OFFSET('New Material Input'!$F967,-(H$1+2),0))+2,50),OFFSET('New Material Input'!$G967,-(H$1+2),0),OFFSET('New Material Input'!$H967,-(H$1+2),0))), ""),"----")</f>
        <v/>
      </c>
      <c r="I966" s="31" t="str">
        <f ca="1">IFERROR(IF('New Material Input'!$E966 &gt; $B$3+ I$1, HYPERLINK(OFFSET('New Material Input'!$F967,-(I$1+2),0), _xlfn.TEXTJOIN(" - ",,MID(OFFSET('New Material Input'!$F967,-(I$1+2),0),FIND("w\",OFFSET('New Material Input'!$F967,-(I$1+2),0))+2,50),OFFSET('New Material Input'!$G967,-(I$1+2),0),OFFSET('New Material Input'!$H967,-(I$1+2),0))), ""),"----")</f>
        <v>SciencePhysical Chemistry - Science - Physical Chemistry</v>
      </c>
      <c r="J966" s="14"/>
    </row>
    <row r="967" spans="2:10" ht="24.95" customHeight="1" x14ac:dyDescent="0.25">
      <c r="B967" s="36">
        <f t="shared" si="15"/>
        <v>46665</v>
      </c>
      <c r="C967" s="25" t="str">
        <f>IF(ISBLANK('New Material Input'!F967),"----",HYPERLINK('New Material Input'!F967, _xlfn.TEXTJOIN(" - ",,MID('New Material Input'!F967,FIND("w\",'New Material Input'!F967)+2,50),'New Material Input'!G967,'New Material Input'!H967)))</f>
        <v/>
      </c>
      <c r="D967" s="26" t="str">
        <f ca="1">IFERROR(IF('New Material Input'!$E967 &gt; $B$3+ D$1, HYPERLINK(OFFSET('New Material Input'!$F968,-(D$1+2),0), _xlfn.TEXTJOIN(" - ",,MID(OFFSET('New Material Input'!$F968,-(D$1+2),0),FIND("w\",OFFSET('New Material Input'!$F968,-(D$1+2),0))+2,50),OFFSET('New Material Input'!$G968,-(D$1+2),0),OFFSET('New Material Input'!$H968,-(D$1+2),0))), ""),"----")</f>
        <v/>
      </c>
      <c r="E967" s="26" t="str">
        <f ca="1">IFERROR(IF('New Material Input'!$E967 &gt; $B$3+ E$1, HYPERLINK(OFFSET('New Material Input'!$F968,-(E$1+2),0), _xlfn.TEXTJOIN(" - ",,MID(OFFSET('New Material Input'!$F968,-(E$1+2),0),FIND("w\",OFFSET('New Material Input'!$F968,-(E$1+2),0))+2,50),OFFSET('New Material Input'!$G968,-(E$1+2),0),OFFSET('New Material Input'!$H968,-(E$1+2),0))), ""),"----")</f>
        <v/>
      </c>
      <c r="F967" s="26" t="str">
        <f ca="1">IFERROR(IF('New Material Input'!$E967 &gt; $B$3+ F$1, HYPERLINK(OFFSET('New Material Input'!$F968,-(F$1+2),0), _xlfn.TEXTJOIN(" - ",,MID(OFFSET('New Material Input'!$F968,-(F$1+2),0),FIND("w\",OFFSET('New Material Input'!$F968,-(F$1+2),0))+2,50),OFFSET('New Material Input'!$G968,-(F$1+2),0),OFFSET('New Material Input'!$H968,-(F$1+2),0))), ""),"----")</f>
        <v/>
      </c>
      <c r="G967" s="26" t="str">
        <f ca="1">IFERROR(IF('New Material Input'!$E967 &gt; $B$3+ G$1, HYPERLINK(OFFSET('New Material Input'!$F968,-(G$1+2),0), _xlfn.TEXTJOIN(" - ",,MID(OFFSET('New Material Input'!$F968,-(G$1+2),0),FIND("w\",OFFSET('New Material Input'!$F968,-(G$1+2),0))+2,50),OFFSET('New Material Input'!$G968,-(G$1+2),0),OFFSET('New Material Input'!$H968,-(G$1+2),0))), ""),"----")</f>
        <v/>
      </c>
      <c r="H967" s="26" t="str">
        <f ca="1">IFERROR(IF('New Material Input'!$E967 &gt; $B$3+ H$1, HYPERLINK(OFFSET('New Material Input'!$F968,-(H$1+2),0), _xlfn.TEXTJOIN(" - ",,MID(OFFSET('New Material Input'!$F968,-(H$1+2),0),FIND("w\",OFFSET('New Material Input'!$F968,-(H$1+2),0))+2,50),OFFSET('New Material Input'!$G968,-(H$1+2),0),OFFSET('New Material Input'!$H968,-(H$1+2),0))), ""),"----")</f>
        <v/>
      </c>
      <c r="I967" s="31" t="str">
        <f ca="1">IFERROR(IF('New Material Input'!$E967 &gt; $B$3+ I$1, HYPERLINK(OFFSET('New Material Input'!$F968,-(I$1+2),0), _xlfn.TEXTJOIN(" - ",,MID(OFFSET('New Material Input'!$F968,-(I$1+2),0),FIND("w\",OFFSET('New Material Input'!$F968,-(I$1+2),0))+2,50),OFFSET('New Material Input'!$G968,-(I$1+2),0),OFFSET('New Material Input'!$H968,-(I$1+2),0))), ""),"----")</f>
        <v>PsychologyHealth Psychology - Psychology - Health Psychology</v>
      </c>
      <c r="J967" s="14"/>
    </row>
    <row r="968" spans="2:10" ht="24.95" customHeight="1" x14ac:dyDescent="0.25">
      <c r="B968" s="36">
        <f t="shared" si="15"/>
        <v>46666</v>
      </c>
      <c r="C968" s="25" t="str">
        <f>IF(ISBLANK('New Material Input'!F968),"----",HYPERLINK('New Material Input'!F968, _xlfn.TEXTJOIN(" - ",,MID('New Material Input'!F968,FIND("w\",'New Material Input'!F968)+2,50),'New Material Input'!G968,'New Material Input'!H968)))</f>
        <v/>
      </c>
      <c r="D968" s="26" t="str">
        <f ca="1">IFERROR(IF('New Material Input'!$E968 &gt; $B$3+ D$1, HYPERLINK(OFFSET('New Material Input'!$F969,-(D$1+2),0), _xlfn.TEXTJOIN(" - ",,MID(OFFSET('New Material Input'!$F969,-(D$1+2),0),FIND("w\",OFFSET('New Material Input'!$F969,-(D$1+2),0))+2,50),OFFSET('New Material Input'!$G969,-(D$1+2),0),OFFSET('New Material Input'!$H969,-(D$1+2),0))), ""),"----")</f>
        <v/>
      </c>
      <c r="E968" s="26" t="str">
        <f ca="1">IFERROR(IF('New Material Input'!$E968 &gt; $B$3+ E$1, HYPERLINK(OFFSET('New Material Input'!$F969,-(E$1+2),0), _xlfn.TEXTJOIN(" - ",,MID(OFFSET('New Material Input'!$F969,-(E$1+2),0),FIND("w\",OFFSET('New Material Input'!$F969,-(E$1+2),0))+2,50),OFFSET('New Material Input'!$G969,-(E$1+2),0),OFFSET('New Material Input'!$H969,-(E$1+2),0))), ""),"----")</f>
        <v/>
      </c>
      <c r="F968" s="26" t="str">
        <f ca="1">IFERROR(IF('New Material Input'!$E968 &gt; $B$3+ F$1, HYPERLINK(OFFSET('New Material Input'!$F969,-(F$1+2),0), _xlfn.TEXTJOIN(" - ",,MID(OFFSET('New Material Input'!$F969,-(F$1+2),0),FIND("w\",OFFSET('New Material Input'!$F969,-(F$1+2),0))+2,50),OFFSET('New Material Input'!$G969,-(F$1+2),0),OFFSET('New Material Input'!$H969,-(F$1+2),0))), ""),"----")</f>
        <v/>
      </c>
      <c r="G968" s="26" t="str">
        <f ca="1">IFERROR(IF('New Material Input'!$E968 &gt; $B$3+ G$1, HYPERLINK(OFFSET('New Material Input'!$F969,-(G$1+2),0), _xlfn.TEXTJOIN(" - ",,MID(OFFSET('New Material Input'!$F969,-(G$1+2),0),FIND("w\",OFFSET('New Material Input'!$F969,-(G$1+2),0))+2,50),OFFSET('New Material Input'!$G969,-(G$1+2),0),OFFSET('New Material Input'!$H969,-(G$1+2),0))), ""),"----")</f>
        <v/>
      </c>
      <c r="H968" s="26" t="str">
        <f ca="1">IFERROR(IF('New Material Input'!$E968 &gt; $B$3+ H$1, HYPERLINK(OFFSET('New Material Input'!$F969,-(H$1+2),0), _xlfn.TEXTJOIN(" - ",,MID(OFFSET('New Material Input'!$F969,-(H$1+2),0),FIND("w\",OFFSET('New Material Input'!$F969,-(H$1+2),0))+2,50),OFFSET('New Material Input'!$G969,-(H$1+2),0),OFFSET('New Material Input'!$H969,-(H$1+2),0))), ""),"----")</f>
        <v/>
      </c>
      <c r="I968" s="31" t="str">
        <f ca="1">IFERROR(IF('New Material Input'!$E968 &gt; $B$3+ I$1, HYPERLINK(OFFSET('New Material Input'!$F969,-(I$1+2),0), _xlfn.TEXTJOIN(" - ",,MID(OFFSET('New Material Input'!$F969,-(I$1+2),0),FIND("w\",OFFSET('New Material Input'!$F969,-(I$1+2),0))+2,50),OFFSET('New Material Input'!$G969,-(I$1+2),0),OFFSET('New Material Input'!$H969,-(I$1+2),0))), ""),"----")</f>
        <v>EngineeringBiomedical Engineering - Engineering - Biomedical Engineering</v>
      </c>
      <c r="J968" s="14"/>
    </row>
    <row r="969" spans="2:10" ht="24.95" customHeight="1" x14ac:dyDescent="0.25">
      <c r="B969" s="36">
        <f t="shared" si="15"/>
        <v>46667</v>
      </c>
      <c r="C969" s="25" t="str">
        <f>IF(ISBLANK('New Material Input'!F969),"----",HYPERLINK('New Material Input'!F969, _xlfn.TEXTJOIN(" - ",,MID('New Material Input'!F969,FIND("w\",'New Material Input'!F969)+2,50),'New Material Input'!G969,'New Material Input'!H969)))</f>
        <v/>
      </c>
      <c r="D969" s="26" t="str">
        <f ca="1">IFERROR(IF('New Material Input'!$E969 &gt; $B$3+ D$1, HYPERLINK(OFFSET('New Material Input'!$F970,-(D$1+2),0), _xlfn.TEXTJOIN(" - ",,MID(OFFSET('New Material Input'!$F970,-(D$1+2),0),FIND("w\",OFFSET('New Material Input'!$F970,-(D$1+2),0))+2,50),OFFSET('New Material Input'!$G970,-(D$1+2),0),OFFSET('New Material Input'!$H970,-(D$1+2),0))), ""),"----")</f>
        <v/>
      </c>
      <c r="E969" s="26" t="str">
        <f ca="1">IFERROR(IF('New Material Input'!$E969 &gt; $B$3+ E$1, HYPERLINK(OFFSET('New Material Input'!$F970,-(E$1+2),0), _xlfn.TEXTJOIN(" - ",,MID(OFFSET('New Material Input'!$F970,-(E$1+2),0),FIND("w\",OFFSET('New Material Input'!$F970,-(E$1+2),0))+2,50),OFFSET('New Material Input'!$G970,-(E$1+2),0),OFFSET('New Material Input'!$H970,-(E$1+2),0))), ""),"----")</f>
        <v/>
      </c>
      <c r="F969" s="26" t="str">
        <f ca="1">IFERROR(IF('New Material Input'!$E969 &gt; $B$3+ F$1, HYPERLINK(OFFSET('New Material Input'!$F970,-(F$1+2),0), _xlfn.TEXTJOIN(" - ",,MID(OFFSET('New Material Input'!$F970,-(F$1+2),0),FIND("w\",OFFSET('New Material Input'!$F970,-(F$1+2),0))+2,50),OFFSET('New Material Input'!$G970,-(F$1+2),0),OFFSET('New Material Input'!$H970,-(F$1+2),0))), ""),"----")</f>
        <v/>
      </c>
      <c r="G969" s="26" t="str">
        <f ca="1">IFERROR(IF('New Material Input'!$E969 &gt; $B$3+ G$1, HYPERLINK(OFFSET('New Material Input'!$F970,-(G$1+2),0), _xlfn.TEXTJOIN(" - ",,MID(OFFSET('New Material Input'!$F970,-(G$1+2),0),FIND("w\",OFFSET('New Material Input'!$F970,-(G$1+2),0))+2,50),OFFSET('New Material Input'!$G970,-(G$1+2),0),OFFSET('New Material Input'!$H970,-(G$1+2),0))), ""),"----")</f>
        <v/>
      </c>
      <c r="H969" s="26" t="str">
        <f ca="1">IFERROR(IF('New Material Input'!$E969 &gt; $B$3+ H$1, HYPERLINK(OFFSET('New Material Input'!$F970,-(H$1+2),0), _xlfn.TEXTJOIN(" - ",,MID(OFFSET('New Material Input'!$F970,-(H$1+2),0),FIND("w\",OFFSET('New Material Input'!$F970,-(H$1+2),0))+2,50),OFFSET('New Material Input'!$G970,-(H$1+2),0),OFFSET('New Material Input'!$H970,-(H$1+2),0))), ""),"----")</f>
        <v/>
      </c>
      <c r="I969" s="31" t="str">
        <f ca="1">IFERROR(IF('New Material Input'!$E969 &gt; $B$3+ I$1, HYPERLINK(OFFSET('New Material Input'!$F970,-(I$1+2),0), _xlfn.TEXTJOIN(" - ",,MID(OFFSET('New Material Input'!$F970,-(I$1+2),0),FIND("w\",OFFSET('New Material Input'!$F970,-(I$1+2),0))+2,50),OFFSET('New Material Input'!$G970,-(I$1+2),0),OFFSET('New Material Input'!$H970,-(I$1+2),0))), ""),"----")</f>
        <v>Sports &amp; Physical EducationPhysical Fitness - Sports &amp; Physical Education - Physical Fitness</v>
      </c>
      <c r="J969" s="14"/>
    </row>
    <row r="970" spans="2:10" ht="24.95" customHeight="1" x14ac:dyDescent="0.25">
      <c r="B970" s="36">
        <f t="shared" si="15"/>
        <v>46668</v>
      </c>
      <c r="C970" s="25" t="str">
        <f>IF(ISBLANK('New Material Input'!F970),"----",HYPERLINK('New Material Input'!F970, _xlfn.TEXTJOIN(" - ",,MID('New Material Input'!F970,FIND("w\",'New Material Input'!F970)+2,50),'New Material Input'!G970,'New Material Input'!H970)))</f>
        <v/>
      </c>
      <c r="D970" s="26" t="str">
        <f ca="1">IFERROR(IF('New Material Input'!$E970 &gt; $B$3+ D$1, HYPERLINK(OFFSET('New Material Input'!$F971,-(D$1+2),0), _xlfn.TEXTJOIN(" - ",,MID(OFFSET('New Material Input'!$F971,-(D$1+2),0),FIND("w\",OFFSET('New Material Input'!$F971,-(D$1+2),0))+2,50),OFFSET('New Material Input'!$G971,-(D$1+2),0),OFFSET('New Material Input'!$H971,-(D$1+2),0))), ""),"----")</f>
        <v/>
      </c>
      <c r="E970" s="26" t="str">
        <f ca="1">IFERROR(IF('New Material Input'!$E970 &gt; $B$3+ E$1, HYPERLINK(OFFSET('New Material Input'!$F971,-(E$1+2),0), _xlfn.TEXTJOIN(" - ",,MID(OFFSET('New Material Input'!$F971,-(E$1+2),0),FIND("w\",OFFSET('New Material Input'!$F971,-(E$1+2),0))+2,50),OFFSET('New Material Input'!$G971,-(E$1+2),0),OFFSET('New Material Input'!$H971,-(E$1+2),0))), ""),"----")</f>
        <v/>
      </c>
      <c r="F970" s="26" t="str">
        <f ca="1">IFERROR(IF('New Material Input'!$E970 &gt; $B$3+ F$1, HYPERLINK(OFFSET('New Material Input'!$F971,-(F$1+2),0), _xlfn.TEXTJOIN(" - ",,MID(OFFSET('New Material Input'!$F971,-(F$1+2),0),FIND("w\",OFFSET('New Material Input'!$F971,-(F$1+2),0))+2,50),OFFSET('New Material Input'!$G971,-(F$1+2),0),OFFSET('New Material Input'!$H971,-(F$1+2),0))), ""),"----")</f>
        <v/>
      </c>
      <c r="G970" s="26" t="str">
        <f ca="1">IFERROR(IF('New Material Input'!$E970 &gt; $B$3+ G$1, HYPERLINK(OFFSET('New Material Input'!$F971,-(G$1+2),0), _xlfn.TEXTJOIN(" - ",,MID(OFFSET('New Material Input'!$F971,-(G$1+2),0),FIND("w\",OFFSET('New Material Input'!$F971,-(G$1+2),0))+2,50),OFFSET('New Material Input'!$G971,-(G$1+2),0),OFFSET('New Material Input'!$H971,-(G$1+2),0))), ""),"----")</f>
        <v/>
      </c>
      <c r="H970" s="26" t="str">
        <f ca="1">IFERROR(IF('New Material Input'!$E970 &gt; $B$3+ H$1, HYPERLINK(OFFSET('New Material Input'!$F971,-(H$1+2),0), _xlfn.TEXTJOIN(" - ",,MID(OFFSET('New Material Input'!$F971,-(H$1+2),0),FIND("w\",OFFSET('New Material Input'!$F971,-(H$1+2),0))+2,50),OFFSET('New Material Input'!$G971,-(H$1+2),0),OFFSET('New Material Input'!$H971,-(H$1+2),0))), ""),"----")</f>
        <v/>
      </c>
      <c r="I970" s="31" t="str">
        <f ca="1">IFERROR(IF('New Material Input'!$E970 &gt; $B$3+ I$1, HYPERLINK(OFFSET('New Material Input'!$F971,-(I$1+2),0), _xlfn.TEXTJOIN(" - ",,MID(OFFSET('New Material Input'!$F971,-(I$1+2),0),FIND("w\",OFFSET('New Material Input'!$F971,-(I$1+2),0))+2,50),OFFSET('New Material Input'!$G971,-(I$1+2),0),OFFSET('New Material Input'!$H971,-(I$1+2),0))), ""),"----")</f>
        <v>EngineeringRobotics - Engineering - Robotics</v>
      </c>
      <c r="J970" s="14"/>
    </row>
    <row r="971" spans="2:10" ht="24.95" customHeight="1" x14ac:dyDescent="0.25">
      <c r="B971" s="36">
        <f t="shared" si="15"/>
        <v>46669</v>
      </c>
      <c r="C971" s="25" t="str">
        <f>IF(ISBLANK('New Material Input'!F971),"----",HYPERLINK('New Material Input'!F971, _xlfn.TEXTJOIN(" - ",,MID('New Material Input'!F971,FIND("w\",'New Material Input'!F971)+2,50),'New Material Input'!G971,'New Material Input'!H971)))</f>
        <v/>
      </c>
      <c r="D971" s="26" t="str">
        <f ca="1">IFERROR(IF('New Material Input'!$E971 &gt; $B$3+ D$1, HYPERLINK(OFFSET('New Material Input'!$F972,-(D$1+2),0), _xlfn.TEXTJOIN(" - ",,MID(OFFSET('New Material Input'!$F972,-(D$1+2),0),FIND("w\",OFFSET('New Material Input'!$F972,-(D$1+2),0))+2,50),OFFSET('New Material Input'!$G972,-(D$1+2),0),OFFSET('New Material Input'!$H972,-(D$1+2),0))), ""),"----")</f>
        <v/>
      </c>
      <c r="E971" s="26" t="str">
        <f ca="1">IFERROR(IF('New Material Input'!$E971 &gt; $B$3+ E$1, HYPERLINK(OFFSET('New Material Input'!$F972,-(E$1+2),0), _xlfn.TEXTJOIN(" - ",,MID(OFFSET('New Material Input'!$F972,-(E$1+2),0),FIND("w\",OFFSET('New Material Input'!$F972,-(E$1+2),0))+2,50),OFFSET('New Material Input'!$G972,-(E$1+2),0),OFFSET('New Material Input'!$H972,-(E$1+2),0))), ""),"----")</f>
        <v/>
      </c>
      <c r="F971" s="26" t="str">
        <f ca="1">IFERROR(IF('New Material Input'!$E971 &gt; $B$3+ F$1, HYPERLINK(OFFSET('New Material Input'!$F972,-(F$1+2),0), _xlfn.TEXTJOIN(" - ",,MID(OFFSET('New Material Input'!$F972,-(F$1+2),0),FIND("w\",OFFSET('New Material Input'!$F972,-(F$1+2),0))+2,50),OFFSET('New Material Input'!$G972,-(F$1+2),0),OFFSET('New Material Input'!$H972,-(F$1+2),0))), ""),"----")</f>
        <v/>
      </c>
      <c r="G971" s="26" t="str">
        <f ca="1">IFERROR(IF('New Material Input'!$E971 &gt; $B$3+ G$1, HYPERLINK(OFFSET('New Material Input'!$F972,-(G$1+2),0), _xlfn.TEXTJOIN(" - ",,MID(OFFSET('New Material Input'!$F972,-(G$1+2),0),FIND("w\",OFFSET('New Material Input'!$F972,-(G$1+2),0))+2,50),OFFSET('New Material Input'!$G972,-(G$1+2),0),OFFSET('New Material Input'!$H972,-(G$1+2),0))), ""),"----")</f>
        <v/>
      </c>
      <c r="H971" s="26" t="str">
        <f ca="1">IFERROR(IF('New Material Input'!$E971 &gt; $B$3+ H$1, HYPERLINK(OFFSET('New Material Input'!$F972,-(H$1+2),0), _xlfn.TEXTJOIN(" - ",,MID(OFFSET('New Material Input'!$F972,-(H$1+2),0),FIND("w\",OFFSET('New Material Input'!$F972,-(H$1+2),0))+2,50),OFFSET('New Material Input'!$G972,-(H$1+2),0),OFFSET('New Material Input'!$H972,-(H$1+2),0))), ""),"----")</f>
        <v/>
      </c>
      <c r="I971" s="31" t="str">
        <f ca="1">IFERROR(IF('New Material Input'!$E971 &gt; $B$3+ I$1, HYPERLINK(OFFSET('New Material Input'!$F972,-(I$1+2),0), _xlfn.TEXTJOIN(" - ",,MID(OFFSET('New Material Input'!$F972,-(I$1+2),0),FIND("w\",OFFSET('New Material Input'!$F972,-(I$1+2),0))+2,50),OFFSET('New Material Input'!$G972,-(I$1+2),0),OFFSET('New Material Input'!$H972,-(I$1+2),0))), ""),"----")</f>
        <v>SociologyCrime and Deviance - Sociology - Crime and Deviance</v>
      </c>
      <c r="J971" s="14"/>
    </row>
    <row r="972" spans="2:10" ht="24.95" customHeight="1" x14ac:dyDescent="0.25">
      <c r="B972" s="36">
        <f t="shared" si="15"/>
        <v>46670</v>
      </c>
      <c r="C972" s="25" t="str">
        <f>IF(ISBLANK('New Material Input'!F972),"----",HYPERLINK('New Material Input'!F972, _xlfn.TEXTJOIN(" - ",,MID('New Material Input'!F972,FIND("w\",'New Material Input'!F972)+2,50),'New Material Input'!G972,'New Material Input'!H972)))</f>
        <v/>
      </c>
      <c r="D972" s="26" t="str">
        <f ca="1">IFERROR(IF('New Material Input'!$E972 &gt; $B$3+ D$1, HYPERLINK(OFFSET('New Material Input'!$F973,-(D$1+2),0), _xlfn.TEXTJOIN(" - ",,MID(OFFSET('New Material Input'!$F973,-(D$1+2),0),FIND("w\",OFFSET('New Material Input'!$F973,-(D$1+2),0))+2,50),OFFSET('New Material Input'!$G973,-(D$1+2),0),OFFSET('New Material Input'!$H973,-(D$1+2),0))), ""),"----")</f>
        <v/>
      </c>
      <c r="E972" s="26" t="str">
        <f ca="1">IFERROR(IF('New Material Input'!$E972 &gt; $B$3+ E$1, HYPERLINK(OFFSET('New Material Input'!$F973,-(E$1+2),0), _xlfn.TEXTJOIN(" - ",,MID(OFFSET('New Material Input'!$F973,-(E$1+2),0),FIND("w\",OFFSET('New Material Input'!$F973,-(E$1+2),0))+2,50),OFFSET('New Material Input'!$G973,-(E$1+2),0),OFFSET('New Material Input'!$H973,-(E$1+2),0))), ""),"----")</f>
        <v/>
      </c>
      <c r="F972" s="26" t="str">
        <f ca="1">IFERROR(IF('New Material Input'!$E972 &gt; $B$3+ F$1, HYPERLINK(OFFSET('New Material Input'!$F973,-(F$1+2),0), _xlfn.TEXTJOIN(" - ",,MID(OFFSET('New Material Input'!$F973,-(F$1+2),0),FIND("w\",OFFSET('New Material Input'!$F973,-(F$1+2),0))+2,50),OFFSET('New Material Input'!$G973,-(F$1+2),0),OFFSET('New Material Input'!$H973,-(F$1+2),0))), ""),"----")</f>
        <v/>
      </c>
      <c r="G972" s="26" t="str">
        <f ca="1">IFERROR(IF('New Material Input'!$E972 &gt; $B$3+ G$1, HYPERLINK(OFFSET('New Material Input'!$F973,-(G$1+2),0), _xlfn.TEXTJOIN(" - ",,MID(OFFSET('New Material Input'!$F973,-(G$1+2),0),FIND("w\",OFFSET('New Material Input'!$F973,-(G$1+2),0))+2,50),OFFSET('New Material Input'!$G973,-(G$1+2),0),OFFSET('New Material Input'!$H973,-(G$1+2),0))), ""),"----")</f>
        <v/>
      </c>
      <c r="H972" s="26" t="str">
        <f ca="1">IFERROR(IF('New Material Input'!$E972 &gt; $B$3+ H$1, HYPERLINK(OFFSET('New Material Input'!$F973,-(H$1+2),0), _xlfn.TEXTJOIN(" - ",,MID(OFFSET('New Material Input'!$F973,-(H$1+2),0),FIND("w\",OFFSET('New Material Input'!$F973,-(H$1+2),0))+2,50),OFFSET('New Material Input'!$G973,-(H$1+2),0),OFFSET('New Material Input'!$H973,-(H$1+2),0))), ""),"----")</f>
        <v/>
      </c>
      <c r="I972" s="31" t="str">
        <f ca="1">IFERROR(IF('New Material Input'!$E972 &gt; $B$3+ I$1, HYPERLINK(OFFSET('New Material Input'!$F973,-(I$1+2),0), _xlfn.TEXTJOIN(" - ",,MID(OFFSET('New Material Input'!$F973,-(I$1+2),0),FIND("w\",OFFSET('New Material Input'!$F973,-(I$1+2),0))+2,50),OFFSET('New Material Input'!$G973,-(I$1+2),0),OFFSET('New Material Input'!$H973,-(I$1+2),0))), ""),"----")</f>
        <v>MusicClassical Music - Music - Classical Music</v>
      </c>
      <c r="J972" s="14"/>
    </row>
    <row r="973" spans="2:10" ht="24.95" customHeight="1" x14ac:dyDescent="0.25">
      <c r="B973" s="36">
        <f t="shared" si="15"/>
        <v>46671</v>
      </c>
      <c r="C973" s="25" t="str">
        <f>IF(ISBLANK('New Material Input'!F973),"----",HYPERLINK('New Material Input'!F973, _xlfn.TEXTJOIN(" - ",,MID('New Material Input'!F973,FIND("w\",'New Material Input'!F973)+2,50),'New Material Input'!G973,'New Material Input'!H973)))</f>
        <v/>
      </c>
      <c r="D973" s="26" t="str">
        <f ca="1">IFERROR(IF('New Material Input'!$E973 &gt; $B$3+ D$1, HYPERLINK(OFFSET('New Material Input'!$F974,-(D$1+2),0), _xlfn.TEXTJOIN(" - ",,MID(OFFSET('New Material Input'!$F974,-(D$1+2),0),FIND("w\",OFFSET('New Material Input'!$F974,-(D$1+2),0))+2,50),OFFSET('New Material Input'!$G974,-(D$1+2),0),OFFSET('New Material Input'!$H974,-(D$1+2),0))), ""),"----")</f>
        <v/>
      </c>
      <c r="E973" s="26" t="str">
        <f ca="1">IFERROR(IF('New Material Input'!$E973 &gt; $B$3+ E$1, HYPERLINK(OFFSET('New Material Input'!$F974,-(E$1+2),0), _xlfn.TEXTJOIN(" - ",,MID(OFFSET('New Material Input'!$F974,-(E$1+2),0),FIND("w\",OFFSET('New Material Input'!$F974,-(E$1+2),0))+2,50),OFFSET('New Material Input'!$G974,-(E$1+2),0),OFFSET('New Material Input'!$H974,-(E$1+2),0))), ""),"----")</f>
        <v/>
      </c>
      <c r="F973" s="26" t="str">
        <f ca="1">IFERROR(IF('New Material Input'!$E973 &gt; $B$3+ F$1, HYPERLINK(OFFSET('New Material Input'!$F974,-(F$1+2),0), _xlfn.TEXTJOIN(" - ",,MID(OFFSET('New Material Input'!$F974,-(F$1+2),0),FIND("w\",OFFSET('New Material Input'!$F974,-(F$1+2),0))+2,50),OFFSET('New Material Input'!$G974,-(F$1+2),0),OFFSET('New Material Input'!$H974,-(F$1+2),0))), ""),"----")</f>
        <v/>
      </c>
      <c r="G973" s="26" t="str">
        <f ca="1">IFERROR(IF('New Material Input'!$E973 &gt; $B$3+ G$1, HYPERLINK(OFFSET('New Material Input'!$F974,-(G$1+2),0), _xlfn.TEXTJOIN(" - ",,MID(OFFSET('New Material Input'!$F974,-(G$1+2),0),FIND("w\",OFFSET('New Material Input'!$F974,-(G$1+2),0))+2,50),OFFSET('New Material Input'!$G974,-(G$1+2),0),OFFSET('New Material Input'!$H974,-(G$1+2),0))), ""),"----")</f>
        <v/>
      </c>
      <c r="H973" s="26" t="str">
        <f ca="1">IFERROR(IF('New Material Input'!$E973 &gt; $B$3+ H$1, HYPERLINK(OFFSET('New Material Input'!$F974,-(H$1+2),0), _xlfn.TEXTJOIN(" - ",,MID(OFFSET('New Material Input'!$F974,-(H$1+2),0),FIND("w\",OFFSET('New Material Input'!$F974,-(H$1+2),0))+2,50),OFFSET('New Material Input'!$G974,-(H$1+2),0),OFFSET('New Material Input'!$H974,-(H$1+2),0))), ""),"----")</f>
        <v/>
      </c>
      <c r="I973" s="31" t="str">
        <f ca="1">IFERROR(IF('New Material Input'!$E973 &gt; $B$3+ I$1, HYPERLINK(OFFSET('New Material Input'!$F974,-(I$1+2),0), _xlfn.TEXTJOIN(" - ",,MID(OFFSET('New Material Input'!$F974,-(I$1+2),0),FIND("w\",OFFSET('New Material Input'!$F974,-(I$1+2),0))+2,50),OFFSET('New Material Input'!$G974,-(I$1+2),0),OFFSET('New Material Input'!$H974,-(I$1+2),0))), ""),"----")</f>
        <v>EngineeringElectrical Engineering - Engineering - Electrical Engineering</v>
      </c>
      <c r="J973" s="14"/>
    </row>
    <row r="974" spans="2:10" ht="24.95" customHeight="1" x14ac:dyDescent="0.25">
      <c r="B974" s="36">
        <f t="shared" si="15"/>
        <v>46672</v>
      </c>
      <c r="C974" s="25" t="str">
        <f>IF(ISBLANK('New Material Input'!F974),"----",HYPERLINK('New Material Input'!F974, _xlfn.TEXTJOIN(" - ",,MID('New Material Input'!F974,FIND("w\",'New Material Input'!F974)+2,50),'New Material Input'!G974,'New Material Input'!H974)))</f>
        <v/>
      </c>
      <c r="D974" s="26" t="str">
        <f ca="1">IFERROR(IF('New Material Input'!$E974 &gt; $B$3+ D$1, HYPERLINK(OFFSET('New Material Input'!$F975,-(D$1+2),0), _xlfn.TEXTJOIN(" - ",,MID(OFFSET('New Material Input'!$F975,-(D$1+2),0),FIND("w\",OFFSET('New Material Input'!$F975,-(D$1+2),0))+2,50),OFFSET('New Material Input'!$G975,-(D$1+2),0),OFFSET('New Material Input'!$H975,-(D$1+2),0))), ""),"----")</f>
        <v/>
      </c>
      <c r="E974" s="26" t="str">
        <f ca="1">IFERROR(IF('New Material Input'!$E974 &gt; $B$3+ E$1, HYPERLINK(OFFSET('New Material Input'!$F975,-(E$1+2),0), _xlfn.TEXTJOIN(" - ",,MID(OFFSET('New Material Input'!$F975,-(E$1+2),0),FIND("w\",OFFSET('New Material Input'!$F975,-(E$1+2),0))+2,50),OFFSET('New Material Input'!$G975,-(E$1+2),0),OFFSET('New Material Input'!$H975,-(E$1+2),0))), ""),"----")</f>
        <v/>
      </c>
      <c r="F974" s="26" t="str">
        <f ca="1">IFERROR(IF('New Material Input'!$E974 &gt; $B$3+ F$1, HYPERLINK(OFFSET('New Material Input'!$F975,-(F$1+2),0), _xlfn.TEXTJOIN(" - ",,MID(OFFSET('New Material Input'!$F975,-(F$1+2),0),FIND("w\",OFFSET('New Material Input'!$F975,-(F$1+2),0))+2,50),OFFSET('New Material Input'!$G975,-(F$1+2),0),OFFSET('New Material Input'!$H975,-(F$1+2),0))), ""),"----")</f>
        <v/>
      </c>
      <c r="G974" s="26" t="str">
        <f ca="1">IFERROR(IF('New Material Input'!$E974 &gt; $B$3+ G$1, HYPERLINK(OFFSET('New Material Input'!$F975,-(G$1+2),0), _xlfn.TEXTJOIN(" - ",,MID(OFFSET('New Material Input'!$F975,-(G$1+2),0),FIND("w\",OFFSET('New Material Input'!$F975,-(G$1+2),0))+2,50),OFFSET('New Material Input'!$G975,-(G$1+2),0),OFFSET('New Material Input'!$H975,-(G$1+2),0))), ""),"----")</f>
        <v/>
      </c>
      <c r="H974" s="26" t="str">
        <f ca="1">IFERROR(IF('New Material Input'!$E974 &gt; $B$3+ H$1, HYPERLINK(OFFSET('New Material Input'!$F975,-(H$1+2),0), _xlfn.TEXTJOIN(" - ",,MID(OFFSET('New Material Input'!$F975,-(H$1+2),0),FIND("w\",OFFSET('New Material Input'!$F975,-(H$1+2),0))+2,50),OFFSET('New Material Input'!$G975,-(H$1+2),0),OFFSET('New Material Input'!$H975,-(H$1+2),0))), ""),"----")</f>
        <v/>
      </c>
      <c r="I974" s="31" t="str">
        <f ca="1">IFERROR(IF('New Material Input'!$E974 &gt; $B$3+ I$1, HYPERLINK(OFFSET('New Material Input'!$F975,-(I$1+2),0), _xlfn.TEXTJOIN(" - ",,MID(OFFSET('New Material Input'!$F975,-(I$1+2),0),FIND("w\",OFFSET('New Material Input'!$F975,-(I$1+2),0))+2,50),OFFSET('New Material Input'!$G975,-(I$1+2),0),OFFSET('New Material Input'!$H975,-(I$1+2),0))), ""),"----")</f>
        <v>LiteratureShakespeare - Literature - Shakespeare</v>
      </c>
      <c r="J974" s="14"/>
    </row>
    <row r="975" spans="2:10" ht="24.95" customHeight="1" x14ac:dyDescent="0.25">
      <c r="B975" s="36">
        <f t="shared" si="15"/>
        <v>46673</v>
      </c>
      <c r="C975" s="25" t="str">
        <f>IF(ISBLANK('New Material Input'!F975),"----",HYPERLINK('New Material Input'!F975, _xlfn.TEXTJOIN(" - ",,MID('New Material Input'!F975,FIND("w\",'New Material Input'!F975)+2,50),'New Material Input'!G975,'New Material Input'!H975)))</f>
        <v/>
      </c>
      <c r="D975" s="26" t="str">
        <f ca="1">IFERROR(IF('New Material Input'!$E975 &gt; $B$3+ D$1, HYPERLINK(OFFSET('New Material Input'!$F976,-(D$1+2),0), _xlfn.TEXTJOIN(" - ",,MID(OFFSET('New Material Input'!$F976,-(D$1+2),0),FIND("w\",OFFSET('New Material Input'!$F976,-(D$1+2),0))+2,50),OFFSET('New Material Input'!$G976,-(D$1+2),0),OFFSET('New Material Input'!$H976,-(D$1+2),0))), ""),"----")</f>
        <v/>
      </c>
      <c r="E975" s="26" t="str">
        <f ca="1">IFERROR(IF('New Material Input'!$E975 &gt; $B$3+ E$1, HYPERLINK(OFFSET('New Material Input'!$F976,-(E$1+2),0), _xlfn.TEXTJOIN(" - ",,MID(OFFSET('New Material Input'!$F976,-(E$1+2),0),FIND("w\",OFFSET('New Material Input'!$F976,-(E$1+2),0))+2,50),OFFSET('New Material Input'!$G976,-(E$1+2),0),OFFSET('New Material Input'!$H976,-(E$1+2),0))), ""),"----")</f>
        <v/>
      </c>
      <c r="F975" s="26" t="str">
        <f ca="1">IFERROR(IF('New Material Input'!$E975 &gt; $B$3+ F$1, HYPERLINK(OFFSET('New Material Input'!$F976,-(F$1+2),0), _xlfn.TEXTJOIN(" - ",,MID(OFFSET('New Material Input'!$F976,-(F$1+2),0),FIND("w\",OFFSET('New Material Input'!$F976,-(F$1+2),0))+2,50),OFFSET('New Material Input'!$G976,-(F$1+2),0),OFFSET('New Material Input'!$H976,-(F$1+2),0))), ""),"----")</f>
        <v/>
      </c>
      <c r="G975" s="26" t="str">
        <f ca="1">IFERROR(IF('New Material Input'!$E975 &gt; $B$3+ G$1, HYPERLINK(OFFSET('New Material Input'!$F976,-(G$1+2),0), _xlfn.TEXTJOIN(" - ",,MID(OFFSET('New Material Input'!$F976,-(G$1+2),0),FIND("w\",OFFSET('New Material Input'!$F976,-(G$1+2),0))+2,50),OFFSET('New Material Input'!$G976,-(G$1+2),0),OFFSET('New Material Input'!$H976,-(G$1+2),0))), ""),"----")</f>
        <v/>
      </c>
      <c r="H975" s="26" t="str">
        <f ca="1">IFERROR(IF('New Material Input'!$E975 &gt; $B$3+ H$1, HYPERLINK(OFFSET('New Material Input'!$F976,-(H$1+2),0), _xlfn.TEXTJOIN(" - ",,MID(OFFSET('New Material Input'!$F976,-(H$1+2),0),FIND("w\",OFFSET('New Material Input'!$F976,-(H$1+2),0))+2,50),OFFSET('New Material Input'!$G976,-(H$1+2),0),OFFSET('New Material Input'!$H976,-(H$1+2),0))), ""),"----")</f>
        <v/>
      </c>
      <c r="I975" s="31" t="str">
        <f ca="1">IFERROR(IF('New Material Input'!$E975 &gt; $B$3+ I$1, HYPERLINK(OFFSET('New Material Input'!$F976,-(I$1+2),0), _xlfn.TEXTJOIN(" - ",,MID(OFFSET('New Material Input'!$F976,-(I$1+2),0),FIND("w\",OFFSET('New Material Input'!$F976,-(I$1+2),0))+2,50),OFFSET('New Material Input'!$G976,-(I$1+2),0),OFFSET('New Material Input'!$H976,-(I$1+2),0))), ""),"----")</f>
        <v>LanguagesFrench Language - Languages - French Language</v>
      </c>
      <c r="J975" s="14"/>
    </row>
    <row r="976" spans="2:10" ht="24.95" customHeight="1" x14ac:dyDescent="0.25">
      <c r="B976" s="36">
        <f t="shared" si="15"/>
        <v>46674</v>
      </c>
      <c r="C976" s="25" t="str">
        <f>IF(ISBLANK('New Material Input'!F976),"----",HYPERLINK('New Material Input'!F976, _xlfn.TEXTJOIN(" - ",,MID('New Material Input'!F976,FIND("w\",'New Material Input'!F976)+2,50),'New Material Input'!G976,'New Material Input'!H976)))</f>
        <v/>
      </c>
      <c r="D976" s="26" t="str">
        <f ca="1">IFERROR(IF('New Material Input'!$E976 &gt; $B$3+ D$1, HYPERLINK(OFFSET('New Material Input'!$F977,-(D$1+2),0), _xlfn.TEXTJOIN(" - ",,MID(OFFSET('New Material Input'!$F977,-(D$1+2),0),FIND("w\",OFFSET('New Material Input'!$F977,-(D$1+2),0))+2,50),OFFSET('New Material Input'!$G977,-(D$1+2),0),OFFSET('New Material Input'!$H977,-(D$1+2),0))), ""),"----")</f>
        <v/>
      </c>
      <c r="E976" s="26" t="str">
        <f ca="1">IFERROR(IF('New Material Input'!$E976 &gt; $B$3+ E$1, HYPERLINK(OFFSET('New Material Input'!$F977,-(E$1+2),0), _xlfn.TEXTJOIN(" - ",,MID(OFFSET('New Material Input'!$F977,-(E$1+2),0),FIND("w\",OFFSET('New Material Input'!$F977,-(E$1+2),0))+2,50),OFFSET('New Material Input'!$G977,-(E$1+2),0),OFFSET('New Material Input'!$H977,-(E$1+2),0))), ""),"----")</f>
        <v/>
      </c>
      <c r="F976" s="26" t="str">
        <f ca="1">IFERROR(IF('New Material Input'!$E976 &gt; $B$3+ F$1, HYPERLINK(OFFSET('New Material Input'!$F977,-(F$1+2),0), _xlfn.TEXTJOIN(" - ",,MID(OFFSET('New Material Input'!$F977,-(F$1+2),0),FIND("w\",OFFSET('New Material Input'!$F977,-(F$1+2),0))+2,50),OFFSET('New Material Input'!$G977,-(F$1+2),0),OFFSET('New Material Input'!$H977,-(F$1+2),0))), ""),"----")</f>
        <v/>
      </c>
      <c r="G976" s="26" t="str">
        <f ca="1">IFERROR(IF('New Material Input'!$E976 &gt; $B$3+ G$1, HYPERLINK(OFFSET('New Material Input'!$F977,-(G$1+2),0), _xlfn.TEXTJOIN(" - ",,MID(OFFSET('New Material Input'!$F977,-(G$1+2),0),FIND("w\",OFFSET('New Material Input'!$F977,-(G$1+2),0))+2,50),OFFSET('New Material Input'!$G977,-(G$1+2),0),OFFSET('New Material Input'!$H977,-(G$1+2),0))), ""),"----")</f>
        <v/>
      </c>
      <c r="H976" s="26" t="str">
        <f ca="1">IFERROR(IF('New Material Input'!$E976 &gt; $B$3+ H$1, HYPERLINK(OFFSET('New Material Input'!$F977,-(H$1+2),0), _xlfn.TEXTJOIN(" - ",,MID(OFFSET('New Material Input'!$F977,-(H$1+2),0),FIND("w\",OFFSET('New Material Input'!$F977,-(H$1+2),0))+2,50),OFFSET('New Material Input'!$G977,-(H$1+2),0),OFFSET('New Material Input'!$H977,-(H$1+2),0))), ""),"----")</f>
        <v/>
      </c>
      <c r="I976" s="31" t="str">
        <f ca="1">IFERROR(IF('New Material Input'!$E976 &gt; $B$3+ I$1, HYPERLINK(OFFSET('New Material Input'!$F977,-(I$1+2),0), _xlfn.TEXTJOIN(" - ",,MID(OFFSET('New Material Input'!$F977,-(I$1+2),0),FIND("w\",OFFSET('New Material Input'!$F977,-(I$1+2),0))+2,50),OFFSET('New Material Input'!$G977,-(I$1+2),0),OFFSET('New Material Input'!$H977,-(I$1+2),0))), ""),"----")</f>
        <v>Political ScienceInternational Relations - Political Science - International Relations</v>
      </c>
      <c r="J976" s="14"/>
    </row>
    <row r="977" spans="2:10" ht="24.95" customHeight="1" x14ac:dyDescent="0.25">
      <c r="B977" s="36">
        <f t="shared" si="15"/>
        <v>46675</v>
      </c>
      <c r="C977" s="25" t="str">
        <f>IF(ISBLANK('New Material Input'!F977),"----",HYPERLINK('New Material Input'!F977, _xlfn.TEXTJOIN(" - ",,MID('New Material Input'!F977,FIND("w\",'New Material Input'!F977)+2,50),'New Material Input'!G977,'New Material Input'!H977)))</f>
        <v/>
      </c>
      <c r="D977" s="26" t="str">
        <f ca="1">IFERROR(IF('New Material Input'!$E977 &gt; $B$3+ D$1, HYPERLINK(OFFSET('New Material Input'!$F978,-(D$1+2),0), _xlfn.TEXTJOIN(" - ",,MID(OFFSET('New Material Input'!$F978,-(D$1+2),0),FIND("w\",OFFSET('New Material Input'!$F978,-(D$1+2),0))+2,50),OFFSET('New Material Input'!$G978,-(D$1+2),0),OFFSET('New Material Input'!$H978,-(D$1+2),0))), ""),"----")</f>
        <v/>
      </c>
      <c r="E977" s="26" t="str">
        <f ca="1">IFERROR(IF('New Material Input'!$E977 &gt; $B$3+ E$1, HYPERLINK(OFFSET('New Material Input'!$F978,-(E$1+2),0), _xlfn.TEXTJOIN(" - ",,MID(OFFSET('New Material Input'!$F978,-(E$1+2),0),FIND("w\",OFFSET('New Material Input'!$F978,-(E$1+2),0))+2,50),OFFSET('New Material Input'!$G978,-(E$1+2),0),OFFSET('New Material Input'!$H978,-(E$1+2),0))), ""),"----")</f>
        <v/>
      </c>
      <c r="F977" s="26" t="str">
        <f ca="1">IFERROR(IF('New Material Input'!$E977 &gt; $B$3+ F$1, HYPERLINK(OFFSET('New Material Input'!$F978,-(F$1+2),0), _xlfn.TEXTJOIN(" - ",,MID(OFFSET('New Material Input'!$F978,-(F$1+2),0),FIND("w\",OFFSET('New Material Input'!$F978,-(F$1+2),0))+2,50),OFFSET('New Material Input'!$G978,-(F$1+2),0),OFFSET('New Material Input'!$H978,-(F$1+2),0))), ""),"----")</f>
        <v/>
      </c>
      <c r="G977" s="26" t="str">
        <f ca="1">IFERROR(IF('New Material Input'!$E977 &gt; $B$3+ G$1, HYPERLINK(OFFSET('New Material Input'!$F978,-(G$1+2),0), _xlfn.TEXTJOIN(" - ",,MID(OFFSET('New Material Input'!$F978,-(G$1+2),0),FIND("w\",OFFSET('New Material Input'!$F978,-(G$1+2),0))+2,50),OFFSET('New Material Input'!$G978,-(G$1+2),0),OFFSET('New Material Input'!$H978,-(G$1+2),0))), ""),"----")</f>
        <v/>
      </c>
      <c r="H977" s="26" t="str">
        <f ca="1">IFERROR(IF('New Material Input'!$E977 &gt; $B$3+ H$1, HYPERLINK(OFFSET('New Material Input'!$F978,-(H$1+2),0), _xlfn.TEXTJOIN(" - ",,MID(OFFSET('New Material Input'!$F978,-(H$1+2),0),FIND("w\",OFFSET('New Material Input'!$F978,-(H$1+2),0))+2,50),OFFSET('New Material Input'!$G978,-(H$1+2),0),OFFSET('New Material Input'!$H978,-(H$1+2),0))), ""),"----")</f>
        <v/>
      </c>
      <c r="I977" s="31" t="str">
        <f ca="1">IFERROR(IF('New Material Input'!$E977 &gt; $B$3+ I$1, HYPERLINK(OFFSET('New Material Input'!$F978,-(I$1+2),0), _xlfn.TEXTJOIN(" - ",,MID(OFFSET('New Material Input'!$F978,-(I$1+2),0),FIND("w\",OFFSET('New Material Input'!$F978,-(I$1+2),0))+2,50),OFFSET('New Material Input'!$G978,-(I$1+2),0),OFFSET('New Material Input'!$H978,-(I$1+2),0))), ""),"----")</f>
        <v>ScienceStellar Evolution - Science - Stellar Evolution</v>
      </c>
      <c r="J977" s="14"/>
    </row>
    <row r="978" spans="2:10" ht="24.95" customHeight="1" x14ac:dyDescent="0.25">
      <c r="B978" s="36">
        <f t="shared" si="15"/>
        <v>46676</v>
      </c>
      <c r="C978" s="25" t="str">
        <f>IF(ISBLANK('New Material Input'!F978),"----",HYPERLINK('New Material Input'!F978, _xlfn.TEXTJOIN(" - ",,MID('New Material Input'!F978,FIND("w\",'New Material Input'!F978)+2,50),'New Material Input'!G978,'New Material Input'!H978)))</f>
        <v/>
      </c>
      <c r="D978" s="26" t="str">
        <f ca="1">IFERROR(IF('New Material Input'!$E978 &gt; $B$3+ D$1, HYPERLINK(OFFSET('New Material Input'!$F979,-(D$1+2),0), _xlfn.TEXTJOIN(" - ",,MID(OFFSET('New Material Input'!$F979,-(D$1+2),0),FIND("w\",OFFSET('New Material Input'!$F979,-(D$1+2),0))+2,50),OFFSET('New Material Input'!$G979,-(D$1+2),0),OFFSET('New Material Input'!$H979,-(D$1+2),0))), ""),"----")</f>
        <v/>
      </c>
      <c r="E978" s="26" t="str">
        <f ca="1">IFERROR(IF('New Material Input'!$E978 &gt; $B$3+ E$1, HYPERLINK(OFFSET('New Material Input'!$F979,-(E$1+2),0), _xlfn.TEXTJOIN(" - ",,MID(OFFSET('New Material Input'!$F979,-(E$1+2),0),FIND("w\",OFFSET('New Material Input'!$F979,-(E$1+2),0))+2,50),OFFSET('New Material Input'!$G979,-(E$1+2),0),OFFSET('New Material Input'!$H979,-(E$1+2),0))), ""),"----")</f>
        <v/>
      </c>
      <c r="F978" s="26" t="str">
        <f ca="1">IFERROR(IF('New Material Input'!$E978 &gt; $B$3+ F$1, HYPERLINK(OFFSET('New Material Input'!$F979,-(F$1+2),0), _xlfn.TEXTJOIN(" - ",,MID(OFFSET('New Material Input'!$F979,-(F$1+2),0),FIND("w\",OFFSET('New Material Input'!$F979,-(F$1+2),0))+2,50),OFFSET('New Material Input'!$G979,-(F$1+2),0),OFFSET('New Material Input'!$H979,-(F$1+2),0))), ""),"----")</f>
        <v/>
      </c>
      <c r="G978" s="26" t="str">
        <f ca="1">IFERROR(IF('New Material Input'!$E978 &gt; $B$3+ G$1, HYPERLINK(OFFSET('New Material Input'!$F979,-(G$1+2),0), _xlfn.TEXTJOIN(" - ",,MID(OFFSET('New Material Input'!$F979,-(G$1+2),0),FIND("w\",OFFSET('New Material Input'!$F979,-(G$1+2),0))+2,50),OFFSET('New Material Input'!$G979,-(G$1+2),0),OFFSET('New Material Input'!$H979,-(G$1+2),0))), ""),"----")</f>
        <v/>
      </c>
      <c r="H978" s="26" t="str">
        <f ca="1">IFERROR(IF('New Material Input'!$E978 &gt; $B$3+ H$1, HYPERLINK(OFFSET('New Material Input'!$F979,-(H$1+2),0), _xlfn.TEXTJOIN(" - ",,MID(OFFSET('New Material Input'!$F979,-(H$1+2),0),FIND("w\",OFFSET('New Material Input'!$F979,-(H$1+2),0))+2,50),OFFSET('New Material Input'!$G979,-(H$1+2),0),OFFSET('New Material Input'!$H979,-(H$1+2),0))), ""),"----")</f>
        <v/>
      </c>
      <c r="I978" s="31" t="str">
        <f ca="1">IFERROR(IF('New Material Input'!$E978 &gt; $B$3+ I$1, HYPERLINK(OFFSET('New Material Input'!$F979,-(I$1+2),0), _xlfn.TEXTJOIN(" - ",,MID(OFFSET('New Material Input'!$F979,-(I$1+2),0),FIND("w\",OFFSET('New Material Input'!$F979,-(I$1+2),0))+2,50),OFFSET('New Material Input'!$G979,-(I$1+2),0),OFFSET('New Material Input'!$H979,-(I$1+2),0))), ""),"----")</f>
        <v>MathematicsTrigonometry - Mathematics - Trigonometry</v>
      </c>
      <c r="J978" s="14"/>
    </row>
    <row r="979" spans="2:10" ht="24.95" customHeight="1" x14ac:dyDescent="0.25">
      <c r="B979" s="36">
        <f t="shared" si="15"/>
        <v>46677</v>
      </c>
      <c r="C979" s="25" t="str">
        <f>IF(ISBLANK('New Material Input'!F979),"----",HYPERLINK('New Material Input'!F979, _xlfn.TEXTJOIN(" - ",,MID('New Material Input'!F979,FIND("w\",'New Material Input'!F979)+2,50),'New Material Input'!G979,'New Material Input'!H979)))</f>
        <v/>
      </c>
      <c r="D979" s="26" t="str">
        <f ca="1">IFERROR(IF('New Material Input'!$E979 &gt; $B$3+ D$1, HYPERLINK(OFFSET('New Material Input'!$F980,-(D$1+2),0), _xlfn.TEXTJOIN(" - ",,MID(OFFSET('New Material Input'!$F980,-(D$1+2),0),FIND("w\",OFFSET('New Material Input'!$F980,-(D$1+2),0))+2,50),OFFSET('New Material Input'!$G980,-(D$1+2),0),OFFSET('New Material Input'!$H980,-(D$1+2),0))), ""),"----")</f>
        <v/>
      </c>
      <c r="E979" s="26" t="str">
        <f ca="1">IFERROR(IF('New Material Input'!$E979 &gt; $B$3+ E$1, HYPERLINK(OFFSET('New Material Input'!$F980,-(E$1+2),0), _xlfn.TEXTJOIN(" - ",,MID(OFFSET('New Material Input'!$F980,-(E$1+2),0),FIND("w\",OFFSET('New Material Input'!$F980,-(E$1+2),0))+2,50),OFFSET('New Material Input'!$G980,-(E$1+2),0),OFFSET('New Material Input'!$H980,-(E$1+2),0))), ""),"----")</f>
        <v/>
      </c>
      <c r="F979" s="26" t="str">
        <f ca="1">IFERROR(IF('New Material Input'!$E979 &gt; $B$3+ F$1, HYPERLINK(OFFSET('New Material Input'!$F980,-(F$1+2),0), _xlfn.TEXTJOIN(" - ",,MID(OFFSET('New Material Input'!$F980,-(F$1+2),0),FIND("w\",OFFSET('New Material Input'!$F980,-(F$1+2),0))+2,50),OFFSET('New Material Input'!$G980,-(F$1+2),0),OFFSET('New Material Input'!$H980,-(F$1+2),0))), ""),"----")</f>
        <v/>
      </c>
      <c r="G979" s="26" t="str">
        <f ca="1">IFERROR(IF('New Material Input'!$E979 &gt; $B$3+ G$1, HYPERLINK(OFFSET('New Material Input'!$F980,-(G$1+2),0), _xlfn.TEXTJOIN(" - ",,MID(OFFSET('New Material Input'!$F980,-(G$1+2),0),FIND("w\",OFFSET('New Material Input'!$F980,-(G$1+2),0))+2,50),OFFSET('New Material Input'!$G980,-(G$1+2),0),OFFSET('New Material Input'!$H980,-(G$1+2),0))), ""),"----")</f>
        <v/>
      </c>
      <c r="H979" s="26" t="str">
        <f ca="1">IFERROR(IF('New Material Input'!$E979 &gt; $B$3+ H$1, HYPERLINK(OFFSET('New Material Input'!$F980,-(H$1+2),0), _xlfn.TEXTJOIN(" - ",,MID(OFFSET('New Material Input'!$F980,-(H$1+2),0),FIND("w\",OFFSET('New Material Input'!$F980,-(H$1+2),0))+2,50),OFFSET('New Material Input'!$G980,-(H$1+2),0),OFFSET('New Material Input'!$H980,-(H$1+2),0))), ""),"----")</f>
        <v/>
      </c>
      <c r="I979" s="31" t="str">
        <f ca="1">IFERROR(IF('New Material Input'!$E979 &gt; $B$3+ I$1, HYPERLINK(OFFSET('New Material Input'!$F980,-(I$1+2),0), _xlfn.TEXTJOIN(" - ",,MID(OFFSET('New Material Input'!$F980,-(I$1+2),0),FIND("w\",OFFSET('New Material Input'!$F980,-(I$1+2),0))+2,50),OFFSET('New Material Input'!$G980,-(I$1+2),0),OFFSET('New Material Input'!$H980,-(I$1+2),0))), ""),"----")</f>
        <v>Business &amp; EconomicsAccounting - Business &amp; Economics - Accounting</v>
      </c>
      <c r="J979" s="14"/>
    </row>
    <row r="980" spans="2:10" ht="24.95" customHeight="1" x14ac:dyDescent="0.25">
      <c r="B980" s="36">
        <f t="shared" si="15"/>
        <v>46678</v>
      </c>
      <c r="C980" s="25" t="str">
        <f>IF(ISBLANK('New Material Input'!F980),"----",HYPERLINK('New Material Input'!F980, _xlfn.TEXTJOIN(" - ",,MID('New Material Input'!F980,FIND("w\",'New Material Input'!F980)+2,50),'New Material Input'!G980,'New Material Input'!H980)))</f>
        <v/>
      </c>
      <c r="D980" s="26" t="str">
        <f ca="1">IFERROR(IF('New Material Input'!$E980 &gt; $B$3+ D$1, HYPERLINK(OFFSET('New Material Input'!$F981,-(D$1+2),0), _xlfn.TEXTJOIN(" - ",,MID(OFFSET('New Material Input'!$F981,-(D$1+2),0),FIND("w\",OFFSET('New Material Input'!$F981,-(D$1+2),0))+2,50),OFFSET('New Material Input'!$G981,-(D$1+2),0),OFFSET('New Material Input'!$H981,-(D$1+2),0))), ""),"----")</f>
        <v/>
      </c>
      <c r="E980" s="26" t="str">
        <f ca="1">IFERROR(IF('New Material Input'!$E980 &gt; $B$3+ E$1, HYPERLINK(OFFSET('New Material Input'!$F981,-(E$1+2),0), _xlfn.TEXTJOIN(" - ",,MID(OFFSET('New Material Input'!$F981,-(E$1+2),0),FIND("w\",OFFSET('New Material Input'!$F981,-(E$1+2),0))+2,50),OFFSET('New Material Input'!$G981,-(E$1+2),0),OFFSET('New Material Input'!$H981,-(E$1+2),0))), ""),"----")</f>
        <v/>
      </c>
      <c r="F980" s="26" t="str">
        <f ca="1">IFERROR(IF('New Material Input'!$E980 &gt; $B$3+ F$1, HYPERLINK(OFFSET('New Material Input'!$F981,-(F$1+2),0), _xlfn.TEXTJOIN(" - ",,MID(OFFSET('New Material Input'!$F981,-(F$1+2),0),FIND("w\",OFFSET('New Material Input'!$F981,-(F$1+2),0))+2,50),OFFSET('New Material Input'!$G981,-(F$1+2),0),OFFSET('New Material Input'!$H981,-(F$1+2),0))), ""),"----")</f>
        <v/>
      </c>
      <c r="G980" s="26" t="str">
        <f ca="1">IFERROR(IF('New Material Input'!$E980 &gt; $B$3+ G$1, HYPERLINK(OFFSET('New Material Input'!$F981,-(G$1+2),0), _xlfn.TEXTJOIN(" - ",,MID(OFFSET('New Material Input'!$F981,-(G$1+2),0),FIND("w\",OFFSET('New Material Input'!$F981,-(G$1+2),0))+2,50),OFFSET('New Material Input'!$G981,-(G$1+2),0),OFFSET('New Material Input'!$H981,-(G$1+2),0))), ""),"----")</f>
        <v/>
      </c>
      <c r="H980" s="26" t="str">
        <f ca="1">IFERROR(IF('New Material Input'!$E980 &gt; $B$3+ H$1, HYPERLINK(OFFSET('New Material Input'!$F981,-(H$1+2),0), _xlfn.TEXTJOIN(" - ",,MID(OFFSET('New Material Input'!$F981,-(H$1+2),0),FIND("w\",OFFSET('New Material Input'!$F981,-(H$1+2),0))+2,50),OFFSET('New Material Input'!$G981,-(H$1+2),0),OFFSET('New Material Input'!$H981,-(H$1+2),0))), ""),"----")</f>
        <v/>
      </c>
      <c r="I980" s="31" t="str">
        <f ca="1">IFERROR(IF('New Material Input'!$E980 &gt; $B$3+ I$1, HYPERLINK(OFFSET('New Material Input'!$F981,-(I$1+2),0), _xlfn.TEXTJOIN(" - ",,MID(OFFSET('New Material Input'!$F981,-(I$1+2),0),FIND("w\",OFFSET('New Material Input'!$F981,-(I$1+2),0))+2,50),OFFSET('New Material Input'!$G981,-(I$1+2),0),OFFSET('New Material Input'!$H981,-(I$1+2),0))), ""),"----")</f>
        <v>MathematicsTrigonometry - Mathematics - Trigonometry</v>
      </c>
      <c r="J980" s="14"/>
    </row>
    <row r="981" spans="2:10" ht="24.95" customHeight="1" x14ac:dyDescent="0.25">
      <c r="B981" s="36">
        <f t="shared" si="15"/>
        <v>46679</v>
      </c>
      <c r="C981" s="25" t="str">
        <f>IF(ISBLANK('New Material Input'!F981),"----",HYPERLINK('New Material Input'!F981, _xlfn.TEXTJOIN(" - ",,MID('New Material Input'!F981,FIND("w\",'New Material Input'!F981)+2,50),'New Material Input'!G981,'New Material Input'!H981)))</f>
        <v/>
      </c>
      <c r="D981" s="26" t="str">
        <f ca="1">IFERROR(IF('New Material Input'!$E981 &gt; $B$3+ D$1, HYPERLINK(OFFSET('New Material Input'!$F982,-(D$1+2),0), _xlfn.TEXTJOIN(" - ",,MID(OFFSET('New Material Input'!$F982,-(D$1+2),0),FIND("w\",OFFSET('New Material Input'!$F982,-(D$1+2),0))+2,50),OFFSET('New Material Input'!$G982,-(D$1+2),0),OFFSET('New Material Input'!$H982,-(D$1+2),0))), ""),"----")</f>
        <v/>
      </c>
      <c r="E981" s="26" t="str">
        <f ca="1">IFERROR(IF('New Material Input'!$E981 &gt; $B$3+ E$1, HYPERLINK(OFFSET('New Material Input'!$F982,-(E$1+2),0), _xlfn.TEXTJOIN(" - ",,MID(OFFSET('New Material Input'!$F982,-(E$1+2),0),FIND("w\",OFFSET('New Material Input'!$F982,-(E$1+2),0))+2,50),OFFSET('New Material Input'!$G982,-(E$1+2),0),OFFSET('New Material Input'!$H982,-(E$1+2),0))), ""),"----")</f>
        <v/>
      </c>
      <c r="F981" s="26" t="str">
        <f ca="1">IFERROR(IF('New Material Input'!$E981 &gt; $B$3+ F$1, HYPERLINK(OFFSET('New Material Input'!$F982,-(F$1+2),0), _xlfn.TEXTJOIN(" - ",,MID(OFFSET('New Material Input'!$F982,-(F$1+2),0),FIND("w\",OFFSET('New Material Input'!$F982,-(F$1+2),0))+2,50),OFFSET('New Material Input'!$G982,-(F$1+2),0),OFFSET('New Material Input'!$H982,-(F$1+2),0))), ""),"----")</f>
        <v/>
      </c>
      <c r="G981" s="26" t="str">
        <f ca="1">IFERROR(IF('New Material Input'!$E981 &gt; $B$3+ G$1, HYPERLINK(OFFSET('New Material Input'!$F982,-(G$1+2),0), _xlfn.TEXTJOIN(" - ",,MID(OFFSET('New Material Input'!$F982,-(G$1+2),0),FIND("w\",OFFSET('New Material Input'!$F982,-(G$1+2),0))+2,50),OFFSET('New Material Input'!$G982,-(G$1+2),0),OFFSET('New Material Input'!$H982,-(G$1+2),0))), ""),"----")</f>
        <v/>
      </c>
      <c r="H981" s="26" t="str">
        <f ca="1">IFERROR(IF('New Material Input'!$E981 &gt; $B$3+ H$1, HYPERLINK(OFFSET('New Material Input'!$F982,-(H$1+2),0), _xlfn.TEXTJOIN(" - ",,MID(OFFSET('New Material Input'!$F982,-(H$1+2),0),FIND("w\",OFFSET('New Material Input'!$F982,-(H$1+2),0))+2,50),OFFSET('New Material Input'!$G982,-(H$1+2),0),OFFSET('New Material Input'!$H982,-(H$1+2),0))), ""),"----")</f>
        <v/>
      </c>
      <c r="I981" s="31" t="str">
        <f ca="1">IFERROR(IF('New Material Input'!$E981 &gt; $B$3+ I$1, HYPERLINK(OFFSET('New Material Input'!$F982,-(I$1+2),0), _xlfn.TEXTJOIN(" - ",,MID(OFFSET('New Material Input'!$F982,-(I$1+2),0),FIND("w\",OFFSET('New Material Input'!$F982,-(I$1+2),0))+2,50),OFFSET('New Material Input'!$G982,-(I$1+2),0),OFFSET('New Material Input'!$H982,-(I$1+2),0))), ""),"----")</f>
        <v>Health &amp; MedicinePublic Health - Health &amp; Medicine - Public Health</v>
      </c>
      <c r="J981" s="14"/>
    </row>
    <row r="982" spans="2:10" ht="24.95" customHeight="1" x14ac:dyDescent="0.25">
      <c r="B982" s="36">
        <f t="shared" si="15"/>
        <v>46680</v>
      </c>
      <c r="C982" s="25" t="str">
        <f>IF(ISBLANK('New Material Input'!F982),"----",HYPERLINK('New Material Input'!F982, _xlfn.TEXTJOIN(" - ",,MID('New Material Input'!F982,FIND("w\",'New Material Input'!F982)+2,50),'New Material Input'!G982,'New Material Input'!H982)))</f>
        <v/>
      </c>
      <c r="D982" s="26" t="str">
        <f ca="1">IFERROR(IF('New Material Input'!$E982 &gt; $B$3+ D$1, HYPERLINK(OFFSET('New Material Input'!$F983,-(D$1+2),0), _xlfn.TEXTJOIN(" - ",,MID(OFFSET('New Material Input'!$F983,-(D$1+2),0),FIND("w\",OFFSET('New Material Input'!$F983,-(D$1+2),0))+2,50),OFFSET('New Material Input'!$G983,-(D$1+2),0),OFFSET('New Material Input'!$H983,-(D$1+2),0))), ""),"----")</f>
        <v/>
      </c>
      <c r="E982" s="26" t="str">
        <f ca="1">IFERROR(IF('New Material Input'!$E982 &gt; $B$3+ E$1, HYPERLINK(OFFSET('New Material Input'!$F983,-(E$1+2),0), _xlfn.TEXTJOIN(" - ",,MID(OFFSET('New Material Input'!$F983,-(E$1+2),0),FIND("w\",OFFSET('New Material Input'!$F983,-(E$1+2),0))+2,50),OFFSET('New Material Input'!$G983,-(E$1+2),0),OFFSET('New Material Input'!$H983,-(E$1+2),0))), ""),"----")</f>
        <v/>
      </c>
      <c r="F982" s="26" t="str">
        <f ca="1">IFERROR(IF('New Material Input'!$E982 &gt; $B$3+ F$1, HYPERLINK(OFFSET('New Material Input'!$F983,-(F$1+2),0), _xlfn.TEXTJOIN(" - ",,MID(OFFSET('New Material Input'!$F983,-(F$1+2),0),FIND("w\",OFFSET('New Material Input'!$F983,-(F$1+2),0))+2,50),OFFSET('New Material Input'!$G983,-(F$1+2),0),OFFSET('New Material Input'!$H983,-(F$1+2),0))), ""),"----")</f>
        <v/>
      </c>
      <c r="G982" s="26" t="str">
        <f ca="1">IFERROR(IF('New Material Input'!$E982 &gt; $B$3+ G$1, HYPERLINK(OFFSET('New Material Input'!$F983,-(G$1+2),0), _xlfn.TEXTJOIN(" - ",,MID(OFFSET('New Material Input'!$F983,-(G$1+2),0),FIND("w\",OFFSET('New Material Input'!$F983,-(G$1+2),0))+2,50),OFFSET('New Material Input'!$G983,-(G$1+2),0),OFFSET('New Material Input'!$H983,-(G$1+2),0))), ""),"----")</f>
        <v/>
      </c>
      <c r="H982" s="26" t="str">
        <f ca="1">IFERROR(IF('New Material Input'!$E982 &gt; $B$3+ H$1, HYPERLINK(OFFSET('New Material Input'!$F983,-(H$1+2),0), _xlfn.TEXTJOIN(" - ",,MID(OFFSET('New Material Input'!$F983,-(H$1+2),0),FIND("w\",OFFSET('New Material Input'!$F983,-(H$1+2),0))+2,50),OFFSET('New Material Input'!$G983,-(H$1+2),0),OFFSET('New Material Input'!$H983,-(H$1+2),0))), ""),"----")</f>
        <v/>
      </c>
      <c r="I982" s="31" t="str">
        <f ca="1">IFERROR(IF('New Material Input'!$E982 &gt; $B$3+ I$1, HYPERLINK(OFFSET('New Material Input'!$F983,-(I$1+2),0), _xlfn.TEXTJOIN(" - ",,MID(OFFSET('New Material Input'!$F983,-(I$1+2),0),FIND("w\",OFFSET('New Material Input'!$F983,-(I$1+2),0))+2,50),OFFSET('New Material Input'!$G983,-(I$1+2),0),OFFSET('New Material Input'!$H983,-(I$1+2),0))), ""),"----")</f>
        <v>HistoryModern History - History - Modern History</v>
      </c>
      <c r="J982" s="14"/>
    </row>
    <row r="983" spans="2:10" ht="24.95" customHeight="1" x14ac:dyDescent="0.25">
      <c r="B983" s="36">
        <f t="shared" si="15"/>
        <v>46681</v>
      </c>
      <c r="C983" s="25" t="str">
        <f>IF(ISBLANK('New Material Input'!F983),"----",HYPERLINK('New Material Input'!F983, _xlfn.TEXTJOIN(" - ",,MID('New Material Input'!F983,FIND("w\",'New Material Input'!F983)+2,50),'New Material Input'!G983,'New Material Input'!H983)))</f>
        <v/>
      </c>
      <c r="D983" s="26" t="str">
        <f ca="1">IFERROR(IF('New Material Input'!$E983 &gt; $B$3+ D$1, HYPERLINK(OFFSET('New Material Input'!$F984,-(D$1+2),0), _xlfn.TEXTJOIN(" - ",,MID(OFFSET('New Material Input'!$F984,-(D$1+2),0),FIND("w\",OFFSET('New Material Input'!$F984,-(D$1+2),0))+2,50),OFFSET('New Material Input'!$G984,-(D$1+2),0),OFFSET('New Material Input'!$H984,-(D$1+2),0))), ""),"----")</f>
        <v/>
      </c>
      <c r="E983" s="26" t="str">
        <f ca="1">IFERROR(IF('New Material Input'!$E983 &gt; $B$3+ E$1, HYPERLINK(OFFSET('New Material Input'!$F984,-(E$1+2),0), _xlfn.TEXTJOIN(" - ",,MID(OFFSET('New Material Input'!$F984,-(E$1+2),0),FIND("w\",OFFSET('New Material Input'!$F984,-(E$1+2),0))+2,50),OFFSET('New Material Input'!$G984,-(E$1+2),0),OFFSET('New Material Input'!$H984,-(E$1+2),0))), ""),"----")</f>
        <v/>
      </c>
      <c r="F983" s="26" t="str">
        <f ca="1">IFERROR(IF('New Material Input'!$E983 &gt; $B$3+ F$1, HYPERLINK(OFFSET('New Material Input'!$F984,-(F$1+2),0), _xlfn.TEXTJOIN(" - ",,MID(OFFSET('New Material Input'!$F984,-(F$1+2),0),FIND("w\",OFFSET('New Material Input'!$F984,-(F$1+2),0))+2,50),OFFSET('New Material Input'!$G984,-(F$1+2),0),OFFSET('New Material Input'!$H984,-(F$1+2),0))), ""),"----")</f>
        <v/>
      </c>
      <c r="G983" s="26" t="str">
        <f ca="1">IFERROR(IF('New Material Input'!$E983 &gt; $B$3+ G$1, HYPERLINK(OFFSET('New Material Input'!$F984,-(G$1+2),0), _xlfn.TEXTJOIN(" - ",,MID(OFFSET('New Material Input'!$F984,-(G$1+2),0),FIND("w\",OFFSET('New Material Input'!$F984,-(G$1+2),0))+2,50),OFFSET('New Material Input'!$G984,-(G$1+2),0),OFFSET('New Material Input'!$H984,-(G$1+2),0))), ""),"----")</f>
        <v/>
      </c>
      <c r="H983" s="26" t="str">
        <f ca="1">IFERROR(IF('New Material Input'!$E983 &gt; $B$3+ H$1, HYPERLINK(OFFSET('New Material Input'!$F984,-(H$1+2),0), _xlfn.TEXTJOIN(" - ",,MID(OFFSET('New Material Input'!$F984,-(H$1+2),0),FIND("w\",OFFSET('New Material Input'!$F984,-(H$1+2),0))+2,50),OFFSET('New Material Input'!$G984,-(H$1+2),0),OFFSET('New Material Input'!$H984,-(H$1+2),0))), ""),"----")</f>
        <v/>
      </c>
      <c r="I983" s="31" t="str">
        <f ca="1">IFERROR(IF('New Material Input'!$E983 &gt; $B$3+ I$1, HYPERLINK(OFFSET('New Material Input'!$F984,-(I$1+2),0), _xlfn.TEXTJOIN(" - ",,MID(OFFSET('New Material Input'!$F984,-(I$1+2),0),FIND("w\",OFFSET('New Material Input'!$F984,-(I$1+2),0))+2,50),OFFSET('New Material Input'!$G984,-(I$1+2),0),OFFSET('New Material Input'!$H984,-(I$1+2),0))), ""),"----")</f>
        <v>GeographyPhysical Geography - Geography - Physical Geography</v>
      </c>
      <c r="J983" s="14"/>
    </row>
    <row r="984" spans="2:10" ht="24.95" customHeight="1" x14ac:dyDescent="0.25">
      <c r="B984" s="36">
        <f t="shared" si="15"/>
        <v>46682</v>
      </c>
      <c r="C984" s="25" t="str">
        <f>IF(ISBLANK('New Material Input'!F984),"----",HYPERLINK('New Material Input'!F984, _xlfn.TEXTJOIN(" - ",,MID('New Material Input'!F984,FIND("w\",'New Material Input'!F984)+2,50),'New Material Input'!G984,'New Material Input'!H984)))</f>
        <v/>
      </c>
      <c r="D984" s="26" t="str">
        <f ca="1">IFERROR(IF('New Material Input'!$E984 &gt; $B$3+ D$1, HYPERLINK(OFFSET('New Material Input'!$F985,-(D$1+2),0), _xlfn.TEXTJOIN(" - ",,MID(OFFSET('New Material Input'!$F985,-(D$1+2),0),FIND("w\",OFFSET('New Material Input'!$F985,-(D$1+2),0))+2,50),OFFSET('New Material Input'!$G985,-(D$1+2),0),OFFSET('New Material Input'!$H985,-(D$1+2),0))), ""),"----")</f>
        <v/>
      </c>
      <c r="E984" s="26" t="str">
        <f ca="1">IFERROR(IF('New Material Input'!$E984 &gt; $B$3+ E$1, HYPERLINK(OFFSET('New Material Input'!$F985,-(E$1+2),0), _xlfn.TEXTJOIN(" - ",,MID(OFFSET('New Material Input'!$F985,-(E$1+2),0),FIND("w\",OFFSET('New Material Input'!$F985,-(E$1+2),0))+2,50),OFFSET('New Material Input'!$G985,-(E$1+2),0),OFFSET('New Material Input'!$H985,-(E$1+2),0))), ""),"----")</f>
        <v/>
      </c>
      <c r="F984" s="26" t="str">
        <f ca="1">IFERROR(IF('New Material Input'!$E984 &gt; $B$3+ F$1, HYPERLINK(OFFSET('New Material Input'!$F985,-(F$1+2),0), _xlfn.TEXTJOIN(" - ",,MID(OFFSET('New Material Input'!$F985,-(F$1+2),0),FIND("w\",OFFSET('New Material Input'!$F985,-(F$1+2),0))+2,50),OFFSET('New Material Input'!$G985,-(F$1+2),0),OFFSET('New Material Input'!$H985,-(F$1+2),0))), ""),"----")</f>
        <v/>
      </c>
      <c r="G984" s="26" t="str">
        <f ca="1">IFERROR(IF('New Material Input'!$E984 &gt; $B$3+ G$1, HYPERLINK(OFFSET('New Material Input'!$F985,-(G$1+2),0), _xlfn.TEXTJOIN(" - ",,MID(OFFSET('New Material Input'!$F985,-(G$1+2),0),FIND("w\",OFFSET('New Material Input'!$F985,-(G$1+2),0))+2,50),OFFSET('New Material Input'!$G985,-(G$1+2),0),OFFSET('New Material Input'!$H985,-(G$1+2),0))), ""),"----")</f>
        <v/>
      </c>
      <c r="H984" s="26" t="str">
        <f ca="1">IFERROR(IF('New Material Input'!$E984 &gt; $B$3+ H$1, HYPERLINK(OFFSET('New Material Input'!$F985,-(H$1+2),0), _xlfn.TEXTJOIN(" - ",,MID(OFFSET('New Material Input'!$F985,-(H$1+2),0),FIND("w\",OFFSET('New Material Input'!$F985,-(H$1+2),0))+2,50),OFFSET('New Material Input'!$G985,-(H$1+2),0),OFFSET('New Material Input'!$H985,-(H$1+2),0))), ""),"----")</f>
        <v/>
      </c>
      <c r="I984" s="31" t="str">
        <f ca="1">IFERROR(IF('New Material Input'!$E984 &gt; $B$3+ I$1, HYPERLINK(OFFSET('New Material Input'!$F985,-(I$1+2),0), _xlfn.TEXTJOIN(" - ",,MID(OFFSET('New Material Input'!$F985,-(I$1+2),0),FIND("w\",OFFSET('New Material Input'!$F985,-(I$1+2),0))+2,50),OFFSET('New Material Input'!$G985,-(I$1+2),0),OFFSET('New Material Input'!$H985,-(I$1+2),0))), ""),"----")</f>
        <v>MusicMusic Genres (Rock, Pop, Blues) - Music - Music Genres (Rock, Pop, Blues)</v>
      </c>
      <c r="J984" s="14"/>
    </row>
    <row r="985" spans="2:10" ht="24.95" customHeight="1" x14ac:dyDescent="0.25">
      <c r="B985" s="36">
        <f t="shared" si="15"/>
        <v>46683</v>
      </c>
      <c r="C985" s="25" t="str">
        <f>IF(ISBLANK('New Material Input'!F985),"----",HYPERLINK('New Material Input'!F985, _xlfn.TEXTJOIN(" - ",,MID('New Material Input'!F985,FIND("w\",'New Material Input'!F985)+2,50),'New Material Input'!G985,'New Material Input'!H985)))</f>
        <v/>
      </c>
      <c r="D985" s="26" t="str">
        <f ca="1">IFERROR(IF('New Material Input'!$E985 &gt; $B$3+ D$1, HYPERLINK(OFFSET('New Material Input'!$F986,-(D$1+2),0), _xlfn.TEXTJOIN(" - ",,MID(OFFSET('New Material Input'!$F986,-(D$1+2),0),FIND("w\",OFFSET('New Material Input'!$F986,-(D$1+2),0))+2,50),OFFSET('New Material Input'!$G986,-(D$1+2),0),OFFSET('New Material Input'!$H986,-(D$1+2),0))), ""),"----")</f>
        <v/>
      </c>
      <c r="E985" s="26" t="str">
        <f ca="1">IFERROR(IF('New Material Input'!$E985 &gt; $B$3+ E$1, HYPERLINK(OFFSET('New Material Input'!$F986,-(E$1+2),0), _xlfn.TEXTJOIN(" - ",,MID(OFFSET('New Material Input'!$F986,-(E$1+2),0),FIND("w\",OFFSET('New Material Input'!$F986,-(E$1+2),0))+2,50),OFFSET('New Material Input'!$G986,-(E$1+2),0),OFFSET('New Material Input'!$H986,-(E$1+2),0))), ""),"----")</f>
        <v/>
      </c>
      <c r="F985" s="26" t="str">
        <f ca="1">IFERROR(IF('New Material Input'!$E985 &gt; $B$3+ F$1, HYPERLINK(OFFSET('New Material Input'!$F986,-(F$1+2),0), _xlfn.TEXTJOIN(" - ",,MID(OFFSET('New Material Input'!$F986,-(F$1+2),0),FIND("w\",OFFSET('New Material Input'!$F986,-(F$1+2),0))+2,50),OFFSET('New Material Input'!$G986,-(F$1+2),0),OFFSET('New Material Input'!$H986,-(F$1+2),0))), ""),"----")</f>
        <v/>
      </c>
      <c r="G985" s="26" t="str">
        <f ca="1">IFERROR(IF('New Material Input'!$E985 &gt; $B$3+ G$1, HYPERLINK(OFFSET('New Material Input'!$F986,-(G$1+2),0), _xlfn.TEXTJOIN(" - ",,MID(OFFSET('New Material Input'!$F986,-(G$1+2),0),FIND("w\",OFFSET('New Material Input'!$F986,-(G$1+2),0))+2,50),OFFSET('New Material Input'!$G986,-(G$1+2),0),OFFSET('New Material Input'!$H986,-(G$1+2),0))), ""),"----")</f>
        <v/>
      </c>
      <c r="H985" s="26" t="str">
        <f ca="1">IFERROR(IF('New Material Input'!$E985 &gt; $B$3+ H$1, HYPERLINK(OFFSET('New Material Input'!$F986,-(H$1+2),0), _xlfn.TEXTJOIN(" - ",,MID(OFFSET('New Material Input'!$F986,-(H$1+2),0),FIND("w\",OFFSET('New Material Input'!$F986,-(H$1+2),0))+2,50),OFFSET('New Material Input'!$G986,-(H$1+2),0),OFFSET('New Material Input'!$H986,-(H$1+2),0))), ""),"----")</f>
        <v/>
      </c>
      <c r="I985" s="31" t="str">
        <f ca="1">IFERROR(IF('New Material Input'!$E985 &gt; $B$3+ I$1, HYPERLINK(OFFSET('New Material Input'!$F986,-(I$1+2),0), _xlfn.TEXTJOIN(" - ",,MID(OFFSET('New Material Input'!$F986,-(I$1+2),0),FIND("w\",OFFSET('New Material Input'!$F986,-(I$1+2),0))+2,50),OFFSET('New Material Input'!$G986,-(I$1+2),0),OFFSET('New Material Input'!$H986,-(I$1+2),0))), ""),"----")</f>
        <v>PhilosophyEthics - Philosophy - Ethics</v>
      </c>
      <c r="J985" s="14"/>
    </row>
    <row r="986" spans="2:10" ht="24.95" customHeight="1" x14ac:dyDescent="0.25">
      <c r="B986" s="36">
        <f t="shared" si="15"/>
        <v>46684</v>
      </c>
      <c r="C986" s="25" t="str">
        <f>IF(ISBLANK('New Material Input'!F986),"----",HYPERLINK('New Material Input'!F986, _xlfn.TEXTJOIN(" - ",,MID('New Material Input'!F986,FIND("w\",'New Material Input'!F986)+2,50),'New Material Input'!G986,'New Material Input'!H986)))</f>
        <v/>
      </c>
      <c r="D986" s="26" t="str">
        <f ca="1">IFERROR(IF('New Material Input'!$E986 &gt; $B$3+ D$1, HYPERLINK(OFFSET('New Material Input'!$F987,-(D$1+2),0), _xlfn.TEXTJOIN(" - ",,MID(OFFSET('New Material Input'!$F987,-(D$1+2),0),FIND("w\",OFFSET('New Material Input'!$F987,-(D$1+2),0))+2,50),OFFSET('New Material Input'!$G987,-(D$1+2),0),OFFSET('New Material Input'!$H987,-(D$1+2),0))), ""),"----")</f>
        <v/>
      </c>
      <c r="E986" s="26" t="str">
        <f ca="1">IFERROR(IF('New Material Input'!$E986 &gt; $B$3+ E$1, HYPERLINK(OFFSET('New Material Input'!$F987,-(E$1+2),0), _xlfn.TEXTJOIN(" - ",,MID(OFFSET('New Material Input'!$F987,-(E$1+2),0),FIND("w\",OFFSET('New Material Input'!$F987,-(E$1+2),0))+2,50),OFFSET('New Material Input'!$G987,-(E$1+2),0),OFFSET('New Material Input'!$H987,-(E$1+2),0))), ""),"----")</f>
        <v/>
      </c>
      <c r="F986" s="26" t="str">
        <f ca="1">IFERROR(IF('New Material Input'!$E986 &gt; $B$3+ F$1, HYPERLINK(OFFSET('New Material Input'!$F987,-(F$1+2),0), _xlfn.TEXTJOIN(" - ",,MID(OFFSET('New Material Input'!$F987,-(F$1+2),0),FIND("w\",OFFSET('New Material Input'!$F987,-(F$1+2),0))+2,50),OFFSET('New Material Input'!$G987,-(F$1+2),0),OFFSET('New Material Input'!$H987,-(F$1+2),0))), ""),"----")</f>
        <v/>
      </c>
      <c r="G986" s="26" t="str">
        <f ca="1">IFERROR(IF('New Material Input'!$E986 &gt; $B$3+ G$1, HYPERLINK(OFFSET('New Material Input'!$F987,-(G$1+2),0), _xlfn.TEXTJOIN(" - ",,MID(OFFSET('New Material Input'!$F987,-(G$1+2),0),FIND("w\",OFFSET('New Material Input'!$F987,-(G$1+2),0))+2,50),OFFSET('New Material Input'!$G987,-(G$1+2),0),OFFSET('New Material Input'!$H987,-(G$1+2),0))), ""),"----")</f>
        <v/>
      </c>
      <c r="H986" s="26" t="str">
        <f ca="1">IFERROR(IF('New Material Input'!$E986 &gt; $B$3+ H$1, HYPERLINK(OFFSET('New Material Input'!$F987,-(H$1+2),0), _xlfn.TEXTJOIN(" - ",,MID(OFFSET('New Material Input'!$F987,-(H$1+2),0),FIND("w\",OFFSET('New Material Input'!$F987,-(H$1+2),0))+2,50),OFFSET('New Material Input'!$G987,-(H$1+2),0),OFFSET('New Material Input'!$H987,-(H$1+2),0))), ""),"----")</f>
        <v/>
      </c>
      <c r="I986" s="31" t="str">
        <f ca="1">IFERROR(IF('New Material Input'!$E986 &gt; $B$3+ I$1, HYPERLINK(OFFSET('New Material Input'!$F987,-(I$1+2),0), _xlfn.TEXTJOIN(" - ",,MID(OFFSET('New Material Input'!$F987,-(I$1+2),0),FIND("w\",OFFSET('New Material Input'!$F987,-(I$1+2),0))+2,50),OFFSET('New Material Input'!$G987,-(I$1+2),0),OFFSET('New Material Input'!$H987,-(I$1+2),0))), ""),"----")</f>
        <v>EngineeringStructural Engineering - Engineering - Structural Engineering</v>
      </c>
      <c r="J986" s="14"/>
    </row>
    <row r="987" spans="2:10" ht="24.95" customHeight="1" x14ac:dyDescent="0.25">
      <c r="B987" s="36">
        <f t="shared" si="15"/>
        <v>46685</v>
      </c>
      <c r="C987" s="25" t="str">
        <f>IF(ISBLANK('New Material Input'!F987),"----",HYPERLINK('New Material Input'!F987, _xlfn.TEXTJOIN(" - ",,MID('New Material Input'!F987,FIND("w\",'New Material Input'!F987)+2,50),'New Material Input'!G987,'New Material Input'!H987)))</f>
        <v/>
      </c>
      <c r="D987" s="26" t="str">
        <f ca="1">IFERROR(IF('New Material Input'!$E987 &gt; $B$3+ D$1, HYPERLINK(OFFSET('New Material Input'!$F988,-(D$1+2),0), _xlfn.TEXTJOIN(" - ",,MID(OFFSET('New Material Input'!$F988,-(D$1+2),0),FIND("w\",OFFSET('New Material Input'!$F988,-(D$1+2),0))+2,50),OFFSET('New Material Input'!$G988,-(D$1+2),0),OFFSET('New Material Input'!$H988,-(D$1+2),0))), ""),"----")</f>
        <v/>
      </c>
      <c r="E987" s="26" t="str">
        <f ca="1">IFERROR(IF('New Material Input'!$E987 &gt; $B$3+ E$1, HYPERLINK(OFFSET('New Material Input'!$F988,-(E$1+2),0), _xlfn.TEXTJOIN(" - ",,MID(OFFSET('New Material Input'!$F988,-(E$1+2),0),FIND("w\",OFFSET('New Material Input'!$F988,-(E$1+2),0))+2,50),OFFSET('New Material Input'!$G988,-(E$1+2),0),OFFSET('New Material Input'!$H988,-(E$1+2),0))), ""),"----")</f>
        <v/>
      </c>
      <c r="F987" s="26" t="str">
        <f ca="1">IFERROR(IF('New Material Input'!$E987 &gt; $B$3+ F$1, HYPERLINK(OFFSET('New Material Input'!$F988,-(F$1+2),0), _xlfn.TEXTJOIN(" - ",,MID(OFFSET('New Material Input'!$F988,-(F$1+2),0),FIND("w\",OFFSET('New Material Input'!$F988,-(F$1+2),0))+2,50),OFFSET('New Material Input'!$G988,-(F$1+2),0),OFFSET('New Material Input'!$H988,-(F$1+2),0))), ""),"----")</f>
        <v/>
      </c>
      <c r="G987" s="26" t="str">
        <f ca="1">IFERROR(IF('New Material Input'!$E987 &gt; $B$3+ G$1, HYPERLINK(OFFSET('New Material Input'!$F988,-(G$1+2),0), _xlfn.TEXTJOIN(" - ",,MID(OFFSET('New Material Input'!$F988,-(G$1+2),0),FIND("w\",OFFSET('New Material Input'!$F988,-(G$1+2),0))+2,50),OFFSET('New Material Input'!$G988,-(G$1+2),0),OFFSET('New Material Input'!$H988,-(G$1+2),0))), ""),"----")</f>
        <v/>
      </c>
      <c r="H987" s="26" t="str">
        <f ca="1">IFERROR(IF('New Material Input'!$E987 &gt; $B$3+ H$1, HYPERLINK(OFFSET('New Material Input'!$F988,-(H$1+2),0), _xlfn.TEXTJOIN(" - ",,MID(OFFSET('New Material Input'!$F988,-(H$1+2),0),FIND("w\",OFFSET('New Material Input'!$F988,-(H$1+2),0))+2,50),OFFSET('New Material Input'!$G988,-(H$1+2),0),OFFSET('New Material Input'!$H988,-(H$1+2),0))), ""),"----")</f>
        <v/>
      </c>
      <c r="I987" s="31" t="str">
        <f ca="1">IFERROR(IF('New Material Input'!$E987 &gt; $B$3+ I$1, HYPERLINK(OFFSET('New Material Input'!$F988,-(I$1+2),0), _xlfn.TEXTJOIN(" - ",,MID(OFFSET('New Material Input'!$F988,-(I$1+2),0),FIND("w\",OFFSET('New Material Input'!$F988,-(I$1+2),0))+2,50),OFFSET('New Material Input'!$G988,-(I$1+2),0),OFFSET('New Material Input'!$H988,-(I$1+2),0))), ""),"----")</f>
        <v>ArtPhotography - Art - Photography</v>
      </c>
      <c r="J987" s="14"/>
    </row>
    <row r="988" spans="2:10" ht="24.95" customHeight="1" x14ac:dyDescent="0.25">
      <c r="B988" s="36">
        <f t="shared" si="15"/>
        <v>46686</v>
      </c>
      <c r="C988" s="25" t="str">
        <f>IF(ISBLANK('New Material Input'!F988),"----",HYPERLINK('New Material Input'!F988, _xlfn.TEXTJOIN(" - ",,MID('New Material Input'!F988,FIND("w\",'New Material Input'!F988)+2,50),'New Material Input'!G988,'New Material Input'!H988)))</f>
        <v/>
      </c>
      <c r="D988" s="26" t="str">
        <f ca="1">IFERROR(IF('New Material Input'!$E988 &gt; $B$3+ D$1, HYPERLINK(OFFSET('New Material Input'!$F989,-(D$1+2),0), _xlfn.TEXTJOIN(" - ",,MID(OFFSET('New Material Input'!$F989,-(D$1+2),0),FIND("w\",OFFSET('New Material Input'!$F989,-(D$1+2),0))+2,50),OFFSET('New Material Input'!$G989,-(D$1+2),0),OFFSET('New Material Input'!$H989,-(D$1+2),0))), ""),"----")</f>
        <v/>
      </c>
      <c r="E988" s="26" t="str">
        <f ca="1">IFERROR(IF('New Material Input'!$E988 &gt; $B$3+ E$1, HYPERLINK(OFFSET('New Material Input'!$F989,-(E$1+2),0), _xlfn.TEXTJOIN(" - ",,MID(OFFSET('New Material Input'!$F989,-(E$1+2),0),FIND("w\",OFFSET('New Material Input'!$F989,-(E$1+2),0))+2,50),OFFSET('New Material Input'!$G989,-(E$1+2),0),OFFSET('New Material Input'!$H989,-(E$1+2),0))), ""),"----")</f>
        <v/>
      </c>
      <c r="F988" s="26" t="str">
        <f ca="1">IFERROR(IF('New Material Input'!$E988 &gt; $B$3+ F$1, HYPERLINK(OFFSET('New Material Input'!$F989,-(F$1+2),0), _xlfn.TEXTJOIN(" - ",,MID(OFFSET('New Material Input'!$F989,-(F$1+2),0),FIND("w\",OFFSET('New Material Input'!$F989,-(F$1+2),0))+2,50),OFFSET('New Material Input'!$G989,-(F$1+2),0),OFFSET('New Material Input'!$H989,-(F$1+2),0))), ""),"----")</f>
        <v/>
      </c>
      <c r="G988" s="26" t="str">
        <f ca="1">IFERROR(IF('New Material Input'!$E988 &gt; $B$3+ G$1, HYPERLINK(OFFSET('New Material Input'!$F989,-(G$1+2),0), _xlfn.TEXTJOIN(" - ",,MID(OFFSET('New Material Input'!$F989,-(G$1+2),0),FIND("w\",OFFSET('New Material Input'!$F989,-(G$1+2),0))+2,50),OFFSET('New Material Input'!$G989,-(G$1+2),0),OFFSET('New Material Input'!$H989,-(G$1+2),0))), ""),"----")</f>
        <v/>
      </c>
      <c r="H988" s="26" t="str">
        <f ca="1">IFERROR(IF('New Material Input'!$E988 &gt; $B$3+ H$1, HYPERLINK(OFFSET('New Material Input'!$F989,-(H$1+2),0), _xlfn.TEXTJOIN(" - ",,MID(OFFSET('New Material Input'!$F989,-(H$1+2),0),FIND("w\",OFFSET('New Material Input'!$F989,-(H$1+2),0))+2,50),OFFSET('New Material Input'!$G989,-(H$1+2),0),OFFSET('New Material Input'!$H989,-(H$1+2),0))), ""),"----")</f>
        <v/>
      </c>
      <c r="I988" s="31" t="str">
        <f ca="1">IFERROR(IF('New Material Input'!$E988 &gt; $B$3+ I$1, HYPERLINK(OFFSET('New Material Input'!$F989,-(I$1+2),0), _xlfn.TEXTJOIN(" - ",,MID(OFFSET('New Material Input'!$F989,-(I$1+2),0),FIND("w\",OFFSET('New Material Input'!$F989,-(I$1+2),0))+2,50),OFFSET('New Material Input'!$G989,-(I$1+2),0),OFFSET('New Material Input'!$H989,-(I$1+2),0))), ""),"----")</f>
        <v>Sports &amp; Physical EducationPhysical Fitness - Sports &amp; Physical Education - Physical Fitness</v>
      </c>
      <c r="J988" s="14"/>
    </row>
    <row r="989" spans="2:10" ht="24.95" customHeight="1" x14ac:dyDescent="0.25">
      <c r="B989" s="36">
        <f t="shared" si="15"/>
        <v>46687</v>
      </c>
      <c r="C989" s="25" t="str">
        <f>IF(ISBLANK('New Material Input'!F989),"----",HYPERLINK('New Material Input'!F989, _xlfn.TEXTJOIN(" - ",,MID('New Material Input'!F989,FIND("w\",'New Material Input'!F989)+2,50),'New Material Input'!G989,'New Material Input'!H989)))</f>
        <v/>
      </c>
      <c r="D989" s="26" t="str">
        <f ca="1">IFERROR(IF('New Material Input'!$E989 &gt; $B$3+ D$1, HYPERLINK(OFFSET('New Material Input'!$F990,-(D$1+2),0), _xlfn.TEXTJOIN(" - ",,MID(OFFSET('New Material Input'!$F990,-(D$1+2),0),FIND("w\",OFFSET('New Material Input'!$F990,-(D$1+2),0))+2,50),OFFSET('New Material Input'!$G990,-(D$1+2),0),OFFSET('New Material Input'!$H990,-(D$1+2),0))), ""),"----")</f>
        <v/>
      </c>
      <c r="E989" s="26" t="str">
        <f ca="1">IFERROR(IF('New Material Input'!$E989 &gt; $B$3+ E$1, HYPERLINK(OFFSET('New Material Input'!$F990,-(E$1+2),0), _xlfn.TEXTJOIN(" - ",,MID(OFFSET('New Material Input'!$F990,-(E$1+2),0),FIND("w\",OFFSET('New Material Input'!$F990,-(E$1+2),0))+2,50),OFFSET('New Material Input'!$G990,-(E$1+2),0),OFFSET('New Material Input'!$H990,-(E$1+2),0))), ""),"----")</f>
        <v/>
      </c>
      <c r="F989" s="26" t="str">
        <f ca="1">IFERROR(IF('New Material Input'!$E989 &gt; $B$3+ F$1, HYPERLINK(OFFSET('New Material Input'!$F990,-(F$1+2),0), _xlfn.TEXTJOIN(" - ",,MID(OFFSET('New Material Input'!$F990,-(F$1+2),0),FIND("w\",OFFSET('New Material Input'!$F990,-(F$1+2),0))+2,50),OFFSET('New Material Input'!$G990,-(F$1+2),0),OFFSET('New Material Input'!$H990,-(F$1+2),0))), ""),"----")</f>
        <v/>
      </c>
      <c r="G989" s="26" t="str">
        <f ca="1">IFERROR(IF('New Material Input'!$E989 &gt; $B$3+ G$1, HYPERLINK(OFFSET('New Material Input'!$F990,-(G$1+2),0), _xlfn.TEXTJOIN(" - ",,MID(OFFSET('New Material Input'!$F990,-(G$1+2),0),FIND("w\",OFFSET('New Material Input'!$F990,-(G$1+2),0))+2,50),OFFSET('New Material Input'!$G990,-(G$1+2),0),OFFSET('New Material Input'!$H990,-(G$1+2),0))), ""),"----")</f>
        <v/>
      </c>
      <c r="H989" s="26" t="str">
        <f ca="1">IFERROR(IF('New Material Input'!$E989 &gt; $B$3+ H$1, HYPERLINK(OFFSET('New Material Input'!$F990,-(H$1+2),0), _xlfn.TEXTJOIN(" - ",,MID(OFFSET('New Material Input'!$F990,-(H$1+2),0),FIND("w\",OFFSET('New Material Input'!$F990,-(H$1+2),0))+2,50),OFFSET('New Material Input'!$G990,-(H$1+2),0),OFFSET('New Material Input'!$H990,-(H$1+2),0))), ""),"----")</f>
        <v/>
      </c>
      <c r="I989" s="31" t="str">
        <f ca="1">IFERROR(IF('New Material Input'!$E989 &gt; $B$3+ I$1, HYPERLINK(OFFSET('New Material Input'!$F990,-(I$1+2),0), _xlfn.TEXTJOIN(" - ",,MID(OFFSET('New Material Input'!$F990,-(I$1+2),0),FIND("w\",OFFSET('New Material Input'!$F990,-(I$1+2),0))+2,50),OFFSET('New Material Input'!$G990,-(I$1+2),0),OFFSET('New Material Input'!$H990,-(I$1+2),0))), ""),"----")</f>
        <v>Political ScienceComparative Politics - Political Science - Comparative Politics</v>
      </c>
      <c r="J989" s="14"/>
    </row>
    <row r="990" spans="2:10" ht="24.95" customHeight="1" x14ac:dyDescent="0.25">
      <c r="B990" s="36">
        <f t="shared" si="15"/>
        <v>46688</v>
      </c>
      <c r="C990" s="25" t="str">
        <f>IF(ISBLANK('New Material Input'!F990),"----",HYPERLINK('New Material Input'!F990, _xlfn.TEXTJOIN(" - ",,MID('New Material Input'!F990,FIND("w\",'New Material Input'!F990)+2,50),'New Material Input'!G990,'New Material Input'!H990)))</f>
        <v/>
      </c>
      <c r="D990" s="26" t="str">
        <f ca="1">IFERROR(IF('New Material Input'!$E990 &gt; $B$3+ D$1, HYPERLINK(OFFSET('New Material Input'!$F991,-(D$1+2),0), _xlfn.TEXTJOIN(" - ",,MID(OFFSET('New Material Input'!$F991,-(D$1+2),0),FIND("w\",OFFSET('New Material Input'!$F991,-(D$1+2),0))+2,50),OFFSET('New Material Input'!$G991,-(D$1+2),0),OFFSET('New Material Input'!$H991,-(D$1+2),0))), ""),"----")</f>
        <v/>
      </c>
      <c r="E990" s="26" t="str">
        <f ca="1">IFERROR(IF('New Material Input'!$E990 &gt; $B$3+ E$1, HYPERLINK(OFFSET('New Material Input'!$F991,-(E$1+2),0), _xlfn.TEXTJOIN(" - ",,MID(OFFSET('New Material Input'!$F991,-(E$1+2),0),FIND("w\",OFFSET('New Material Input'!$F991,-(E$1+2),0))+2,50),OFFSET('New Material Input'!$G991,-(E$1+2),0),OFFSET('New Material Input'!$H991,-(E$1+2),0))), ""),"----")</f>
        <v/>
      </c>
      <c r="F990" s="26" t="str">
        <f ca="1">IFERROR(IF('New Material Input'!$E990 &gt; $B$3+ F$1, HYPERLINK(OFFSET('New Material Input'!$F991,-(F$1+2),0), _xlfn.TEXTJOIN(" - ",,MID(OFFSET('New Material Input'!$F991,-(F$1+2),0),FIND("w\",OFFSET('New Material Input'!$F991,-(F$1+2),0))+2,50),OFFSET('New Material Input'!$G991,-(F$1+2),0),OFFSET('New Material Input'!$H991,-(F$1+2),0))), ""),"----")</f>
        <v/>
      </c>
      <c r="G990" s="26" t="str">
        <f ca="1">IFERROR(IF('New Material Input'!$E990 &gt; $B$3+ G$1, HYPERLINK(OFFSET('New Material Input'!$F991,-(G$1+2),0), _xlfn.TEXTJOIN(" - ",,MID(OFFSET('New Material Input'!$F991,-(G$1+2),0),FIND("w\",OFFSET('New Material Input'!$F991,-(G$1+2),0))+2,50),OFFSET('New Material Input'!$G991,-(G$1+2),0),OFFSET('New Material Input'!$H991,-(G$1+2),0))), ""),"----")</f>
        <v/>
      </c>
      <c r="H990" s="26" t="str">
        <f ca="1">IFERROR(IF('New Material Input'!$E990 &gt; $B$3+ H$1, HYPERLINK(OFFSET('New Material Input'!$F991,-(H$1+2),0), _xlfn.TEXTJOIN(" - ",,MID(OFFSET('New Material Input'!$F991,-(H$1+2),0),FIND("w\",OFFSET('New Material Input'!$F991,-(H$1+2),0))+2,50),OFFSET('New Material Input'!$G991,-(H$1+2),0),OFFSET('New Material Input'!$H991,-(H$1+2),0))), ""),"----")</f>
        <v/>
      </c>
      <c r="I990" s="31" t="str">
        <f ca="1">IFERROR(IF('New Material Input'!$E990 &gt; $B$3+ I$1, HYPERLINK(OFFSET('New Material Input'!$F991,-(I$1+2),0), _xlfn.TEXTJOIN(" - ",,MID(OFFSET('New Material Input'!$F991,-(I$1+2),0),FIND("w\",OFFSET('New Material Input'!$F991,-(I$1+2),0))+2,50),OFFSET('New Material Input'!$G991,-(I$1+2),0),OFFSET('New Material Input'!$H991,-(I$1+2),0))), ""),"----")</f>
        <v>Health &amp; MedicineNutrition - Health &amp; Medicine - Nutrition</v>
      </c>
      <c r="J990" s="14"/>
    </row>
    <row r="991" spans="2:10" ht="24.95" customHeight="1" x14ac:dyDescent="0.25">
      <c r="B991" s="36">
        <f t="shared" si="15"/>
        <v>46689</v>
      </c>
      <c r="C991" s="25" t="str">
        <f>IF(ISBLANK('New Material Input'!F991),"----",HYPERLINK('New Material Input'!F991, _xlfn.TEXTJOIN(" - ",,MID('New Material Input'!F991,FIND("w\",'New Material Input'!F991)+2,50),'New Material Input'!G991,'New Material Input'!H991)))</f>
        <v/>
      </c>
      <c r="D991" s="26" t="str">
        <f ca="1">IFERROR(IF('New Material Input'!$E991 &gt; $B$3+ D$1, HYPERLINK(OFFSET('New Material Input'!$F992,-(D$1+2),0), _xlfn.TEXTJOIN(" - ",,MID(OFFSET('New Material Input'!$F992,-(D$1+2),0),FIND("w\",OFFSET('New Material Input'!$F992,-(D$1+2),0))+2,50),OFFSET('New Material Input'!$G992,-(D$1+2),0),OFFSET('New Material Input'!$H992,-(D$1+2),0))), ""),"----")</f>
        <v/>
      </c>
      <c r="E991" s="26" t="str">
        <f ca="1">IFERROR(IF('New Material Input'!$E991 &gt; $B$3+ E$1, HYPERLINK(OFFSET('New Material Input'!$F992,-(E$1+2),0), _xlfn.TEXTJOIN(" - ",,MID(OFFSET('New Material Input'!$F992,-(E$1+2),0),FIND("w\",OFFSET('New Material Input'!$F992,-(E$1+2),0))+2,50),OFFSET('New Material Input'!$G992,-(E$1+2),0),OFFSET('New Material Input'!$H992,-(E$1+2),0))), ""),"----")</f>
        <v/>
      </c>
      <c r="F991" s="26" t="str">
        <f ca="1">IFERROR(IF('New Material Input'!$E991 &gt; $B$3+ F$1, HYPERLINK(OFFSET('New Material Input'!$F992,-(F$1+2),0), _xlfn.TEXTJOIN(" - ",,MID(OFFSET('New Material Input'!$F992,-(F$1+2),0),FIND("w\",OFFSET('New Material Input'!$F992,-(F$1+2),0))+2,50),OFFSET('New Material Input'!$G992,-(F$1+2),0),OFFSET('New Material Input'!$H992,-(F$1+2),0))), ""),"----")</f>
        <v/>
      </c>
      <c r="G991" s="26" t="str">
        <f ca="1">IFERROR(IF('New Material Input'!$E991 &gt; $B$3+ G$1, HYPERLINK(OFFSET('New Material Input'!$F992,-(G$1+2),0), _xlfn.TEXTJOIN(" - ",,MID(OFFSET('New Material Input'!$F992,-(G$1+2),0),FIND("w\",OFFSET('New Material Input'!$F992,-(G$1+2),0))+2,50),OFFSET('New Material Input'!$G992,-(G$1+2),0),OFFSET('New Material Input'!$H992,-(G$1+2),0))), ""),"----")</f>
        <v/>
      </c>
      <c r="H991" s="26" t="str">
        <f ca="1">IFERROR(IF('New Material Input'!$E991 &gt; $B$3+ H$1, HYPERLINK(OFFSET('New Material Input'!$F992,-(H$1+2),0), _xlfn.TEXTJOIN(" - ",,MID(OFFSET('New Material Input'!$F992,-(H$1+2),0),FIND("w\",OFFSET('New Material Input'!$F992,-(H$1+2),0))+2,50),OFFSET('New Material Input'!$G992,-(H$1+2),0),OFFSET('New Material Input'!$H992,-(H$1+2),0))), ""),"----")</f>
        <v/>
      </c>
      <c r="I991" s="31" t="str">
        <f ca="1">IFERROR(IF('New Material Input'!$E991 &gt; $B$3+ I$1, HYPERLINK(OFFSET('New Material Input'!$F992,-(I$1+2),0), _xlfn.TEXTJOIN(" - ",,MID(OFFSET('New Material Input'!$F992,-(I$1+2),0),FIND("w\",OFFSET('New Material Input'!$F992,-(I$1+2),0))+2,50),OFFSET('New Material Input'!$G992,-(I$1+2),0),OFFSET('New Material Input'!$H992,-(I$1+2),0))), ""),"----")</f>
        <v>Sports &amp; Physical EducationExercise Physiology - Sports &amp; Physical Education - Exercise Physiology</v>
      </c>
      <c r="J991" s="14"/>
    </row>
    <row r="992" spans="2:10" ht="24.95" customHeight="1" x14ac:dyDescent="0.25">
      <c r="B992" s="36">
        <f t="shared" si="15"/>
        <v>46690</v>
      </c>
      <c r="C992" s="25" t="str">
        <f>IF(ISBLANK('New Material Input'!F992),"----",HYPERLINK('New Material Input'!F992, _xlfn.TEXTJOIN(" - ",,MID('New Material Input'!F992,FIND("w\",'New Material Input'!F992)+2,50),'New Material Input'!G992,'New Material Input'!H992)))</f>
        <v/>
      </c>
      <c r="D992" s="26" t="str">
        <f ca="1">IFERROR(IF('New Material Input'!$E992 &gt; $B$3+ D$1, HYPERLINK(OFFSET('New Material Input'!$F993,-(D$1+2),0), _xlfn.TEXTJOIN(" - ",,MID(OFFSET('New Material Input'!$F993,-(D$1+2),0),FIND("w\",OFFSET('New Material Input'!$F993,-(D$1+2),0))+2,50),OFFSET('New Material Input'!$G993,-(D$1+2),0),OFFSET('New Material Input'!$H993,-(D$1+2),0))), ""),"----")</f>
        <v/>
      </c>
      <c r="E992" s="26" t="str">
        <f ca="1">IFERROR(IF('New Material Input'!$E992 &gt; $B$3+ E$1, HYPERLINK(OFFSET('New Material Input'!$F993,-(E$1+2),0), _xlfn.TEXTJOIN(" - ",,MID(OFFSET('New Material Input'!$F993,-(E$1+2),0),FIND("w\",OFFSET('New Material Input'!$F993,-(E$1+2),0))+2,50),OFFSET('New Material Input'!$G993,-(E$1+2),0),OFFSET('New Material Input'!$H993,-(E$1+2),0))), ""),"----")</f>
        <v/>
      </c>
      <c r="F992" s="26" t="str">
        <f ca="1">IFERROR(IF('New Material Input'!$E992 &gt; $B$3+ F$1, HYPERLINK(OFFSET('New Material Input'!$F993,-(F$1+2),0), _xlfn.TEXTJOIN(" - ",,MID(OFFSET('New Material Input'!$F993,-(F$1+2),0),FIND("w\",OFFSET('New Material Input'!$F993,-(F$1+2),0))+2,50),OFFSET('New Material Input'!$G993,-(F$1+2),0),OFFSET('New Material Input'!$H993,-(F$1+2),0))), ""),"----")</f>
        <v/>
      </c>
      <c r="G992" s="26" t="str">
        <f ca="1">IFERROR(IF('New Material Input'!$E992 &gt; $B$3+ G$1, HYPERLINK(OFFSET('New Material Input'!$F993,-(G$1+2),0), _xlfn.TEXTJOIN(" - ",,MID(OFFSET('New Material Input'!$F993,-(G$1+2),0),FIND("w\",OFFSET('New Material Input'!$F993,-(G$1+2),0))+2,50),OFFSET('New Material Input'!$G993,-(G$1+2),0),OFFSET('New Material Input'!$H993,-(G$1+2),0))), ""),"----")</f>
        <v/>
      </c>
      <c r="H992" s="26" t="str">
        <f ca="1">IFERROR(IF('New Material Input'!$E992 &gt; $B$3+ H$1, HYPERLINK(OFFSET('New Material Input'!$F993,-(H$1+2),0), _xlfn.TEXTJOIN(" - ",,MID(OFFSET('New Material Input'!$F993,-(H$1+2),0),FIND("w\",OFFSET('New Material Input'!$F993,-(H$1+2),0))+2,50),OFFSET('New Material Input'!$G993,-(H$1+2),0),OFFSET('New Material Input'!$H993,-(H$1+2),0))), ""),"----")</f>
        <v/>
      </c>
      <c r="I992" s="31" t="str">
        <f ca="1">IFERROR(IF('New Material Input'!$E992 &gt; $B$3+ I$1, HYPERLINK(OFFSET('New Material Input'!$F993,-(I$1+2),0), _xlfn.TEXTJOIN(" - ",,MID(OFFSET('New Material Input'!$F993,-(I$1+2),0),FIND("w\",OFFSET('New Material Input'!$F993,-(I$1+2),0))+2,50),OFFSET('New Material Input'!$G993,-(I$1+2),0),OFFSET('New Material Input'!$H993,-(I$1+2),0))), ""),"----")</f>
        <v>MusicVocal Techniques - Music - Vocal Techniques</v>
      </c>
      <c r="J992" s="14"/>
    </row>
    <row r="993" spans="2:10" ht="24.95" customHeight="1" x14ac:dyDescent="0.25">
      <c r="B993" s="36">
        <f t="shared" si="15"/>
        <v>46691</v>
      </c>
      <c r="C993" s="25" t="str">
        <f>IF(ISBLANK('New Material Input'!F993),"----",HYPERLINK('New Material Input'!F993, _xlfn.TEXTJOIN(" - ",,MID('New Material Input'!F993,FIND("w\",'New Material Input'!F993)+2,50),'New Material Input'!G993,'New Material Input'!H993)))</f>
        <v/>
      </c>
      <c r="D993" s="26" t="str">
        <f ca="1">IFERROR(IF('New Material Input'!$E993 &gt; $B$3+ D$1, HYPERLINK(OFFSET('New Material Input'!$F994,-(D$1+2),0), _xlfn.TEXTJOIN(" - ",,MID(OFFSET('New Material Input'!$F994,-(D$1+2),0),FIND("w\",OFFSET('New Material Input'!$F994,-(D$1+2),0))+2,50),OFFSET('New Material Input'!$G994,-(D$1+2),0),OFFSET('New Material Input'!$H994,-(D$1+2),0))), ""),"----")</f>
        <v/>
      </c>
      <c r="E993" s="26" t="str">
        <f ca="1">IFERROR(IF('New Material Input'!$E993 &gt; $B$3+ E$1, HYPERLINK(OFFSET('New Material Input'!$F994,-(E$1+2),0), _xlfn.TEXTJOIN(" - ",,MID(OFFSET('New Material Input'!$F994,-(E$1+2),0),FIND("w\",OFFSET('New Material Input'!$F994,-(E$1+2),0))+2,50),OFFSET('New Material Input'!$G994,-(E$1+2),0),OFFSET('New Material Input'!$H994,-(E$1+2),0))), ""),"----")</f>
        <v/>
      </c>
      <c r="F993" s="26" t="str">
        <f ca="1">IFERROR(IF('New Material Input'!$E993 &gt; $B$3+ F$1, HYPERLINK(OFFSET('New Material Input'!$F994,-(F$1+2),0), _xlfn.TEXTJOIN(" - ",,MID(OFFSET('New Material Input'!$F994,-(F$1+2),0),FIND("w\",OFFSET('New Material Input'!$F994,-(F$1+2),0))+2,50),OFFSET('New Material Input'!$G994,-(F$1+2),0),OFFSET('New Material Input'!$H994,-(F$1+2),0))), ""),"----")</f>
        <v/>
      </c>
      <c r="G993" s="26" t="str">
        <f ca="1">IFERROR(IF('New Material Input'!$E993 &gt; $B$3+ G$1, HYPERLINK(OFFSET('New Material Input'!$F994,-(G$1+2),0), _xlfn.TEXTJOIN(" - ",,MID(OFFSET('New Material Input'!$F994,-(G$1+2),0),FIND("w\",OFFSET('New Material Input'!$F994,-(G$1+2),0))+2,50),OFFSET('New Material Input'!$G994,-(G$1+2),0),OFFSET('New Material Input'!$H994,-(G$1+2),0))), ""),"----")</f>
        <v/>
      </c>
      <c r="H993" s="26" t="str">
        <f ca="1">IFERROR(IF('New Material Input'!$E993 &gt; $B$3+ H$1, HYPERLINK(OFFSET('New Material Input'!$F994,-(H$1+2),0), _xlfn.TEXTJOIN(" - ",,MID(OFFSET('New Material Input'!$F994,-(H$1+2),0),FIND("w\",OFFSET('New Material Input'!$F994,-(H$1+2),0))+2,50),OFFSET('New Material Input'!$G994,-(H$1+2),0),OFFSET('New Material Input'!$H994,-(H$1+2),0))), ""),"----")</f>
        <v/>
      </c>
      <c r="I993" s="31" t="str">
        <f ca="1">IFERROR(IF('New Material Input'!$E993 &gt; $B$3+ I$1, HYPERLINK(OFFSET('New Material Input'!$F994,-(I$1+2),0), _xlfn.TEXTJOIN(" - ",,MID(OFFSET('New Material Input'!$F994,-(I$1+2),0),FIND("w\",OFFSET('New Material Input'!$F994,-(I$1+2),0))+2,50),OFFSET('New Material Input'!$G994,-(I$1+2),0),OFFSET('New Material Input'!$H994,-(I$1+2),0))), ""),"----")</f>
        <v>Political ScienceComparative Politics - Political Science - Comparative Politics</v>
      </c>
      <c r="J993" s="14"/>
    </row>
    <row r="994" spans="2:10" ht="24.95" customHeight="1" x14ac:dyDescent="0.25">
      <c r="B994" s="36">
        <f t="shared" si="15"/>
        <v>46692</v>
      </c>
      <c r="C994" s="25" t="str">
        <f>IF(ISBLANK('New Material Input'!F994),"----",HYPERLINK('New Material Input'!F994, _xlfn.TEXTJOIN(" - ",,MID('New Material Input'!F994,FIND("w\",'New Material Input'!F994)+2,50),'New Material Input'!G994,'New Material Input'!H994)))</f>
        <v/>
      </c>
      <c r="D994" s="26" t="str">
        <f ca="1">IFERROR(IF('New Material Input'!$E994 &gt; $B$3+ D$1, HYPERLINK(OFFSET('New Material Input'!$F995,-(D$1+2),0), _xlfn.TEXTJOIN(" - ",,MID(OFFSET('New Material Input'!$F995,-(D$1+2),0),FIND("w\",OFFSET('New Material Input'!$F995,-(D$1+2),0))+2,50),OFFSET('New Material Input'!$G995,-(D$1+2),0),OFFSET('New Material Input'!$H995,-(D$1+2),0))), ""),"----")</f>
        <v/>
      </c>
      <c r="E994" s="26" t="str">
        <f ca="1">IFERROR(IF('New Material Input'!$E994 &gt; $B$3+ E$1, HYPERLINK(OFFSET('New Material Input'!$F995,-(E$1+2),0), _xlfn.TEXTJOIN(" - ",,MID(OFFSET('New Material Input'!$F995,-(E$1+2),0),FIND("w\",OFFSET('New Material Input'!$F995,-(E$1+2),0))+2,50),OFFSET('New Material Input'!$G995,-(E$1+2),0),OFFSET('New Material Input'!$H995,-(E$1+2),0))), ""),"----")</f>
        <v/>
      </c>
      <c r="F994" s="26" t="str">
        <f ca="1">IFERROR(IF('New Material Input'!$E994 &gt; $B$3+ F$1, HYPERLINK(OFFSET('New Material Input'!$F995,-(F$1+2),0), _xlfn.TEXTJOIN(" - ",,MID(OFFSET('New Material Input'!$F995,-(F$1+2),0),FIND("w\",OFFSET('New Material Input'!$F995,-(F$1+2),0))+2,50),OFFSET('New Material Input'!$G995,-(F$1+2),0),OFFSET('New Material Input'!$H995,-(F$1+2),0))), ""),"----")</f>
        <v/>
      </c>
      <c r="G994" s="26" t="str">
        <f ca="1">IFERROR(IF('New Material Input'!$E994 &gt; $B$3+ G$1, HYPERLINK(OFFSET('New Material Input'!$F995,-(G$1+2),0), _xlfn.TEXTJOIN(" - ",,MID(OFFSET('New Material Input'!$F995,-(G$1+2),0),FIND("w\",OFFSET('New Material Input'!$F995,-(G$1+2),0))+2,50),OFFSET('New Material Input'!$G995,-(G$1+2),0),OFFSET('New Material Input'!$H995,-(G$1+2),0))), ""),"----")</f>
        <v/>
      </c>
      <c r="H994" s="26" t="str">
        <f ca="1">IFERROR(IF('New Material Input'!$E994 &gt; $B$3+ H$1, HYPERLINK(OFFSET('New Material Input'!$F995,-(H$1+2),0), _xlfn.TEXTJOIN(" - ",,MID(OFFSET('New Material Input'!$F995,-(H$1+2),0),FIND("w\",OFFSET('New Material Input'!$F995,-(H$1+2),0))+2,50),OFFSET('New Material Input'!$G995,-(H$1+2),0),OFFSET('New Material Input'!$H995,-(H$1+2),0))), ""),"----")</f>
        <v/>
      </c>
      <c r="I994" s="31" t="str">
        <f ca="1">IFERROR(IF('New Material Input'!$E994 &gt; $B$3+ I$1, HYPERLINK(OFFSET('New Material Input'!$F995,-(I$1+2),0), _xlfn.TEXTJOIN(" - ",,MID(OFFSET('New Material Input'!$F995,-(I$1+2),0),FIND("w\",OFFSET('New Material Input'!$F995,-(I$1+2),0))+2,50),OFFSET('New Material Input'!$G995,-(I$1+2),0),OFFSET('New Material Input'!$H995,-(I$1+2),0))), ""),"----")</f>
        <v>Business &amp; EconomicsMarketing - Business &amp; Economics - Marketing</v>
      </c>
      <c r="J994" s="14"/>
    </row>
    <row r="995" spans="2:10" ht="24.95" customHeight="1" x14ac:dyDescent="0.25">
      <c r="B995" s="36">
        <f t="shared" si="15"/>
        <v>46693</v>
      </c>
      <c r="C995" s="25" t="str">
        <f>IF(ISBLANK('New Material Input'!F995),"----",HYPERLINK('New Material Input'!F995, _xlfn.TEXTJOIN(" - ",,MID('New Material Input'!F995,FIND("w\",'New Material Input'!F995)+2,50),'New Material Input'!G995,'New Material Input'!H995)))</f>
        <v/>
      </c>
      <c r="D995" s="26" t="str">
        <f ca="1">IFERROR(IF('New Material Input'!$E995 &gt; $B$3+ D$1, HYPERLINK(OFFSET('New Material Input'!$F996,-(D$1+2),0), _xlfn.TEXTJOIN(" - ",,MID(OFFSET('New Material Input'!$F996,-(D$1+2),0),FIND("w\",OFFSET('New Material Input'!$F996,-(D$1+2),0))+2,50),OFFSET('New Material Input'!$G996,-(D$1+2),0),OFFSET('New Material Input'!$H996,-(D$1+2),0))), ""),"----")</f>
        <v/>
      </c>
      <c r="E995" s="26" t="str">
        <f ca="1">IFERROR(IF('New Material Input'!$E995 &gt; $B$3+ E$1, HYPERLINK(OFFSET('New Material Input'!$F996,-(E$1+2),0), _xlfn.TEXTJOIN(" - ",,MID(OFFSET('New Material Input'!$F996,-(E$1+2),0),FIND("w\",OFFSET('New Material Input'!$F996,-(E$1+2),0))+2,50),OFFSET('New Material Input'!$G996,-(E$1+2),0),OFFSET('New Material Input'!$H996,-(E$1+2),0))), ""),"----")</f>
        <v/>
      </c>
      <c r="F995" s="26" t="str">
        <f ca="1">IFERROR(IF('New Material Input'!$E995 &gt; $B$3+ F$1, HYPERLINK(OFFSET('New Material Input'!$F996,-(F$1+2),0), _xlfn.TEXTJOIN(" - ",,MID(OFFSET('New Material Input'!$F996,-(F$1+2),0),FIND("w\",OFFSET('New Material Input'!$F996,-(F$1+2),0))+2,50),OFFSET('New Material Input'!$G996,-(F$1+2),0),OFFSET('New Material Input'!$H996,-(F$1+2),0))), ""),"----")</f>
        <v/>
      </c>
      <c r="G995" s="26" t="str">
        <f ca="1">IFERROR(IF('New Material Input'!$E995 &gt; $B$3+ G$1, HYPERLINK(OFFSET('New Material Input'!$F996,-(G$1+2),0), _xlfn.TEXTJOIN(" - ",,MID(OFFSET('New Material Input'!$F996,-(G$1+2),0),FIND("w\",OFFSET('New Material Input'!$F996,-(G$1+2),0))+2,50),OFFSET('New Material Input'!$G996,-(G$1+2),0),OFFSET('New Material Input'!$H996,-(G$1+2),0))), ""),"----")</f>
        <v/>
      </c>
      <c r="H995" s="26" t="str">
        <f ca="1">IFERROR(IF('New Material Input'!$E995 &gt; $B$3+ H$1, HYPERLINK(OFFSET('New Material Input'!$F996,-(H$1+2),0), _xlfn.TEXTJOIN(" - ",,MID(OFFSET('New Material Input'!$F996,-(H$1+2),0),FIND("w\",OFFSET('New Material Input'!$F996,-(H$1+2),0))+2,50),OFFSET('New Material Input'!$G996,-(H$1+2),0),OFFSET('New Material Input'!$H996,-(H$1+2),0))), ""),"----")</f>
        <v/>
      </c>
      <c r="I995" s="31" t="str">
        <f ca="1">IFERROR(IF('New Material Input'!$E995 &gt; $B$3+ I$1, HYPERLINK(OFFSET('New Material Input'!$F996,-(I$1+2),0), _xlfn.TEXTJOIN(" - ",,MID(OFFSET('New Material Input'!$F996,-(I$1+2),0),FIND("w\",OFFSET('New Material Input'!$F996,-(I$1+2),0))+2,50),OFFSET('New Material Input'!$G996,-(I$1+2),0),OFFSET('New Material Input'!$H996,-(I$1+2),0))), ""),"----")</f>
        <v>LiteratureLiterary Analysis - Literature - Literary Analysis</v>
      </c>
      <c r="J995" s="14"/>
    </row>
    <row r="996" spans="2:10" ht="24.95" customHeight="1" x14ac:dyDescent="0.25">
      <c r="B996" s="36">
        <f t="shared" si="15"/>
        <v>46694</v>
      </c>
      <c r="C996" s="25" t="str">
        <f>IF(ISBLANK('New Material Input'!F996),"----",HYPERLINK('New Material Input'!F996, _xlfn.TEXTJOIN(" - ",,MID('New Material Input'!F996,FIND("w\",'New Material Input'!F996)+2,50),'New Material Input'!G996,'New Material Input'!H996)))</f>
        <v/>
      </c>
      <c r="D996" s="26" t="str">
        <f ca="1">IFERROR(IF('New Material Input'!$E996 &gt; $B$3+ D$1, HYPERLINK(OFFSET('New Material Input'!$F997,-(D$1+2),0), _xlfn.TEXTJOIN(" - ",,MID(OFFSET('New Material Input'!$F997,-(D$1+2),0),FIND("w\",OFFSET('New Material Input'!$F997,-(D$1+2),0))+2,50),OFFSET('New Material Input'!$G997,-(D$1+2),0),OFFSET('New Material Input'!$H997,-(D$1+2),0))), ""),"----")</f>
        <v/>
      </c>
      <c r="E996" s="26" t="str">
        <f ca="1">IFERROR(IF('New Material Input'!$E996 &gt; $B$3+ E$1, HYPERLINK(OFFSET('New Material Input'!$F997,-(E$1+2),0), _xlfn.TEXTJOIN(" - ",,MID(OFFSET('New Material Input'!$F997,-(E$1+2),0),FIND("w\",OFFSET('New Material Input'!$F997,-(E$1+2),0))+2,50),OFFSET('New Material Input'!$G997,-(E$1+2),0),OFFSET('New Material Input'!$H997,-(E$1+2),0))), ""),"----")</f>
        <v/>
      </c>
      <c r="F996" s="26" t="str">
        <f ca="1">IFERROR(IF('New Material Input'!$E996 &gt; $B$3+ F$1, HYPERLINK(OFFSET('New Material Input'!$F997,-(F$1+2),0), _xlfn.TEXTJOIN(" - ",,MID(OFFSET('New Material Input'!$F997,-(F$1+2),0),FIND("w\",OFFSET('New Material Input'!$F997,-(F$1+2),0))+2,50),OFFSET('New Material Input'!$G997,-(F$1+2),0),OFFSET('New Material Input'!$H997,-(F$1+2),0))), ""),"----")</f>
        <v/>
      </c>
      <c r="G996" s="26" t="str">
        <f ca="1">IFERROR(IF('New Material Input'!$E996 &gt; $B$3+ G$1, HYPERLINK(OFFSET('New Material Input'!$F997,-(G$1+2),0), _xlfn.TEXTJOIN(" - ",,MID(OFFSET('New Material Input'!$F997,-(G$1+2),0),FIND("w\",OFFSET('New Material Input'!$F997,-(G$1+2),0))+2,50),OFFSET('New Material Input'!$G997,-(G$1+2),0),OFFSET('New Material Input'!$H997,-(G$1+2),0))), ""),"----")</f>
        <v/>
      </c>
      <c r="H996" s="26" t="str">
        <f ca="1">IFERROR(IF('New Material Input'!$E996 &gt; $B$3+ H$1, HYPERLINK(OFFSET('New Material Input'!$F997,-(H$1+2),0), _xlfn.TEXTJOIN(" - ",,MID(OFFSET('New Material Input'!$F997,-(H$1+2),0),FIND("w\",OFFSET('New Material Input'!$F997,-(H$1+2),0))+2,50),OFFSET('New Material Input'!$G997,-(H$1+2),0),OFFSET('New Material Input'!$H997,-(H$1+2),0))), ""),"----")</f>
        <v/>
      </c>
      <c r="I996" s="31" t="str">
        <f ca="1">IFERROR(IF('New Material Input'!$E996 &gt; $B$3+ I$1, HYPERLINK(OFFSET('New Material Input'!$F997,-(I$1+2),0), _xlfn.TEXTJOIN(" - ",,MID(OFFSET('New Material Input'!$F997,-(I$1+2),0),FIND("w\",OFFSET('New Material Input'!$F997,-(I$1+2),0))+2,50),OFFSET('New Material Input'!$G997,-(I$1+2),0),OFFSET('New Material Input'!$H997,-(I$1+2),0))), ""),"----")</f>
        <v>MathematicsGeometry - Mathematics - Geometry</v>
      </c>
      <c r="J996" s="14"/>
    </row>
    <row r="997" spans="2:10" ht="24.95" customHeight="1" x14ac:dyDescent="0.25">
      <c r="B997" s="36">
        <f t="shared" si="15"/>
        <v>46695</v>
      </c>
      <c r="C997" s="25" t="str">
        <f>IF(ISBLANK('New Material Input'!F997),"----",HYPERLINK('New Material Input'!F997, _xlfn.TEXTJOIN(" - ",,MID('New Material Input'!F997,FIND("w\",'New Material Input'!F997)+2,50),'New Material Input'!G997,'New Material Input'!H997)))</f>
        <v/>
      </c>
      <c r="D997" s="26" t="str">
        <f ca="1">IFERROR(IF('New Material Input'!$E997 &gt; $B$3+ D$1, HYPERLINK(OFFSET('New Material Input'!$F998,-(D$1+2),0), _xlfn.TEXTJOIN(" - ",,MID(OFFSET('New Material Input'!$F998,-(D$1+2),0),FIND("w\",OFFSET('New Material Input'!$F998,-(D$1+2),0))+2,50),OFFSET('New Material Input'!$G998,-(D$1+2),0),OFFSET('New Material Input'!$H998,-(D$1+2),0))), ""),"----")</f>
        <v/>
      </c>
      <c r="E997" s="26" t="str">
        <f ca="1">IFERROR(IF('New Material Input'!$E997 &gt; $B$3+ E$1, HYPERLINK(OFFSET('New Material Input'!$F998,-(E$1+2),0), _xlfn.TEXTJOIN(" - ",,MID(OFFSET('New Material Input'!$F998,-(E$1+2),0),FIND("w\",OFFSET('New Material Input'!$F998,-(E$1+2),0))+2,50),OFFSET('New Material Input'!$G998,-(E$1+2),0),OFFSET('New Material Input'!$H998,-(E$1+2),0))), ""),"----")</f>
        <v/>
      </c>
      <c r="F997" s="26" t="str">
        <f ca="1">IFERROR(IF('New Material Input'!$E997 &gt; $B$3+ F$1, HYPERLINK(OFFSET('New Material Input'!$F998,-(F$1+2),0), _xlfn.TEXTJOIN(" - ",,MID(OFFSET('New Material Input'!$F998,-(F$1+2),0),FIND("w\",OFFSET('New Material Input'!$F998,-(F$1+2),0))+2,50),OFFSET('New Material Input'!$G998,-(F$1+2),0),OFFSET('New Material Input'!$H998,-(F$1+2),0))), ""),"----")</f>
        <v/>
      </c>
      <c r="G997" s="26" t="str">
        <f ca="1">IFERROR(IF('New Material Input'!$E997 &gt; $B$3+ G$1, HYPERLINK(OFFSET('New Material Input'!$F998,-(G$1+2),0), _xlfn.TEXTJOIN(" - ",,MID(OFFSET('New Material Input'!$F998,-(G$1+2),0),FIND("w\",OFFSET('New Material Input'!$F998,-(G$1+2),0))+2,50),OFFSET('New Material Input'!$G998,-(G$1+2),0),OFFSET('New Material Input'!$H998,-(G$1+2),0))), ""),"----")</f>
        <v/>
      </c>
      <c r="H997" s="26" t="str">
        <f ca="1">IFERROR(IF('New Material Input'!$E997 &gt; $B$3+ H$1, HYPERLINK(OFFSET('New Material Input'!$F998,-(H$1+2),0), _xlfn.TEXTJOIN(" - ",,MID(OFFSET('New Material Input'!$F998,-(H$1+2),0),FIND("w\",OFFSET('New Material Input'!$F998,-(H$1+2),0))+2,50),OFFSET('New Material Input'!$G998,-(H$1+2),0),OFFSET('New Material Input'!$H998,-(H$1+2),0))), ""),"----")</f>
        <v/>
      </c>
      <c r="I997" s="31" t="str">
        <f ca="1">IFERROR(IF('New Material Input'!$E997 &gt; $B$3+ I$1, HYPERLINK(OFFSET('New Material Input'!$F998,-(I$1+2),0), _xlfn.TEXTJOIN(" - ",,MID(OFFSET('New Material Input'!$F998,-(I$1+2),0),FIND("w\",OFFSET('New Material Input'!$F998,-(I$1+2),0))+2,50),OFFSET('New Material Input'!$G998,-(I$1+2),0),OFFSET('New Material Input'!$H998,-(I$1+2),0))), ""),"----")</f>
        <v>LiteratureModern Fiction - Literature - Modern Fiction</v>
      </c>
      <c r="J997" s="14"/>
    </row>
    <row r="998" spans="2:10" ht="24.95" customHeight="1" x14ac:dyDescent="0.25">
      <c r="B998" s="36">
        <f t="shared" si="15"/>
        <v>46696</v>
      </c>
      <c r="C998" s="25" t="str">
        <f>IF(ISBLANK('New Material Input'!F998),"----",HYPERLINK('New Material Input'!F998, _xlfn.TEXTJOIN(" - ",,MID('New Material Input'!F998,FIND("w\",'New Material Input'!F998)+2,50),'New Material Input'!G998,'New Material Input'!H998)))</f>
        <v/>
      </c>
      <c r="D998" s="26" t="str">
        <f ca="1">IFERROR(IF('New Material Input'!$E998 &gt; $B$3+ D$1, HYPERLINK(OFFSET('New Material Input'!$F999,-(D$1+2),0), _xlfn.TEXTJOIN(" - ",,MID(OFFSET('New Material Input'!$F999,-(D$1+2),0),FIND("w\",OFFSET('New Material Input'!$F999,-(D$1+2),0))+2,50),OFFSET('New Material Input'!$G999,-(D$1+2),0),OFFSET('New Material Input'!$H999,-(D$1+2),0))), ""),"----")</f>
        <v/>
      </c>
      <c r="E998" s="26" t="str">
        <f ca="1">IFERROR(IF('New Material Input'!$E998 &gt; $B$3+ E$1, HYPERLINK(OFFSET('New Material Input'!$F999,-(E$1+2),0), _xlfn.TEXTJOIN(" - ",,MID(OFFSET('New Material Input'!$F999,-(E$1+2),0),FIND("w\",OFFSET('New Material Input'!$F999,-(E$1+2),0))+2,50),OFFSET('New Material Input'!$G999,-(E$1+2),0),OFFSET('New Material Input'!$H999,-(E$1+2),0))), ""),"----")</f>
        <v/>
      </c>
      <c r="F998" s="26" t="str">
        <f ca="1">IFERROR(IF('New Material Input'!$E998 &gt; $B$3+ F$1, HYPERLINK(OFFSET('New Material Input'!$F999,-(F$1+2),0), _xlfn.TEXTJOIN(" - ",,MID(OFFSET('New Material Input'!$F999,-(F$1+2),0),FIND("w\",OFFSET('New Material Input'!$F999,-(F$1+2),0))+2,50),OFFSET('New Material Input'!$G999,-(F$1+2),0),OFFSET('New Material Input'!$H999,-(F$1+2),0))), ""),"----")</f>
        <v/>
      </c>
      <c r="G998" s="26" t="str">
        <f ca="1">IFERROR(IF('New Material Input'!$E998 &gt; $B$3+ G$1, HYPERLINK(OFFSET('New Material Input'!$F999,-(G$1+2),0), _xlfn.TEXTJOIN(" - ",,MID(OFFSET('New Material Input'!$F999,-(G$1+2),0),FIND("w\",OFFSET('New Material Input'!$F999,-(G$1+2),0))+2,50),OFFSET('New Material Input'!$G999,-(G$1+2),0),OFFSET('New Material Input'!$H999,-(G$1+2),0))), ""),"----")</f>
        <v/>
      </c>
      <c r="H998" s="26" t="str">
        <f ca="1">IFERROR(IF('New Material Input'!$E998 &gt; $B$3+ H$1, HYPERLINK(OFFSET('New Material Input'!$F999,-(H$1+2),0), _xlfn.TEXTJOIN(" - ",,MID(OFFSET('New Material Input'!$F999,-(H$1+2),0),FIND("w\",OFFSET('New Material Input'!$F999,-(H$1+2),0))+2,50),OFFSET('New Material Input'!$G999,-(H$1+2),0),OFFSET('New Material Input'!$H999,-(H$1+2),0))), ""),"----")</f>
        <v/>
      </c>
      <c r="I998" s="31" t="str">
        <f ca="1">IFERROR(IF('New Material Input'!$E998 &gt; $B$3+ I$1, HYPERLINK(OFFSET('New Material Input'!$F999,-(I$1+2),0), _xlfn.TEXTJOIN(" - ",,MID(OFFSET('New Material Input'!$F999,-(I$1+2),0),FIND("w\",OFFSET('New Material Input'!$F999,-(I$1+2),0))+2,50),OFFSET('New Material Input'!$G999,-(I$1+2),0),OFFSET('New Material Input'!$H999,-(I$1+2),0))), ""),"----")</f>
        <v>Business &amp; EconomicsManagement - Business &amp; Economics - Management</v>
      </c>
      <c r="J998" s="14"/>
    </row>
    <row r="999" spans="2:10" ht="24.95" customHeight="1" x14ac:dyDescent="0.25">
      <c r="B999" s="36">
        <f t="shared" si="15"/>
        <v>46697</v>
      </c>
      <c r="C999" s="25" t="str">
        <f>IF(ISBLANK('New Material Input'!F999),"----",HYPERLINK('New Material Input'!F999, _xlfn.TEXTJOIN(" - ",,MID('New Material Input'!F999,FIND("w\",'New Material Input'!F999)+2,50),'New Material Input'!G999,'New Material Input'!H999)))</f>
        <v/>
      </c>
      <c r="D999" s="26" t="str">
        <f ca="1">IFERROR(IF('New Material Input'!$E999 &gt; $B$3+ D$1, HYPERLINK(OFFSET('New Material Input'!$F1000,-(D$1+2),0), _xlfn.TEXTJOIN(" - ",,MID(OFFSET('New Material Input'!$F1000,-(D$1+2),0),FIND("w\",OFFSET('New Material Input'!$F1000,-(D$1+2),0))+2,50),OFFSET('New Material Input'!$G1000,-(D$1+2),0),OFFSET('New Material Input'!$H1000,-(D$1+2),0))), ""),"----")</f>
        <v/>
      </c>
      <c r="E999" s="26" t="str">
        <f ca="1">IFERROR(IF('New Material Input'!$E999 &gt; $B$3+ E$1, HYPERLINK(OFFSET('New Material Input'!$F1000,-(E$1+2),0), _xlfn.TEXTJOIN(" - ",,MID(OFFSET('New Material Input'!$F1000,-(E$1+2),0),FIND("w\",OFFSET('New Material Input'!$F1000,-(E$1+2),0))+2,50),OFFSET('New Material Input'!$G1000,-(E$1+2),0),OFFSET('New Material Input'!$H1000,-(E$1+2),0))), ""),"----")</f>
        <v/>
      </c>
      <c r="F999" s="26" t="str">
        <f ca="1">IFERROR(IF('New Material Input'!$E999 &gt; $B$3+ F$1, HYPERLINK(OFFSET('New Material Input'!$F1000,-(F$1+2),0), _xlfn.TEXTJOIN(" - ",,MID(OFFSET('New Material Input'!$F1000,-(F$1+2),0),FIND("w\",OFFSET('New Material Input'!$F1000,-(F$1+2),0))+2,50),OFFSET('New Material Input'!$G1000,-(F$1+2),0),OFFSET('New Material Input'!$H1000,-(F$1+2),0))), ""),"----")</f>
        <v/>
      </c>
      <c r="G999" s="26" t="str">
        <f ca="1">IFERROR(IF('New Material Input'!$E999 &gt; $B$3+ G$1, HYPERLINK(OFFSET('New Material Input'!$F1000,-(G$1+2),0), _xlfn.TEXTJOIN(" - ",,MID(OFFSET('New Material Input'!$F1000,-(G$1+2),0),FIND("w\",OFFSET('New Material Input'!$F1000,-(G$1+2),0))+2,50),OFFSET('New Material Input'!$G1000,-(G$1+2),0),OFFSET('New Material Input'!$H1000,-(G$1+2),0))), ""),"----")</f>
        <v/>
      </c>
      <c r="H999" s="26" t="str">
        <f ca="1">IFERROR(IF('New Material Input'!$E999 &gt; $B$3+ H$1, HYPERLINK(OFFSET('New Material Input'!$F1000,-(H$1+2),0), _xlfn.TEXTJOIN(" - ",,MID(OFFSET('New Material Input'!$F1000,-(H$1+2),0),FIND("w\",OFFSET('New Material Input'!$F1000,-(H$1+2),0))+2,50),OFFSET('New Material Input'!$G1000,-(H$1+2),0),OFFSET('New Material Input'!$H1000,-(H$1+2),0))), ""),"----")</f>
        <v/>
      </c>
      <c r="I999" s="31" t="str">
        <f ca="1">IFERROR(IF('New Material Input'!$E999 &gt; $B$3+ I$1, HYPERLINK(OFFSET('New Material Input'!$F1000,-(I$1+2),0), _xlfn.TEXTJOIN(" - ",,MID(OFFSET('New Material Input'!$F1000,-(I$1+2),0),FIND("w\",OFFSET('New Material Input'!$F1000,-(I$1+2),0))+2,50),OFFSET('New Material Input'!$G1000,-(I$1+2),0),OFFSET('New Material Input'!$H1000,-(I$1+2),0))), ""),"----")</f>
        <v>ScienceAnalytical Chemistry - Science - Analytical Chemistry</v>
      </c>
      <c r="J999" s="14"/>
    </row>
    <row r="1000" spans="2:10" ht="24.95" customHeight="1" x14ac:dyDescent="0.25">
      <c r="B1000" s="36">
        <f t="shared" si="15"/>
        <v>46698</v>
      </c>
      <c r="C1000" s="25" t="str">
        <f>IF(ISBLANK('New Material Input'!F1000),"----",HYPERLINK('New Material Input'!F1000, _xlfn.TEXTJOIN(" - ",,MID('New Material Input'!F1000,FIND("w\",'New Material Input'!F1000)+2,50),'New Material Input'!G1000,'New Material Input'!H1000)))</f>
        <v/>
      </c>
      <c r="D1000" s="26" t="str">
        <f ca="1">IFERROR(IF('New Material Input'!$E1000 &gt; $B$3+ D$1, HYPERLINK(OFFSET('New Material Input'!$F1001,-(D$1+2),0), _xlfn.TEXTJOIN(" - ",,MID(OFFSET('New Material Input'!$F1001,-(D$1+2),0),FIND("w\",OFFSET('New Material Input'!$F1001,-(D$1+2),0))+2,50),OFFSET('New Material Input'!$G1001,-(D$1+2),0),OFFSET('New Material Input'!$H1001,-(D$1+2),0))), ""),"----")</f>
        <v/>
      </c>
      <c r="E1000" s="26" t="str">
        <f ca="1">IFERROR(IF('New Material Input'!$E1000 &gt; $B$3+ E$1, HYPERLINK(OFFSET('New Material Input'!$F1001,-(E$1+2),0), _xlfn.TEXTJOIN(" - ",,MID(OFFSET('New Material Input'!$F1001,-(E$1+2),0),FIND("w\",OFFSET('New Material Input'!$F1001,-(E$1+2),0))+2,50),OFFSET('New Material Input'!$G1001,-(E$1+2),0),OFFSET('New Material Input'!$H1001,-(E$1+2),0))), ""),"----")</f>
        <v/>
      </c>
      <c r="F1000" s="26" t="str">
        <f ca="1">IFERROR(IF('New Material Input'!$E1000 &gt; $B$3+ F$1, HYPERLINK(OFFSET('New Material Input'!$F1001,-(F$1+2),0), _xlfn.TEXTJOIN(" - ",,MID(OFFSET('New Material Input'!$F1001,-(F$1+2),0),FIND("w\",OFFSET('New Material Input'!$F1001,-(F$1+2),0))+2,50),OFFSET('New Material Input'!$G1001,-(F$1+2),0),OFFSET('New Material Input'!$H1001,-(F$1+2),0))), ""),"----")</f>
        <v/>
      </c>
      <c r="G1000" s="26" t="str">
        <f ca="1">IFERROR(IF('New Material Input'!$E1000 &gt; $B$3+ G$1, HYPERLINK(OFFSET('New Material Input'!$F1001,-(G$1+2),0), _xlfn.TEXTJOIN(" - ",,MID(OFFSET('New Material Input'!$F1001,-(G$1+2),0),FIND("w\",OFFSET('New Material Input'!$F1001,-(G$1+2),0))+2,50),OFFSET('New Material Input'!$G1001,-(G$1+2),0),OFFSET('New Material Input'!$H1001,-(G$1+2),0))), ""),"----")</f>
        <v/>
      </c>
      <c r="H1000" s="26" t="str">
        <f ca="1">IFERROR(IF('New Material Input'!$E1000 &gt; $B$3+ H$1, HYPERLINK(OFFSET('New Material Input'!$F1001,-(H$1+2),0), _xlfn.TEXTJOIN(" - ",,MID(OFFSET('New Material Input'!$F1001,-(H$1+2),0),FIND("w\",OFFSET('New Material Input'!$F1001,-(H$1+2),0))+2,50),OFFSET('New Material Input'!$G1001,-(H$1+2),0),OFFSET('New Material Input'!$H1001,-(H$1+2),0))), ""),"----")</f>
        <v/>
      </c>
      <c r="I1000" s="31" t="str">
        <f ca="1">IFERROR(IF('New Material Input'!$E1000 &gt; $B$3+ I$1, HYPERLINK(OFFSET('New Material Input'!$F1001,-(I$1+2),0), _xlfn.TEXTJOIN(" - ",,MID(OFFSET('New Material Input'!$F1001,-(I$1+2),0),FIND("w\",OFFSET('New Material Input'!$F1001,-(I$1+2),0))+2,50),OFFSET('New Material Input'!$G1001,-(I$1+2),0),OFFSET('New Material Input'!$H1001,-(I$1+2),0))), ""),"----")</f>
        <v>ScienceQuantum Mechanics - Science - Quantum Mechanics</v>
      </c>
      <c r="J1000" s="14"/>
    </row>
    <row r="1001" spans="2:10" ht="24.95" customHeight="1" x14ac:dyDescent="0.25">
      <c r="B1001" s="36">
        <f t="shared" si="15"/>
        <v>46699</v>
      </c>
      <c r="C1001" s="25" t="str">
        <f>IF(ISBLANK('New Material Input'!F1001),"----",HYPERLINK('New Material Input'!F1001, _xlfn.TEXTJOIN(" - ",,MID('New Material Input'!F1001,FIND("w\",'New Material Input'!F1001)+2,50),'New Material Input'!G1001,'New Material Input'!H1001)))</f>
        <v/>
      </c>
      <c r="D1001" s="26" t="str">
        <f ca="1">IFERROR(IF('New Material Input'!$E1001 &gt; $B$3+ D$1, HYPERLINK(OFFSET('New Material Input'!$F1002,-(D$1+2),0), _xlfn.TEXTJOIN(" - ",,MID(OFFSET('New Material Input'!$F1002,-(D$1+2),0),FIND("w\",OFFSET('New Material Input'!$F1002,-(D$1+2),0))+2,50),OFFSET('New Material Input'!$G1002,-(D$1+2),0),OFFSET('New Material Input'!$H1002,-(D$1+2),0))), ""),"----")</f>
        <v/>
      </c>
      <c r="E1001" s="26" t="str">
        <f ca="1">IFERROR(IF('New Material Input'!$E1001 &gt; $B$3+ E$1, HYPERLINK(OFFSET('New Material Input'!$F1002,-(E$1+2),0), _xlfn.TEXTJOIN(" - ",,MID(OFFSET('New Material Input'!$F1002,-(E$1+2),0),FIND("w\",OFFSET('New Material Input'!$F1002,-(E$1+2),0))+2,50),OFFSET('New Material Input'!$G1002,-(E$1+2),0),OFFSET('New Material Input'!$H1002,-(E$1+2),0))), ""),"----")</f>
        <v/>
      </c>
      <c r="F1001" s="26" t="str">
        <f ca="1">IFERROR(IF('New Material Input'!$E1001 &gt; $B$3+ F$1, HYPERLINK(OFFSET('New Material Input'!$F1002,-(F$1+2),0), _xlfn.TEXTJOIN(" - ",,MID(OFFSET('New Material Input'!$F1002,-(F$1+2),0),FIND("w\",OFFSET('New Material Input'!$F1002,-(F$1+2),0))+2,50),OFFSET('New Material Input'!$G1002,-(F$1+2),0),OFFSET('New Material Input'!$H1002,-(F$1+2),0))), ""),"----")</f>
        <v/>
      </c>
      <c r="G1001" s="26" t="str">
        <f ca="1">IFERROR(IF('New Material Input'!$E1001 &gt; $B$3+ G$1, HYPERLINK(OFFSET('New Material Input'!$F1002,-(G$1+2),0), _xlfn.TEXTJOIN(" - ",,MID(OFFSET('New Material Input'!$F1002,-(G$1+2),0),FIND("w\",OFFSET('New Material Input'!$F1002,-(G$1+2),0))+2,50),OFFSET('New Material Input'!$G1002,-(G$1+2),0),OFFSET('New Material Input'!$H1002,-(G$1+2),0))), ""),"----")</f>
        <v/>
      </c>
      <c r="H1001" s="26" t="str">
        <f ca="1">IFERROR(IF('New Material Input'!$E1001 &gt; $B$3+ H$1, HYPERLINK(OFFSET('New Material Input'!$F1002,-(H$1+2),0), _xlfn.TEXTJOIN(" - ",,MID(OFFSET('New Material Input'!$F1002,-(H$1+2),0),FIND("w\",OFFSET('New Material Input'!$F1002,-(H$1+2),0))+2,50),OFFSET('New Material Input'!$G1002,-(H$1+2),0),OFFSET('New Material Input'!$H1002,-(H$1+2),0))), ""),"----")</f>
        <v/>
      </c>
      <c r="I1001" s="31" t="str">
        <f ca="1">IFERROR(IF('New Material Input'!$E1001 &gt; $B$3+ I$1, HYPERLINK(OFFSET('New Material Input'!$F1002,-(I$1+2),0), _xlfn.TEXTJOIN(" - ",,MID(OFFSET('New Material Input'!$F1002,-(I$1+2),0),FIND("w\",OFFSET('New Material Input'!$F1002,-(I$1+2),0))+2,50),OFFSET('New Material Input'!$G1002,-(I$1+2),0),OFFSET('New Material Input'!$H1002,-(I$1+2),0))), ""),"----")</f>
        <v>SociologySocial Theory - Sociology - Social Theory</v>
      </c>
      <c r="J1001" s="14"/>
    </row>
    <row r="1002" spans="2:10" ht="24.95" customHeight="1" x14ac:dyDescent="0.25">
      <c r="B1002" s="36">
        <f t="shared" si="15"/>
        <v>46700</v>
      </c>
      <c r="C1002" s="25" t="str">
        <f>IF(ISBLANK('New Material Input'!F1002),"----",HYPERLINK('New Material Input'!F1002, _xlfn.TEXTJOIN(" - ",,MID('New Material Input'!F1002,FIND("w\",'New Material Input'!F1002)+2,50),'New Material Input'!G1002,'New Material Input'!H1002)))</f>
        <v/>
      </c>
      <c r="D1002" s="26" t="str">
        <f ca="1">IFERROR(IF('New Material Input'!$E1002 &gt; $B$3+ D$1, HYPERLINK(OFFSET('New Material Input'!$F1003,-(D$1+2),0), _xlfn.TEXTJOIN(" - ",,MID(OFFSET('New Material Input'!$F1003,-(D$1+2),0),FIND("w\",OFFSET('New Material Input'!$F1003,-(D$1+2),0))+2,50),OFFSET('New Material Input'!$G1003,-(D$1+2),0),OFFSET('New Material Input'!$H1003,-(D$1+2),0))), ""),"----")</f>
        <v/>
      </c>
      <c r="E1002" s="26" t="str">
        <f ca="1">IFERROR(IF('New Material Input'!$E1002 &gt; $B$3+ E$1, HYPERLINK(OFFSET('New Material Input'!$F1003,-(E$1+2),0), _xlfn.TEXTJOIN(" - ",,MID(OFFSET('New Material Input'!$F1003,-(E$1+2),0),FIND("w\",OFFSET('New Material Input'!$F1003,-(E$1+2),0))+2,50),OFFSET('New Material Input'!$G1003,-(E$1+2),0),OFFSET('New Material Input'!$H1003,-(E$1+2),0))), ""),"----")</f>
        <v/>
      </c>
      <c r="F1002" s="26" t="str">
        <f ca="1">IFERROR(IF('New Material Input'!$E1002 &gt; $B$3+ F$1, HYPERLINK(OFFSET('New Material Input'!$F1003,-(F$1+2),0), _xlfn.TEXTJOIN(" - ",,MID(OFFSET('New Material Input'!$F1003,-(F$1+2),0),FIND("w\",OFFSET('New Material Input'!$F1003,-(F$1+2),0))+2,50),OFFSET('New Material Input'!$G1003,-(F$1+2),0),OFFSET('New Material Input'!$H1003,-(F$1+2),0))), ""),"----")</f>
        <v/>
      </c>
      <c r="G1002" s="26" t="str">
        <f ca="1">IFERROR(IF('New Material Input'!$E1002 &gt; $B$3+ G$1, HYPERLINK(OFFSET('New Material Input'!$F1003,-(G$1+2),0), _xlfn.TEXTJOIN(" - ",,MID(OFFSET('New Material Input'!$F1003,-(G$1+2),0),FIND("w\",OFFSET('New Material Input'!$F1003,-(G$1+2),0))+2,50),OFFSET('New Material Input'!$G1003,-(G$1+2),0),OFFSET('New Material Input'!$H1003,-(G$1+2),0))), ""),"----")</f>
        <v/>
      </c>
      <c r="H1002" s="26" t="str">
        <f ca="1">IFERROR(IF('New Material Input'!$E1002 &gt; $B$3+ H$1, HYPERLINK(OFFSET('New Material Input'!$F1003,-(H$1+2),0), _xlfn.TEXTJOIN(" - ",,MID(OFFSET('New Material Input'!$F1003,-(H$1+2),0),FIND("w\",OFFSET('New Material Input'!$F1003,-(H$1+2),0))+2,50),OFFSET('New Material Input'!$G1003,-(H$1+2),0),OFFSET('New Material Input'!$H1003,-(H$1+2),0))), ""),"----")</f>
        <v/>
      </c>
      <c r="I1002" s="31" t="str">
        <f ca="1">IFERROR(IF('New Material Input'!$E1002 &gt; $B$3+ I$1, HYPERLINK(OFFSET('New Material Input'!$F1003,-(I$1+2),0), _xlfn.TEXTJOIN(" - ",,MID(OFFSET('New Material Input'!$F1003,-(I$1+2),0),FIND("w\",OFFSET('New Material Input'!$F1003,-(I$1+2),0))+2,50),OFFSET('New Material Input'!$G1003,-(I$1+2),0),OFFSET('New Material Input'!$H1003,-(I$1+2),0))), ""),"----")</f>
        <v>Business &amp; EconomicsManagement - Business &amp; Economics - Management</v>
      </c>
      <c r="J1002" s="14"/>
    </row>
    <row r="1003" spans="2:10" ht="24.95" customHeight="1" x14ac:dyDescent="0.25">
      <c r="B1003" s="36">
        <f t="shared" si="15"/>
        <v>46701</v>
      </c>
      <c r="C1003" s="25" t="str">
        <f>IF(ISBLANK('New Material Input'!F1003),"----",HYPERLINK('New Material Input'!F1003, _xlfn.TEXTJOIN(" - ",,MID('New Material Input'!F1003,FIND("w\",'New Material Input'!F1003)+2,50),'New Material Input'!G1003,'New Material Input'!H1003)))</f>
        <v/>
      </c>
      <c r="D1003" s="26" t="str">
        <f ca="1">IFERROR(IF('New Material Input'!$E1003 &gt; $B$3+ D$1, HYPERLINK(OFFSET('New Material Input'!$F1004,-(D$1+2),0), _xlfn.TEXTJOIN(" - ",,MID(OFFSET('New Material Input'!$F1004,-(D$1+2),0),FIND("w\",OFFSET('New Material Input'!$F1004,-(D$1+2),0))+2,50),OFFSET('New Material Input'!$G1004,-(D$1+2),0),OFFSET('New Material Input'!$H1004,-(D$1+2),0))), ""),"----")</f>
        <v/>
      </c>
      <c r="E1003" s="26" t="str">
        <f ca="1">IFERROR(IF('New Material Input'!$E1003 &gt; $B$3+ E$1, HYPERLINK(OFFSET('New Material Input'!$F1004,-(E$1+2),0), _xlfn.TEXTJOIN(" - ",,MID(OFFSET('New Material Input'!$F1004,-(E$1+2),0),FIND("w\",OFFSET('New Material Input'!$F1004,-(E$1+2),0))+2,50),OFFSET('New Material Input'!$G1004,-(E$1+2),0),OFFSET('New Material Input'!$H1004,-(E$1+2),0))), ""),"----")</f>
        <v/>
      </c>
      <c r="F1003" s="26" t="str">
        <f ca="1">IFERROR(IF('New Material Input'!$E1003 &gt; $B$3+ F$1, HYPERLINK(OFFSET('New Material Input'!$F1004,-(F$1+2),0), _xlfn.TEXTJOIN(" - ",,MID(OFFSET('New Material Input'!$F1004,-(F$1+2),0),FIND("w\",OFFSET('New Material Input'!$F1004,-(F$1+2),0))+2,50),OFFSET('New Material Input'!$G1004,-(F$1+2),0),OFFSET('New Material Input'!$H1004,-(F$1+2),0))), ""),"----")</f>
        <v/>
      </c>
      <c r="G1003" s="26" t="str">
        <f ca="1">IFERROR(IF('New Material Input'!$E1003 &gt; $B$3+ G$1, HYPERLINK(OFFSET('New Material Input'!$F1004,-(G$1+2),0), _xlfn.TEXTJOIN(" - ",,MID(OFFSET('New Material Input'!$F1004,-(G$1+2),0),FIND("w\",OFFSET('New Material Input'!$F1004,-(G$1+2),0))+2,50),OFFSET('New Material Input'!$G1004,-(G$1+2),0),OFFSET('New Material Input'!$H1004,-(G$1+2),0))), ""),"----")</f>
        <v/>
      </c>
      <c r="H1003" s="26" t="str">
        <f ca="1">IFERROR(IF('New Material Input'!$E1003 &gt; $B$3+ H$1, HYPERLINK(OFFSET('New Material Input'!$F1004,-(H$1+2),0), _xlfn.TEXTJOIN(" - ",,MID(OFFSET('New Material Input'!$F1004,-(H$1+2),0),FIND("w\",OFFSET('New Material Input'!$F1004,-(H$1+2),0))+2,50),OFFSET('New Material Input'!$G1004,-(H$1+2),0),OFFSET('New Material Input'!$H1004,-(H$1+2),0))), ""),"----")</f>
        <v/>
      </c>
      <c r="I1003" s="31" t="str">
        <f ca="1">IFERROR(IF('New Material Input'!$E1003 &gt; $B$3+ I$1, HYPERLINK(OFFSET('New Material Input'!$F1004,-(I$1+2),0), _xlfn.TEXTJOIN(" - ",,MID(OFFSET('New Material Input'!$F1004,-(I$1+2),0),FIND("w\",OFFSET('New Material Input'!$F1004,-(I$1+2),0))+2,50),OFFSET('New Material Input'!$G1004,-(I$1+2),0),OFFSET('New Material Input'!$H1004,-(I$1+2),0))), ""),"----")</f>
        <v>Political ScienceConflict Resolution - Political Science - Conflict Resolution</v>
      </c>
      <c r="J1003" s="14"/>
    </row>
    <row r="1004" spans="2:10" ht="24.95" customHeight="1" x14ac:dyDescent="0.25">
      <c r="B1004" s="36">
        <f t="shared" si="15"/>
        <v>46702</v>
      </c>
      <c r="C1004" s="25" t="str">
        <f>IF(ISBLANK('New Material Input'!F1004),"----",HYPERLINK('New Material Input'!F1004, _xlfn.TEXTJOIN(" - ",,MID('New Material Input'!F1004,FIND("w\",'New Material Input'!F1004)+2,50),'New Material Input'!G1004,'New Material Input'!H1004)))</f>
        <v/>
      </c>
      <c r="D1004" s="26" t="str">
        <f ca="1">IFERROR(IF('New Material Input'!$E1004 &gt; $B$3+ D$1, HYPERLINK(OFFSET('New Material Input'!$F1005,-(D$1+2),0), _xlfn.TEXTJOIN(" - ",,MID(OFFSET('New Material Input'!$F1005,-(D$1+2),0),FIND("w\",OFFSET('New Material Input'!$F1005,-(D$1+2),0))+2,50),OFFSET('New Material Input'!$G1005,-(D$1+2),0),OFFSET('New Material Input'!$H1005,-(D$1+2),0))), ""),"----")</f>
        <v/>
      </c>
      <c r="E1004" s="26" t="str">
        <f ca="1">IFERROR(IF('New Material Input'!$E1004 &gt; $B$3+ E$1, HYPERLINK(OFFSET('New Material Input'!$F1005,-(E$1+2),0), _xlfn.TEXTJOIN(" - ",,MID(OFFSET('New Material Input'!$F1005,-(E$1+2),0),FIND("w\",OFFSET('New Material Input'!$F1005,-(E$1+2),0))+2,50),OFFSET('New Material Input'!$G1005,-(E$1+2),0),OFFSET('New Material Input'!$H1005,-(E$1+2),0))), ""),"----")</f>
        <v/>
      </c>
      <c r="F1004" s="26" t="str">
        <f ca="1">IFERROR(IF('New Material Input'!$E1004 &gt; $B$3+ F$1, HYPERLINK(OFFSET('New Material Input'!$F1005,-(F$1+2),0), _xlfn.TEXTJOIN(" - ",,MID(OFFSET('New Material Input'!$F1005,-(F$1+2),0),FIND("w\",OFFSET('New Material Input'!$F1005,-(F$1+2),0))+2,50),OFFSET('New Material Input'!$G1005,-(F$1+2),0),OFFSET('New Material Input'!$H1005,-(F$1+2),0))), ""),"----")</f>
        <v/>
      </c>
      <c r="G1004" s="26" t="str">
        <f ca="1">IFERROR(IF('New Material Input'!$E1004 &gt; $B$3+ G$1, HYPERLINK(OFFSET('New Material Input'!$F1005,-(G$1+2),0), _xlfn.TEXTJOIN(" - ",,MID(OFFSET('New Material Input'!$F1005,-(G$1+2),0),FIND("w\",OFFSET('New Material Input'!$F1005,-(G$1+2),0))+2,50),OFFSET('New Material Input'!$G1005,-(G$1+2),0),OFFSET('New Material Input'!$H1005,-(G$1+2),0))), ""),"----")</f>
        <v/>
      </c>
      <c r="H1004" s="26" t="str">
        <f ca="1">IFERROR(IF('New Material Input'!$E1004 &gt; $B$3+ H$1, HYPERLINK(OFFSET('New Material Input'!$F1005,-(H$1+2),0), _xlfn.TEXTJOIN(" - ",,MID(OFFSET('New Material Input'!$F1005,-(H$1+2),0),FIND("w\",OFFSET('New Material Input'!$F1005,-(H$1+2),0))+2,50),OFFSET('New Material Input'!$G1005,-(H$1+2),0),OFFSET('New Material Input'!$H1005,-(H$1+2),0))), ""),"----")</f>
        <v/>
      </c>
      <c r="I1004" s="31" t="str">
        <f ca="1">IFERROR(IF('New Material Input'!$E1004 &gt; $B$3+ I$1, HYPERLINK(OFFSET('New Material Input'!$F1005,-(I$1+2),0), _xlfn.TEXTJOIN(" - ",,MID(OFFSET('New Material Input'!$F1005,-(I$1+2),0),FIND("w\",OFFSET('New Material Input'!$F1005,-(I$1+2),0))+2,50),OFFSET('New Material Input'!$G1005,-(I$1+2),0),OFFSET('New Material Input'!$H1005,-(I$1+2),0))), ""),"----")</f>
        <v>ScienceEvolutionary Biology - Science - Evolutionary Biology</v>
      </c>
      <c r="J1004" s="14"/>
    </row>
    <row r="1005" spans="2:10" ht="24.95" customHeight="1" x14ac:dyDescent="0.25">
      <c r="B1005" s="36">
        <f t="shared" si="15"/>
        <v>46703</v>
      </c>
      <c r="C1005" s="25" t="str">
        <f>IF(ISBLANK('New Material Input'!F1005),"----",HYPERLINK('New Material Input'!F1005, _xlfn.TEXTJOIN(" - ",,MID('New Material Input'!F1005,FIND("w\",'New Material Input'!F1005)+2,50),'New Material Input'!G1005,'New Material Input'!H1005)))</f>
        <v/>
      </c>
      <c r="D1005" s="26" t="str">
        <f ca="1">IFERROR(IF('New Material Input'!$E1005 &gt; $B$3+ D$1, HYPERLINK(OFFSET('New Material Input'!$F1006,-(D$1+2),0), _xlfn.TEXTJOIN(" - ",,MID(OFFSET('New Material Input'!$F1006,-(D$1+2),0),FIND("w\",OFFSET('New Material Input'!$F1006,-(D$1+2),0))+2,50),OFFSET('New Material Input'!$G1006,-(D$1+2),0),OFFSET('New Material Input'!$H1006,-(D$1+2),0))), ""),"----")</f>
        <v/>
      </c>
      <c r="E1005" s="26" t="str">
        <f ca="1">IFERROR(IF('New Material Input'!$E1005 &gt; $B$3+ E$1, HYPERLINK(OFFSET('New Material Input'!$F1006,-(E$1+2),0), _xlfn.TEXTJOIN(" - ",,MID(OFFSET('New Material Input'!$F1006,-(E$1+2),0),FIND("w\",OFFSET('New Material Input'!$F1006,-(E$1+2),0))+2,50),OFFSET('New Material Input'!$G1006,-(E$1+2),0),OFFSET('New Material Input'!$H1006,-(E$1+2),0))), ""),"----")</f>
        <v/>
      </c>
      <c r="F1005" s="26" t="str">
        <f ca="1">IFERROR(IF('New Material Input'!$E1005 &gt; $B$3+ F$1, HYPERLINK(OFFSET('New Material Input'!$F1006,-(F$1+2),0), _xlfn.TEXTJOIN(" - ",,MID(OFFSET('New Material Input'!$F1006,-(F$1+2),0),FIND("w\",OFFSET('New Material Input'!$F1006,-(F$1+2),0))+2,50),OFFSET('New Material Input'!$G1006,-(F$1+2),0),OFFSET('New Material Input'!$H1006,-(F$1+2),0))), ""),"----")</f>
        <v/>
      </c>
      <c r="G1005" s="26" t="str">
        <f ca="1">IFERROR(IF('New Material Input'!$E1005 &gt; $B$3+ G$1, HYPERLINK(OFFSET('New Material Input'!$F1006,-(G$1+2),0), _xlfn.TEXTJOIN(" - ",,MID(OFFSET('New Material Input'!$F1006,-(G$1+2),0),FIND("w\",OFFSET('New Material Input'!$F1006,-(G$1+2),0))+2,50),OFFSET('New Material Input'!$G1006,-(G$1+2),0),OFFSET('New Material Input'!$H1006,-(G$1+2),0))), ""),"----")</f>
        <v/>
      </c>
      <c r="H1005" s="26" t="str">
        <f ca="1">IFERROR(IF('New Material Input'!$E1005 &gt; $B$3+ H$1, HYPERLINK(OFFSET('New Material Input'!$F1006,-(H$1+2),0), _xlfn.TEXTJOIN(" - ",,MID(OFFSET('New Material Input'!$F1006,-(H$1+2),0),FIND("w\",OFFSET('New Material Input'!$F1006,-(H$1+2),0))+2,50),OFFSET('New Material Input'!$G1006,-(H$1+2),0),OFFSET('New Material Input'!$H1006,-(H$1+2),0))), ""),"----")</f>
        <v/>
      </c>
      <c r="I1005" s="31" t="str">
        <f ca="1">IFERROR(IF('New Material Input'!$E1005 &gt; $B$3+ I$1, HYPERLINK(OFFSET('New Material Input'!$F1006,-(I$1+2),0), _xlfn.TEXTJOIN(" - ",,MID(OFFSET('New Material Input'!$F1006,-(I$1+2),0),FIND("w\",OFFSET('New Material Input'!$F1006,-(I$1+2),0))+2,50),OFFSET('New Material Input'!$G1006,-(I$1+2),0),OFFSET('New Material Input'!$H1006,-(I$1+2),0))), ""),"----")</f>
        <v>SociologySocial Theory - Sociology - Social Theory</v>
      </c>
      <c r="J1005" s="14"/>
    </row>
    <row r="1006" spans="2:10" ht="24.95" customHeight="1" x14ac:dyDescent="0.25">
      <c r="B1006" s="36">
        <f t="shared" si="15"/>
        <v>46704</v>
      </c>
      <c r="C1006" s="25" t="str">
        <f>IF(ISBLANK('New Material Input'!F1006),"----",HYPERLINK('New Material Input'!F1006, _xlfn.TEXTJOIN(" - ",,MID('New Material Input'!F1006,FIND("w\",'New Material Input'!F1006)+2,50),'New Material Input'!G1006,'New Material Input'!H1006)))</f>
        <v/>
      </c>
      <c r="D1006" s="26" t="str">
        <f ca="1">IFERROR(IF('New Material Input'!$E1006 &gt; $B$3+ D$1, HYPERLINK(OFFSET('New Material Input'!$F1007,-(D$1+2),0), _xlfn.TEXTJOIN(" - ",,MID(OFFSET('New Material Input'!$F1007,-(D$1+2),0),FIND("w\",OFFSET('New Material Input'!$F1007,-(D$1+2),0))+2,50),OFFSET('New Material Input'!$G1007,-(D$1+2),0),OFFSET('New Material Input'!$H1007,-(D$1+2),0))), ""),"----")</f>
        <v/>
      </c>
      <c r="E1006" s="26" t="str">
        <f ca="1">IFERROR(IF('New Material Input'!$E1006 &gt; $B$3+ E$1, HYPERLINK(OFFSET('New Material Input'!$F1007,-(E$1+2),0), _xlfn.TEXTJOIN(" - ",,MID(OFFSET('New Material Input'!$F1007,-(E$1+2),0),FIND("w\",OFFSET('New Material Input'!$F1007,-(E$1+2),0))+2,50),OFFSET('New Material Input'!$G1007,-(E$1+2),0),OFFSET('New Material Input'!$H1007,-(E$1+2),0))), ""),"----")</f>
        <v/>
      </c>
      <c r="F1006" s="26" t="str">
        <f ca="1">IFERROR(IF('New Material Input'!$E1006 &gt; $B$3+ F$1, HYPERLINK(OFFSET('New Material Input'!$F1007,-(F$1+2),0), _xlfn.TEXTJOIN(" - ",,MID(OFFSET('New Material Input'!$F1007,-(F$1+2),0),FIND("w\",OFFSET('New Material Input'!$F1007,-(F$1+2),0))+2,50),OFFSET('New Material Input'!$G1007,-(F$1+2),0),OFFSET('New Material Input'!$H1007,-(F$1+2),0))), ""),"----")</f>
        <v/>
      </c>
      <c r="G1006" s="26" t="str">
        <f ca="1">IFERROR(IF('New Material Input'!$E1006 &gt; $B$3+ G$1, HYPERLINK(OFFSET('New Material Input'!$F1007,-(G$1+2),0), _xlfn.TEXTJOIN(" - ",,MID(OFFSET('New Material Input'!$F1007,-(G$1+2),0),FIND("w\",OFFSET('New Material Input'!$F1007,-(G$1+2),0))+2,50),OFFSET('New Material Input'!$G1007,-(G$1+2),0),OFFSET('New Material Input'!$H1007,-(G$1+2),0))), ""),"----")</f>
        <v/>
      </c>
      <c r="H1006" s="26" t="str">
        <f ca="1">IFERROR(IF('New Material Input'!$E1006 &gt; $B$3+ H$1, HYPERLINK(OFFSET('New Material Input'!$F1007,-(H$1+2),0), _xlfn.TEXTJOIN(" - ",,MID(OFFSET('New Material Input'!$F1007,-(H$1+2),0),FIND("w\",OFFSET('New Material Input'!$F1007,-(H$1+2),0))+2,50),OFFSET('New Material Input'!$G1007,-(H$1+2),0),OFFSET('New Material Input'!$H1007,-(H$1+2),0))), ""),"----")</f>
        <v/>
      </c>
      <c r="I1006" s="31" t="str">
        <f ca="1">IFERROR(IF('New Material Input'!$E1006 &gt; $B$3+ I$1, HYPERLINK(OFFSET('New Material Input'!$F1007,-(I$1+2),0), _xlfn.TEXTJOIN(" - ",,MID(OFFSET('New Material Input'!$F1007,-(I$1+2),0),FIND("w\",OFFSET('New Material Input'!$F1007,-(I$1+2),0))+2,50),OFFSET('New Material Input'!$G1007,-(I$1+2),0),OFFSET('New Material Input'!$H1007,-(I$1+2),0))), ""),"----")</f>
        <v>Business &amp; EconomicsMicroeconomics - Business &amp; Economics - Microeconomics</v>
      </c>
      <c r="J1006" s="14"/>
    </row>
    <row r="1007" spans="2:10" ht="24.95" customHeight="1" x14ac:dyDescent="0.25">
      <c r="B1007" s="36">
        <f t="shared" si="15"/>
        <v>46705</v>
      </c>
      <c r="C1007" s="25" t="str">
        <f>IF(ISBLANK('New Material Input'!F1007),"----",HYPERLINK('New Material Input'!F1007, _xlfn.TEXTJOIN(" - ",,MID('New Material Input'!F1007,FIND("w\",'New Material Input'!F1007)+2,50),'New Material Input'!G1007,'New Material Input'!H1007)))</f>
        <v/>
      </c>
      <c r="D1007" s="26" t="str">
        <f ca="1">IFERROR(IF('New Material Input'!$E1007 &gt; $B$3+ D$1, HYPERLINK(OFFSET('New Material Input'!$F1008,-(D$1+2),0), _xlfn.TEXTJOIN(" - ",,MID(OFFSET('New Material Input'!$F1008,-(D$1+2),0),FIND("w\",OFFSET('New Material Input'!$F1008,-(D$1+2),0))+2,50),OFFSET('New Material Input'!$G1008,-(D$1+2),0),OFFSET('New Material Input'!$H1008,-(D$1+2),0))), ""),"----")</f>
        <v/>
      </c>
      <c r="E1007" s="26" t="str">
        <f ca="1">IFERROR(IF('New Material Input'!$E1007 &gt; $B$3+ E$1, HYPERLINK(OFFSET('New Material Input'!$F1008,-(E$1+2),0), _xlfn.TEXTJOIN(" - ",,MID(OFFSET('New Material Input'!$F1008,-(E$1+2),0),FIND("w\",OFFSET('New Material Input'!$F1008,-(E$1+2),0))+2,50),OFFSET('New Material Input'!$G1008,-(E$1+2),0),OFFSET('New Material Input'!$H1008,-(E$1+2),0))), ""),"----")</f>
        <v/>
      </c>
      <c r="F1007" s="26" t="str">
        <f ca="1">IFERROR(IF('New Material Input'!$E1007 &gt; $B$3+ F$1, HYPERLINK(OFFSET('New Material Input'!$F1008,-(F$1+2),0), _xlfn.TEXTJOIN(" - ",,MID(OFFSET('New Material Input'!$F1008,-(F$1+2),0),FIND("w\",OFFSET('New Material Input'!$F1008,-(F$1+2),0))+2,50),OFFSET('New Material Input'!$G1008,-(F$1+2),0),OFFSET('New Material Input'!$H1008,-(F$1+2),0))), ""),"----")</f>
        <v/>
      </c>
      <c r="G1007" s="26" t="str">
        <f ca="1">IFERROR(IF('New Material Input'!$E1007 &gt; $B$3+ G$1, HYPERLINK(OFFSET('New Material Input'!$F1008,-(G$1+2),0), _xlfn.TEXTJOIN(" - ",,MID(OFFSET('New Material Input'!$F1008,-(G$1+2),0),FIND("w\",OFFSET('New Material Input'!$F1008,-(G$1+2),0))+2,50),OFFSET('New Material Input'!$G1008,-(G$1+2),0),OFFSET('New Material Input'!$H1008,-(G$1+2),0))), ""),"----")</f>
        <v/>
      </c>
      <c r="H1007" s="26" t="str">
        <f ca="1">IFERROR(IF('New Material Input'!$E1007 &gt; $B$3+ H$1, HYPERLINK(OFFSET('New Material Input'!$F1008,-(H$1+2),0), _xlfn.TEXTJOIN(" - ",,MID(OFFSET('New Material Input'!$F1008,-(H$1+2),0),FIND("w\",OFFSET('New Material Input'!$F1008,-(H$1+2),0))+2,50),OFFSET('New Material Input'!$G1008,-(H$1+2),0),OFFSET('New Material Input'!$H1008,-(H$1+2),0))), ""),"----")</f>
        <v/>
      </c>
      <c r="I1007" s="31" t="str">
        <f ca="1">IFERROR(IF('New Material Input'!$E1007 &gt; $B$3+ I$1, HYPERLINK(OFFSET('New Material Input'!$F1008,-(I$1+2),0), _xlfn.TEXTJOIN(" - ",,MID(OFFSET('New Material Input'!$F1008,-(I$1+2),0),FIND("w\",OFFSET('New Material Input'!$F1008,-(I$1+2),0))+2,50),OFFSET('New Material Input'!$G1008,-(I$1+2),0),OFFSET('New Material Input'!$H1008,-(I$1+2),0))), ""),"----")</f>
        <v>PsychologyBehavioral Psychology - Psychology - Behavioral Psychology</v>
      </c>
      <c r="J1007" s="14"/>
    </row>
    <row r="1008" spans="2:10" ht="24.95" customHeight="1" x14ac:dyDescent="0.25">
      <c r="B1008" s="36">
        <f t="shared" si="15"/>
        <v>46706</v>
      </c>
      <c r="C1008" s="25" t="str">
        <f>IF(ISBLANK('New Material Input'!F1008),"----",HYPERLINK('New Material Input'!F1008, _xlfn.TEXTJOIN(" - ",,MID('New Material Input'!F1008,FIND("w\",'New Material Input'!F1008)+2,50),'New Material Input'!G1008,'New Material Input'!H1008)))</f>
        <v/>
      </c>
      <c r="D1008" s="26" t="str">
        <f ca="1">IFERROR(IF('New Material Input'!$E1008 &gt; $B$3+ D$1, HYPERLINK(OFFSET('New Material Input'!$F1009,-(D$1+2),0), _xlfn.TEXTJOIN(" - ",,MID(OFFSET('New Material Input'!$F1009,-(D$1+2),0),FIND("w\",OFFSET('New Material Input'!$F1009,-(D$1+2),0))+2,50),OFFSET('New Material Input'!$G1009,-(D$1+2),0),OFFSET('New Material Input'!$H1009,-(D$1+2),0))), ""),"----")</f>
        <v/>
      </c>
      <c r="E1008" s="26" t="str">
        <f ca="1">IFERROR(IF('New Material Input'!$E1008 &gt; $B$3+ E$1, HYPERLINK(OFFSET('New Material Input'!$F1009,-(E$1+2),0), _xlfn.TEXTJOIN(" - ",,MID(OFFSET('New Material Input'!$F1009,-(E$1+2),0),FIND("w\",OFFSET('New Material Input'!$F1009,-(E$1+2),0))+2,50),OFFSET('New Material Input'!$G1009,-(E$1+2),0),OFFSET('New Material Input'!$H1009,-(E$1+2),0))), ""),"----")</f>
        <v/>
      </c>
      <c r="F1008" s="26" t="str">
        <f ca="1">IFERROR(IF('New Material Input'!$E1008 &gt; $B$3+ F$1, HYPERLINK(OFFSET('New Material Input'!$F1009,-(F$1+2),0), _xlfn.TEXTJOIN(" - ",,MID(OFFSET('New Material Input'!$F1009,-(F$1+2),0),FIND("w\",OFFSET('New Material Input'!$F1009,-(F$1+2),0))+2,50),OFFSET('New Material Input'!$G1009,-(F$1+2),0),OFFSET('New Material Input'!$H1009,-(F$1+2),0))), ""),"----")</f>
        <v/>
      </c>
      <c r="G1008" s="26" t="str">
        <f ca="1">IFERROR(IF('New Material Input'!$E1008 &gt; $B$3+ G$1, HYPERLINK(OFFSET('New Material Input'!$F1009,-(G$1+2),0), _xlfn.TEXTJOIN(" - ",,MID(OFFSET('New Material Input'!$F1009,-(G$1+2),0),FIND("w\",OFFSET('New Material Input'!$F1009,-(G$1+2),0))+2,50),OFFSET('New Material Input'!$G1009,-(G$1+2),0),OFFSET('New Material Input'!$H1009,-(G$1+2),0))), ""),"----")</f>
        <v/>
      </c>
      <c r="H1008" s="26" t="str">
        <f ca="1">IFERROR(IF('New Material Input'!$E1008 &gt; $B$3+ H$1, HYPERLINK(OFFSET('New Material Input'!$F1009,-(H$1+2),0), _xlfn.TEXTJOIN(" - ",,MID(OFFSET('New Material Input'!$F1009,-(H$1+2),0),FIND("w\",OFFSET('New Material Input'!$F1009,-(H$1+2),0))+2,50),OFFSET('New Material Input'!$G1009,-(H$1+2),0),OFFSET('New Material Input'!$H1009,-(H$1+2),0))), ""),"----")</f>
        <v/>
      </c>
      <c r="I1008" s="31" t="str">
        <f ca="1">IFERROR(IF('New Material Input'!$E1008 &gt; $B$3+ I$1, HYPERLINK(OFFSET('New Material Input'!$F1009,-(I$1+2),0), _xlfn.TEXTJOIN(" - ",,MID(OFFSET('New Material Input'!$F1009,-(I$1+2),0),FIND("w\",OFFSET('New Material Input'!$F1009,-(I$1+2),0))+2,50),OFFSET('New Material Input'!$G1009,-(I$1+2),0),OFFSET('New Material Input'!$H1009,-(I$1+2),0))), ""),"----")</f>
        <v>Business &amp; EconomicsFinance - Business &amp; Economics - Finance</v>
      </c>
      <c r="J1008" s="14"/>
    </row>
    <row r="1009" spans="2:10" ht="24.95" customHeight="1" x14ac:dyDescent="0.25">
      <c r="B1009" s="36">
        <f t="shared" si="15"/>
        <v>46707</v>
      </c>
      <c r="C1009" s="25" t="str">
        <f>IF(ISBLANK('New Material Input'!F1009),"----",HYPERLINK('New Material Input'!F1009, _xlfn.TEXTJOIN(" - ",,MID('New Material Input'!F1009,FIND("w\",'New Material Input'!F1009)+2,50),'New Material Input'!G1009,'New Material Input'!H1009)))</f>
        <v/>
      </c>
      <c r="D1009" s="26" t="str">
        <f ca="1">IFERROR(IF('New Material Input'!$E1009 &gt; $B$3+ D$1, HYPERLINK(OFFSET('New Material Input'!$F1010,-(D$1+2),0), _xlfn.TEXTJOIN(" - ",,MID(OFFSET('New Material Input'!$F1010,-(D$1+2),0),FIND("w\",OFFSET('New Material Input'!$F1010,-(D$1+2),0))+2,50),OFFSET('New Material Input'!$G1010,-(D$1+2),0),OFFSET('New Material Input'!$H1010,-(D$1+2),0))), ""),"----")</f>
        <v/>
      </c>
      <c r="E1009" s="26" t="str">
        <f ca="1">IFERROR(IF('New Material Input'!$E1009 &gt; $B$3+ E$1, HYPERLINK(OFFSET('New Material Input'!$F1010,-(E$1+2),0), _xlfn.TEXTJOIN(" - ",,MID(OFFSET('New Material Input'!$F1010,-(E$1+2),0),FIND("w\",OFFSET('New Material Input'!$F1010,-(E$1+2),0))+2,50),OFFSET('New Material Input'!$G1010,-(E$1+2),0),OFFSET('New Material Input'!$H1010,-(E$1+2),0))), ""),"----")</f>
        <v/>
      </c>
      <c r="F1009" s="26" t="str">
        <f ca="1">IFERROR(IF('New Material Input'!$E1009 &gt; $B$3+ F$1, HYPERLINK(OFFSET('New Material Input'!$F1010,-(F$1+2),0), _xlfn.TEXTJOIN(" - ",,MID(OFFSET('New Material Input'!$F1010,-(F$1+2),0),FIND("w\",OFFSET('New Material Input'!$F1010,-(F$1+2),0))+2,50),OFFSET('New Material Input'!$G1010,-(F$1+2),0),OFFSET('New Material Input'!$H1010,-(F$1+2),0))), ""),"----")</f>
        <v/>
      </c>
      <c r="G1009" s="26" t="str">
        <f ca="1">IFERROR(IF('New Material Input'!$E1009 &gt; $B$3+ G$1, HYPERLINK(OFFSET('New Material Input'!$F1010,-(G$1+2),0), _xlfn.TEXTJOIN(" - ",,MID(OFFSET('New Material Input'!$F1010,-(G$1+2),0),FIND("w\",OFFSET('New Material Input'!$F1010,-(G$1+2),0))+2,50),OFFSET('New Material Input'!$G1010,-(G$1+2),0),OFFSET('New Material Input'!$H1010,-(G$1+2),0))), ""),"----")</f>
        <v/>
      </c>
      <c r="H1009" s="26" t="str">
        <f ca="1">IFERROR(IF('New Material Input'!$E1009 &gt; $B$3+ H$1, HYPERLINK(OFFSET('New Material Input'!$F1010,-(H$1+2),0), _xlfn.TEXTJOIN(" - ",,MID(OFFSET('New Material Input'!$F1010,-(H$1+2),0),FIND("w\",OFFSET('New Material Input'!$F1010,-(H$1+2),0))+2,50),OFFSET('New Material Input'!$G1010,-(H$1+2),0),OFFSET('New Material Input'!$H1010,-(H$1+2),0))), ""),"----")</f>
        <v/>
      </c>
      <c r="I1009" s="31" t="str">
        <f ca="1">IFERROR(IF('New Material Input'!$E1009 &gt; $B$3+ I$1, HYPERLINK(OFFSET('New Material Input'!$F1010,-(I$1+2),0), _xlfn.TEXTJOIN(" - ",,MID(OFFSET('New Material Input'!$F1010,-(I$1+2),0),FIND("w\",OFFSET('New Material Input'!$F1010,-(I$1+2),0))+2,50),OFFSET('New Material Input'!$G1010,-(I$1+2),0),OFFSET('New Material Input'!$H1010,-(I$1+2),0))), ""),"----")</f>
        <v>Health &amp; MedicineEpidemiology - Health &amp; Medicine - Epidemiology</v>
      </c>
      <c r="J1009" s="14"/>
    </row>
    <row r="1010" spans="2:10" ht="24.95" customHeight="1" x14ac:dyDescent="0.25">
      <c r="B1010" s="36">
        <f t="shared" si="15"/>
        <v>46708</v>
      </c>
      <c r="C1010" s="25" t="str">
        <f>IF(ISBLANK('New Material Input'!F1010),"----",HYPERLINK('New Material Input'!F1010, _xlfn.TEXTJOIN(" - ",,MID('New Material Input'!F1010,FIND("w\",'New Material Input'!F1010)+2,50),'New Material Input'!G1010,'New Material Input'!H1010)))</f>
        <v/>
      </c>
      <c r="D1010" s="26" t="str">
        <f ca="1">IFERROR(IF('New Material Input'!$E1010 &gt; $B$3+ D$1, HYPERLINK(OFFSET('New Material Input'!$F1011,-(D$1+2),0), _xlfn.TEXTJOIN(" - ",,MID(OFFSET('New Material Input'!$F1011,-(D$1+2),0),FIND("w\",OFFSET('New Material Input'!$F1011,-(D$1+2),0))+2,50),OFFSET('New Material Input'!$G1011,-(D$1+2),0),OFFSET('New Material Input'!$H1011,-(D$1+2),0))), ""),"----")</f>
        <v/>
      </c>
      <c r="E1010" s="26" t="str">
        <f ca="1">IFERROR(IF('New Material Input'!$E1010 &gt; $B$3+ E$1, HYPERLINK(OFFSET('New Material Input'!$F1011,-(E$1+2),0), _xlfn.TEXTJOIN(" - ",,MID(OFFSET('New Material Input'!$F1011,-(E$1+2),0),FIND("w\",OFFSET('New Material Input'!$F1011,-(E$1+2),0))+2,50),OFFSET('New Material Input'!$G1011,-(E$1+2),0),OFFSET('New Material Input'!$H1011,-(E$1+2),0))), ""),"----")</f>
        <v/>
      </c>
      <c r="F1010" s="26" t="str">
        <f ca="1">IFERROR(IF('New Material Input'!$E1010 &gt; $B$3+ F$1, HYPERLINK(OFFSET('New Material Input'!$F1011,-(F$1+2),0), _xlfn.TEXTJOIN(" - ",,MID(OFFSET('New Material Input'!$F1011,-(F$1+2),0),FIND("w\",OFFSET('New Material Input'!$F1011,-(F$1+2),0))+2,50),OFFSET('New Material Input'!$G1011,-(F$1+2),0),OFFSET('New Material Input'!$H1011,-(F$1+2),0))), ""),"----")</f>
        <v/>
      </c>
      <c r="G1010" s="26" t="str">
        <f ca="1">IFERROR(IF('New Material Input'!$E1010 &gt; $B$3+ G$1, HYPERLINK(OFFSET('New Material Input'!$F1011,-(G$1+2),0), _xlfn.TEXTJOIN(" - ",,MID(OFFSET('New Material Input'!$F1011,-(G$1+2),0),FIND("w\",OFFSET('New Material Input'!$F1011,-(G$1+2),0))+2,50),OFFSET('New Material Input'!$G1011,-(G$1+2),0),OFFSET('New Material Input'!$H1011,-(G$1+2),0))), ""),"----")</f>
        <v/>
      </c>
      <c r="H1010" s="26" t="str">
        <f ca="1">IFERROR(IF('New Material Input'!$E1010 &gt; $B$3+ H$1, HYPERLINK(OFFSET('New Material Input'!$F1011,-(H$1+2),0), _xlfn.TEXTJOIN(" - ",,MID(OFFSET('New Material Input'!$F1011,-(H$1+2),0),FIND("w\",OFFSET('New Material Input'!$F1011,-(H$1+2),0))+2,50),OFFSET('New Material Input'!$G1011,-(H$1+2),0),OFFSET('New Material Input'!$H1011,-(H$1+2),0))), ""),"----")</f>
        <v/>
      </c>
      <c r="I1010" s="31" t="str">
        <f ca="1">IFERROR(IF('New Material Input'!$E1010 &gt; $B$3+ I$1, HYPERLINK(OFFSET('New Material Input'!$F1011,-(I$1+2),0), _xlfn.TEXTJOIN(" - ",,MID(OFFSET('New Material Input'!$F1011,-(I$1+2),0),FIND("w\",OFFSET('New Material Input'!$F1011,-(I$1+2),0))+2,50),OFFSET('New Material Input'!$G1011,-(I$1+2),0),OFFSET('New Material Input'!$H1011,-(I$1+2),0))), ""),"----")</f>
        <v>ScienceStellar Evolution - Science - Stellar Evolution</v>
      </c>
      <c r="J1010" s="14"/>
    </row>
    <row r="1011" spans="2:10" ht="24.95" customHeight="1" x14ac:dyDescent="0.25">
      <c r="B1011" s="36">
        <f t="shared" si="15"/>
        <v>46709</v>
      </c>
      <c r="C1011" s="25" t="str">
        <f>IF(ISBLANK('New Material Input'!F1011),"----",HYPERLINK('New Material Input'!F1011, _xlfn.TEXTJOIN(" - ",,MID('New Material Input'!F1011,FIND("w\",'New Material Input'!F1011)+2,50),'New Material Input'!G1011,'New Material Input'!H1011)))</f>
        <v/>
      </c>
      <c r="D1011" s="26" t="str">
        <f ca="1">IFERROR(IF('New Material Input'!$E1011 &gt; $B$3+ D$1, HYPERLINK(OFFSET('New Material Input'!$F1012,-(D$1+2),0), _xlfn.TEXTJOIN(" - ",,MID(OFFSET('New Material Input'!$F1012,-(D$1+2),0),FIND("w\",OFFSET('New Material Input'!$F1012,-(D$1+2),0))+2,50),OFFSET('New Material Input'!$G1012,-(D$1+2),0),OFFSET('New Material Input'!$H1012,-(D$1+2),0))), ""),"----")</f>
        <v/>
      </c>
      <c r="E1011" s="26" t="str">
        <f ca="1">IFERROR(IF('New Material Input'!$E1011 &gt; $B$3+ E$1, HYPERLINK(OFFSET('New Material Input'!$F1012,-(E$1+2),0), _xlfn.TEXTJOIN(" - ",,MID(OFFSET('New Material Input'!$F1012,-(E$1+2),0),FIND("w\",OFFSET('New Material Input'!$F1012,-(E$1+2),0))+2,50),OFFSET('New Material Input'!$G1012,-(E$1+2),0),OFFSET('New Material Input'!$H1012,-(E$1+2),0))), ""),"----")</f>
        <v/>
      </c>
      <c r="F1011" s="26" t="str">
        <f ca="1">IFERROR(IF('New Material Input'!$E1011 &gt; $B$3+ F$1, HYPERLINK(OFFSET('New Material Input'!$F1012,-(F$1+2),0), _xlfn.TEXTJOIN(" - ",,MID(OFFSET('New Material Input'!$F1012,-(F$1+2),0),FIND("w\",OFFSET('New Material Input'!$F1012,-(F$1+2),0))+2,50),OFFSET('New Material Input'!$G1012,-(F$1+2),0),OFFSET('New Material Input'!$H1012,-(F$1+2),0))), ""),"----")</f>
        <v/>
      </c>
      <c r="G1011" s="26" t="str">
        <f ca="1">IFERROR(IF('New Material Input'!$E1011 &gt; $B$3+ G$1, HYPERLINK(OFFSET('New Material Input'!$F1012,-(G$1+2),0), _xlfn.TEXTJOIN(" - ",,MID(OFFSET('New Material Input'!$F1012,-(G$1+2),0),FIND("w\",OFFSET('New Material Input'!$F1012,-(G$1+2),0))+2,50),OFFSET('New Material Input'!$G1012,-(G$1+2),0),OFFSET('New Material Input'!$H1012,-(G$1+2),0))), ""),"----")</f>
        <v/>
      </c>
      <c r="H1011" s="26" t="str">
        <f ca="1">IFERROR(IF('New Material Input'!$E1011 &gt; $B$3+ H$1, HYPERLINK(OFFSET('New Material Input'!$F1012,-(H$1+2),0), _xlfn.TEXTJOIN(" - ",,MID(OFFSET('New Material Input'!$F1012,-(H$1+2),0),FIND("w\",OFFSET('New Material Input'!$F1012,-(H$1+2),0))+2,50),OFFSET('New Material Input'!$G1012,-(H$1+2),0),OFFSET('New Material Input'!$H1012,-(H$1+2),0))), ""),"----")</f>
        <v/>
      </c>
      <c r="I1011" s="31" t="str">
        <f ca="1">IFERROR(IF('New Material Input'!$E1011 &gt; $B$3+ I$1, HYPERLINK(OFFSET('New Material Input'!$F1012,-(I$1+2),0), _xlfn.TEXTJOIN(" - ",,MID(OFFSET('New Material Input'!$F1012,-(I$1+2),0),FIND("w\",OFFSET('New Material Input'!$F1012,-(I$1+2),0))+2,50),OFFSET('New Material Input'!$G1012,-(I$1+2),0),OFFSET('New Material Input'!$H1012,-(I$1+2),0))), ""),"----")</f>
        <v>LanguagesLanguage Teaching - Languages - Language Teaching</v>
      </c>
      <c r="J1011" s="14"/>
    </row>
    <row r="1012" spans="2:10" ht="24.95" customHeight="1" x14ac:dyDescent="0.25">
      <c r="B1012" s="36">
        <f t="shared" si="15"/>
        <v>46710</v>
      </c>
      <c r="C1012" s="25" t="str">
        <f>IF(ISBLANK('New Material Input'!F1012),"----",HYPERLINK('New Material Input'!F1012, _xlfn.TEXTJOIN(" - ",,MID('New Material Input'!F1012,FIND("w\",'New Material Input'!F1012)+2,50),'New Material Input'!G1012,'New Material Input'!H1012)))</f>
        <v/>
      </c>
      <c r="D1012" s="26" t="str">
        <f ca="1">IFERROR(IF('New Material Input'!$E1012 &gt; $B$3+ D$1, HYPERLINK(OFFSET('New Material Input'!$F1013,-(D$1+2),0), _xlfn.TEXTJOIN(" - ",,MID(OFFSET('New Material Input'!$F1013,-(D$1+2),0),FIND("w\",OFFSET('New Material Input'!$F1013,-(D$1+2),0))+2,50),OFFSET('New Material Input'!$G1013,-(D$1+2),0),OFFSET('New Material Input'!$H1013,-(D$1+2),0))), ""),"----")</f>
        <v/>
      </c>
      <c r="E1012" s="26" t="str">
        <f ca="1">IFERROR(IF('New Material Input'!$E1012 &gt; $B$3+ E$1, HYPERLINK(OFFSET('New Material Input'!$F1013,-(E$1+2),0), _xlfn.TEXTJOIN(" - ",,MID(OFFSET('New Material Input'!$F1013,-(E$1+2),0),FIND("w\",OFFSET('New Material Input'!$F1013,-(E$1+2),0))+2,50),OFFSET('New Material Input'!$G1013,-(E$1+2),0),OFFSET('New Material Input'!$H1013,-(E$1+2),0))), ""),"----")</f>
        <v/>
      </c>
      <c r="F1012" s="26" t="str">
        <f ca="1">IFERROR(IF('New Material Input'!$E1012 &gt; $B$3+ F$1, HYPERLINK(OFFSET('New Material Input'!$F1013,-(F$1+2),0), _xlfn.TEXTJOIN(" - ",,MID(OFFSET('New Material Input'!$F1013,-(F$1+2),0),FIND("w\",OFFSET('New Material Input'!$F1013,-(F$1+2),0))+2,50),OFFSET('New Material Input'!$G1013,-(F$1+2),0),OFFSET('New Material Input'!$H1013,-(F$1+2),0))), ""),"----")</f>
        <v/>
      </c>
      <c r="G1012" s="26" t="str">
        <f ca="1">IFERROR(IF('New Material Input'!$E1012 &gt; $B$3+ G$1, HYPERLINK(OFFSET('New Material Input'!$F1013,-(G$1+2),0), _xlfn.TEXTJOIN(" - ",,MID(OFFSET('New Material Input'!$F1013,-(G$1+2),0),FIND("w\",OFFSET('New Material Input'!$F1013,-(G$1+2),0))+2,50),OFFSET('New Material Input'!$G1013,-(G$1+2),0),OFFSET('New Material Input'!$H1013,-(G$1+2),0))), ""),"----")</f>
        <v/>
      </c>
      <c r="H1012" s="26" t="str">
        <f ca="1">IFERROR(IF('New Material Input'!$E1012 &gt; $B$3+ H$1, HYPERLINK(OFFSET('New Material Input'!$F1013,-(H$1+2),0), _xlfn.TEXTJOIN(" - ",,MID(OFFSET('New Material Input'!$F1013,-(H$1+2),0),FIND("w\",OFFSET('New Material Input'!$F1013,-(H$1+2),0))+2,50),OFFSET('New Material Input'!$G1013,-(H$1+2),0),OFFSET('New Material Input'!$H1013,-(H$1+2),0))), ""),"----")</f>
        <v/>
      </c>
      <c r="I1012" s="31" t="str">
        <f ca="1">IFERROR(IF('New Material Input'!$E1012 &gt; $B$3+ I$1, HYPERLINK(OFFSET('New Material Input'!$F1013,-(I$1+2),0), _xlfn.TEXTJOIN(" - ",,MID(OFFSET('New Material Input'!$F1013,-(I$1+2),0),FIND("w\",OFFSET('New Material Input'!$F1013,-(I$1+2),0))+2,50),OFFSET('New Material Input'!$G1013,-(I$1+2),0),OFFSET('New Material Input'!$H1013,-(I$1+2),0))), ""),"----")</f>
        <v>Environmental StudiesClimate Change Mitigation - Environmental Studies - Climate Change Mitigation</v>
      </c>
      <c r="J1012" s="14"/>
    </row>
    <row r="1013" spans="2:10" ht="24.95" customHeight="1" x14ac:dyDescent="0.25">
      <c r="B1013" s="36">
        <f t="shared" si="15"/>
        <v>46711</v>
      </c>
      <c r="C1013" s="25" t="str">
        <f>IF(ISBLANK('New Material Input'!F1013),"----",HYPERLINK('New Material Input'!F1013, _xlfn.TEXTJOIN(" - ",,MID('New Material Input'!F1013,FIND("w\",'New Material Input'!F1013)+2,50),'New Material Input'!G1013,'New Material Input'!H1013)))</f>
        <v/>
      </c>
      <c r="D1013" s="26" t="str">
        <f ca="1">IFERROR(IF('New Material Input'!$E1013 &gt; $B$3+ D$1, HYPERLINK(OFFSET('New Material Input'!$F1014,-(D$1+2),0), _xlfn.TEXTJOIN(" - ",,MID(OFFSET('New Material Input'!$F1014,-(D$1+2),0),FIND("w\",OFFSET('New Material Input'!$F1014,-(D$1+2),0))+2,50),OFFSET('New Material Input'!$G1014,-(D$1+2),0),OFFSET('New Material Input'!$H1014,-(D$1+2),0))), ""),"----")</f>
        <v/>
      </c>
      <c r="E1013" s="26" t="str">
        <f ca="1">IFERROR(IF('New Material Input'!$E1013 &gt; $B$3+ E$1, HYPERLINK(OFFSET('New Material Input'!$F1014,-(E$1+2),0), _xlfn.TEXTJOIN(" - ",,MID(OFFSET('New Material Input'!$F1014,-(E$1+2),0),FIND("w\",OFFSET('New Material Input'!$F1014,-(E$1+2),0))+2,50),OFFSET('New Material Input'!$G1014,-(E$1+2),0),OFFSET('New Material Input'!$H1014,-(E$1+2),0))), ""),"----")</f>
        <v/>
      </c>
      <c r="F1013" s="26" t="str">
        <f ca="1">IFERROR(IF('New Material Input'!$E1013 &gt; $B$3+ F$1, HYPERLINK(OFFSET('New Material Input'!$F1014,-(F$1+2),0), _xlfn.TEXTJOIN(" - ",,MID(OFFSET('New Material Input'!$F1014,-(F$1+2),0),FIND("w\",OFFSET('New Material Input'!$F1014,-(F$1+2),0))+2,50),OFFSET('New Material Input'!$G1014,-(F$1+2),0),OFFSET('New Material Input'!$H1014,-(F$1+2),0))), ""),"----")</f>
        <v/>
      </c>
      <c r="G1013" s="26" t="str">
        <f ca="1">IFERROR(IF('New Material Input'!$E1013 &gt; $B$3+ G$1, HYPERLINK(OFFSET('New Material Input'!$F1014,-(G$1+2),0), _xlfn.TEXTJOIN(" - ",,MID(OFFSET('New Material Input'!$F1014,-(G$1+2),0),FIND("w\",OFFSET('New Material Input'!$F1014,-(G$1+2),0))+2,50),OFFSET('New Material Input'!$G1014,-(G$1+2),0),OFFSET('New Material Input'!$H1014,-(G$1+2),0))), ""),"----")</f>
        <v/>
      </c>
      <c r="H1013" s="26" t="str">
        <f ca="1">IFERROR(IF('New Material Input'!$E1013 &gt; $B$3+ H$1, HYPERLINK(OFFSET('New Material Input'!$F1014,-(H$1+2),0), _xlfn.TEXTJOIN(" - ",,MID(OFFSET('New Material Input'!$F1014,-(H$1+2),0),FIND("w\",OFFSET('New Material Input'!$F1014,-(H$1+2),0))+2,50),OFFSET('New Material Input'!$G1014,-(H$1+2),0),OFFSET('New Material Input'!$H1014,-(H$1+2),0))), ""),"----")</f>
        <v/>
      </c>
      <c r="I1013" s="31" t="str">
        <f ca="1">IFERROR(IF('New Material Input'!$E1013 &gt; $B$3+ I$1, HYPERLINK(OFFSET('New Material Input'!$F1014,-(I$1+2),0), _xlfn.TEXTJOIN(" - ",,MID(OFFSET('New Material Input'!$F1014,-(I$1+2),0),FIND("w\",OFFSET('New Material Input'!$F1014,-(I$1+2),0))+2,50),OFFSET('New Material Input'!$G1014,-(I$1+2),0),OFFSET('New Material Input'!$H1014,-(I$1+2),0))), ""),"----")</f>
        <v>Health &amp; MedicineNursing - Health &amp; Medicine - Nursing</v>
      </c>
      <c r="J1013" s="14"/>
    </row>
    <row r="1014" spans="2:10" ht="24.95" customHeight="1" x14ac:dyDescent="0.25">
      <c r="B1014" s="36">
        <f t="shared" si="15"/>
        <v>46712</v>
      </c>
      <c r="C1014" s="25" t="str">
        <f>IF(ISBLANK('New Material Input'!F1014),"----",HYPERLINK('New Material Input'!F1014, _xlfn.TEXTJOIN(" - ",,MID('New Material Input'!F1014,FIND("w\",'New Material Input'!F1014)+2,50),'New Material Input'!G1014,'New Material Input'!H1014)))</f>
        <v/>
      </c>
      <c r="D1014" s="26" t="str">
        <f ca="1">IFERROR(IF('New Material Input'!$E1014 &gt; $B$3+ D$1, HYPERLINK(OFFSET('New Material Input'!$F1015,-(D$1+2),0), _xlfn.TEXTJOIN(" - ",,MID(OFFSET('New Material Input'!$F1015,-(D$1+2),0),FIND("w\",OFFSET('New Material Input'!$F1015,-(D$1+2),0))+2,50),OFFSET('New Material Input'!$G1015,-(D$1+2),0),OFFSET('New Material Input'!$H1015,-(D$1+2),0))), ""),"----")</f>
        <v/>
      </c>
      <c r="E1014" s="26" t="str">
        <f ca="1">IFERROR(IF('New Material Input'!$E1014 &gt; $B$3+ E$1, HYPERLINK(OFFSET('New Material Input'!$F1015,-(E$1+2),0), _xlfn.TEXTJOIN(" - ",,MID(OFFSET('New Material Input'!$F1015,-(E$1+2),0),FIND("w\",OFFSET('New Material Input'!$F1015,-(E$1+2),0))+2,50),OFFSET('New Material Input'!$G1015,-(E$1+2),0),OFFSET('New Material Input'!$H1015,-(E$1+2),0))), ""),"----")</f>
        <v/>
      </c>
      <c r="F1014" s="26" t="str">
        <f ca="1">IFERROR(IF('New Material Input'!$E1014 &gt; $B$3+ F$1, HYPERLINK(OFFSET('New Material Input'!$F1015,-(F$1+2),0), _xlfn.TEXTJOIN(" - ",,MID(OFFSET('New Material Input'!$F1015,-(F$1+2),0),FIND("w\",OFFSET('New Material Input'!$F1015,-(F$1+2),0))+2,50),OFFSET('New Material Input'!$G1015,-(F$1+2),0),OFFSET('New Material Input'!$H1015,-(F$1+2),0))), ""),"----")</f>
        <v/>
      </c>
      <c r="G1014" s="26" t="str">
        <f ca="1">IFERROR(IF('New Material Input'!$E1014 &gt; $B$3+ G$1, HYPERLINK(OFFSET('New Material Input'!$F1015,-(G$1+2),0), _xlfn.TEXTJOIN(" - ",,MID(OFFSET('New Material Input'!$F1015,-(G$1+2),0),FIND("w\",OFFSET('New Material Input'!$F1015,-(G$1+2),0))+2,50),OFFSET('New Material Input'!$G1015,-(G$1+2),0),OFFSET('New Material Input'!$H1015,-(G$1+2),0))), ""),"----")</f>
        <v/>
      </c>
      <c r="H1014" s="26" t="str">
        <f ca="1">IFERROR(IF('New Material Input'!$E1014 &gt; $B$3+ H$1, HYPERLINK(OFFSET('New Material Input'!$F1015,-(H$1+2),0), _xlfn.TEXTJOIN(" - ",,MID(OFFSET('New Material Input'!$F1015,-(H$1+2),0),FIND("w\",OFFSET('New Material Input'!$F1015,-(H$1+2),0))+2,50),OFFSET('New Material Input'!$G1015,-(H$1+2),0),OFFSET('New Material Input'!$H1015,-(H$1+2),0))), ""),"----")</f>
        <v/>
      </c>
      <c r="I1014" s="31" t="str">
        <f ca="1">IFERROR(IF('New Material Input'!$E1014 &gt; $B$3+ I$1, HYPERLINK(OFFSET('New Material Input'!$F1015,-(I$1+2),0), _xlfn.TEXTJOIN(" - ",,MID(OFFSET('New Material Input'!$F1015,-(I$1+2),0),FIND("w\",OFFSET('New Material Input'!$F1015,-(I$1+2),0))+2,50),OFFSET('New Material Input'!$G1015,-(I$1+2),0),OFFSET('New Material Input'!$H1015,-(I$1+2),0))), ""),"----")</f>
        <v>SociologyFamily and Relationships - Sociology - Family and Relationships</v>
      </c>
      <c r="J1014" s="14"/>
    </row>
    <row r="1015" spans="2:10" ht="24.95" customHeight="1" x14ac:dyDescent="0.25">
      <c r="B1015" s="36">
        <f t="shared" si="15"/>
        <v>46713</v>
      </c>
      <c r="C1015" s="25" t="str">
        <f>IF(ISBLANK('New Material Input'!F1015),"----",HYPERLINK('New Material Input'!F1015, _xlfn.TEXTJOIN(" - ",,MID('New Material Input'!F1015,FIND("w\",'New Material Input'!F1015)+2,50),'New Material Input'!G1015,'New Material Input'!H1015)))</f>
        <v/>
      </c>
      <c r="D1015" s="26" t="str">
        <f ca="1">IFERROR(IF('New Material Input'!$E1015 &gt; $B$3+ D$1, HYPERLINK(OFFSET('New Material Input'!$F1016,-(D$1+2),0), _xlfn.TEXTJOIN(" - ",,MID(OFFSET('New Material Input'!$F1016,-(D$1+2),0),FIND("w\",OFFSET('New Material Input'!$F1016,-(D$1+2),0))+2,50),OFFSET('New Material Input'!$G1016,-(D$1+2),0),OFFSET('New Material Input'!$H1016,-(D$1+2),0))), ""),"----")</f>
        <v/>
      </c>
      <c r="E1015" s="26" t="str">
        <f ca="1">IFERROR(IF('New Material Input'!$E1015 &gt; $B$3+ E$1, HYPERLINK(OFFSET('New Material Input'!$F1016,-(E$1+2),0), _xlfn.TEXTJOIN(" - ",,MID(OFFSET('New Material Input'!$F1016,-(E$1+2),0),FIND("w\",OFFSET('New Material Input'!$F1016,-(E$1+2),0))+2,50),OFFSET('New Material Input'!$G1016,-(E$1+2),0),OFFSET('New Material Input'!$H1016,-(E$1+2),0))), ""),"----")</f>
        <v/>
      </c>
      <c r="F1015" s="26" t="str">
        <f ca="1">IFERROR(IF('New Material Input'!$E1015 &gt; $B$3+ F$1, HYPERLINK(OFFSET('New Material Input'!$F1016,-(F$1+2),0), _xlfn.TEXTJOIN(" - ",,MID(OFFSET('New Material Input'!$F1016,-(F$1+2),0),FIND("w\",OFFSET('New Material Input'!$F1016,-(F$1+2),0))+2,50),OFFSET('New Material Input'!$G1016,-(F$1+2),0),OFFSET('New Material Input'!$H1016,-(F$1+2),0))), ""),"----")</f>
        <v/>
      </c>
      <c r="G1015" s="26" t="str">
        <f ca="1">IFERROR(IF('New Material Input'!$E1015 &gt; $B$3+ G$1, HYPERLINK(OFFSET('New Material Input'!$F1016,-(G$1+2),0), _xlfn.TEXTJOIN(" - ",,MID(OFFSET('New Material Input'!$F1016,-(G$1+2),0),FIND("w\",OFFSET('New Material Input'!$F1016,-(G$1+2),0))+2,50),OFFSET('New Material Input'!$G1016,-(G$1+2),0),OFFSET('New Material Input'!$H1016,-(G$1+2),0))), ""),"----")</f>
        <v/>
      </c>
      <c r="H1015" s="26" t="str">
        <f ca="1">IFERROR(IF('New Material Input'!$E1015 &gt; $B$3+ H$1, HYPERLINK(OFFSET('New Material Input'!$F1016,-(H$1+2),0), _xlfn.TEXTJOIN(" - ",,MID(OFFSET('New Material Input'!$F1016,-(H$1+2),0),FIND("w\",OFFSET('New Material Input'!$F1016,-(H$1+2),0))+2,50),OFFSET('New Material Input'!$G1016,-(H$1+2),0),OFFSET('New Material Input'!$H1016,-(H$1+2),0))), ""),"----")</f>
        <v/>
      </c>
      <c r="I1015" s="31" t="str">
        <f ca="1">IFERROR(IF('New Material Input'!$E1015 &gt; $B$3+ I$1, HYPERLINK(OFFSET('New Material Input'!$F1016,-(I$1+2),0), _xlfn.TEXTJOIN(" - ",,MID(OFFSET('New Material Input'!$F1016,-(I$1+2),0),FIND("w\",OFFSET('New Material Input'!$F1016,-(I$1+2),0))+2,50),OFFSET('New Material Input'!$G1016,-(I$1+2),0),OFFSET('New Material Input'!$H1016,-(I$1+2),0))), ""),"----")</f>
        <v>EngineeringRobotics - Engineering - Robotics</v>
      </c>
      <c r="J1015" s="14"/>
    </row>
    <row r="1016" spans="2:10" ht="24.95" customHeight="1" x14ac:dyDescent="0.25">
      <c r="B1016" s="36">
        <f t="shared" si="15"/>
        <v>46714</v>
      </c>
      <c r="C1016" s="25" t="str">
        <f>IF(ISBLANK('New Material Input'!F1016),"----",HYPERLINK('New Material Input'!F1016, _xlfn.TEXTJOIN(" - ",,MID('New Material Input'!F1016,FIND("w\",'New Material Input'!F1016)+2,50),'New Material Input'!G1016,'New Material Input'!H1016)))</f>
        <v/>
      </c>
      <c r="D1016" s="26" t="str">
        <f ca="1">IFERROR(IF('New Material Input'!$E1016 &gt; $B$3+ D$1, HYPERLINK(OFFSET('New Material Input'!$F1017,-(D$1+2),0), _xlfn.TEXTJOIN(" - ",,MID(OFFSET('New Material Input'!$F1017,-(D$1+2),0),FIND("w\",OFFSET('New Material Input'!$F1017,-(D$1+2),0))+2,50),OFFSET('New Material Input'!$G1017,-(D$1+2),0),OFFSET('New Material Input'!$H1017,-(D$1+2),0))), ""),"----")</f>
        <v/>
      </c>
      <c r="E1016" s="26" t="str">
        <f ca="1">IFERROR(IF('New Material Input'!$E1016 &gt; $B$3+ E$1, HYPERLINK(OFFSET('New Material Input'!$F1017,-(E$1+2),0), _xlfn.TEXTJOIN(" - ",,MID(OFFSET('New Material Input'!$F1017,-(E$1+2),0),FIND("w\",OFFSET('New Material Input'!$F1017,-(E$1+2),0))+2,50),OFFSET('New Material Input'!$G1017,-(E$1+2),0),OFFSET('New Material Input'!$H1017,-(E$1+2),0))), ""),"----")</f>
        <v/>
      </c>
      <c r="F1016" s="26" t="str">
        <f ca="1">IFERROR(IF('New Material Input'!$E1016 &gt; $B$3+ F$1, HYPERLINK(OFFSET('New Material Input'!$F1017,-(F$1+2),0), _xlfn.TEXTJOIN(" - ",,MID(OFFSET('New Material Input'!$F1017,-(F$1+2),0),FIND("w\",OFFSET('New Material Input'!$F1017,-(F$1+2),0))+2,50),OFFSET('New Material Input'!$G1017,-(F$1+2),0),OFFSET('New Material Input'!$H1017,-(F$1+2),0))), ""),"----")</f>
        <v/>
      </c>
      <c r="G1016" s="26" t="str">
        <f ca="1">IFERROR(IF('New Material Input'!$E1016 &gt; $B$3+ G$1, HYPERLINK(OFFSET('New Material Input'!$F1017,-(G$1+2),0), _xlfn.TEXTJOIN(" - ",,MID(OFFSET('New Material Input'!$F1017,-(G$1+2),0),FIND("w\",OFFSET('New Material Input'!$F1017,-(G$1+2),0))+2,50),OFFSET('New Material Input'!$G1017,-(G$1+2),0),OFFSET('New Material Input'!$H1017,-(G$1+2),0))), ""),"----")</f>
        <v/>
      </c>
      <c r="H1016" s="26" t="str">
        <f ca="1">IFERROR(IF('New Material Input'!$E1016 &gt; $B$3+ H$1, HYPERLINK(OFFSET('New Material Input'!$F1017,-(H$1+2),0), _xlfn.TEXTJOIN(" - ",,MID(OFFSET('New Material Input'!$F1017,-(H$1+2),0),FIND("w\",OFFSET('New Material Input'!$F1017,-(H$1+2),0))+2,50),OFFSET('New Material Input'!$G1017,-(H$1+2),0),OFFSET('New Material Input'!$H1017,-(H$1+2),0))), ""),"----")</f>
        <v/>
      </c>
      <c r="I1016" s="31" t="str">
        <f ca="1">IFERROR(IF('New Material Input'!$E1016 &gt; $B$3+ I$1, HYPERLINK(OFFSET('New Material Input'!$F1017,-(I$1+2),0), _xlfn.TEXTJOIN(" - ",,MID(OFFSET('New Material Input'!$F1017,-(I$1+2),0),FIND("w\",OFFSET('New Material Input'!$F1017,-(I$1+2),0))+2,50),OFFSET('New Material Input'!$G1017,-(I$1+2),0),OFFSET('New Material Input'!$H1017,-(I$1+2),0))), ""),"----")</f>
        <v>SociologySocial Movements - Sociology - Social Movements</v>
      </c>
      <c r="J1016" s="14"/>
    </row>
    <row r="1017" spans="2:10" ht="24.95" customHeight="1" x14ac:dyDescent="0.25">
      <c r="B1017" s="36">
        <f t="shared" si="15"/>
        <v>46715</v>
      </c>
      <c r="C1017" s="25" t="str">
        <f>IF(ISBLANK('New Material Input'!F1017),"----",HYPERLINK('New Material Input'!F1017, _xlfn.TEXTJOIN(" - ",,MID('New Material Input'!F1017,FIND("w\",'New Material Input'!F1017)+2,50),'New Material Input'!G1017,'New Material Input'!H1017)))</f>
        <v/>
      </c>
      <c r="D1017" s="26" t="str">
        <f ca="1">IFERROR(IF('New Material Input'!$E1017 &gt; $B$3+ D$1, HYPERLINK(OFFSET('New Material Input'!$F1018,-(D$1+2),0), _xlfn.TEXTJOIN(" - ",,MID(OFFSET('New Material Input'!$F1018,-(D$1+2),0),FIND("w\",OFFSET('New Material Input'!$F1018,-(D$1+2),0))+2,50),OFFSET('New Material Input'!$G1018,-(D$1+2),0),OFFSET('New Material Input'!$H1018,-(D$1+2),0))), ""),"----")</f>
        <v/>
      </c>
      <c r="E1017" s="26" t="str">
        <f ca="1">IFERROR(IF('New Material Input'!$E1017 &gt; $B$3+ E$1, HYPERLINK(OFFSET('New Material Input'!$F1018,-(E$1+2),0), _xlfn.TEXTJOIN(" - ",,MID(OFFSET('New Material Input'!$F1018,-(E$1+2),0),FIND("w\",OFFSET('New Material Input'!$F1018,-(E$1+2),0))+2,50),OFFSET('New Material Input'!$G1018,-(E$1+2),0),OFFSET('New Material Input'!$H1018,-(E$1+2),0))), ""),"----")</f>
        <v/>
      </c>
      <c r="F1017" s="26" t="str">
        <f ca="1">IFERROR(IF('New Material Input'!$E1017 &gt; $B$3+ F$1, HYPERLINK(OFFSET('New Material Input'!$F1018,-(F$1+2),0), _xlfn.TEXTJOIN(" - ",,MID(OFFSET('New Material Input'!$F1018,-(F$1+2),0),FIND("w\",OFFSET('New Material Input'!$F1018,-(F$1+2),0))+2,50),OFFSET('New Material Input'!$G1018,-(F$1+2),0),OFFSET('New Material Input'!$H1018,-(F$1+2),0))), ""),"----")</f>
        <v/>
      </c>
      <c r="G1017" s="26" t="str">
        <f ca="1">IFERROR(IF('New Material Input'!$E1017 &gt; $B$3+ G$1, HYPERLINK(OFFSET('New Material Input'!$F1018,-(G$1+2),0), _xlfn.TEXTJOIN(" - ",,MID(OFFSET('New Material Input'!$F1018,-(G$1+2),0),FIND("w\",OFFSET('New Material Input'!$F1018,-(G$1+2),0))+2,50),OFFSET('New Material Input'!$G1018,-(G$1+2),0),OFFSET('New Material Input'!$H1018,-(G$1+2),0))), ""),"----")</f>
        <v/>
      </c>
      <c r="H1017" s="26" t="str">
        <f ca="1">IFERROR(IF('New Material Input'!$E1017 &gt; $B$3+ H$1, HYPERLINK(OFFSET('New Material Input'!$F1018,-(H$1+2),0), _xlfn.TEXTJOIN(" - ",,MID(OFFSET('New Material Input'!$F1018,-(H$1+2),0),FIND("w\",OFFSET('New Material Input'!$F1018,-(H$1+2),0))+2,50),OFFSET('New Material Input'!$G1018,-(H$1+2),0),OFFSET('New Material Input'!$H1018,-(H$1+2),0))), ""),"----")</f>
        <v/>
      </c>
      <c r="I1017" s="31" t="str">
        <f ca="1">IFERROR(IF('New Material Input'!$E1017 &gt; $B$3+ I$1, HYPERLINK(OFFSET('New Material Input'!$F1018,-(I$1+2),0), _xlfn.TEXTJOIN(" - ",,MID(OFFSET('New Material Input'!$F1018,-(I$1+2),0),FIND("w\",OFFSET('New Material Input'!$F1018,-(I$1+2),0))+2,50),OFFSET('New Material Input'!$G1018,-(I$1+2),0),OFFSET('New Material Input'!$H1018,-(I$1+2),0))), ""),"----")</f>
        <v>ArtSculpture - Art - Sculpture</v>
      </c>
      <c r="J1017" s="14"/>
    </row>
    <row r="1018" spans="2:10" ht="24.95" customHeight="1" x14ac:dyDescent="0.25">
      <c r="B1018" s="36">
        <f t="shared" si="15"/>
        <v>46716</v>
      </c>
      <c r="C1018" s="25" t="str">
        <f>IF(ISBLANK('New Material Input'!F1018),"----",HYPERLINK('New Material Input'!F1018, _xlfn.TEXTJOIN(" - ",,MID('New Material Input'!F1018,FIND("w\",'New Material Input'!F1018)+2,50),'New Material Input'!G1018,'New Material Input'!H1018)))</f>
        <v/>
      </c>
      <c r="D1018" s="26" t="str">
        <f ca="1">IFERROR(IF('New Material Input'!$E1018 &gt; $B$3+ D$1, HYPERLINK(OFFSET('New Material Input'!$F1019,-(D$1+2),0), _xlfn.TEXTJOIN(" - ",,MID(OFFSET('New Material Input'!$F1019,-(D$1+2),0),FIND("w\",OFFSET('New Material Input'!$F1019,-(D$1+2),0))+2,50),OFFSET('New Material Input'!$G1019,-(D$1+2),0),OFFSET('New Material Input'!$H1019,-(D$1+2),0))), ""),"----")</f>
        <v/>
      </c>
      <c r="E1018" s="26" t="str">
        <f ca="1">IFERROR(IF('New Material Input'!$E1018 &gt; $B$3+ E$1, HYPERLINK(OFFSET('New Material Input'!$F1019,-(E$1+2),0), _xlfn.TEXTJOIN(" - ",,MID(OFFSET('New Material Input'!$F1019,-(E$1+2),0),FIND("w\",OFFSET('New Material Input'!$F1019,-(E$1+2),0))+2,50),OFFSET('New Material Input'!$G1019,-(E$1+2),0),OFFSET('New Material Input'!$H1019,-(E$1+2),0))), ""),"----")</f>
        <v/>
      </c>
      <c r="F1018" s="26" t="str">
        <f ca="1">IFERROR(IF('New Material Input'!$E1018 &gt; $B$3+ F$1, HYPERLINK(OFFSET('New Material Input'!$F1019,-(F$1+2),0), _xlfn.TEXTJOIN(" - ",,MID(OFFSET('New Material Input'!$F1019,-(F$1+2),0),FIND("w\",OFFSET('New Material Input'!$F1019,-(F$1+2),0))+2,50),OFFSET('New Material Input'!$G1019,-(F$1+2),0),OFFSET('New Material Input'!$H1019,-(F$1+2),0))), ""),"----")</f>
        <v/>
      </c>
      <c r="G1018" s="26" t="str">
        <f ca="1">IFERROR(IF('New Material Input'!$E1018 &gt; $B$3+ G$1, HYPERLINK(OFFSET('New Material Input'!$F1019,-(G$1+2),0), _xlfn.TEXTJOIN(" - ",,MID(OFFSET('New Material Input'!$F1019,-(G$1+2),0),FIND("w\",OFFSET('New Material Input'!$F1019,-(G$1+2),0))+2,50),OFFSET('New Material Input'!$G1019,-(G$1+2),0),OFFSET('New Material Input'!$H1019,-(G$1+2),0))), ""),"----")</f>
        <v/>
      </c>
      <c r="H1018" s="26" t="str">
        <f ca="1">IFERROR(IF('New Material Input'!$E1018 &gt; $B$3+ H$1, HYPERLINK(OFFSET('New Material Input'!$F1019,-(H$1+2),0), _xlfn.TEXTJOIN(" - ",,MID(OFFSET('New Material Input'!$F1019,-(H$1+2),0),FIND("w\",OFFSET('New Material Input'!$F1019,-(H$1+2),0))+2,50),OFFSET('New Material Input'!$G1019,-(H$1+2),0),OFFSET('New Material Input'!$H1019,-(H$1+2),0))), ""),"----")</f>
        <v/>
      </c>
      <c r="I1018" s="31" t="str">
        <f ca="1">IFERROR(IF('New Material Input'!$E1018 &gt; $B$3+ I$1, HYPERLINK(OFFSET('New Material Input'!$F1019,-(I$1+2),0), _xlfn.TEXTJOIN(" - ",,MID(OFFSET('New Material Input'!$F1019,-(I$1+2),0),FIND("w\",OFFSET('New Material Input'!$F1019,-(I$1+2),0))+2,50),OFFSET('New Material Input'!$G1019,-(I$1+2),0),OFFSET('New Material Input'!$H1019,-(I$1+2),0))), ""),"----")</f>
        <v>GeographyClimate Change - Geography - Climate Change</v>
      </c>
      <c r="J1018" s="14"/>
    </row>
    <row r="1019" spans="2:10" ht="24.95" customHeight="1" x14ac:dyDescent="0.25">
      <c r="B1019" s="36">
        <f t="shared" si="15"/>
        <v>46717</v>
      </c>
      <c r="C1019" s="25" t="str">
        <f>IF(ISBLANK('New Material Input'!F1019),"----",HYPERLINK('New Material Input'!F1019, _xlfn.TEXTJOIN(" - ",,MID('New Material Input'!F1019,FIND("w\",'New Material Input'!F1019)+2,50),'New Material Input'!G1019,'New Material Input'!H1019)))</f>
        <v/>
      </c>
      <c r="D1019" s="26" t="str">
        <f ca="1">IFERROR(IF('New Material Input'!$E1019 &gt; $B$3+ D$1, HYPERLINK(OFFSET('New Material Input'!$F1020,-(D$1+2),0), _xlfn.TEXTJOIN(" - ",,MID(OFFSET('New Material Input'!$F1020,-(D$1+2),0),FIND("w\",OFFSET('New Material Input'!$F1020,-(D$1+2),0))+2,50),OFFSET('New Material Input'!$G1020,-(D$1+2),0),OFFSET('New Material Input'!$H1020,-(D$1+2),0))), ""),"----")</f>
        <v/>
      </c>
      <c r="E1019" s="26" t="str">
        <f ca="1">IFERROR(IF('New Material Input'!$E1019 &gt; $B$3+ E$1, HYPERLINK(OFFSET('New Material Input'!$F1020,-(E$1+2),0), _xlfn.TEXTJOIN(" - ",,MID(OFFSET('New Material Input'!$F1020,-(E$1+2),0),FIND("w\",OFFSET('New Material Input'!$F1020,-(E$1+2),0))+2,50),OFFSET('New Material Input'!$G1020,-(E$1+2),0),OFFSET('New Material Input'!$H1020,-(E$1+2),0))), ""),"----")</f>
        <v/>
      </c>
      <c r="F1019" s="26" t="str">
        <f ca="1">IFERROR(IF('New Material Input'!$E1019 &gt; $B$3+ F$1, HYPERLINK(OFFSET('New Material Input'!$F1020,-(F$1+2),0), _xlfn.TEXTJOIN(" - ",,MID(OFFSET('New Material Input'!$F1020,-(F$1+2),0),FIND("w\",OFFSET('New Material Input'!$F1020,-(F$1+2),0))+2,50),OFFSET('New Material Input'!$G1020,-(F$1+2),0),OFFSET('New Material Input'!$H1020,-(F$1+2),0))), ""),"----")</f>
        <v/>
      </c>
      <c r="G1019" s="26" t="str">
        <f ca="1">IFERROR(IF('New Material Input'!$E1019 &gt; $B$3+ G$1, HYPERLINK(OFFSET('New Material Input'!$F1020,-(G$1+2),0), _xlfn.TEXTJOIN(" - ",,MID(OFFSET('New Material Input'!$F1020,-(G$1+2),0),FIND("w\",OFFSET('New Material Input'!$F1020,-(G$1+2),0))+2,50),OFFSET('New Material Input'!$G1020,-(G$1+2),0),OFFSET('New Material Input'!$H1020,-(G$1+2),0))), ""),"----")</f>
        <v/>
      </c>
      <c r="H1019" s="26" t="str">
        <f ca="1">IFERROR(IF('New Material Input'!$E1019 &gt; $B$3+ H$1, HYPERLINK(OFFSET('New Material Input'!$F1020,-(H$1+2),0), _xlfn.TEXTJOIN(" - ",,MID(OFFSET('New Material Input'!$F1020,-(H$1+2),0),FIND("w\",OFFSET('New Material Input'!$F1020,-(H$1+2),0))+2,50),OFFSET('New Material Input'!$G1020,-(H$1+2),0),OFFSET('New Material Input'!$H1020,-(H$1+2),0))), ""),"----")</f>
        <v/>
      </c>
      <c r="I1019" s="31" t="str">
        <f ca="1">IFERROR(IF('New Material Input'!$E1019 &gt; $B$3+ I$1, HYPERLINK(OFFSET('New Material Input'!$F1020,-(I$1+2),0), _xlfn.TEXTJOIN(" - ",,MID(OFFSET('New Material Input'!$F1020,-(I$1+2),0),FIND("w\",OFFSET('New Material Input'!$F1020,-(I$1+2),0))+2,50),OFFSET('New Material Input'!$G1020,-(I$1+2),0),OFFSET('New Material Input'!$H1020,-(I$1+2),0))), ""),"----")</f>
        <v>SociologySocial Stratification - Sociology - Social Stratification</v>
      </c>
      <c r="J1019" s="14"/>
    </row>
    <row r="1020" spans="2:10" ht="24.95" customHeight="1" x14ac:dyDescent="0.25">
      <c r="B1020" s="36">
        <f t="shared" si="15"/>
        <v>46718</v>
      </c>
      <c r="C1020" s="25" t="str">
        <f>IF(ISBLANK('New Material Input'!F1020),"----",HYPERLINK('New Material Input'!F1020, _xlfn.TEXTJOIN(" - ",,MID('New Material Input'!F1020,FIND("w\",'New Material Input'!F1020)+2,50),'New Material Input'!G1020,'New Material Input'!H1020)))</f>
        <v/>
      </c>
      <c r="D1020" s="26" t="str">
        <f ca="1">IFERROR(IF('New Material Input'!$E1020 &gt; $B$3+ D$1, HYPERLINK(OFFSET('New Material Input'!$F1021,-(D$1+2),0), _xlfn.TEXTJOIN(" - ",,MID(OFFSET('New Material Input'!$F1021,-(D$1+2),0),FIND("w\",OFFSET('New Material Input'!$F1021,-(D$1+2),0))+2,50),OFFSET('New Material Input'!$G1021,-(D$1+2),0),OFFSET('New Material Input'!$H1021,-(D$1+2),0))), ""),"----")</f>
        <v/>
      </c>
      <c r="E1020" s="26" t="str">
        <f ca="1">IFERROR(IF('New Material Input'!$E1020 &gt; $B$3+ E$1, HYPERLINK(OFFSET('New Material Input'!$F1021,-(E$1+2),0), _xlfn.TEXTJOIN(" - ",,MID(OFFSET('New Material Input'!$F1021,-(E$1+2),0),FIND("w\",OFFSET('New Material Input'!$F1021,-(E$1+2),0))+2,50),OFFSET('New Material Input'!$G1021,-(E$1+2),0),OFFSET('New Material Input'!$H1021,-(E$1+2),0))), ""),"----")</f>
        <v/>
      </c>
      <c r="F1020" s="26" t="str">
        <f ca="1">IFERROR(IF('New Material Input'!$E1020 &gt; $B$3+ F$1, HYPERLINK(OFFSET('New Material Input'!$F1021,-(F$1+2),0), _xlfn.TEXTJOIN(" - ",,MID(OFFSET('New Material Input'!$F1021,-(F$1+2),0),FIND("w\",OFFSET('New Material Input'!$F1021,-(F$1+2),0))+2,50),OFFSET('New Material Input'!$G1021,-(F$1+2),0),OFFSET('New Material Input'!$H1021,-(F$1+2),0))), ""),"----")</f>
        <v/>
      </c>
      <c r="G1020" s="26" t="str">
        <f ca="1">IFERROR(IF('New Material Input'!$E1020 &gt; $B$3+ G$1, HYPERLINK(OFFSET('New Material Input'!$F1021,-(G$1+2),0), _xlfn.TEXTJOIN(" - ",,MID(OFFSET('New Material Input'!$F1021,-(G$1+2),0),FIND("w\",OFFSET('New Material Input'!$F1021,-(G$1+2),0))+2,50),OFFSET('New Material Input'!$G1021,-(G$1+2),0),OFFSET('New Material Input'!$H1021,-(G$1+2),0))), ""),"----")</f>
        <v/>
      </c>
      <c r="H1020" s="26" t="str">
        <f ca="1">IFERROR(IF('New Material Input'!$E1020 &gt; $B$3+ H$1, HYPERLINK(OFFSET('New Material Input'!$F1021,-(H$1+2),0), _xlfn.TEXTJOIN(" - ",,MID(OFFSET('New Material Input'!$F1021,-(H$1+2),0),FIND("w\",OFFSET('New Material Input'!$F1021,-(H$1+2),0))+2,50),OFFSET('New Material Input'!$G1021,-(H$1+2),0),OFFSET('New Material Input'!$H1021,-(H$1+2),0))), ""),"----")</f>
        <v/>
      </c>
      <c r="I1020" s="31" t="str">
        <f ca="1">IFERROR(IF('New Material Input'!$E1020 &gt; $B$3+ I$1, HYPERLINK(OFFSET('New Material Input'!$F1021,-(I$1+2),0), _xlfn.TEXTJOIN(" - ",,MID(OFFSET('New Material Input'!$F1021,-(I$1+2),0),FIND("w\",OFFSET('New Material Input'!$F1021,-(I$1+2),0))+2,50),OFFSET('New Material Input'!$G1021,-(I$1+2),0),OFFSET('New Material Input'!$H1021,-(I$1+2),0))), ""),"----")</f>
        <v>MathematicsLinear Algebra - Mathematics - Linear Algebra</v>
      </c>
      <c r="J1020" s="14"/>
    </row>
    <row r="1021" spans="2:10" ht="24.95" customHeight="1" x14ac:dyDescent="0.25">
      <c r="B1021" s="36">
        <f t="shared" si="15"/>
        <v>46719</v>
      </c>
      <c r="C1021" s="25" t="str">
        <f>IF(ISBLANK('New Material Input'!F1021),"----",HYPERLINK('New Material Input'!F1021, _xlfn.TEXTJOIN(" - ",,MID('New Material Input'!F1021,FIND("w\",'New Material Input'!F1021)+2,50),'New Material Input'!G1021,'New Material Input'!H1021)))</f>
        <v/>
      </c>
      <c r="D1021" s="26" t="str">
        <f ca="1">IFERROR(IF('New Material Input'!$E1021 &gt; $B$3+ D$1, HYPERLINK(OFFSET('New Material Input'!$F1022,-(D$1+2),0), _xlfn.TEXTJOIN(" - ",,MID(OFFSET('New Material Input'!$F1022,-(D$1+2),0),FIND("w\",OFFSET('New Material Input'!$F1022,-(D$1+2),0))+2,50),OFFSET('New Material Input'!$G1022,-(D$1+2),0),OFFSET('New Material Input'!$H1022,-(D$1+2),0))), ""),"----")</f>
        <v/>
      </c>
      <c r="E1021" s="26" t="str">
        <f ca="1">IFERROR(IF('New Material Input'!$E1021 &gt; $B$3+ E$1, HYPERLINK(OFFSET('New Material Input'!$F1022,-(E$1+2),0), _xlfn.TEXTJOIN(" - ",,MID(OFFSET('New Material Input'!$F1022,-(E$1+2),0),FIND("w\",OFFSET('New Material Input'!$F1022,-(E$1+2),0))+2,50),OFFSET('New Material Input'!$G1022,-(E$1+2),0),OFFSET('New Material Input'!$H1022,-(E$1+2),0))), ""),"----")</f>
        <v/>
      </c>
      <c r="F1021" s="26" t="str">
        <f ca="1">IFERROR(IF('New Material Input'!$E1021 &gt; $B$3+ F$1, HYPERLINK(OFFSET('New Material Input'!$F1022,-(F$1+2),0), _xlfn.TEXTJOIN(" - ",,MID(OFFSET('New Material Input'!$F1022,-(F$1+2),0),FIND("w\",OFFSET('New Material Input'!$F1022,-(F$1+2),0))+2,50),OFFSET('New Material Input'!$G1022,-(F$1+2),0),OFFSET('New Material Input'!$H1022,-(F$1+2),0))), ""),"----")</f>
        <v/>
      </c>
      <c r="G1021" s="26" t="str">
        <f ca="1">IFERROR(IF('New Material Input'!$E1021 &gt; $B$3+ G$1, HYPERLINK(OFFSET('New Material Input'!$F1022,-(G$1+2),0), _xlfn.TEXTJOIN(" - ",,MID(OFFSET('New Material Input'!$F1022,-(G$1+2),0),FIND("w\",OFFSET('New Material Input'!$F1022,-(G$1+2),0))+2,50),OFFSET('New Material Input'!$G1022,-(G$1+2),0),OFFSET('New Material Input'!$H1022,-(G$1+2),0))), ""),"----")</f>
        <v/>
      </c>
      <c r="H1021" s="26" t="str">
        <f ca="1">IFERROR(IF('New Material Input'!$E1021 &gt; $B$3+ H$1, HYPERLINK(OFFSET('New Material Input'!$F1022,-(H$1+2),0), _xlfn.TEXTJOIN(" - ",,MID(OFFSET('New Material Input'!$F1022,-(H$1+2),0),FIND("w\",OFFSET('New Material Input'!$F1022,-(H$1+2),0))+2,50),OFFSET('New Material Input'!$G1022,-(H$1+2),0),OFFSET('New Material Input'!$H1022,-(H$1+2),0))), ""),"----")</f>
        <v/>
      </c>
      <c r="I1021" s="31" t="str">
        <f ca="1">IFERROR(IF('New Material Input'!$E1021 &gt; $B$3+ I$1, HYPERLINK(OFFSET('New Material Input'!$F1022,-(I$1+2),0), _xlfn.TEXTJOIN(" - ",,MID(OFFSET('New Material Input'!$F1022,-(I$1+2),0),FIND("w\",OFFSET('New Material Input'!$F1022,-(I$1+2),0))+2,50),OFFSET('New Material Input'!$G1022,-(I$1+2),0),OFFSET('New Material Input'!$H1022,-(I$1+2),0))), ""),"----")</f>
        <v>ScienceGenetics - Science - Genetics</v>
      </c>
      <c r="J1021" s="14"/>
    </row>
    <row r="1022" spans="2:10" ht="24.95" customHeight="1" x14ac:dyDescent="0.25">
      <c r="B1022" s="36">
        <f t="shared" si="15"/>
        <v>46720</v>
      </c>
      <c r="C1022" s="25" t="str">
        <f>IF(ISBLANK('New Material Input'!F1022),"----",HYPERLINK('New Material Input'!F1022, _xlfn.TEXTJOIN(" - ",,MID('New Material Input'!F1022,FIND("w\",'New Material Input'!F1022)+2,50),'New Material Input'!G1022,'New Material Input'!H1022)))</f>
        <v/>
      </c>
      <c r="D1022" s="26" t="str">
        <f ca="1">IFERROR(IF('New Material Input'!$E1022 &gt; $B$3+ D$1, HYPERLINK(OFFSET('New Material Input'!$F1023,-(D$1+2),0), _xlfn.TEXTJOIN(" - ",,MID(OFFSET('New Material Input'!$F1023,-(D$1+2),0),FIND("w\",OFFSET('New Material Input'!$F1023,-(D$1+2),0))+2,50),OFFSET('New Material Input'!$G1023,-(D$1+2),0),OFFSET('New Material Input'!$H1023,-(D$1+2),0))), ""),"----")</f>
        <v/>
      </c>
      <c r="E1022" s="26" t="str">
        <f ca="1">IFERROR(IF('New Material Input'!$E1022 &gt; $B$3+ E$1, HYPERLINK(OFFSET('New Material Input'!$F1023,-(E$1+2),0), _xlfn.TEXTJOIN(" - ",,MID(OFFSET('New Material Input'!$F1023,-(E$1+2),0),FIND("w\",OFFSET('New Material Input'!$F1023,-(E$1+2),0))+2,50),OFFSET('New Material Input'!$G1023,-(E$1+2),0),OFFSET('New Material Input'!$H1023,-(E$1+2),0))), ""),"----")</f>
        <v/>
      </c>
      <c r="F1022" s="26" t="str">
        <f ca="1">IFERROR(IF('New Material Input'!$E1022 &gt; $B$3+ F$1, HYPERLINK(OFFSET('New Material Input'!$F1023,-(F$1+2),0), _xlfn.TEXTJOIN(" - ",,MID(OFFSET('New Material Input'!$F1023,-(F$1+2),0),FIND("w\",OFFSET('New Material Input'!$F1023,-(F$1+2),0))+2,50),OFFSET('New Material Input'!$G1023,-(F$1+2),0),OFFSET('New Material Input'!$H1023,-(F$1+2),0))), ""),"----")</f>
        <v/>
      </c>
      <c r="G1022" s="26" t="str">
        <f ca="1">IFERROR(IF('New Material Input'!$E1022 &gt; $B$3+ G$1, HYPERLINK(OFFSET('New Material Input'!$F1023,-(G$1+2),0), _xlfn.TEXTJOIN(" - ",,MID(OFFSET('New Material Input'!$F1023,-(G$1+2),0),FIND("w\",OFFSET('New Material Input'!$F1023,-(G$1+2),0))+2,50),OFFSET('New Material Input'!$G1023,-(G$1+2),0),OFFSET('New Material Input'!$H1023,-(G$1+2),0))), ""),"----")</f>
        <v/>
      </c>
      <c r="H1022" s="26" t="str">
        <f ca="1">IFERROR(IF('New Material Input'!$E1022 &gt; $B$3+ H$1, HYPERLINK(OFFSET('New Material Input'!$F1023,-(H$1+2),0), _xlfn.TEXTJOIN(" - ",,MID(OFFSET('New Material Input'!$F1023,-(H$1+2),0),FIND("w\",OFFSET('New Material Input'!$F1023,-(H$1+2),0))+2,50),OFFSET('New Material Input'!$G1023,-(H$1+2),0),OFFSET('New Material Input'!$H1023,-(H$1+2),0))), ""),"----")</f>
        <v/>
      </c>
      <c r="I1022" s="31" t="str">
        <f ca="1">IFERROR(IF('New Material Input'!$E1022 &gt; $B$3+ I$1, HYPERLINK(OFFSET('New Material Input'!$F1023,-(I$1+2),0), _xlfn.TEXTJOIN(" - ",,MID(OFFSET('New Material Input'!$F1023,-(I$1+2),0),FIND("w\",OFFSET('New Material Input'!$F1023,-(I$1+2),0))+2,50),OFFSET('New Material Input'!$G1023,-(I$1+2),0),OFFSET('New Material Input'!$H1023,-(I$1+2),0))), ""),"----")</f>
        <v>EducationAssessment and Evaluation - Education - Assessment and Evaluation</v>
      </c>
      <c r="J1022" s="14"/>
    </row>
    <row r="1023" spans="2:10" ht="24.95" customHeight="1" x14ac:dyDescent="0.25">
      <c r="B1023" s="36">
        <f t="shared" si="15"/>
        <v>46721</v>
      </c>
      <c r="C1023" s="25" t="str">
        <f>IF(ISBLANK('New Material Input'!F1023),"----",HYPERLINK('New Material Input'!F1023, _xlfn.TEXTJOIN(" - ",,MID('New Material Input'!F1023,FIND("w\",'New Material Input'!F1023)+2,50),'New Material Input'!G1023,'New Material Input'!H1023)))</f>
        <v/>
      </c>
      <c r="D1023" s="26" t="str">
        <f ca="1">IFERROR(IF('New Material Input'!$E1023 &gt; $B$3+ D$1, HYPERLINK(OFFSET('New Material Input'!$F1024,-(D$1+2),0), _xlfn.TEXTJOIN(" - ",,MID(OFFSET('New Material Input'!$F1024,-(D$1+2),0),FIND("w\",OFFSET('New Material Input'!$F1024,-(D$1+2),0))+2,50),OFFSET('New Material Input'!$G1024,-(D$1+2),0),OFFSET('New Material Input'!$H1024,-(D$1+2),0))), ""),"----")</f>
        <v/>
      </c>
      <c r="E1023" s="26" t="str">
        <f ca="1">IFERROR(IF('New Material Input'!$E1023 &gt; $B$3+ E$1, HYPERLINK(OFFSET('New Material Input'!$F1024,-(E$1+2),0), _xlfn.TEXTJOIN(" - ",,MID(OFFSET('New Material Input'!$F1024,-(E$1+2),0),FIND("w\",OFFSET('New Material Input'!$F1024,-(E$1+2),0))+2,50),OFFSET('New Material Input'!$G1024,-(E$1+2),0),OFFSET('New Material Input'!$H1024,-(E$1+2),0))), ""),"----")</f>
        <v/>
      </c>
      <c r="F1023" s="26" t="str">
        <f ca="1">IFERROR(IF('New Material Input'!$E1023 &gt; $B$3+ F$1, HYPERLINK(OFFSET('New Material Input'!$F1024,-(F$1+2),0), _xlfn.TEXTJOIN(" - ",,MID(OFFSET('New Material Input'!$F1024,-(F$1+2),0),FIND("w\",OFFSET('New Material Input'!$F1024,-(F$1+2),0))+2,50),OFFSET('New Material Input'!$G1024,-(F$1+2),0),OFFSET('New Material Input'!$H1024,-(F$1+2),0))), ""),"----")</f>
        <v/>
      </c>
      <c r="G1023" s="26" t="str">
        <f ca="1">IFERROR(IF('New Material Input'!$E1023 &gt; $B$3+ G$1, HYPERLINK(OFFSET('New Material Input'!$F1024,-(G$1+2),0), _xlfn.TEXTJOIN(" - ",,MID(OFFSET('New Material Input'!$F1024,-(G$1+2),0),FIND("w\",OFFSET('New Material Input'!$F1024,-(G$1+2),0))+2,50),OFFSET('New Material Input'!$G1024,-(G$1+2),0),OFFSET('New Material Input'!$H1024,-(G$1+2),0))), ""),"----")</f>
        <v/>
      </c>
      <c r="H1023" s="26" t="str">
        <f ca="1">IFERROR(IF('New Material Input'!$E1023 &gt; $B$3+ H$1, HYPERLINK(OFFSET('New Material Input'!$F1024,-(H$1+2),0), _xlfn.TEXTJOIN(" - ",,MID(OFFSET('New Material Input'!$F1024,-(H$1+2),0),FIND("w\",OFFSET('New Material Input'!$F1024,-(H$1+2),0))+2,50),OFFSET('New Material Input'!$G1024,-(H$1+2),0),OFFSET('New Material Input'!$H1024,-(H$1+2),0))), ""),"----")</f>
        <v/>
      </c>
      <c r="I1023" s="31" t="str">
        <f ca="1">IFERROR(IF('New Material Input'!$E1023 &gt; $B$3+ I$1, HYPERLINK(OFFSET('New Material Input'!$F1024,-(I$1+2),0), _xlfn.TEXTJOIN(" - ",,MID(OFFSET('New Material Input'!$F1024,-(I$1+2),0),FIND("w\",OFFSET('New Material Input'!$F1024,-(I$1+2),0))+2,50),OFFSET('New Material Input'!$G1024,-(I$1+2),0),OFFSET('New Material Input'!$H1024,-(I$1+2),0))), ""),"----")</f>
        <v>LawEnvironmental Law - Law - Environmental Law</v>
      </c>
      <c r="J1023" s="14"/>
    </row>
    <row r="1024" spans="2:10" ht="24.95" customHeight="1" x14ac:dyDescent="0.25">
      <c r="B1024" s="36">
        <f t="shared" si="15"/>
        <v>46722</v>
      </c>
      <c r="C1024" s="25" t="str">
        <f>IF(ISBLANK('New Material Input'!F1024),"----",HYPERLINK('New Material Input'!F1024, _xlfn.TEXTJOIN(" - ",,MID('New Material Input'!F1024,FIND("w\",'New Material Input'!F1024)+2,50),'New Material Input'!G1024,'New Material Input'!H1024)))</f>
        <v/>
      </c>
      <c r="D1024" s="26" t="str">
        <f ca="1">IFERROR(IF('New Material Input'!$E1024 &gt; $B$3+ D$1, HYPERLINK(OFFSET('New Material Input'!$F1025,-(D$1+2),0), _xlfn.TEXTJOIN(" - ",,MID(OFFSET('New Material Input'!$F1025,-(D$1+2),0),FIND("w\",OFFSET('New Material Input'!$F1025,-(D$1+2),0))+2,50),OFFSET('New Material Input'!$G1025,-(D$1+2),0),OFFSET('New Material Input'!$H1025,-(D$1+2),0))), ""),"----")</f>
        <v/>
      </c>
      <c r="E1024" s="26" t="str">
        <f ca="1">IFERROR(IF('New Material Input'!$E1024 &gt; $B$3+ E$1, HYPERLINK(OFFSET('New Material Input'!$F1025,-(E$1+2),0), _xlfn.TEXTJOIN(" - ",,MID(OFFSET('New Material Input'!$F1025,-(E$1+2),0),FIND("w\",OFFSET('New Material Input'!$F1025,-(E$1+2),0))+2,50),OFFSET('New Material Input'!$G1025,-(E$1+2),0),OFFSET('New Material Input'!$H1025,-(E$1+2),0))), ""),"----")</f>
        <v/>
      </c>
      <c r="F1024" s="26" t="str">
        <f ca="1">IFERROR(IF('New Material Input'!$E1024 &gt; $B$3+ F$1, HYPERLINK(OFFSET('New Material Input'!$F1025,-(F$1+2),0), _xlfn.TEXTJOIN(" - ",,MID(OFFSET('New Material Input'!$F1025,-(F$1+2),0),FIND("w\",OFFSET('New Material Input'!$F1025,-(F$1+2),0))+2,50),OFFSET('New Material Input'!$G1025,-(F$1+2),0),OFFSET('New Material Input'!$H1025,-(F$1+2),0))), ""),"----")</f>
        <v/>
      </c>
      <c r="G1024" s="26" t="str">
        <f ca="1">IFERROR(IF('New Material Input'!$E1024 &gt; $B$3+ G$1, HYPERLINK(OFFSET('New Material Input'!$F1025,-(G$1+2),0), _xlfn.TEXTJOIN(" - ",,MID(OFFSET('New Material Input'!$F1025,-(G$1+2),0),FIND("w\",OFFSET('New Material Input'!$F1025,-(G$1+2),0))+2,50),OFFSET('New Material Input'!$G1025,-(G$1+2),0),OFFSET('New Material Input'!$H1025,-(G$1+2),0))), ""),"----")</f>
        <v/>
      </c>
      <c r="H1024" s="26" t="str">
        <f ca="1">IFERROR(IF('New Material Input'!$E1024 &gt; $B$3+ H$1, HYPERLINK(OFFSET('New Material Input'!$F1025,-(H$1+2),0), _xlfn.TEXTJOIN(" - ",,MID(OFFSET('New Material Input'!$F1025,-(H$1+2),0),FIND("w\",OFFSET('New Material Input'!$F1025,-(H$1+2),0))+2,50),OFFSET('New Material Input'!$G1025,-(H$1+2),0),OFFSET('New Material Input'!$H1025,-(H$1+2),0))), ""),"----")</f>
        <v/>
      </c>
      <c r="I1024" s="31" t="str">
        <f ca="1">IFERROR(IF('New Material Input'!$E1024 &gt; $B$3+ I$1, HYPERLINK(OFFSET('New Material Input'!$F1025,-(I$1+2),0), _xlfn.TEXTJOIN(" - ",,MID(OFFSET('New Material Input'!$F1025,-(I$1+2),0),FIND("w\",OFFSET('New Material Input'!$F1025,-(I$1+2),0))+2,50),OFFSET('New Material Input'!$G1025,-(I$1+2),0),OFFSET('New Material Input'!$H1025,-(I$1+2),0))), ""),"----")</f>
        <v>Political SciencePolitical Theory - Political Science - Political Theory</v>
      </c>
      <c r="J1024" s="14"/>
    </row>
    <row r="1025" spans="2:10" ht="24.95" customHeight="1" x14ac:dyDescent="0.25">
      <c r="B1025" s="36">
        <f t="shared" si="15"/>
        <v>46723</v>
      </c>
      <c r="C1025" s="25" t="str">
        <f>IF(ISBLANK('New Material Input'!F1025),"----",HYPERLINK('New Material Input'!F1025, _xlfn.TEXTJOIN(" - ",,MID('New Material Input'!F1025,FIND("w\",'New Material Input'!F1025)+2,50),'New Material Input'!G1025,'New Material Input'!H1025)))</f>
        <v/>
      </c>
      <c r="D1025" s="26" t="str">
        <f ca="1">IFERROR(IF('New Material Input'!$E1025 &gt; $B$3+ D$1, HYPERLINK(OFFSET('New Material Input'!$F1026,-(D$1+2),0), _xlfn.TEXTJOIN(" - ",,MID(OFFSET('New Material Input'!$F1026,-(D$1+2),0),FIND("w\",OFFSET('New Material Input'!$F1026,-(D$1+2),0))+2,50),OFFSET('New Material Input'!$G1026,-(D$1+2),0),OFFSET('New Material Input'!$H1026,-(D$1+2),0))), ""),"----")</f>
        <v/>
      </c>
      <c r="E1025" s="26" t="str">
        <f ca="1">IFERROR(IF('New Material Input'!$E1025 &gt; $B$3+ E$1, HYPERLINK(OFFSET('New Material Input'!$F1026,-(E$1+2),0), _xlfn.TEXTJOIN(" - ",,MID(OFFSET('New Material Input'!$F1026,-(E$1+2),0),FIND("w\",OFFSET('New Material Input'!$F1026,-(E$1+2),0))+2,50),OFFSET('New Material Input'!$G1026,-(E$1+2),0),OFFSET('New Material Input'!$H1026,-(E$1+2),0))), ""),"----")</f>
        <v/>
      </c>
      <c r="F1025" s="26" t="str">
        <f ca="1">IFERROR(IF('New Material Input'!$E1025 &gt; $B$3+ F$1, HYPERLINK(OFFSET('New Material Input'!$F1026,-(F$1+2),0), _xlfn.TEXTJOIN(" - ",,MID(OFFSET('New Material Input'!$F1026,-(F$1+2),0),FIND("w\",OFFSET('New Material Input'!$F1026,-(F$1+2),0))+2,50),OFFSET('New Material Input'!$G1026,-(F$1+2),0),OFFSET('New Material Input'!$H1026,-(F$1+2),0))), ""),"----")</f>
        <v/>
      </c>
      <c r="G1025" s="26" t="str">
        <f ca="1">IFERROR(IF('New Material Input'!$E1025 &gt; $B$3+ G$1, HYPERLINK(OFFSET('New Material Input'!$F1026,-(G$1+2),0), _xlfn.TEXTJOIN(" - ",,MID(OFFSET('New Material Input'!$F1026,-(G$1+2),0),FIND("w\",OFFSET('New Material Input'!$F1026,-(G$1+2),0))+2,50),OFFSET('New Material Input'!$G1026,-(G$1+2),0),OFFSET('New Material Input'!$H1026,-(G$1+2),0))), ""),"----")</f>
        <v/>
      </c>
      <c r="H1025" s="26" t="str">
        <f ca="1">IFERROR(IF('New Material Input'!$E1025 &gt; $B$3+ H$1, HYPERLINK(OFFSET('New Material Input'!$F1026,-(H$1+2),0), _xlfn.TEXTJOIN(" - ",,MID(OFFSET('New Material Input'!$F1026,-(H$1+2),0),FIND("w\",OFFSET('New Material Input'!$F1026,-(H$1+2),0))+2,50),OFFSET('New Material Input'!$G1026,-(H$1+2),0),OFFSET('New Material Input'!$H1026,-(H$1+2),0))), ""),"----")</f>
        <v/>
      </c>
      <c r="I1025" s="31" t="str">
        <f ca="1">IFERROR(IF('New Material Input'!$E1025 &gt; $B$3+ I$1, HYPERLINK(OFFSET('New Material Input'!$F1026,-(I$1+2),0), _xlfn.TEXTJOIN(" - ",,MID(OFFSET('New Material Input'!$F1026,-(I$1+2),0),FIND("w\",OFFSET('New Material Input'!$F1026,-(I$1+2),0))+2,50),OFFSET('New Material Input'!$G1026,-(I$1+2),0),OFFSET('New Material Input'!$H1026,-(I$1+2),0))), ""),"----")</f>
        <v>EducationEducational Leadership - Education - Educational Leadership</v>
      </c>
      <c r="J1025" s="14"/>
    </row>
    <row r="1026" spans="2:10" ht="24.95" customHeight="1" x14ac:dyDescent="0.25">
      <c r="B1026" s="36">
        <f t="shared" si="15"/>
        <v>46724</v>
      </c>
      <c r="C1026" s="25" t="str">
        <f>IF(ISBLANK('New Material Input'!F1026),"----",HYPERLINK('New Material Input'!F1026, _xlfn.TEXTJOIN(" - ",,MID('New Material Input'!F1026,FIND("w\",'New Material Input'!F1026)+2,50),'New Material Input'!G1026,'New Material Input'!H1026)))</f>
        <v/>
      </c>
      <c r="D1026" s="26" t="str">
        <f ca="1">IFERROR(IF('New Material Input'!$E1026 &gt; $B$3+ D$1, HYPERLINK(OFFSET('New Material Input'!$F1027,-(D$1+2),0), _xlfn.TEXTJOIN(" - ",,MID(OFFSET('New Material Input'!$F1027,-(D$1+2),0),FIND("w\",OFFSET('New Material Input'!$F1027,-(D$1+2),0))+2,50),OFFSET('New Material Input'!$G1027,-(D$1+2),0),OFFSET('New Material Input'!$H1027,-(D$1+2),0))), ""),"----")</f>
        <v/>
      </c>
      <c r="E1026" s="26" t="str">
        <f ca="1">IFERROR(IF('New Material Input'!$E1026 &gt; $B$3+ E$1, HYPERLINK(OFFSET('New Material Input'!$F1027,-(E$1+2),0), _xlfn.TEXTJOIN(" - ",,MID(OFFSET('New Material Input'!$F1027,-(E$1+2),0),FIND("w\",OFFSET('New Material Input'!$F1027,-(E$1+2),0))+2,50),OFFSET('New Material Input'!$G1027,-(E$1+2),0),OFFSET('New Material Input'!$H1027,-(E$1+2),0))), ""),"----")</f>
        <v/>
      </c>
      <c r="F1026" s="26" t="str">
        <f ca="1">IFERROR(IF('New Material Input'!$E1026 &gt; $B$3+ F$1, HYPERLINK(OFFSET('New Material Input'!$F1027,-(F$1+2),0), _xlfn.TEXTJOIN(" - ",,MID(OFFSET('New Material Input'!$F1027,-(F$1+2),0),FIND("w\",OFFSET('New Material Input'!$F1027,-(F$1+2),0))+2,50),OFFSET('New Material Input'!$G1027,-(F$1+2),0),OFFSET('New Material Input'!$H1027,-(F$1+2),0))), ""),"----")</f>
        <v/>
      </c>
      <c r="G1026" s="26" t="str">
        <f ca="1">IFERROR(IF('New Material Input'!$E1026 &gt; $B$3+ G$1, HYPERLINK(OFFSET('New Material Input'!$F1027,-(G$1+2),0), _xlfn.TEXTJOIN(" - ",,MID(OFFSET('New Material Input'!$F1027,-(G$1+2),0),FIND("w\",OFFSET('New Material Input'!$F1027,-(G$1+2),0))+2,50),OFFSET('New Material Input'!$G1027,-(G$1+2),0),OFFSET('New Material Input'!$H1027,-(G$1+2),0))), ""),"----")</f>
        <v/>
      </c>
      <c r="H1026" s="26" t="str">
        <f ca="1">IFERROR(IF('New Material Input'!$E1026 &gt; $B$3+ H$1, HYPERLINK(OFFSET('New Material Input'!$F1027,-(H$1+2),0), _xlfn.TEXTJOIN(" - ",,MID(OFFSET('New Material Input'!$F1027,-(H$1+2),0),FIND("w\",OFFSET('New Material Input'!$F1027,-(H$1+2),0))+2,50),OFFSET('New Material Input'!$G1027,-(H$1+2),0),OFFSET('New Material Input'!$H1027,-(H$1+2),0))), ""),"----")</f>
        <v/>
      </c>
      <c r="I1026" s="31" t="str">
        <f ca="1">IFERROR(IF('New Material Input'!$E1026 &gt; $B$3+ I$1, HYPERLINK(OFFSET('New Material Input'!$F1027,-(I$1+2),0), _xlfn.TEXTJOIN(" - ",,MID(OFFSET('New Material Input'!$F1027,-(I$1+2),0),FIND("w\",OFFSET('New Material Input'!$F1027,-(I$1+2),0))+2,50),OFFSET('New Material Input'!$G1027,-(I$1+2),0),OFFSET('New Material Input'!$H1027,-(I$1+2),0))), ""),"----")</f>
        <v>Environmental StudiesGreen Technologies - Environmental Studies - Green Technologies</v>
      </c>
      <c r="J1026" s="14"/>
    </row>
    <row r="1027" spans="2:10" ht="24.95" customHeight="1" x14ac:dyDescent="0.25">
      <c r="B1027" s="36">
        <f t="shared" si="15"/>
        <v>46725</v>
      </c>
      <c r="C1027" s="25" t="str">
        <f>IF(ISBLANK('New Material Input'!F1027),"----",HYPERLINK('New Material Input'!F1027, _xlfn.TEXTJOIN(" - ",,MID('New Material Input'!F1027,FIND("w\",'New Material Input'!F1027)+2,50),'New Material Input'!G1027,'New Material Input'!H1027)))</f>
        <v/>
      </c>
      <c r="D1027" s="26" t="str">
        <f ca="1">IFERROR(IF('New Material Input'!$E1027 &gt; $B$3+ D$1, HYPERLINK(OFFSET('New Material Input'!$F1028,-(D$1+2),0), _xlfn.TEXTJOIN(" - ",,MID(OFFSET('New Material Input'!$F1028,-(D$1+2),0),FIND("w\",OFFSET('New Material Input'!$F1028,-(D$1+2),0))+2,50),OFFSET('New Material Input'!$G1028,-(D$1+2),0),OFFSET('New Material Input'!$H1028,-(D$1+2),0))), ""),"----")</f>
        <v/>
      </c>
      <c r="E1027" s="26" t="str">
        <f ca="1">IFERROR(IF('New Material Input'!$E1027 &gt; $B$3+ E$1, HYPERLINK(OFFSET('New Material Input'!$F1028,-(E$1+2),0), _xlfn.TEXTJOIN(" - ",,MID(OFFSET('New Material Input'!$F1028,-(E$1+2),0),FIND("w\",OFFSET('New Material Input'!$F1028,-(E$1+2),0))+2,50),OFFSET('New Material Input'!$G1028,-(E$1+2),0),OFFSET('New Material Input'!$H1028,-(E$1+2),0))), ""),"----")</f>
        <v/>
      </c>
      <c r="F1027" s="26" t="str">
        <f ca="1">IFERROR(IF('New Material Input'!$E1027 &gt; $B$3+ F$1, HYPERLINK(OFFSET('New Material Input'!$F1028,-(F$1+2),0), _xlfn.TEXTJOIN(" - ",,MID(OFFSET('New Material Input'!$F1028,-(F$1+2),0),FIND("w\",OFFSET('New Material Input'!$F1028,-(F$1+2),0))+2,50),OFFSET('New Material Input'!$G1028,-(F$1+2),0),OFFSET('New Material Input'!$H1028,-(F$1+2),0))), ""),"----")</f>
        <v/>
      </c>
      <c r="G1027" s="26" t="str">
        <f ca="1">IFERROR(IF('New Material Input'!$E1027 &gt; $B$3+ G$1, HYPERLINK(OFFSET('New Material Input'!$F1028,-(G$1+2),0), _xlfn.TEXTJOIN(" - ",,MID(OFFSET('New Material Input'!$F1028,-(G$1+2),0),FIND("w\",OFFSET('New Material Input'!$F1028,-(G$1+2),0))+2,50),OFFSET('New Material Input'!$G1028,-(G$1+2),0),OFFSET('New Material Input'!$H1028,-(G$1+2),0))), ""),"----")</f>
        <v/>
      </c>
      <c r="H1027" s="26" t="str">
        <f ca="1">IFERROR(IF('New Material Input'!$E1027 &gt; $B$3+ H$1, HYPERLINK(OFFSET('New Material Input'!$F1028,-(H$1+2),0), _xlfn.TEXTJOIN(" - ",,MID(OFFSET('New Material Input'!$F1028,-(H$1+2),0),FIND("w\",OFFSET('New Material Input'!$F1028,-(H$1+2),0))+2,50),OFFSET('New Material Input'!$G1028,-(H$1+2),0),OFFSET('New Material Input'!$H1028,-(H$1+2),0))), ""),"----")</f>
        <v/>
      </c>
      <c r="I1027" s="31" t="str">
        <f ca="1">IFERROR(IF('New Material Input'!$E1027 &gt; $B$3+ I$1, HYPERLINK(OFFSET('New Material Input'!$F1028,-(I$1+2),0), _xlfn.TEXTJOIN(" - ",,MID(OFFSET('New Material Input'!$F1028,-(I$1+2),0),FIND("w\",OFFSET('New Material Input'!$F1028,-(I$1+2),0))+2,50),OFFSET('New Material Input'!$G1028,-(I$1+2),0),OFFSET('New Material Input'!$H1028,-(I$1+2),0))), ""),"----")</f>
        <v>Environmental StudiesClimate Change Mitigation - Environmental Studies - Climate Change Mitigation</v>
      </c>
      <c r="J1027" s="14"/>
    </row>
    <row r="1028" spans="2:10" ht="24.95" customHeight="1" x14ac:dyDescent="0.25">
      <c r="B1028" s="36">
        <f t="shared" si="15"/>
        <v>46726</v>
      </c>
      <c r="C1028" s="25" t="str">
        <f>IF(ISBLANK('New Material Input'!F1028),"----",HYPERLINK('New Material Input'!F1028, _xlfn.TEXTJOIN(" - ",,MID('New Material Input'!F1028,FIND("w\",'New Material Input'!F1028)+2,50),'New Material Input'!G1028,'New Material Input'!H1028)))</f>
        <v/>
      </c>
      <c r="D1028" s="26" t="str">
        <f ca="1">IFERROR(IF('New Material Input'!$E1028 &gt; $B$3+ D$1, HYPERLINK(OFFSET('New Material Input'!$F1029,-(D$1+2),0), _xlfn.TEXTJOIN(" - ",,MID(OFFSET('New Material Input'!$F1029,-(D$1+2),0),FIND("w\",OFFSET('New Material Input'!$F1029,-(D$1+2),0))+2,50),OFFSET('New Material Input'!$G1029,-(D$1+2),0),OFFSET('New Material Input'!$H1029,-(D$1+2),0))), ""),"----")</f>
        <v/>
      </c>
      <c r="E1028" s="26" t="str">
        <f ca="1">IFERROR(IF('New Material Input'!$E1028 &gt; $B$3+ E$1, HYPERLINK(OFFSET('New Material Input'!$F1029,-(E$1+2),0), _xlfn.TEXTJOIN(" - ",,MID(OFFSET('New Material Input'!$F1029,-(E$1+2),0),FIND("w\",OFFSET('New Material Input'!$F1029,-(E$1+2),0))+2,50),OFFSET('New Material Input'!$G1029,-(E$1+2),0),OFFSET('New Material Input'!$H1029,-(E$1+2),0))), ""),"----")</f>
        <v/>
      </c>
      <c r="F1028" s="26" t="str">
        <f ca="1">IFERROR(IF('New Material Input'!$E1028 &gt; $B$3+ F$1, HYPERLINK(OFFSET('New Material Input'!$F1029,-(F$1+2),0), _xlfn.TEXTJOIN(" - ",,MID(OFFSET('New Material Input'!$F1029,-(F$1+2),0),FIND("w\",OFFSET('New Material Input'!$F1029,-(F$1+2),0))+2,50),OFFSET('New Material Input'!$G1029,-(F$1+2),0),OFFSET('New Material Input'!$H1029,-(F$1+2),0))), ""),"----")</f>
        <v/>
      </c>
      <c r="G1028" s="26" t="str">
        <f ca="1">IFERROR(IF('New Material Input'!$E1028 &gt; $B$3+ G$1, HYPERLINK(OFFSET('New Material Input'!$F1029,-(G$1+2),0), _xlfn.TEXTJOIN(" - ",,MID(OFFSET('New Material Input'!$F1029,-(G$1+2),0),FIND("w\",OFFSET('New Material Input'!$F1029,-(G$1+2),0))+2,50),OFFSET('New Material Input'!$G1029,-(G$1+2),0),OFFSET('New Material Input'!$H1029,-(G$1+2),0))), ""),"----")</f>
        <v/>
      </c>
      <c r="H1028" s="26" t="str">
        <f ca="1">IFERROR(IF('New Material Input'!$E1028 &gt; $B$3+ H$1, HYPERLINK(OFFSET('New Material Input'!$F1029,-(H$1+2),0), _xlfn.TEXTJOIN(" - ",,MID(OFFSET('New Material Input'!$F1029,-(H$1+2),0),FIND("w\",OFFSET('New Material Input'!$F1029,-(H$1+2),0))+2,50),OFFSET('New Material Input'!$G1029,-(H$1+2),0),OFFSET('New Material Input'!$H1029,-(H$1+2),0))), ""),"----")</f>
        <v/>
      </c>
      <c r="I1028" s="31" t="str">
        <f ca="1">IFERROR(IF('New Material Input'!$E1028 &gt; $B$3+ I$1, HYPERLINK(OFFSET('New Material Input'!$F1029,-(I$1+2),0), _xlfn.TEXTJOIN(" - ",,MID(OFFSET('New Material Input'!$F1029,-(I$1+2),0),FIND("w\",OFFSET('New Material Input'!$F1029,-(I$1+2),0))+2,50),OFFSET('New Material Input'!$G1029,-(I$1+2),0),OFFSET('New Material Input'!$H1029,-(I$1+2),0))), ""),"----")</f>
        <v>LanguagesPhonetics and Phonology - Languages - Phonetics and Phonology</v>
      </c>
      <c r="J1028" s="14"/>
    </row>
    <row r="1029" spans="2:10" ht="24.95" customHeight="1" x14ac:dyDescent="0.25">
      <c r="B1029" s="36">
        <f t="shared" ref="B1029:B1092" si="16">B1028+1</f>
        <v>46727</v>
      </c>
      <c r="C1029" s="25" t="str">
        <f>IF(ISBLANK('New Material Input'!F1029),"----",HYPERLINK('New Material Input'!F1029, _xlfn.TEXTJOIN(" - ",,MID('New Material Input'!F1029,FIND("w\",'New Material Input'!F1029)+2,50),'New Material Input'!G1029,'New Material Input'!H1029)))</f>
        <v/>
      </c>
      <c r="D1029" s="26" t="str">
        <f ca="1">IFERROR(IF('New Material Input'!$E1029 &gt; $B$3+ D$1, HYPERLINK(OFFSET('New Material Input'!$F1030,-(D$1+2),0), _xlfn.TEXTJOIN(" - ",,MID(OFFSET('New Material Input'!$F1030,-(D$1+2),0),FIND("w\",OFFSET('New Material Input'!$F1030,-(D$1+2),0))+2,50),OFFSET('New Material Input'!$G1030,-(D$1+2),0),OFFSET('New Material Input'!$H1030,-(D$1+2),0))), ""),"----")</f>
        <v/>
      </c>
      <c r="E1029" s="26" t="str">
        <f ca="1">IFERROR(IF('New Material Input'!$E1029 &gt; $B$3+ E$1, HYPERLINK(OFFSET('New Material Input'!$F1030,-(E$1+2),0), _xlfn.TEXTJOIN(" - ",,MID(OFFSET('New Material Input'!$F1030,-(E$1+2),0),FIND("w\",OFFSET('New Material Input'!$F1030,-(E$1+2),0))+2,50),OFFSET('New Material Input'!$G1030,-(E$1+2),0),OFFSET('New Material Input'!$H1030,-(E$1+2),0))), ""),"----")</f>
        <v/>
      </c>
      <c r="F1029" s="26" t="str">
        <f ca="1">IFERROR(IF('New Material Input'!$E1029 &gt; $B$3+ F$1, HYPERLINK(OFFSET('New Material Input'!$F1030,-(F$1+2),0), _xlfn.TEXTJOIN(" - ",,MID(OFFSET('New Material Input'!$F1030,-(F$1+2),0),FIND("w\",OFFSET('New Material Input'!$F1030,-(F$1+2),0))+2,50),OFFSET('New Material Input'!$G1030,-(F$1+2),0),OFFSET('New Material Input'!$H1030,-(F$1+2),0))), ""),"----")</f>
        <v/>
      </c>
      <c r="G1029" s="26" t="str">
        <f ca="1">IFERROR(IF('New Material Input'!$E1029 &gt; $B$3+ G$1, HYPERLINK(OFFSET('New Material Input'!$F1030,-(G$1+2),0), _xlfn.TEXTJOIN(" - ",,MID(OFFSET('New Material Input'!$F1030,-(G$1+2),0),FIND("w\",OFFSET('New Material Input'!$F1030,-(G$1+2),0))+2,50),OFFSET('New Material Input'!$G1030,-(G$1+2),0),OFFSET('New Material Input'!$H1030,-(G$1+2),0))), ""),"----")</f>
        <v/>
      </c>
      <c r="H1029" s="26" t="str">
        <f ca="1">IFERROR(IF('New Material Input'!$E1029 &gt; $B$3+ H$1, HYPERLINK(OFFSET('New Material Input'!$F1030,-(H$1+2),0), _xlfn.TEXTJOIN(" - ",,MID(OFFSET('New Material Input'!$F1030,-(H$1+2),0),FIND("w\",OFFSET('New Material Input'!$F1030,-(H$1+2),0))+2,50),OFFSET('New Material Input'!$G1030,-(H$1+2),0),OFFSET('New Material Input'!$H1030,-(H$1+2),0))), ""),"----")</f>
        <v/>
      </c>
      <c r="I1029" s="31" t="str">
        <f ca="1">IFERROR(IF('New Material Input'!$E1029 &gt; $B$3+ I$1, HYPERLINK(OFFSET('New Material Input'!$F1030,-(I$1+2),0), _xlfn.TEXTJOIN(" - ",,MID(OFFSET('New Material Input'!$F1030,-(I$1+2),0),FIND("w\",OFFSET('New Material Input'!$F1030,-(I$1+2),0))+2,50),OFFSET('New Material Input'!$G1030,-(I$1+2),0),OFFSET('New Material Input'!$H1030,-(I$1+2),0))), ""),"----")</f>
        <v>PhilosophyLogic - Philosophy - Logic</v>
      </c>
      <c r="J1029" s="14"/>
    </row>
    <row r="1030" spans="2:10" ht="24.95" customHeight="1" x14ac:dyDescent="0.25">
      <c r="B1030" s="36">
        <f t="shared" si="16"/>
        <v>46728</v>
      </c>
      <c r="C1030" s="25" t="str">
        <f>IF(ISBLANK('New Material Input'!F1030),"----",HYPERLINK('New Material Input'!F1030, _xlfn.TEXTJOIN(" - ",,MID('New Material Input'!F1030,FIND("w\",'New Material Input'!F1030)+2,50),'New Material Input'!G1030,'New Material Input'!H1030)))</f>
        <v/>
      </c>
      <c r="D1030" s="26" t="str">
        <f ca="1">IFERROR(IF('New Material Input'!$E1030 &gt; $B$3+ D$1, HYPERLINK(OFFSET('New Material Input'!$F1031,-(D$1+2),0), _xlfn.TEXTJOIN(" - ",,MID(OFFSET('New Material Input'!$F1031,-(D$1+2),0),FIND("w\",OFFSET('New Material Input'!$F1031,-(D$1+2),0))+2,50),OFFSET('New Material Input'!$G1031,-(D$1+2),0),OFFSET('New Material Input'!$H1031,-(D$1+2),0))), ""),"----")</f>
        <v/>
      </c>
      <c r="E1030" s="26" t="str">
        <f ca="1">IFERROR(IF('New Material Input'!$E1030 &gt; $B$3+ E$1, HYPERLINK(OFFSET('New Material Input'!$F1031,-(E$1+2),0), _xlfn.TEXTJOIN(" - ",,MID(OFFSET('New Material Input'!$F1031,-(E$1+2),0),FIND("w\",OFFSET('New Material Input'!$F1031,-(E$1+2),0))+2,50),OFFSET('New Material Input'!$G1031,-(E$1+2),0),OFFSET('New Material Input'!$H1031,-(E$1+2),0))), ""),"----")</f>
        <v/>
      </c>
      <c r="F1030" s="26" t="str">
        <f ca="1">IFERROR(IF('New Material Input'!$E1030 &gt; $B$3+ F$1, HYPERLINK(OFFSET('New Material Input'!$F1031,-(F$1+2),0), _xlfn.TEXTJOIN(" - ",,MID(OFFSET('New Material Input'!$F1031,-(F$1+2),0),FIND("w\",OFFSET('New Material Input'!$F1031,-(F$1+2),0))+2,50),OFFSET('New Material Input'!$G1031,-(F$1+2),0),OFFSET('New Material Input'!$H1031,-(F$1+2),0))), ""),"----")</f>
        <v/>
      </c>
      <c r="G1030" s="26" t="str">
        <f ca="1">IFERROR(IF('New Material Input'!$E1030 &gt; $B$3+ G$1, HYPERLINK(OFFSET('New Material Input'!$F1031,-(G$1+2),0), _xlfn.TEXTJOIN(" - ",,MID(OFFSET('New Material Input'!$F1031,-(G$1+2),0),FIND("w\",OFFSET('New Material Input'!$F1031,-(G$1+2),0))+2,50),OFFSET('New Material Input'!$G1031,-(G$1+2),0),OFFSET('New Material Input'!$H1031,-(G$1+2),0))), ""),"----")</f>
        <v/>
      </c>
      <c r="H1030" s="26" t="str">
        <f ca="1">IFERROR(IF('New Material Input'!$E1030 &gt; $B$3+ H$1, HYPERLINK(OFFSET('New Material Input'!$F1031,-(H$1+2),0), _xlfn.TEXTJOIN(" - ",,MID(OFFSET('New Material Input'!$F1031,-(H$1+2),0),FIND("w\",OFFSET('New Material Input'!$F1031,-(H$1+2),0))+2,50),OFFSET('New Material Input'!$G1031,-(H$1+2),0),OFFSET('New Material Input'!$H1031,-(H$1+2),0))), ""),"----")</f>
        <v/>
      </c>
      <c r="I1030" s="31" t="str">
        <f ca="1">IFERROR(IF('New Material Input'!$E1030 &gt; $B$3+ I$1, HYPERLINK(OFFSET('New Material Input'!$F1031,-(I$1+2),0), _xlfn.TEXTJOIN(" - ",,MID(OFFSET('New Material Input'!$F1031,-(I$1+2),0),FIND("w\",OFFSET('New Material Input'!$F1031,-(I$1+2),0))+2,50),OFFSET('New Material Input'!$G1031,-(I$1+2),0),OFFSET('New Material Input'!$H1031,-(I$1+2),0))), ""),"----")</f>
        <v>Business &amp; EconomicsFinance - Business &amp; Economics - Finance</v>
      </c>
      <c r="J1030" s="14"/>
    </row>
    <row r="1031" spans="2:10" ht="24.95" customHeight="1" x14ac:dyDescent="0.25">
      <c r="B1031" s="36">
        <f t="shared" si="16"/>
        <v>46729</v>
      </c>
      <c r="C1031" s="25" t="str">
        <f>IF(ISBLANK('New Material Input'!F1031),"----",HYPERLINK('New Material Input'!F1031, _xlfn.TEXTJOIN(" - ",,MID('New Material Input'!F1031,FIND("w\",'New Material Input'!F1031)+2,50),'New Material Input'!G1031,'New Material Input'!H1031)))</f>
        <v/>
      </c>
      <c r="D1031" s="26" t="str">
        <f ca="1">IFERROR(IF('New Material Input'!$E1031 &gt; $B$3+ D$1, HYPERLINK(OFFSET('New Material Input'!$F1032,-(D$1+2),0), _xlfn.TEXTJOIN(" - ",,MID(OFFSET('New Material Input'!$F1032,-(D$1+2),0),FIND("w\",OFFSET('New Material Input'!$F1032,-(D$1+2),0))+2,50),OFFSET('New Material Input'!$G1032,-(D$1+2),0),OFFSET('New Material Input'!$H1032,-(D$1+2),0))), ""),"----")</f>
        <v/>
      </c>
      <c r="E1031" s="26" t="str">
        <f ca="1">IFERROR(IF('New Material Input'!$E1031 &gt; $B$3+ E$1, HYPERLINK(OFFSET('New Material Input'!$F1032,-(E$1+2),0), _xlfn.TEXTJOIN(" - ",,MID(OFFSET('New Material Input'!$F1032,-(E$1+2),0),FIND("w\",OFFSET('New Material Input'!$F1032,-(E$1+2),0))+2,50),OFFSET('New Material Input'!$G1032,-(E$1+2),0),OFFSET('New Material Input'!$H1032,-(E$1+2),0))), ""),"----")</f>
        <v/>
      </c>
      <c r="F1031" s="26" t="str">
        <f ca="1">IFERROR(IF('New Material Input'!$E1031 &gt; $B$3+ F$1, HYPERLINK(OFFSET('New Material Input'!$F1032,-(F$1+2),0), _xlfn.TEXTJOIN(" - ",,MID(OFFSET('New Material Input'!$F1032,-(F$1+2),0),FIND("w\",OFFSET('New Material Input'!$F1032,-(F$1+2),0))+2,50),OFFSET('New Material Input'!$G1032,-(F$1+2),0),OFFSET('New Material Input'!$H1032,-(F$1+2),0))), ""),"----")</f>
        <v/>
      </c>
      <c r="G1031" s="26" t="str">
        <f ca="1">IFERROR(IF('New Material Input'!$E1031 &gt; $B$3+ G$1, HYPERLINK(OFFSET('New Material Input'!$F1032,-(G$1+2),0), _xlfn.TEXTJOIN(" - ",,MID(OFFSET('New Material Input'!$F1032,-(G$1+2),0),FIND("w\",OFFSET('New Material Input'!$F1032,-(G$1+2),0))+2,50),OFFSET('New Material Input'!$G1032,-(G$1+2),0),OFFSET('New Material Input'!$H1032,-(G$1+2),0))), ""),"----")</f>
        <v/>
      </c>
      <c r="H1031" s="26" t="str">
        <f ca="1">IFERROR(IF('New Material Input'!$E1031 &gt; $B$3+ H$1, HYPERLINK(OFFSET('New Material Input'!$F1032,-(H$1+2),0), _xlfn.TEXTJOIN(" - ",,MID(OFFSET('New Material Input'!$F1032,-(H$1+2),0),FIND("w\",OFFSET('New Material Input'!$F1032,-(H$1+2),0))+2,50),OFFSET('New Material Input'!$G1032,-(H$1+2),0),OFFSET('New Material Input'!$H1032,-(H$1+2),0))), ""),"----")</f>
        <v/>
      </c>
      <c r="I1031" s="31" t="str">
        <f ca="1">IFERROR(IF('New Material Input'!$E1031 &gt; $B$3+ I$1, HYPERLINK(OFFSET('New Material Input'!$F1032,-(I$1+2),0), _xlfn.TEXTJOIN(" - ",,MID(OFFSET('New Material Input'!$F1032,-(I$1+2),0),FIND("w\",OFFSET('New Material Input'!$F1032,-(I$1+2),0))+2,50),OFFSET('New Material Input'!$G1032,-(I$1+2),0),OFFSET('New Material Input'!$H1032,-(I$1+2),0))), ""),"----")</f>
        <v>SciencePhysics - Science - Physics</v>
      </c>
      <c r="J1031" s="14"/>
    </row>
    <row r="1032" spans="2:10" ht="24.95" customHeight="1" x14ac:dyDescent="0.25">
      <c r="B1032" s="36">
        <f t="shared" si="16"/>
        <v>46730</v>
      </c>
      <c r="C1032" s="25" t="str">
        <f>IF(ISBLANK('New Material Input'!F1032),"----",HYPERLINK('New Material Input'!F1032, _xlfn.TEXTJOIN(" - ",,MID('New Material Input'!F1032,FIND("w\",'New Material Input'!F1032)+2,50),'New Material Input'!G1032,'New Material Input'!H1032)))</f>
        <v/>
      </c>
      <c r="D1032" s="26" t="str">
        <f ca="1">IFERROR(IF('New Material Input'!$E1032 &gt; $B$3+ D$1, HYPERLINK(OFFSET('New Material Input'!$F1033,-(D$1+2),0), _xlfn.TEXTJOIN(" - ",,MID(OFFSET('New Material Input'!$F1033,-(D$1+2),0),FIND("w\",OFFSET('New Material Input'!$F1033,-(D$1+2),0))+2,50),OFFSET('New Material Input'!$G1033,-(D$1+2),0),OFFSET('New Material Input'!$H1033,-(D$1+2),0))), ""),"----")</f>
        <v/>
      </c>
      <c r="E1032" s="26" t="str">
        <f ca="1">IFERROR(IF('New Material Input'!$E1032 &gt; $B$3+ E$1, HYPERLINK(OFFSET('New Material Input'!$F1033,-(E$1+2),0), _xlfn.TEXTJOIN(" - ",,MID(OFFSET('New Material Input'!$F1033,-(E$1+2),0),FIND("w\",OFFSET('New Material Input'!$F1033,-(E$1+2),0))+2,50),OFFSET('New Material Input'!$G1033,-(E$1+2),0),OFFSET('New Material Input'!$H1033,-(E$1+2),0))), ""),"----")</f>
        <v/>
      </c>
      <c r="F1032" s="26" t="str">
        <f ca="1">IFERROR(IF('New Material Input'!$E1032 &gt; $B$3+ F$1, HYPERLINK(OFFSET('New Material Input'!$F1033,-(F$1+2),0), _xlfn.TEXTJOIN(" - ",,MID(OFFSET('New Material Input'!$F1033,-(F$1+2),0),FIND("w\",OFFSET('New Material Input'!$F1033,-(F$1+2),0))+2,50),OFFSET('New Material Input'!$G1033,-(F$1+2),0),OFFSET('New Material Input'!$H1033,-(F$1+2),0))), ""),"----")</f>
        <v/>
      </c>
      <c r="G1032" s="26" t="str">
        <f ca="1">IFERROR(IF('New Material Input'!$E1032 &gt; $B$3+ G$1, HYPERLINK(OFFSET('New Material Input'!$F1033,-(G$1+2),0), _xlfn.TEXTJOIN(" - ",,MID(OFFSET('New Material Input'!$F1033,-(G$1+2),0),FIND("w\",OFFSET('New Material Input'!$F1033,-(G$1+2),0))+2,50),OFFSET('New Material Input'!$G1033,-(G$1+2),0),OFFSET('New Material Input'!$H1033,-(G$1+2),0))), ""),"----")</f>
        <v/>
      </c>
      <c r="H1032" s="26" t="str">
        <f ca="1">IFERROR(IF('New Material Input'!$E1032 &gt; $B$3+ H$1, HYPERLINK(OFFSET('New Material Input'!$F1033,-(H$1+2),0), _xlfn.TEXTJOIN(" - ",,MID(OFFSET('New Material Input'!$F1033,-(H$1+2),0),FIND("w\",OFFSET('New Material Input'!$F1033,-(H$1+2),0))+2,50),OFFSET('New Material Input'!$G1033,-(H$1+2),0),OFFSET('New Material Input'!$H1033,-(H$1+2),0))), ""),"----")</f>
        <v/>
      </c>
      <c r="I1032" s="31" t="str">
        <f ca="1">IFERROR(IF('New Material Input'!$E1032 &gt; $B$3+ I$1, HYPERLINK(OFFSET('New Material Input'!$F1033,-(I$1+2),0), _xlfn.TEXTJOIN(" - ",,MID(OFFSET('New Material Input'!$F1033,-(I$1+2),0),FIND("w\",OFFSET('New Material Input'!$F1033,-(I$1+2),0))+2,50),OFFSET('New Material Input'!$G1033,-(I$1+2),0),OFFSET('New Material Input'!$H1033,-(I$1+2),0))), ""),"----")</f>
        <v>ScienceGeology - Science - Geology</v>
      </c>
      <c r="J1032" s="14"/>
    </row>
    <row r="1033" spans="2:10" ht="24.95" customHeight="1" x14ac:dyDescent="0.25">
      <c r="B1033" s="36">
        <f t="shared" si="16"/>
        <v>46731</v>
      </c>
      <c r="C1033" s="25" t="str">
        <f>IF(ISBLANK('New Material Input'!F1033),"----",HYPERLINK('New Material Input'!F1033, _xlfn.TEXTJOIN(" - ",,MID('New Material Input'!F1033,FIND("w\",'New Material Input'!F1033)+2,50),'New Material Input'!G1033,'New Material Input'!H1033)))</f>
        <v/>
      </c>
      <c r="D1033" s="26" t="str">
        <f ca="1">IFERROR(IF('New Material Input'!$E1033 &gt; $B$3+ D$1, HYPERLINK(OFFSET('New Material Input'!$F1034,-(D$1+2),0), _xlfn.TEXTJOIN(" - ",,MID(OFFSET('New Material Input'!$F1034,-(D$1+2),0),FIND("w\",OFFSET('New Material Input'!$F1034,-(D$1+2),0))+2,50),OFFSET('New Material Input'!$G1034,-(D$1+2),0),OFFSET('New Material Input'!$H1034,-(D$1+2),0))), ""),"----")</f>
        <v/>
      </c>
      <c r="E1033" s="26" t="str">
        <f ca="1">IFERROR(IF('New Material Input'!$E1033 &gt; $B$3+ E$1, HYPERLINK(OFFSET('New Material Input'!$F1034,-(E$1+2),0), _xlfn.TEXTJOIN(" - ",,MID(OFFSET('New Material Input'!$F1034,-(E$1+2),0),FIND("w\",OFFSET('New Material Input'!$F1034,-(E$1+2),0))+2,50),OFFSET('New Material Input'!$G1034,-(E$1+2),0),OFFSET('New Material Input'!$H1034,-(E$1+2),0))), ""),"----")</f>
        <v/>
      </c>
      <c r="F1033" s="26" t="str">
        <f ca="1">IFERROR(IF('New Material Input'!$E1033 &gt; $B$3+ F$1, HYPERLINK(OFFSET('New Material Input'!$F1034,-(F$1+2),0), _xlfn.TEXTJOIN(" - ",,MID(OFFSET('New Material Input'!$F1034,-(F$1+2),0),FIND("w\",OFFSET('New Material Input'!$F1034,-(F$1+2),0))+2,50),OFFSET('New Material Input'!$G1034,-(F$1+2),0),OFFSET('New Material Input'!$H1034,-(F$1+2),0))), ""),"----")</f>
        <v/>
      </c>
      <c r="G1033" s="26" t="str">
        <f ca="1">IFERROR(IF('New Material Input'!$E1033 &gt; $B$3+ G$1, HYPERLINK(OFFSET('New Material Input'!$F1034,-(G$1+2),0), _xlfn.TEXTJOIN(" - ",,MID(OFFSET('New Material Input'!$F1034,-(G$1+2),0),FIND("w\",OFFSET('New Material Input'!$F1034,-(G$1+2),0))+2,50),OFFSET('New Material Input'!$G1034,-(G$1+2),0),OFFSET('New Material Input'!$H1034,-(G$1+2),0))), ""),"----")</f>
        <v/>
      </c>
      <c r="H1033" s="26" t="str">
        <f ca="1">IFERROR(IF('New Material Input'!$E1033 &gt; $B$3+ H$1, HYPERLINK(OFFSET('New Material Input'!$F1034,-(H$1+2),0), _xlfn.TEXTJOIN(" - ",,MID(OFFSET('New Material Input'!$F1034,-(H$1+2),0),FIND("w\",OFFSET('New Material Input'!$F1034,-(H$1+2),0))+2,50),OFFSET('New Material Input'!$G1034,-(H$1+2),0),OFFSET('New Material Input'!$H1034,-(H$1+2),0))), ""),"----")</f>
        <v/>
      </c>
      <c r="I1033" s="31" t="str">
        <f ca="1">IFERROR(IF('New Material Input'!$E1033 &gt; $B$3+ I$1, HYPERLINK(OFFSET('New Material Input'!$F1034,-(I$1+2),0), _xlfn.TEXTJOIN(" - ",,MID(OFFSET('New Material Input'!$F1034,-(I$1+2),0),FIND("w\",OFFSET('New Material Input'!$F1034,-(I$1+2),0))+2,50),OFFSET('New Material Input'!$G1034,-(I$1+2),0),OFFSET('New Material Input'!$H1034,-(I$1+2),0))), ""),"----")</f>
        <v>LanguagesLanguage Acquisition - Languages - Language Acquisition</v>
      </c>
      <c r="J1033" s="14"/>
    </row>
    <row r="1034" spans="2:10" ht="24.95" customHeight="1" x14ac:dyDescent="0.25">
      <c r="B1034" s="36">
        <f t="shared" si="16"/>
        <v>46732</v>
      </c>
      <c r="C1034" s="25" t="str">
        <f>IF(ISBLANK('New Material Input'!F1034),"----",HYPERLINK('New Material Input'!F1034, _xlfn.TEXTJOIN(" - ",,MID('New Material Input'!F1034,FIND("w\",'New Material Input'!F1034)+2,50),'New Material Input'!G1034,'New Material Input'!H1034)))</f>
        <v/>
      </c>
      <c r="D1034" s="26" t="str">
        <f ca="1">IFERROR(IF('New Material Input'!$E1034 &gt; $B$3+ D$1, HYPERLINK(OFFSET('New Material Input'!$F1035,-(D$1+2),0), _xlfn.TEXTJOIN(" - ",,MID(OFFSET('New Material Input'!$F1035,-(D$1+2),0),FIND("w\",OFFSET('New Material Input'!$F1035,-(D$1+2),0))+2,50),OFFSET('New Material Input'!$G1035,-(D$1+2),0),OFFSET('New Material Input'!$H1035,-(D$1+2),0))), ""),"----")</f>
        <v/>
      </c>
      <c r="E1034" s="26" t="str">
        <f ca="1">IFERROR(IF('New Material Input'!$E1034 &gt; $B$3+ E$1, HYPERLINK(OFFSET('New Material Input'!$F1035,-(E$1+2),0), _xlfn.TEXTJOIN(" - ",,MID(OFFSET('New Material Input'!$F1035,-(E$1+2),0),FIND("w\",OFFSET('New Material Input'!$F1035,-(E$1+2),0))+2,50),OFFSET('New Material Input'!$G1035,-(E$1+2),0),OFFSET('New Material Input'!$H1035,-(E$1+2),0))), ""),"----")</f>
        <v/>
      </c>
      <c r="F1034" s="26" t="str">
        <f ca="1">IFERROR(IF('New Material Input'!$E1034 &gt; $B$3+ F$1, HYPERLINK(OFFSET('New Material Input'!$F1035,-(F$1+2),0), _xlfn.TEXTJOIN(" - ",,MID(OFFSET('New Material Input'!$F1035,-(F$1+2),0),FIND("w\",OFFSET('New Material Input'!$F1035,-(F$1+2),0))+2,50),OFFSET('New Material Input'!$G1035,-(F$1+2),0),OFFSET('New Material Input'!$H1035,-(F$1+2),0))), ""),"----")</f>
        <v/>
      </c>
      <c r="G1034" s="26" t="str">
        <f ca="1">IFERROR(IF('New Material Input'!$E1034 &gt; $B$3+ G$1, HYPERLINK(OFFSET('New Material Input'!$F1035,-(G$1+2),0), _xlfn.TEXTJOIN(" - ",,MID(OFFSET('New Material Input'!$F1035,-(G$1+2),0),FIND("w\",OFFSET('New Material Input'!$F1035,-(G$1+2),0))+2,50),OFFSET('New Material Input'!$G1035,-(G$1+2),0),OFFSET('New Material Input'!$H1035,-(G$1+2),0))), ""),"----")</f>
        <v/>
      </c>
      <c r="H1034" s="26" t="str">
        <f ca="1">IFERROR(IF('New Material Input'!$E1034 &gt; $B$3+ H$1, HYPERLINK(OFFSET('New Material Input'!$F1035,-(H$1+2),0), _xlfn.TEXTJOIN(" - ",,MID(OFFSET('New Material Input'!$F1035,-(H$1+2),0),FIND("w\",OFFSET('New Material Input'!$F1035,-(H$1+2),0))+2,50),OFFSET('New Material Input'!$G1035,-(H$1+2),0),OFFSET('New Material Input'!$H1035,-(H$1+2),0))), ""),"----")</f>
        <v/>
      </c>
      <c r="I1034" s="31" t="str">
        <f ca="1">IFERROR(IF('New Material Input'!$E1034 &gt; $B$3+ I$1, HYPERLINK(OFFSET('New Material Input'!$F1035,-(I$1+2),0), _xlfn.TEXTJOIN(" - ",,MID(OFFSET('New Material Input'!$F1035,-(I$1+2),0),FIND("w\",OFFSET('New Material Input'!$F1035,-(I$1+2),0))+2,50),OFFSET('New Material Input'!$G1035,-(I$1+2),0),OFFSET('New Material Input'!$H1035,-(I$1+2),0))), ""),"----")</f>
        <v>SociologyGlobalization - Sociology - Globalization</v>
      </c>
      <c r="J1034" s="14"/>
    </row>
    <row r="1035" spans="2:10" ht="24.95" customHeight="1" x14ac:dyDescent="0.25">
      <c r="B1035" s="36">
        <f t="shared" si="16"/>
        <v>46733</v>
      </c>
      <c r="C1035" s="25" t="str">
        <f>IF(ISBLANK('New Material Input'!F1035),"----",HYPERLINK('New Material Input'!F1035, _xlfn.TEXTJOIN(" - ",,MID('New Material Input'!F1035,FIND("w\",'New Material Input'!F1035)+2,50),'New Material Input'!G1035,'New Material Input'!H1035)))</f>
        <v/>
      </c>
      <c r="D1035" s="26" t="str">
        <f ca="1">IFERROR(IF('New Material Input'!$E1035 &gt; $B$3+ D$1, HYPERLINK(OFFSET('New Material Input'!$F1036,-(D$1+2),0), _xlfn.TEXTJOIN(" - ",,MID(OFFSET('New Material Input'!$F1036,-(D$1+2),0),FIND("w\",OFFSET('New Material Input'!$F1036,-(D$1+2),0))+2,50),OFFSET('New Material Input'!$G1036,-(D$1+2),0),OFFSET('New Material Input'!$H1036,-(D$1+2),0))), ""),"----")</f>
        <v/>
      </c>
      <c r="E1035" s="26" t="str">
        <f ca="1">IFERROR(IF('New Material Input'!$E1035 &gt; $B$3+ E$1, HYPERLINK(OFFSET('New Material Input'!$F1036,-(E$1+2),0), _xlfn.TEXTJOIN(" - ",,MID(OFFSET('New Material Input'!$F1036,-(E$1+2),0),FIND("w\",OFFSET('New Material Input'!$F1036,-(E$1+2),0))+2,50),OFFSET('New Material Input'!$G1036,-(E$1+2),0),OFFSET('New Material Input'!$H1036,-(E$1+2),0))), ""),"----")</f>
        <v/>
      </c>
      <c r="F1035" s="26" t="str">
        <f ca="1">IFERROR(IF('New Material Input'!$E1035 &gt; $B$3+ F$1, HYPERLINK(OFFSET('New Material Input'!$F1036,-(F$1+2),0), _xlfn.TEXTJOIN(" - ",,MID(OFFSET('New Material Input'!$F1036,-(F$1+2),0),FIND("w\",OFFSET('New Material Input'!$F1036,-(F$1+2),0))+2,50),OFFSET('New Material Input'!$G1036,-(F$1+2),0),OFFSET('New Material Input'!$H1036,-(F$1+2),0))), ""),"----")</f>
        <v/>
      </c>
      <c r="G1035" s="26" t="str">
        <f ca="1">IFERROR(IF('New Material Input'!$E1035 &gt; $B$3+ G$1, HYPERLINK(OFFSET('New Material Input'!$F1036,-(G$1+2),0), _xlfn.TEXTJOIN(" - ",,MID(OFFSET('New Material Input'!$F1036,-(G$1+2),0),FIND("w\",OFFSET('New Material Input'!$F1036,-(G$1+2),0))+2,50),OFFSET('New Material Input'!$G1036,-(G$1+2),0),OFFSET('New Material Input'!$H1036,-(G$1+2),0))), ""),"----")</f>
        <v/>
      </c>
      <c r="H1035" s="26" t="str">
        <f ca="1">IFERROR(IF('New Material Input'!$E1035 &gt; $B$3+ H$1, HYPERLINK(OFFSET('New Material Input'!$F1036,-(H$1+2),0), _xlfn.TEXTJOIN(" - ",,MID(OFFSET('New Material Input'!$F1036,-(H$1+2),0),FIND("w\",OFFSET('New Material Input'!$F1036,-(H$1+2),0))+2,50),OFFSET('New Material Input'!$G1036,-(H$1+2),0),OFFSET('New Material Input'!$H1036,-(H$1+2),0))), ""),"----")</f>
        <v/>
      </c>
      <c r="I1035" s="31" t="str">
        <f ca="1">IFERROR(IF('New Material Input'!$E1035 &gt; $B$3+ I$1, HYPERLINK(OFFSET('New Material Input'!$F1036,-(I$1+2),0), _xlfn.TEXTJOIN(" - ",,MID(OFFSET('New Material Input'!$F1036,-(I$1+2),0),FIND("w\",OFFSET('New Material Input'!$F1036,-(I$1+2),0))+2,50),OFFSET('New Material Input'!$G1036,-(I$1+2),0),OFFSET('New Material Input'!$H1036,-(I$1+2),0))), ""),"----")</f>
        <v>ScienceCell Biology - Science - Cell Biology</v>
      </c>
      <c r="J1035" s="14"/>
    </row>
    <row r="1036" spans="2:10" ht="24.95" customHeight="1" x14ac:dyDescent="0.25">
      <c r="B1036" s="36">
        <f t="shared" si="16"/>
        <v>46734</v>
      </c>
      <c r="C1036" s="25" t="str">
        <f>IF(ISBLANK('New Material Input'!F1036),"----",HYPERLINK('New Material Input'!F1036, _xlfn.TEXTJOIN(" - ",,MID('New Material Input'!F1036,FIND("w\",'New Material Input'!F1036)+2,50),'New Material Input'!G1036,'New Material Input'!H1036)))</f>
        <v/>
      </c>
      <c r="D1036" s="26" t="str">
        <f ca="1">IFERROR(IF('New Material Input'!$E1036 &gt; $B$3+ D$1, HYPERLINK(OFFSET('New Material Input'!$F1037,-(D$1+2),0), _xlfn.TEXTJOIN(" - ",,MID(OFFSET('New Material Input'!$F1037,-(D$1+2),0),FIND("w\",OFFSET('New Material Input'!$F1037,-(D$1+2),0))+2,50),OFFSET('New Material Input'!$G1037,-(D$1+2),0),OFFSET('New Material Input'!$H1037,-(D$1+2),0))), ""),"----")</f>
        <v/>
      </c>
      <c r="E1036" s="26" t="str">
        <f ca="1">IFERROR(IF('New Material Input'!$E1036 &gt; $B$3+ E$1, HYPERLINK(OFFSET('New Material Input'!$F1037,-(E$1+2),0), _xlfn.TEXTJOIN(" - ",,MID(OFFSET('New Material Input'!$F1037,-(E$1+2),0),FIND("w\",OFFSET('New Material Input'!$F1037,-(E$1+2),0))+2,50),OFFSET('New Material Input'!$G1037,-(E$1+2),0),OFFSET('New Material Input'!$H1037,-(E$1+2),0))), ""),"----")</f>
        <v/>
      </c>
      <c r="F1036" s="26" t="str">
        <f ca="1">IFERROR(IF('New Material Input'!$E1036 &gt; $B$3+ F$1, HYPERLINK(OFFSET('New Material Input'!$F1037,-(F$1+2),0), _xlfn.TEXTJOIN(" - ",,MID(OFFSET('New Material Input'!$F1037,-(F$1+2),0),FIND("w\",OFFSET('New Material Input'!$F1037,-(F$1+2),0))+2,50),OFFSET('New Material Input'!$G1037,-(F$1+2),0),OFFSET('New Material Input'!$H1037,-(F$1+2),0))), ""),"----")</f>
        <v/>
      </c>
      <c r="G1036" s="26" t="str">
        <f ca="1">IFERROR(IF('New Material Input'!$E1036 &gt; $B$3+ G$1, HYPERLINK(OFFSET('New Material Input'!$F1037,-(G$1+2),0), _xlfn.TEXTJOIN(" - ",,MID(OFFSET('New Material Input'!$F1037,-(G$1+2),0),FIND("w\",OFFSET('New Material Input'!$F1037,-(G$1+2),0))+2,50),OFFSET('New Material Input'!$G1037,-(G$1+2),0),OFFSET('New Material Input'!$H1037,-(G$1+2),0))), ""),"----")</f>
        <v/>
      </c>
      <c r="H1036" s="26" t="str">
        <f ca="1">IFERROR(IF('New Material Input'!$E1036 &gt; $B$3+ H$1, HYPERLINK(OFFSET('New Material Input'!$F1037,-(H$1+2),0), _xlfn.TEXTJOIN(" - ",,MID(OFFSET('New Material Input'!$F1037,-(H$1+2),0),FIND("w\",OFFSET('New Material Input'!$F1037,-(H$1+2),0))+2,50),OFFSET('New Material Input'!$G1037,-(H$1+2),0),OFFSET('New Material Input'!$H1037,-(H$1+2),0))), ""),"----")</f>
        <v/>
      </c>
      <c r="I1036" s="31" t="str">
        <f ca="1">IFERROR(IF('New Material Input'!$E1036 &gt; $B$3+ I$1, HYPERLINK(OFFSET('New Material Input'!$F1037,-(I$1+2),0), _xlfn.TEXTJOIN(" - ",,MID(OFFSET('New Material Input'!$F1037,-(I$1+2),0),FIND("w\",OFFSET('New Material Input'!$F1037,-(I$1+2),0))+2,50),OFFSET('New Material Input'!$G1037,-(I$1+2),0),OFFSET('New Material Input'!$H1037,-(I$1+2),0))), ""),"----")</f>
        <v>PsychologyDevelopmental Psychology - Psychology - Developmental Psychology</v>
      </c>
      <c r="J1036" s="14"/>
    </row>
    <row r="1037" spans="2:10" ht="24.95" customHeight="1" x14ac:dyDescent="0.25">
      <c r="B1037" s="36">
        <f t="shared" si="16"/>
        <v>46735</v>
      </c>
      <c r="C1037" s="25" t="str">
        <f>IF(ISBLANK('New Material Input'!F1037),"----",HYPERLINK('New Material Input'!F1037, _xlfn.TEXTJOIN(" - ",,MID('New Material Input'!F1037,FIND("w\",'New Material Input'!F1037)+2,50),'New Material Input'!G1037,'New Material Input'!H1037)))</f>
        <v/>
      </c>
      <c r="D1037" s="26" t="str">
        <f ca="1">IFERROR(IF('New Material Input'!$E1037 &gt; $B$3+ D$1, HYPERLINK(OFFSET('New Material Input'!$F1038,-(D$1+2),0), _xlfn.TEXTJOIN(" - ",,MID(OFFSET('New Material Input'!$F1038,-(D$1+2),0),FIND("w\",OFFSET('New Material Input'!$F1038,-(D$1+2),0))+2,50),OFFSET('New Material Input'!$G1038,-(D$1+2),0),OFFSET('New Material Input'!$H1038,-(D$1+2),0))), ""),"----")</f>
        <v/>
      </c>
      <c r="E1037" s="26" t="str">
        <f ca="1">IFERROR(IF('New Material Input'!$E1037 &gt; $B$3+ E$1, HYPERLINK(OFFSET('New Material Input'!$F1038,-(E$1+2),0), _xlfn.TEXTJOIN(" - ",,MID(OFFSET('New Material Input'!$F1038,-(E$1+2),0),FIND("w\",OFFSET('New Material Input'!$F1038,-(E$1+2),0))+2,50),OFFSET('New Material Input'!$G1038,-(E$1+2),0),OFFSET('New Material Input'!$H1038,-(E$1+2),0))), ""),"----")</f>
        <v/>
      </c>
      <c r="F1037" s="26" t="str">
        <f ca="1">IFERROR(IF('New Material Input'!$E1037 &gt; $B$3+ F$1, HYPERLINK(OFFSET('New Material Input'!$F1038,-(F$1+2),0), _xlfn.TEXTJOIN(" - ",,MID(OFFSET('New Material Input'!$F1038,-(F$1+2),0),FIND("w\",OFFSET('New Material Input'!$F1038,-(F$1+2),0))+2,50),OFFSET('New Material Input'!$G1038,-(F$1+2),0),OFFSET('New Material Input'!$H1038,-(F$1+2),0))), ""),"----")</f>
        <v/>
      </c>
      <c r="G1037" s="26" t="str">
        <f ca="1">IFERROR(IF('New Material Input'!$E1037 &gt; $B$3+ G$1, HYPERLINK(OFFSET('New Material Input'!$F1038,-(G$1+2),0), _xlfn.TEXTJOIN(" - ",,MID(OFFSET('New Material Input'!$F1038,-(G$1+2),0),FIND("w\",OFFSET('New Material Input'!$F1038,-(G$1+2),0))+2,50),OFFSET('New Material Input'!$G1038,-(G$1+2),0),OFFSET('New Material Input'!$H1038,-(G$1+2),0))), ""),"----")</f>
        <v/>
      </c>
      <c r="H1037" s="26" t="str">
        <f ca="1">IFERROR(IF('New Material Input'!$E1037 &gt; $B$3+ H$1, HYPERLINK(OFFSET('New Material Input'!$F1038,-(H$1+2),0), _xlfn.TEXTJOIN(" - ",,MID(OFFSET('New Material Input'!$F1038,-(H$1+2),0),FIND("w\",OFFSET('New Material Input'!$F1038,-(H$1+2),0))+2,50),OFFSET('New Material Input'!$G1038,-(H$1+2),0),OFFSET('New Material Input'!$H1038,-(H$1+2),0))), ""),"----")</f>
        <v/>
      </c>
      <c r="I1037" s="31" t="str">
        <f ca="1">IFERROR(IF('New Material Input'!$E1037 &gt; $B$3+ I$1, HYPERLINK(OFFSET('New Material Input'!$F1038,-(I$1+2),0), _xlfn.TEXTJOIN(" - ",,MID(OFFSET('New Material Input'!$F1038,-(I$1+2),0),FIND("w\",OFFSET('New Material Input'!$F1038,-(I$1+2),0))+2,50),OFFSET('New Material Input'!$G1038,-(I$1+2),0),OFFSET('New Material Input'!$H1038,-(I$1+2),0))), ""),"----")</f>
        <v>Business &amp; EconomicsManagement - Business &amp; Economics - Management</v>
      </c>
      <c r="J1037" s="14"/>
    </row>
    <row r="1038" spans="2:10" ht="24.95" customHeight="1" x14ac:dyDescent="0.25">
      <c r="B1038" s="36">
        <f t="shared" si="16"/>
        <v>46736</v>
      </c>
      <c r="C1038" s="25" t="str">
        <f>IF(ISBLANK('New Material Input'!F1038),"----",HYPERLINK('New Material Input'!F1038, _xlfn.TEXTJOIN(" - ",,MID('New Material Input'!F1038,FIND("w\",'New Material Input'!F1038)+2,50),'New Material Input'!G1038,'New Material Input'!H1038)))</f>
        <v/>
      </c>
      <c r="D1038" s="26" t="str">
        <f ca="1">IFERROR(IF('New Material Input'!$E1038 &gt; $B$3+ D$1, HYPERLINK(OFFSET('New Material Input'!$F1039,-(D$1+2),0), _xlfn.TEXTJOIN(" - ",,MID(OFFSET('New Material Input'!$F1039,-(D$1+2),0),FIND("w\",OFFSET('New Material Input'!$F1039,-(D$1+2),0))+2,50),OFFSET('New Material Input'!$G1039,-(D$1+2),0),OFFSET('New Material Input'!$H1039,-(D$1+2),0))), ""),"----")</f>
        <v/>
      </c>
      <c r="E1038" s="26" t="str">
        <f ca="1">IFERROR(IF('New Material Input'!$E1038 &gt; $B$3+ E$1, HYPERLINK(OFFSET('New Material Input'!$F1039,-(E$1+2),0), _xlfn.TEXTJOIN(" - ",,MID(OFFSET('New Material Input'!$F1039,-(E$1+2),0),FIND("w\",OFFSET('New Material Input'!$F1039,-(E$1+2),0))+2,50),OFFSET('New Material Input'!$G1039,-(E$1+2),0),OFFSET('New Material Input'!$H1039,-(E$1+2),0))), ""),"----")</f>
        <v/>
      </c>
      <c r="F1038" s="26" t="str">
        <f ca="1">IFERROR(IF('New Material Input'!$E1038 &gt; $B$3+ F$1, HYPERLINK(OFFSET('New Material Input'!$F1039,-(F$1+2),0), _xlfn.TEXTJOIN(" - ",,MID(OFFSET('New Material Input'!$F1039,-(F$1+2),0),FIND("w\",OFFSET('New Material Input'!$F1039,-(F$1+2),0))+2,50),OFFSET('New Material Input'!$G1039,-(F$1+2),0),OFFSET('New Material Input'!$H1039,-(F$1+2),0))), ""),"----")</f>
        <v/>
      </c>
      <c r="G1038" s="26" t="str">
        <f ca="1">IFERROR(IF('New Material Input'!$E1038 &gt; $B$3+ G$1, HYPERLINK(OFFSET('New Material Input'!$F1039,-(G$1+2),0), _xlfn.TEXTJOIN(" - ",,MID(OFFSET('New Material Input'!$F1039,-(G$1+2),0),FIND("w\",OFFSET('New Material Input'!$F1039,-(G$1+2),0))+2,50),OFFSET('New Material Input'!$G1039,-(G$1+2),0),OFFSET('New Material Input'!$H1039,-(G$1+2),0))), ""),"----")</f>
        <v/>
      </c>
      <c r="H1038" s="26" t="str">
        <f ca="1">IFERROR(IF('New Material Input'!$E1038 &gt; $B$3+ H$1, HYPERLINK(OFFSET('New Material Input'!$F1039,-(H$1+2),0), _xlfn.TEXTJOIN(" - ",,MID(OFFSET('New Material Input'!$F1039,-(H$1+2),0),FIND("w\",OFFSET('New Material Input'!$F1039,-(H$1+2),0))+2,50),OFFSET('New Material Input'!$G1039,-(H$1+2),0),OFFSET('New Material Input'!$H1039,-(H$1+2),0))), ""),"----")</f>
        <v/>
      </c>
      <c r="I1038" s="31" t="str">
        <f ca="1">IFERROR(IF('New Material Input'!$E1038 &gt; $B$3+ I$1, HYPERLINK(OFFSET('New Material Input'!$F1039,-(I$1+2),0), _xlfn.TEXTJOIN(" - ",,MID(OFFSET('New Material Input'!$F1039,-(I$1+2),0),FIND("w\",OFFSET('New Material Input'!$F1039,-(I$1+2),0))+2,50),OFFSET('New Material Input'!$G1039,-(I$1+2),0),OFFSET('New Material Input'!$H1039,-(I$1+2),0))), ""),"----")</f>
        <v>PsychologyClinical Psychology - Psychology - Clinical Psychology</v>
      </c>
      <c r="J1038" s="14"/>
    </row>
    <row r="1039" spans="2:10" ht="24.95" customHeight="1" x14ac:dyDescent="0.25">
      <c r="B1039" s="36">
        <f t="shared" si="16"/>
        <v>46737</v>
      </c>
      <c r="C1039" s="25" t="str">
        <f>IF(ISBLANK('New Material Input'!F1039),"----",HYPERLINK('New Material Input'!F1039, _xlfn.TEXTJOIN(" - ",,MID('New Material Input'!F1039,FIND("w\",'New Material Input'!F1039)+2,50),'New Material Input'!G1039,'New Material Input'!H1039)))</f>
        <v/>
      </c>
      <c r="D1039" s="26" t="str">
        <f ca="1">IFERROR(IF('New Material Input'!$E1039 &gt; $B$3+ D$1, HYPERLINK(OFFSET('New Material Input'!$F1040,-(D$1+2),0), _xlfn.TEXTJOIN(" - ",,MID(OFFSET('New Material Input'!$F1040,-(D$1+2),0),FIND("w\",OFFSET('New Material Input'!$F1040,-(D$1+2),0))+2,50),OFFSET('New Material Input'!$G1040,-(D$1+2),0),OFFSET('New Material Input'!$H1040,-(D$1+2),0))), ""),"----")</f>
        <v/>
      </c>
      <c r="E1039" s="26" t="str">
        <f ca="1">IFERROR(IF('New Material Input'!$E1039 &gt; $B$3+ E$1, HYPERLINK(OFFSET('New Material Input'!$F1040,-(E$1+2),0), _xlfn.TEXTJOIN(" - ",,MID(OFFSET('New Material Input'!$F1040,-(E$1+2),0),FIND("w\",OFFSET('New Material Input'!$F1040,-(E$1+2),0))+2,50),OFFSET('New Material Input'!$G1040,-(E$1+2),0),OFFSET('New Material Input'!$H1040,-(E$1+2),0))), ""),"----")</f>
        <v/>
      </c>
      <c r="F1039" s="26" t="str">
        <f ca="1">IFERROR(IF('New Material Input'!$E1039 &gt; $B$3+ F$1, HYPERLINK(OFFSET('New Material Input'!$F1040,-(F$1+2),0), _xlfn.TEXTJOIN(" - ",,MID(OFFSET('New Material Input'!$F1040,-(F$1+2),0),FIND("w\",OFFSET('New Material Input'!$F1040,-(F$1+2),0))+2,50),OFFSET('New Material Input'!$G1040,-(F$1+2),0),OFFSET('New Material Input'!$H1040,-(F$1+2),0))), ""),"----")</f>
        <v/>
      </c>
      <c r="G1039" s="26" t="str">
        <f ca="1">IFERROR(IF('New Material Input'!$E1039 &gt; $B$3+ G$1, HYPERLINK(OFFSET('New Material Input'!$F1040,-(G$1+2),0), _xlfn.TEXTJOIN(" - ",,MID(OFFSET('New Material Input'!$F1040,-(G$1+2),0),FIND("w\",OFFSET('New Material Input'!$F1040,-(G$1+2),0))+2,50),OFFSET('New Material Input'!$G1040,-(G$1+2),0),OFFSET('New Material Input'!$H1040,-(G$1+2),0))), ""),"----")</f>
        <v/>
      </c>
      <c r="H1039" s="26" t="str">
        <f ca="1">IFERROR(IF('New Material Input'!$E1039 &gt; $B$3+ H$1, HYPERLINK(OFFSET('New Material Input'!$F1040,-(H$1+2),0), _xlfn.TEXTJOIN(" - ",,MID(OFFSET('New Material Input'!$F1040,-(H$1+2),0),FIND("w\",OFFSET('New Material Input'!$F1040,-(H$1+2),0))+2,50),OFFSET('New Material Input'!$G1040,-(H$1+2),0),OFFSET('New Material Input'!$H1040,-(H$1+2),0))), ""),"----")</f>
        <v/>
      </c>
      <c r="I1039" s="31" t="str">
        <f ca="1">IFERROR(IF('New Material Input'!$E1039 &gt; $B$3+ I$1, HYPERLINK(OFFSET('New Material Input'!$F1040,-(I$1+2),0), _xlfn.TEXTJOIN(" - ",,MID(OFFSET('New Material Input'!$F1040,-(I$1+2),0),FIND("w\",OFFSET('New Material Input'!$F1040,-(I$1+2),0))+2,50),OFFSET('New Material Input'!$G1040,-(I$1+2),0),OFFSET('New Material Input'!$H1040,-(I$1+2),0))), ""),"----")</f>
        <v>PhilosophyEthics - Philosophy - Ethics</v>
      </c>
      <c r="J1039" s="14"/>
    </row>
    <row r="1040" spans="2:10" ht="24.95" customHeight="1" x14ac:dyDescent="0.25">
      <c r="B1040" s="36">
        <f t="shared" si="16"/>
        <v>46738</v>
      </c>
      <c r="C1040" s="25" t="str">
        <f>IF(ISBLANK('New Material Input'!F1040),"----",HYPERLINK('New Material Input'!F1040, _xlfn.TEXTJOIN(" - ",,MID('New Material Input'!F1040,FIND("w\",'New Material Input'!F1040)+2,50),'New Material Input'!G1040,'New Material Input'!H1040)))</f>
        <v/>
      </c>
      <c r="D1040" s="26" t="str">
        <f ca="1">IFERROR(IF('New Material Input'!$E1040 &gt; $B$3+ D$1, HYPERLINK(OFFSET('New Material Input'!$F1041,-(D$1+2),0), _xlfn.TEXTJOIN(" - ",,MID(OFFSET('New Material Input'!$F1041,-(D$1+2),0),FIND("w\",OFFSET('New Material Input'!$F1041,-(D$1+2),0))+2,50),OFFSET('New Material Input'!$G1041,-(D$1+2),0),OFFSET('New Material Input'!$H1041,-(D$1+2),0))), ""),"----")</f>
        <v/>
      </c>
      <c r="E1040" s="26" t="str">
        <f ca="1">IFERROR(IF('New Material Input'!$E1040 &gt; $B$3+ E$1, HYPERLINK(OFFSET('New Material Input'!$F1041,-(E$1+2),0), _xlfn.TEXTJOIN(" - ",,MID(OFFSET('New Material Input'!$F1041,-(E$1+2),0),FIND("w\",OFFSET('New Material Input'!$F1041,-(E$1+2),0))+2,50),OFFSET('New Material Input'!$G1041,-(E$1+2),0),OFFSET('New Material Input'!$H1041,-(E$1+2),0))), ""),"----")</f>
        <v/>
      </c>
      <c r="F1040" s="26" t="str">
        <f ca="1">IFERROR(IF('New Material Input'!$E1040 &gt; $B$3+ F$1, HYPERLINK(OFFSET('New Material Input'!$F1041,-(F$1+2),0), _xlfn.TEXTJOIN(" - ",,MID(OFFSET('New Material Input'!$F1041,-(F$1+2),0),FIND("w\",OFFSET('New Material Input'!$F1041,-(F$1+2),0))+2,50),OFFSET('New Material Input'!$G1041,-(F$1+2),0),OFFSET('New Material Input'!$H1041,-(F$1+2),0))), ""),"----")</f>
        <v/>
      </c>
      <c r="G1040" s="26" t="str">
        <f ca="1">IFERROR(IF('New Material Input'!$E1040 &gt; $B$3+ G$1, HYPERLINK(OFFSET('New Material Input'!$F1041,-(G$1+2),0), _xlfn.TEXTJOIN(" - ",,MID(OFFSET('New Material Input'!$F1041,-(G$1+2),0),FIND("w\",OFFSET('New Material Input'!$F1041,-(G$1+2),0))+2,50),OFFSET('New Material Input'!$G1041,-(G$1+2),0),OFFSET('New Material Input'!$H1041,-(G$1+2),0))), ""),"----")</f>
        <v/>
      </c>
      <c r="H1040" s="26" t="str">
        <f ca="1">IFERROR(IF('New Material Input'!$E1040 &gt; $B$3+ H$1, HYPERLINK(OFFSET('New Material Input'!$F1041,-(H$1+2),0), _xlfn.TEXTJOIN(" - ",,MID(OFFSET('New Material Input'!$F1041,-(H$1+2),0),FIND("w\",OFFSET('New Material Input'!$F1041,-(H$1+2),0))+2,50),OFFSET('New Material Input'!$G1041,-(H$1+2),0),OFFSET('New Material Input'!$H1041,-(H$1+2),0))), ""),"----")</f>
        <v/>
      </c>
      <c r="I1040" s="31" t="str">
        <f ca="1">IFERROR(IF('New Material Input'!$E1040 &gt; $B$3+ I$1, HYPERLINK(OFFSET('New Material Input'!$F1041,-(I$1+2),0), _xlfn.TEXTJOIN(" - ",,MID(OFFSET('New Material Input'!$F1041,-(I$1+2),0),FIND("w\",OFFSET('New Material Input'!$F1041,-(I$1+2),0))+2,50),OFFSET('New Material Input'!$G1041,-(I$1+2),0),OFFSET('New Material Input'!$H1041,-(I$1+2),0))), ""),"----")</f>
        <v>Political SciencePolitical Economy - Political Science - Political Economy</v>
      </c>
      <c r="J1040" s="14"/>
    </row>
    <row r="1041" spans="2:10" ht="24.95" customHeight="1" x14ac:dyDescent="0.25">
      <c r="B1041" s="36">
        <f t="shared" si="16"/>
        <v>46739</v>
      </c>
      <c r="C1041" s="25" t="str">
        <f>IF(ISBLANK('New Material Input'!F1041),"----",HYPERLINK('New Material Input'!F1041, _xlfn.TEXTJOIN(" - ",,MID('New Material Input'!F1041,FIND("w\",'New Material Input'!F1041)+2,50),'New Material Input'!G1041,'New Material Input'!H1041)))</f>
        <v/>
      </c>
      <c r="D1041" s="26" t="str">
        <f ca="1">IFERROR(IF('New Material Input'!$E1041 &gt; $B$3+ D$1, HYPERLINK(OFFSET('New Material Input'!$F1042,-(D$1+2),0), _xlfn.TEXTJOIN(" - ",,MID(OFFSET('New Material Input'!$F1042,-(D$1+2),0),FIND("w\",OFFSET('New Material Input'!$F1042,-(D$1+2),0))+2,50),OFFSET('New Material Input'!$G1042,-(D$1+2),0),OFFSET('New Material Input'!$H1042,-(D$1+2),0))), ""),"----")</f>
        <v/>
      </c>
      <c r="E1041" s="26" t="str">
        <f ca="1">IFERROR(IF('New Material Input'!$E1041 &gt; $B$3+ E$1, HYPERLINK(OFFSET('New Material Input'!$F1042,-(E$1+2),0), _xlfn.TEXTJOIN(" - ",,MID(OFFSET('New Material Input'!$F1042,-(E$1+2),0),FIND("w\",OFFSET('New Material Input'!$F1042,-(E$1+2),0))+2,50),OFFSET('New Material Input'!$G1042,-(E$1+2),0),OFFSET('New Material Input'!$H1042,-(E$1+2),0))), ""),"----")</f>
        <v/>
      </c>
      <c r="F1041" s="26" t="str">
        <f ca="1">IFERROR(IF('New Material Input'!$E1041 &gt; $B$3+ F$1, HYPERLINK(OFFSET('New Material Input'!$F1042,-(F$1+2),0), _xlfn.TEXTJOIN(" - ",,MID(OFFSET('New Material Input'!$F1042,-(F$1+2),0),FIND("w\",OFFSET('New Material Input'!$F1042,-(F$1+2),0))+2,50),OFFSET('New Material Input'!$G1042,-(F$1+2),0),OFFSET('New Material Input'!$H1042,-(F$1+2),0))), ""),"----")</f>
        <v/>
      </c>
      <c r="G1041" s="26" t="str">
        <f ca="1">IFERROR(IF('New Material Input'!$E1041 &gt; $B$3+ G$1, HYPERLINK(OFFSET('New Material Input'!$F1042,-(G$1+2),0), _xlfn.TEXTJOIN(" - ",,MID(OFFSET('New Material Input'!$F1042,-(G$1+2),0),FIND("w\",OFFSET('New Material Input'!$F1042,-(G$1+2),0))+2,50),OFFSET('New Material Input'!$G1042,-(G$1+2),0),OFFSET('New Material Input'!$H1042,-(G$1+2),0))), ""),"----")</f>
        <v/>
      </c>
      <c r="H1041" s="26" t="str">
        <f ca="1">IFERROR(IF('New Material Input'!$E1041 &gt; $B$3+ H$1, HYPERLINK(OFFSET('New Material Input'!$F1042,-(H$1+2),0), _xlfn.TEXTJOIN(" - ",,MID(OFFSET('New Material Input'!$F1042,-(H$1+2),0),FIND("w\",OFFSET('New Material Input'!$F1042,-(H$1+2),0))+2,50),OFFSET('New Material Input'!$G1042,-(H$1+2),0),OFFSET('New Material Input'!$H1042,-(H$1+2),0))), ""),"----")</f>
        <v/>
      </c>
      <c r="I1041" s="31" t="str">
        <f ca="1">IFERROR(IF('New Material Input'!$E1041 &gt; $B$3+ I$1, HYPERLINK(OFFSET('New Material Input'!$F1042,-(I$1+2),0), _xlfn.TEXTJOIN(" - ",,MID(OFFSET('New Material Input'!$F1042,-(I$1+2),0),FIND("w\",OFFSET('New Material Input'!$F1042,-(I$1+2),0))+2,50),OFFSET('New Material Input'!$G1042,-(I$1+2),0),OFFSET('New Material Input'!$H1042,-(I$1+2),0))), ""),"----")</f>
        <v>Sports &amp; Physical EducationSports Management - Sports &amp; Physical Education - Sports Management</v>
      </c>
      <c r="J1041" s="14"/>
    </row>
    <row r="1042" spans="2:10" ht="24.95" customHeight="1" x14ac:dyDescent="0.25">
      <c r="B1042" s="36">
        <f t="shared" si="16"/>
        <v>46740</v>
      </c>
      <c r="C1042" s="25" t="str">
        <f>IF(ISBLANK('New Material Input'!F1042),"----",HYPERLINK('New Material Input'!F1042, _xlfn.TEXTJOIN(" - ",,MID('New Material Input'!F1042,FIND("w\",'New Material Input'!F1042)+2,50),'New Material Input'!G1042,'New Material Input'!H1042)))</f>
        <v/>
      </c>
      <c r="D1042" s="26" t="str">
        <f ca="1">IFERROR(IF('New Material Input'!$E1042 &gt; $B$3+ D$1, HYPERLINK(OFFSET('New Material Input'!$F1043,-(D$1+2),0), _xlfn.TEXTJOIN(" - ",,MID(OFFSET('New Material Input'!$F1043,-(D$1+2),0),FIND("w\",OFFSET('New Material Input'!$F1043,-(D$1+2),0))+2,50),OFFSET('New Material Input'!$G1043,-(D$1+2),0),OFFSET('New Material Input'!$H1043,-(D$1+2),0))), ""),"----")</f>
        <v/>
      </c>
      <c r="E1042" s="26" t="str">
        <f ca="1">IFERROR(IF('New Material Input'!$E1042 &gt; $B$3+ E$1, HYPERLINK(OFFSET('New Material Input'!$F1043,-(E$1+2),0), _xlfn.TEXTJOIN(" - ",,MID(OFFSET('New Material Input'!$F1043,-(E$1+2),0),FIND("w\",OFFSET('New Material Input'!$F1043,-(E$1+2),0))+2,50),OFFSET('New Material Input'!$G1043,-(E$1+2),0),OFFSET('New Material Input'!$H1043,-(E$1+2),0))), ""),"----")</f>
        <v/>
      </c>
      <c r="F1042" s="26" t="str">
        <f ca="1">IFERROR(IF('New Material Input'!$E1042 &gt; $B$3+ F$1, HYPERLINK(OFFSET('New Material Input'!$F1043,-(F$1+2),0), _xlfn.TEXTJOIN(" - ",,MID(OFFSET('New Material Input'!$F1043,-(F$1+2),0),FIND("w\",OFFSET('New Material Input'!$F1043,-(F$1+2),0))+2,50),OFFSET('New Material Input'!$G1043,-(F$1+2),0),OFFSET('New Material Input'!$H1043,-(F$1+2),0))), ""),"----")</f>
        <v/>
      </c>
      <c r="G1042" s="26" t="str">
        <f ca="1">IFERROR(IF('New Material Input'!$E1042 &gt; $B$3+ G$1, HYPERLINK(OFFSET('New Material Input'!$F1043,-(G$1+2),0), _xlfn.TEXTJOIN(" - ",,MID(OFFSET('New Material Input'!$F1043,-(G$1+2),0),FIND("w\",OFFSET('New Material Input'!$F1043,-(G$1+2),0))+2,50),OFFSET('New Material Input'!$G1043,-(G$1+2),0),OFFSET('New Material Input'!$H1043,-(G$1+2),0))), ""),"----")</f>
        <v/>
      </c>
      <c r="H1042" s="26" t="str">
        <f ca="1">IFERROR(IF('New Material Input'!$E1042 &gt; $B$3+ H$1, HYPERLINK(OFFSET('New Material Input'!$F1043,-(H$1+2),0), _xlfn.TEXTJOIN(" - ",,MID(OFFSET('New Material Input'!$F1043,-(H$1+2),0),FIND("w\",OFFSET('New Material Input'!$F1043,-(H$1+2),0))+2,50),OFFSET('New Material Input'!$G1043,-(H$1+2),0),OFFSET('New Material Input'!$H1043,-(H$1+2),0))), ""),"----")</f>
        <v/>
      </c>
      <c r="I1042" s="31" t="str">
        <f ca="1">IFERROR(IF('New Material Input'!$E1042 &gt; $B$3+ I$1, HYPERLINK(OFFSET('New Material Input'!$F1043,-(I$1+2),0), _xlfn.TEXTJOIN(" - ",,MID(OFFSET('New Material Input'!$F1043,-(I$1+2),0),FIND("w\",OFFSET('New Material Input'!$F1043,-(I$1+2),0))+2,50),OFFSET('New Material Input'!$G1043,-(I$1+2),0),OFFSET('New Material Input'!$H1043,-(I$1+2),0))), ""),"----")</f>
        <v>SociologyCrime and Deviance - Sociology - Crime and Deviance</v>
      </c>
      <c r="J1042" s="14"/>
    </row>
    <row r="1043" spans="2:10" ht="24.95" customHeight="1" x14ac:dyDescent="0.25">
      <c r="B1043" s="36">
        <f t="shared" si="16"/>
        <v>46741</v>
      </c>
      <c r="C1043" s="25" t="str">
        <f>IF(ISBLANK('New Material Input'!F1043),"----",HYPERLINK('New Material Input'!F1043, _xlfn.TEXTJOIN(" - ",,MID('New Material Input'!F1043,FIND("w\",'New Material Input'!F1043)+2,50),'New Material Input'!G1043,'New Material Input'!H1043)))</f>
        <v/>
      </c>
      <c r="D1043" s="26" t="str">
        <f ca="1">IFERROR(IF('New Material Input'!$E1043 &gt; $B$3+ D$1, HYPERLINK(OFFSET('New Material Input'!$F1044,-(D$1+2),0), _xlfn.TEXTJOIN(" - ",,MID(OFFSET('New Material Input'!$F1044,-(D$1+2),0),FIND("w\",OFFSET('New Material Input'!$F1044,-(D$1+2),0))+2,50),OFFSET('New Material Input'!$G1044,-(D$1+2),0),OFFSET('New Material Input'!$H1044,-(D$1+2),0))), ""),"----")</f>
        <v/>
      </c>
      <c r="E1043" s="26" t="str">
        <f ca="1">IFERROR(IF('New Material Input'!$E1043 &gt; $B$3+ E$1, HYPERLINK(OFFSET('New Material Input'!$F1044,-(E$1+2),0), _xlfn.TEXTJOIN(" - ",,MID(OFFSET('New Material Input'!$F1044,-(E$1+2),0),FIND("w\",OFFSET('New Material Input'!$F1044,-(E$1+2),0))+2,50),OFFSET('New Material Input'!$G1044,-(E$1+2),0),OFFSET('New Material Input'!$H1044,-(E$1+2),0))), ""),"----")</f>
        <v/>
      </c>
      <c r="F1043" s="26" t="str">
        <f ca="1">IFERROR(IF('New Material Input'!$E1043 &gt; $B$3+ F$1, HYPERLINK(OFFSET('New Material Input'!$F1044,-(F$1+2),0), _xlfn.TEXTJOIN(" - ",,MID(OFFSET('New Material Input'!$F1044,-(F$1+2),0),FIND("w\",OFFSET('New Material Input'!$F1044,-(F$1+2),0))+2,50),OFFSET('New Material Input'!$G1044,-(F$1+2),0),OFFSET('New Material Input'!$H1044,-(F$1+2),0))), ""),"----")</f>
        <v/>
      </c>
      <c r="G1043" s="26" t="str">
        <f ca="1">IFERROR(IF('New Material Input'!$E1043 &gt; $B$3+ G$1, HYPERLINK(OFFSET('New Material Input'!$F1044,-(G$1+2),0), _xlfn.TEXTJOIN(" - ",,MID(OFFSET('New Material Input'!$F1044,-(G$1+2),0),FIND("w\",OFFSET('New Material Input'!$F1044,-(G$1+2),0))+2,50),OFFSET('New Material Input'!$G1044,-(G$1+2),0),OFFSET('New Material Input'!$H1044,-(G$1+2),0))), ""),"----")</f>
        <v/>
      </c>
      <c r="H1043" s="26" t="str">
        <f ca="1">IFERROR(IF('New Material Input'!$E1043 &gt; $B$3+ H$1, HYPERLINK(OFFSET('New Material Input'!$F1044,-(H$1+2),0), _xlfn.TEXTJOIN(" - ",,MID(OFFSET('New Material Input'!$F1044,-(H$1+2),0),FIND("w\",OFFSET('New Material Input'!$F1044,-(H$1+2),0))+2,50),OFFSET('New Material Input'!$G1044,-(H$1+2),0),OFFSET('New Material Input'!$H1044,-(H$1+2),0))), ""),"----")</f>
        <v/>
      </c>
      <c r="I1043" s="31" t="str">
        <f ca="1">IFERROR(IF('New Material Input'!$E1043 &gt; $B$3+ I$1, HYPERLINK(OFFSET('New Material Input'!$F1044,-(I$1+2),0), _xlfn.TEXTJOIN(" - ",,MID(OFFSET('New Material Input'!$F1044,-(I$1+2),0),FIND("w\",OFFSET('New Material Input'!$F1044,-(I$1+2),0))+2,50),OFFSET('New Material Input'!$G1044,-(I$1+2),0),OFFSET('New Material Input'!$H1044,-(I$1+2),0))), ""),"----")</f>
        <v>SciencePhysical Chemistry - Science - Physical Chemistry</v>
      </c>
      <c r="J1043" s="14"/>
    </row>
    <row r="1044" spans="2:10" ht="24.95" customHeight="1" x14ac:dyDescent="0.25">
      <c r="B1044" s="36">
        <f t="shared" si="16"/>
        <v>46742</v>
      </c>
      <c r="C1044" s="25" t="str">
        <f>IF(ISBLANK('New Material Input'!F1044),"----",HYPERLINK('New Material Input'!F1044, _xlfn.TEXTJOIN(" - ",,MID('New Material Input'!F1044,FIND("w\",'New Material Input'!F1044)+2,50),'New Material Input'!G1044,'New Material Input'!H1044)))</f>
        <v/>
      </c>
      <c r="D1044" s="26" t="str">
        <f ca="1">IFERROR(IF('New Material Input'!$E1044 &gt; $B$3+ D$1, HYPERLINK(OFFSET('New Material Input'!$F1045,-(D$1+2),0), _xlfn.TEXTJOIN(" - ",,MID(OFFSET('New Material Input'!$F1045,-(D$1+2),0),FIND("w\",OFFSET('New Material Input'!$F1045,-(D$1+2),0))+2,50),OFFSET('New Material Input'!$G1045,-(D$1+2),0),OFFSET('New Material Input'!$H1045,-(D$1+2),0))), ""),"----")</f>
        <v/>
      </c>
      <c r="E1044" s="26" t="str">
        <f ca="1">IFERROR(IF('New Material Input'!$E1044 &gt; $B$3+ E$1, HYPERLINK(OFFSET('New Material Input'!$F1045,-(E$1+2),0), _xlfn.TEXTJOIN(" - ",,MID(OFFSET('New Material Input'!$F1045,-(E$1+2),0),FIND("w\",OFFSET('New Material Input'!$F1045,-(E$1+2),0))+2,50),OFFSET('New Material Input'!$G1045,-(E$1+2),0),OFFSET('New Material Input'!$H1045,-(E$1+2),0))), ""),"----")</f>
        <v/>
      </c>
      <c r="F1044" s="26" t="str">
        <f ca="1">IFERROR(IF('New Material Input'!$E1044 &gt; $B$3+ F$1, HYPERLINK(OFFSET('New Material Input'!$F1045,-(F$1+2),0), _xlfn.TEXTJOIN(" - ",,MID(OFFSET('New Material Input'!$F1045,-(F$1+2),0),FIND("w\",OFFSET('New Material Input'!$F1045,-(F$1+2),0))+2,50),OFFSET('New Material Input'!$G1045,-(F$1+2),0),OFFSET('New Material Input'!$H1045,-(F$1+2),0))), ""),"----")</f>
        <v/>
      </c>
      <c r="G1044" s="26" t="str">
        <f ca="1">IFERROR(IF('New Material Input'!$E1044 &gt; $B$3+ G$1, HYPERLINK(OFFSET('New Material Input'!$F1045,-(G$1+2),0), _xlfn.TEXTJOIN(" - ",,MID(OFFSET('New Material Input'!$F1045,-(G$1+2),0),FIND("w\",OFFSET('New Material Input'!$F1045,-(G$1+2),0))+2,50),OFFSET('New Material Input'!$G1045,-(G$1+2),0),OFFSET('New Material Input'!$H1045,-(G$1+2),0))), ""),"----")</f>
        <v/>
      </c>
      <c r="H1044" s="26" t="str">
        <f ca="1">IFERROR(IF('New Material Input'!$E1044 &gt; $B$3+ H$1, HYPERLINK(OFFSET('New Material Input'!$F1045,-(H$1+2),0), _xlfn.TEXTJOIN(" - ",,MID(OFFSET('New Material Input'!$F1045,-(H$1+2),0),FIND("w\",OFFSET('New Material Input'!$F1045,-(H$1+2),0))+2,50),OFFSET('New Material Input'!$G1045,-(H$1+2),0),OFFSET('New Material Input'!$H1045,-(H$1+2),0))), ""),"----")</f>
        <v/>
      </c>
      <c r="I1044" s="31" t="str">
        <f ca="1">IFERROR(IF('New Material Input'!$E1044 &gt; $B$3+ I$1, HYPERLINK(OFFSET('New Material Input'!$F1045,-(I$1+2),0), _xlfn.TEXTJOIN(" - ",,MID(OFFSET('New Material Input'!$F1045,-(I$1+2),0),FIND("w\",OFFSET('New Material Input'!$F1045,-(I$1+2),0))+2,50),OFFSET('New Material Input'!$G1045,-(I$1+2),0),OFFSET('New Material Input'!$H1045,-(I$1+2),0))), ""),"----")</f>
        <v>MusicConducting - Music - Conducting</v>
      </c>
      <c r="J1044" s="14"/>
    </row>
    <row r="1045" spans="2:10" ht="24.95" customHeight="1" x14ac:dyDescent="0.25">
      <c r="B1045" s="36">
        <f t="shared" si="16"/>
        <v>46743</v>
      </c>
      <c r="C1045" s="25" t="str">
        <f>IF(ISBLANK('New Material Input'!F1045),"----",HYPERLINK('New Material Input'!F1045, _xlfn.TEXTJOIN(" - ",,MID('New Material Input'!F1045,FIND("w\",'New Material Input'!F1045)+2,50),'New Material Input'!G1045,'New Material Input'!H1045)))</f>
        <v/>
      </c>
      <c r="D1045" s="26" t="str">
        <f ca="1">IFERROR(IF('New Material Input'!$E1045 &gt; $B$3+ D$1, HYPERLINK(OFFSET('New Material Input'!$F1046,-(D$1+2),0), _xlfn.TEXTJOIN(" - ",,MID(OFFSET('New Material Input'!$F1046,-(D$1+2),0),FIND("w\",OFFSET('New Material Input'!$F1046,-(D$1+2),0))+2,50),OFFSET('New Material Input'!$G1046,-(D$1+2),0),OFFSET('New Material Input'!$H1046,-(D$1+2),0))), ""),"----")</f>
        <v/>
      </c>
      <c r="E1045" s="26" t="str">
        <f ca="1">IFERROR(IF('New Material Input'!$E1045 &gt; $B$3+ E$1, HYPERLINK(OFFSET('New Material Input'!$F1046,-(E$1+2),0), _xlfn.TEXTJOIN(" - ",,MID(OFFSET('New Material Input'!$F1046,-(E$1+2),0),FIND("w\",OFFSET('New Material Input'!$F1046,-(E$1+2),0))+2,50),OFFSET('New Material Input'!$G1046,-(E$1+2),0),OFFSET('New Material Input'!$H1046,-(E$1+2),0))), ""),"----")</f>
        <v/>
      </c>
      <c r="F1045" s="26" t="str">
        <f ca="1">IFERROR(IF('New Material Input'!$E1045 &gt; $B$3+ F$1, HYPERLINK(OFFSET('New Material Input'!$F1046,-(F$1+2),0), _xlfn.TEXTJOIN(" - ",,MID(OFFSET('New Material Input'!$F1046,-(F$1+2),0),FIND("w\",OFFSET('New Material Input'!$F1046,-(F$1+2),0))+2,50),OFFSET('New Material Input'!$G1046,-(F$1+2),0),OFFSET('New Material Input'!$H1046,-(F$1+2),0))), ""),"----")</f>
        <v/>
      </c>
      <c r="G1045" s="26" t="str">
        <f ca="1">IFERROR(IF('New Material Input'!$E1045 &gt; $B$3+ G$1, HYPERLINK(OFFSET('New Material Input'!$F1046,-(G$1+2),0), _xlfn.TEXTJOIN(" - ",,MID(OFFSET('New Material Input'!$F1046,-(G$1+2),0),FIND("w\",OFFSET('New Material Input'!$F1046,-(G$1+2),0))+2,50),OFFSET('New Material Input'!$G1046,-(G$1+2),0),OFFSET('New Material Input'!$H1046,-(G$1+2),0))), ""),"----")</f>
        <v/>
      </c>
      <c r="H1045" s="26" t="str">
        <f ca="1">IFERROR(IF('New Material Input'!$E1045 &gt; $B$3+ H$1, HYPERLINK(OFFSET('New Material Input'!$F1046,-(H$1+2),0), _xlfn.TEXTJOIN(" - ",,MID(OFFSET('New Material Input'!$F1046,-(H$1+2),0),FIND("w\",OFFSET('New Material Input'!$F1046,-(H$1+2),0))+2,50),OFFSET('New Material Input'!$G1046,-(H$1+2),0),OFFSET('New Material Input'!$H1046,-(H$1+2),0))), ""),"----")</f>
        <v/>
      </c>
      <c r="I1045" s="31" t="str">
        <f ca="1">IFERROR(IF('New Material Input'!$E1045 &gt; $B$3+ I$1, HYPERLINK(OFFSET('New Material Input'!$F1046,-(I$1+2),0), _xlfn.TEXTJOIN(" - ",,MID(OFFSET('New Material Input'!$F1046,-(I$1+2),0),FIND("w\",OFFSET('New Material Input'!$F1046,-(I$1+2),0))+2,50),OFFSET('New Material Input'!$G1046,-(I$1+2),0),OFFSET('New Material Input'!$H1046,-(I$1+2),0))), ""),"----")</f>
        <v>ScienceBiology - Science - Biology</v>
      </c>
      <c r="J1045" s="14"/>
    </row>
    <row r="1046" spans="2:10" ht="24.95" customHeight="1" x14ac:dyDescent="0.25">
      <c r="B1046" s="36">
        <f t="shared" si="16"/>
        <v>46744</v>
      </c>
      <c r="C1046" s="25" t="str">
        <f>IF(ISBLANK('New Material Input'!F1046),"----",HYPERLINK('New Material Input'!F1046, _xlfn.TEXTJOIN(" - ",,MID('New Material Input'!F1046,FIND("w\",'New Material Input'!F1046)+2,50),'New Material Input'!G1046,'New Material Input'!H1046)))</f>
        <v/>
      </c>
      <c r="D1046" s="26" t="str">
        <f ca="1">IFERROR(IF('New Material Input'!$E1046 &gt; $B$3+ D$1, HYPERLINK(OFFSET('New Material Input'!$F1047,-(D$1+2),0), _xlfn.TEXTJOIN(" - ",,MID(OFFSET('New Material Input'!$F1047,-(D$1+2),0),FIND("w\",OFFSET('New Material Input'!$F1047,-(D$1+2),0))+2,50),OFFSET('New Material Input'!$G1047,-(D$1+2),0),OFFSET('New Material Input'!$H1047,-(D$1+2),0))), ""),"----")</f>
        <v/>
      </c>
      <c r="E1046" s="26" t="str">
        <f ca="1">IFERROR(IF('New Material Input'!$E1046 &gt; $B$3+ E$1, HYPERLINK(OFFSET('New Material Input'!$F1047,-(E$1+2),0), _xlfn.TEXTJOIN(" - ",,MID(OFFSET('New Material Input'!$F1047,-(E$1+2),0),FIND("w\",OFFSET('New Material Input'!$F1047,-(E$1+2),0))+2,50),OFFSET('New Material Input'!$G1047,-(E$1+2),0),OFFSET('New Material Input'!$H1047,-(E$1+2),0))), ""),"----")</f>
        <v/>
      </c>
      <c r="F1046" s="26" t="str">
        <f ca="1">IFERROR(IF('New Material Input'!$E1046 &gt; $B$3+ F$1, HYPERLINK(OFFSET('New Material Input'!$F1047,-(F$1+2),0), _xlfn.TEXTJOIN(" - ",,MID(OFFSET('New Material Input'!$F1047,-(F$1+2),0),FIND("w\",OFFSET('New Material Input'!$F1047,-(F$1+2),0))+2,50),OFFSET('New Material Input'!$G1047,-(F$1+2),0),OFFSET('New Material Input'!$H1047,-(F$1+2),0))), ""),"----")</f>
        <v/>
      </c>
      <c r="G1046" s="26" t="str">
        <f ca="1">IFERROR(IF('New Material Input'!$E1046 &gt; $B$3+ G$1, HYPERLINK(OFFSET('New Material Input'!$F1047,-(G$1+2),0), _xlfn.TEXTJOIN(" - ",,MID(OFFSET('New Material Input'!$F1047,-(G$1+2),0),FIND("w\",OFFSET('New Material Input'!$F1047,-(G$1+2),0))+2,50),OFFSET('New Material Input'!$G1047,-(G$1+2),0),OFFSET('New Material Input'!$H1047,-(G$1+2),0))), ""),"----")</f>
        <v/>
      </c>
      <c r="H1046" s="26" t="str">
        <f ca="1">IFERROR(IF('New Material Input'!$E1046 &gt; $B$3+ H$1, HYPERLINK(OFFSET('New Material Input'!$F1047,-(H$1+2),0), _xlfn.TEXTJOIN(" - ",,MID(OFFSET('New Material Input'!$F1047,-(H$1+2),0),FIND("w\",OFFSET('New Material Input'!$F1047,-(H$1+2),0))+2,50),OFFSET('New Material Input'!$G1047,-(H$1+2),0),OFFSET('New Material Input'!$H1047,-(H$1+2),0))), ""),"----")</f>
        <v/>
      </c>
      <c r="I1046" s="31" t="str">
        <f ca="1">IFERROR(IF('New Material Input'!$E1046 &gt; $B$3+ I$1, HYPERLINK(OFFSET('New Material Input'!$F1047,-(I$1+2),0), _xlfn.TEXTJOIN(" - ",,MID(OFFSET('New Material Input'!$F1047,-(I$1+2),0),FIND("w\",OFFSET('New Material Input'!$F1047,-(I$1+2),0))+2,50),OFFSET('New Material Input'!$G1047,-(I$1+2),0),OFFSET('New Material Input'!$H1047,-(I$1+2),0))), ""),"----")</f>
        <v>EngineeringElectrical Engineering - Engineering - Electrical Engineering</v>
      </c>
      <c r="J1046" s="14"/>
    </row>
    <row r="1047" spans="2:10" ht="24.95" customHeight="1" x14ac:dyDescent="0.25">
      <c r="B1047" s="36">
        <f t="shared" si="16"/>
        <v>46745</v>
      </c>
      <c r="C1047" s="25" t="str">
        <f>IF(ISBLANK('New Material Input'!F1047),"----",HYPERLINK('New Material Input'!F1047, _xlfn.TEXTJOIN(" - ",,MID('New Material Input'!F1047,FIND("w\",'New Material Input'!F1047)+2,50),'New Material Input'!G1047,'New Material Input'!H1047)))</f>
        <v/>
      </c>
      <c r="D1047" s="26" t="str">
        <f ca="1">IFERROR(IF('New Material Input'!$E1047 &gt; $B$3+ D$1, HYPERLINK(OFFSET('New Material Input'!$F1048,-(D$1+2),0), _xlfn.TEXTJOIN(" - ",,MID(OFFSET('New Material Input'!$F1048,-(D$1+2),0),FIND("w\",OFFSET('New Material Input'!$F1048,-(D$1+2),0))+2,50),OFFSET('New Material Input'!$G1048,-(D$1+2),0),OFFSET('New Material Input'!$H1048,-(D$1+2),0))), ""),"----")</f>
        <v/>
      </c>
      <c r="E1047" s="26" t="str">
        <f ca="1">IFERROR(IF('New Material Input'!$E1047 &gt; $B$3+ E$1, HYPERLINK(OFFSET('New Material Input'!$F1048,-(E$1+2),0), _xlfn.TEXTJOIN(" - ",,MID(OFFSET('New Material Input'!$F1048,-(E$1+2),0),FIND("w\",OFFSET('New Material Input'!$F1048,-(E$1+2),0))+2,50),OFFSET('New Material Input'!$G1048,-(E$1+2),0),OFFSET('New Material Input'!$H1048,-(E$1+2),0))), ""),"----")</f>
        <v/>
      </c>
      <c r="F1047" s="26" t="str">
        <f ca="1">IFERROR(IF('New Material Input'!$E1047 &gt; $B$3+ F$1, HYPERLINK(OFFSET('New Material Input'!$F1048,-(F$1+2),0), _xlfn.TEXTJOIN(" - ",,MID(OFFSET('New Material Input'!$F1048,-(F$1+2),0),FIND("w\",OFFSET('New Material Input'!$F1048,-(F$1+2),0))+2,50),OFFSET('New Material Input'!$G1048,-(F$1+2),0),OFFSET('New Material Input'!$H1048,-(F$1+2),0))), ""),"----")</f>
        <v/>
      </c>
      <c r="G1047" s="26" t="str">
        <f ca="1">IFERROR(IF('New Material Input'!$E1047 &gt; $B$3+ G$1, HYPERLINK(OFFSET('New Material Input'!$F1048,-(G$1+2),0), _xlfn.TEXTJOIN(" - ",,MID(OFFSET('New Material Input'!$F1048,-(G$1+2),0),FIND("w\",OFFSET('New Material Input'!$F1048,-(G$1+2),0))+2,50),OFFSET('New Material Input'!$G1048,-(G$1+2),0),OFFSET('New Material Input'!$H1048,-(G$1+2),0))), ""),"----")</f>
        <v/>
      </c>
      <c r="H1047" s="26" t="str">
        <f ca="1">IFERROR(IF('New Material Input'!$E1047 &gt; $B$3+ H$1, HYPERLINK(OFFSET('New Material Input'!$F1048,-(H$1+2),0), _xlfn.TEXTJOIN(" - ",,MID(OFFSET('New Material Input'!$F1048,-(H$1+2),0),FIND("w\",OFFSET('New Material Input'!$F1048,-(H$1+2),0))+2,50),OFFSET('New Material Input'!$G1048,-(H$1+2),0),OFFSET('New Material Input'!$H1048,-(H$1+2),0))), ""),"----")</f>
        <v/>
      </c>
      <c r="I1047" s="31" t="str">
        <f ca="1">IFERROR(IF('New Material Input'!$E1047 &gt; $B$3+ I$1, HYPERLINK(OFFSET('New Material Input'!$F1048,-(I$1+2),0), _xlfn.TEXTJOIN(" - ",,MID(OFFSET('New Material Input'!$F1048,-(I$1+2),0),FIND("w\",OFFSET('New Material Input'!$F1048,-(I$1+2),0))+2,50),OFFSET('New Material Input'!$G1048,-(I$1+2),0),OFFSET('New Material Input'!$H1048,-(I$1+2),0))), ""),"----")</f>
        <v>ArtArt Movements - Art - Art Movements</v>
      </c>
      <c r="J1047" s="14"/>
    </row>
    <row r="1048" spans="2:10" ht="24.95" customHeight="1" x14ac:dyDescent="0.25">
      <c r="B1048" s="36">
        <f t="shared" si="16"/>
        <v>46746</v>
      </c>
      <c r="C1048" s="25" t="str">
        <f>IF(ISBLANK('New Material Input'!F1048),"----",HYPERLINK('New Material Input'!F1048, _xlfn.TEXTJOIN(" - ",,MID('New Material Input'!F1048,FIND("w\",'New Material Input'!F1048)+2,50),'New Material Input'!G1048,'New Material Input'!H1048)))</f>
        <v/>
      </c>
      <c r="D1048" s="26" t="str">
        <f ca="1">IFERROR(IF('New Material Input'!$E1048 &gt; $B$3+ D$1, HYPERLINK(OFFSET('New Material Input'!$F1049,-(D$1+2),0), _xlfn.TEXTJOIN(" - ",,MID(OFFSET('New Material Input'!$F1049,-(D$1+2),0),FIND("w\",OFFSET('New Material Input'!$F1049,-(D$1+2),0))+2,50),OFFSET('New Material Input'!$G1049,-(D$1+2),0),OFFSET('New Material Input'!$H1049,-(D$1+2),0))), ""),"----")</f>
        <v/>
      </c>
      <c r="E1048" s="26" t="str">
        <f ca="1">IFERROR(IF('New Material Input'!$E1048 &gt; $B$3+ E$1, HYPERLINK(OFFSET('New Material Input'!$F1049,-(E$1+2),0), _xlfn.TEXTJOIN(" - ",,MID(OFFSET('New Material Input'!$F1049,-(E$1+2),0),FIND("w\",OFFSET('New Material Input'!$F1049,-(E$1+2),0))+2,50),OFFSET('New Material Input'!$G1049,-(E$1+2),0),OFFSET('New Material Input'!$H1049,-(E$1+2),0))), ""),"----")</f>
        <v/>
      </c>
      <c r="F1048" s="26" t="str">
        <f ca="1">IFERROR(IF('New Material Input'!$E1048 &gt; $B$3+ F$1, HYPERLINK(OFFSET('New Material Input'!$F1049,-(F$1+2),0), _xlfn.TEXTJOIN(" - ",,MID(OFFSET('New Material Input'!$F1049,-(F$1+2),0),FIND("w\",OFFSET('New Material Input'!$F1049,-(F$1+2),0))+2,50),OFFSET('New Material Input'!$G1049,-(F$1+2),0),OFFSET('New Material Input'!$H1049,-(F$1+2),0))), ""),"----")</f>
        <v/>
      </c>
      <c r="G1048" s="26" t="str">
        <f ca="1">IFERROR(IF('New Material Input'!$E1048 &gt; $B$3+ G$1, HYPERLINK(OFFSET('New Material Input'!$F1049,-(G$1+2),0), _xlfn.TEXTJOIN(" - ",,MID(OFFSET('New Material Input'!$F1049,-(G$1+2),0),FIND("w\",OFFSET('New Material Input'!$F1049,-(G$1+2),0))+2,50),OFFSET('New Material Input'!$G1049,-(G$1+2),0),OFFSET('New Material Input'!$H1049,-(G$1+2),0))), ""),"----")</f>
        <v/>
      </c>
      <c r="H1048" s="26" t="str">
        <f ca="1">IFERROR(IF('New Material Input'!$E1048 &gt; $B$3+ H$1, HYPERLINK(OFFSET('New Material Input'!$F1049,-(H$1+2),0), _xlfn.TEXTJOIN(" - ",,MID(OFFSET('New Material Input'!$F1049,-(H$1+2),0),FIND("w\",OFFSET('New Material Input'!$F1049,-(H$1+2),0))+2,50),OFFSET('New Material Input'!$G1049,-(H$1+2),0),OFFSET('New Material Input'!$H1049,-(H$1+2),0))), ""),"----")</f>
        <v/>
      </c>
      <c r="I1048" s="31" t="str">
        <f ca="1">IFERROR(IF('New Material Input'!$E1048 &gt; $B$3+ I$1, HYPERLINK(OFFSET('New Material Input'!$F1049,-(I$1+2),0), _xlfn.TEXTJOIN(" - ",,MID(OFFSET('New Material Input'!$F1049,-(I$1+2),0),FIND("w\",OFFSET('New Material Input'!$F1049,-(I$1+2),0))+2,50),OFFSET('New Material Input'!$G1049,-(I$1+2),0),OFFSET('New Material Input'!$H1049,-(I$1+2),0))), ""),"----")</f>
        <v>PhilosophyMetaphysics - Philosophy - Metaphysics</v>
      </c>
      <c r="J1048" s="14"/>
    </row>
    <row r="1049" spans="2:10" ht="24.95" customHeight="1" x14ac:dyDescent="0.25">
      <c r="B1049" s="36">
        <f t="shared" si="16"/>
        <v>46747</v>
      </c>
      <c r="C1049" s="25" t="str">
        <f>IF(ISBLANK('New Material Input'!F1049),"----",HYPERLINK('New Material Input'!F1049, _xlfn.TEXTJOIN(" - ",,MID('New Material Input'!F1049,FIND("w\",'New Material Input'!F1049)+2,50),'New Material Input'!G1049,'New Material Input'!H1049)))</f>
        <v/>
      </c>
      <c r="D1049" s="26" t="str">
        <f ca="1">IFERROR(IF('New Material Input'!$E1049 &gt; $B$3+ D$1, HYPERLINK(OFFSET('New Material Input'!$F1050,-(D$1+2),0), _xlfn.TEXTJOIN(" - ",,MID(OFFSET('New Material Input'!$F1050,-(D$1+2),0),FIND("w\",OFFSET('New Material Input'!$F1050,-(D$1+2),0))+2,50),OFFSET('New Material Input'!$G1050,-(D$1+2),0),OFFSET('New Material Input'!$H1050,-(D$1+2),0))), ""),"----")</f>
        <v/>
      </c>
      <c r="E1049" s="26" t="str">
        <f ca="1">IFERROR(IF('New Material Input'!$E1049 &gt; $B$3+ E$1, HYPERLINK(OFFSET('New Material Input'!$F1050,-(E$1+2),0), _xlfn.TEXTJOIN(" - ",,MID(OFFSET('New Material Input'!$F1050,-(E$1+2),0),FIND("w\",OFFSET('New Material Input'!$F1050,-(E$1+2),0))+2,50),OFFSET('New Material Input'!$G1050,-(E$1+2),0),OFFSET('New Material Input'!$H1050,-(E$1+2),0))), ""),"----")</f>
        <v/>
      </c>
      <c r="F1049" s="26" t="str">
        <f ca="1">IFERROR(IF('New Material Input'!$E1049 &gt; $B$3+ F$1, HYPERLINK(OFFSET('New Material Input'!$F1050,-(F$1+2),0), _xlfn.TEXTJOIN(" - ",,MID(OFFSET('New Material Input'!$F1050,-(F$1+2),0),FIND("w\",OFFSET('New Material Input'!$F1050,-(F$1+2),0))+2,50),OFFSET('New Material Input'!$G1050,-(F$1+2),0),OFFSET('New Material Input'!$H1050,-(F$1+2),0))), ""),"----")</f>
        <v/>
      </c>
      <c r="G1049" s="26" t="str">
        <f ca="1">IFERROR(IF('New Material Input'!$E1049 &gt; $B$3+ G$1, HYPERLINK(OFFSET('New Material Input'!$F1050,-(G$1+2),0), _xlfn.TEXTJOIN(" - ",,MID(OFFSET('New Material Input'!$F1050,-(G$1+2),0),FIND("w\",OFFSET('New Material Input'!$F1050,-(G$1+2),0))+2,50),OFFSET('New Material Input'!$G1050,-(G$1+2),0),OFFSET('New Material Input'!$H1050,-(G$1+2),0))), ""),"----")</f>
        <v/>
      </c>
      <c r="H1049" s="26" t="str">
        <f ca="1">IFERROR(IF('New Material Input'!$E1049 &gt; $B$3+ H$1, HYPERLINK(OFFSET('New Material Input'!$F1050,-(H$1+2),0), _xlfn.TEXTJOIN(" - ",,MID(OFFSET('New Material Input'!$F1050,-(H$1+2),0),FIND("w\",OFFSET('New Material Input'!$F1050,-(H$1+2),0))+2,50),OFFSET('New Material Input'!$G1050,-(H$1+2),0),OFFSET('New Material Input'!$H1050,-(H$1+2),0))), ""),"----")</f>
        <v/>
      </c>
      <c r="I1049" s="31" t="str">
        <f ca="1">IFERROR(IF('New Material Input'!$E1049 &gt; $B$3+ I$1, HYPERLINK(OFFSET('New Material Input'!$F1050,-(I$1+2),0), _xlfn.TEXTJOIN(" - ",,MID(OFFSET('New Material Input'!$F1050,-(I$1+2),0),FIND("w\",OFFSET('New Material Input'!$F1050,-(I$1+2),0))+2,50),OFFSET('New Material Input'!$G1050,-(I$1+2),0),OFFSET('New Material Input'!$H1050,-(I$1+2),0))), ""),"----")</f>
        <v>MusicClassical Music - Music - Classical Music</v>
      </c>
      <c r="J1049" s="14"/>
    </row>
    <row r="1050" spans="2:10" ht="24.95" customHeight="1" x14ac:dyDescent="0.25">
      <c r="B1050" s="36">
        <f t="shared" si="16"/>
        <v>46748</v>
      </c>
      <c r="C1050" s="25" t="str">
        <f>IF(ISBLANK('New Material Input'!F1050),"----",HYPERLINK('New Material Input'!F1050, _xlfn.TEXTJOIN(" - ",,MID('New Material Input'!F1050,FIND("w\",'New Material Input'!F1050)+2,50),'New Material Input'!G1050,'New Material Input'!H1050)))</f>
        <v/>
      </c>
      <c r="D1050" s="26" t="str">
        <f ca="1">IFERROR(IF('New Material Input'!$E1050 &gt; $B$3+ D$1, HYPERLINK(OFFSET('New Material Input'!$F1051,-(D$1+2),0), _xlfn.TEXTJOIN(" - ",,MID(OFFSET('New Material Input'!$F1051,-(D$1+2),0),FIND("w\",OFFSET('New Material Input'!$F1051,-(D$1+2),0))+2,50),OFFSET('New Material Input'!$G1051,-(D$1+2),0),OFFSET('New Material Input'!$H1051,-(D$1+2),0))), ""),"----")</f>
        <v/>
      </c>
      <c r="E1050" s="26" t="str">
        <f ca="1">IFERROR(IF('New Material Input'!$E1050 &gt; $B$3+ E$1, HYPERLINK(OFFSET('New Material Input'!$F1051,-(E$1+2),0), _xlfn.TEXTJOIN(" - ",,MID(OFFSET('New Material Input'!$F1051,-(E$1+2),0),FIND("w\",OFFSET('New Material Input'!$F1051,-(E$1+2),0))+2,50),OFFSET('New Material Input'!$G1051,-(E$1+2),0),OFFSET('New Material Input'!$H1051,-(E$1+2),0))), ""),"----")</f>
        <v/>
      </c>
      <c r="F1050" s="26" t="str">
        <f ca="1">IFERROR(IF('New Material Input'!$E1050 &gt; $B$3+ F$1, HYPERLINK(OFFSET('New Material Input'!$F1051,-(F$1+2),0), _xlfn.TEXTJOIN(" - ",,MID(OFFSET('New Material Input'!$F1051,-(F$1+2),0),FIND("w\",OFFSET('New Material Input'!$F1051,-(F$1+2),0))+2,50),OFFSET('New Material Input'!$G1051,-(F$1+2),0),OFFSET('New Material Input'!$H1051,-(F$1+2),0))), ""),"----")</f>
        <v/>
      </c>
      <c r="G1050" s="26" t="str">
        <f ca="1">IFERROR(IF('New Material Input'!$E1050 &gt; $B$3+ G$1, HYPERLINK(OFFSET('New Material Input'!$F1051,-(G$1+2),0), _xlfn.TEXTJOIN(" - ",,MID(OFFSET('New Material Input'!$F1051,-(G$1+2),0),FIND("w\",OFFSET('New Material Input'!$F1051,-(G$1+2),0))+2,50),OFFSET('New Material Input'!$G1051,-(G$1+2),0),OFFSET('New Material Input'!$H1051,-(G$1+2),0))), ""),"----")</f>
        <v/>
      </c>
      <c r="H1050" s="26" t="str">
        <f ca="1">IFERROR(IF('New Material Input'!$E1050 &gt; $B$3+ H$1, HYPERLINK(OFFSET('New Material Input'!$F1051,-(H$1+2),0), _xlfn.TEXTJOIN(" - ",,MID(OFFSET('New Material Input'!$F1051,-(H$1+2),0),FIND("w\",OFFSET('New Material Input'!$F1051,-(H$1+2),0))+2,50),OFFSET('New Material Input'!$G1051,-(H$1+2),0),OFFSET('New Material Input'!$H1051,-(H$1+2),0))), ""),"----")</f>
        <v/>
      </c>
      <c r="I1050" s="31" t="str">
        <f ca="1">IFERROR(IF('New Material Input'!$E1050 &gt; $B$3+ I$1, HYPERLINK(OFFSET('New Material Input'!$F1051,-(I$1+2),0), _xlfn.TEXTJOIN(" - ",,MID(OFFSET('New Material Input'!$F1051,-(I$1+2),0),FIND("w\",OFFSET('New Material Input'!$F1051,-(I$1+2),0))+2,50),OFFSET('New Material Input'!$G1051,-(I$1+2),0),OFFSET('New Material Input'!$H1051,-(I$1+2),0))), ""),"----")</f>
        <v>ScienceBiochemistry - Science - Biochemistry</v>
      </c>
      <c r="J1050" s="14"/>
    </row>
    <row r="1051" spans="2:10" ht="24.95" customHeight="1" x14ac:dyDescent="0.25">
      <c r="B1051" s="36">
        <f t="shared" si="16"/>
        <v>46749</v>
      </c>
      <c r="C1051" s="25" t="str">
        <f>IF(ISBLANK('New Material Input'!F1051),"----",HYPERLINK('New Material Input'!F1051, _xlfn.TEXTJOIN(" - ",,MID('New Material Input'!F1051,FIND("w\",'New Material Input'!F1051)+2,50),'New Material Input'!G1051,'New Material Input'!H1051)))</f>
        <v/>
      </c>
      <c r="D1051" s="26" t="str">
        <f ca="1">IFERROR(IF('New Material Input'!$E1051 &gt; $B$3+ D$1, HYPERLINK(OFFSET('New Material Input'!$F1052,-(D$1+2),0), _xlfn.TEXTJOIN(" - ",,MID(OFFSET('New Material Input'!$F1052,-(D$1+2),0),FIND("w\",OFFSET('New Material Input'!$F1052,-(D$1+2),0))+2,50),OFFSET('New Material Input'!$G1052,-(D$1+2),0),OFFSET('New Material Input'!$H1052,-(D$1+2),0))), ""),"----")</f>
        <v/>
      </c>
      <c r="E1051" s="26" t="str">
        <f ca="1">IFERROR(IF('New Material Input'!$E1051 &gt; $B$3+ E$1, HYPERLINK(OFFSET('New Material Input'!$F1052,-(E$1+2),0), _xlfn.TEXTJOIN(" - ",,MID(OFFSET('New Material Input'!$F1052,-(E$1+2),0),FIND("w\",OFFSET('New Material Input'!$F1052,-(E$1+2),0))+2,50),OFFSET('New Material Input'!$G1052,-(E$1+2),0),OFFSET('New Material Input'!$H1052,-(E$1+2),0))), ""),"----")</f>
        <v/>
      </c>
      <c r="F1051" s="26" t="str">
        <f ca="1">IFERROR(IF('New Material Input'!$E1051 &gt; $B$3+ F$1, HYPERLINK(OFFSET('New Material Input'!$F1052,-(F$1+2),0), _xlfn.TEXTJOIN(" - ",,MID(OFFSET('New Material Input'!$F1052,-(F$1+2),0),FIND("w\",OFFSET('New Material Input'!$F1052,-(F$1+2),0))+2,50),OFFSET('New Material Input'!$G1052,-(F$1+2),0),OFFSET('New Material Input'!$H1052,-(F$1+2),0))), ""),"----")</f>
        <v/>
      </c>
      <c r="G1051" s="26" t="str">
        <f ca="1">IFERROR(IF('New Material Input'!$E1051 &gt; $B$3+ G$1, HYPERLINK(OFFSET('New Material Input'!$F1052,-(G$1+2),0), _xlfn.TEXTJOIN(" - ",,MID(OFFSET('New Material Input'!$F1052,-(G$1+2),0),FIND("w\",OFFSET('New Material Input'!$F1052,-(G$1+2),0))+2,50),OFFSET('New Material Input'!$G1052,-(G$1+2),0),OFFSET('New Material Input'!$H1052,-(G$1+2),0))), ""),"----")</f>
        <v/>
      </c>
      <c r="H1051" s="26" t="str">
        <f ca="1">IFERROR(IF('New Material Input'!$E1051 &gt; $B$3+ H$1, HYPERLINK(OFFSET('New Material Input'!$F1052,-(H$1+2),0), _xlfn.TEXTJOIN(" - ",,MID(OFFSET('New Material Input'!$F1052,-(H$1+2),0),FIND("w\",OFFSET('New Material Input'!$F1052,-(H$1+2),0))+2,50),OFFSET('New Material Input'!$G1052,-(H$1+2),0),OFFSET('New Material Input'!$H1052,-(H$1+2),0))), ""),"----")</f>
        <v/>
      </c>
      <c r="I1051" s="31" t="str">
        <f ca="1">IFERROR(IF('New Material Input'!$E1051 &gt; $B$3+ I$1, HYPERLINK(OFFSET('New Material Input'!$F1052,-(I$1+2),0), _xlfn.TEXTJOIN(" - ",,MID(OFFSET('New Material Input'!$F1052,-(I$1+2),0),FIND("w\",OFFSET('New Material Input'!$F1052,-(I$1+2),0))+2,50),OFFSET('New Material Input'!$G1052,-(I$1+2),0),OFFSET('New Material Input'!$H1052,-(I$1+2),0))), ""),"----")</f>
        <v>ScienceHuman Anatomy and Physiology - Science - Human Anatomy and Physiology</v>
      </c>
      <c r="J1051" s="14"/>
    </row>
    <row r="1052" spans="2:10" ht="24.95" customHeight="1" x14ac:dyDescent="0.25">
      <c r="B1052" s="36">
        <f t="shared" si="16"/>
        <v>46750</v>
      </c>
      <c r="C1052" s="25" t="str">
        <f>IF(ISBLANK('New Material Input'!F1052),"----",HYPERLINK('New Material Input'!F1052, _xlfn.TEXTJOIN(" - ",,MID('New Material Input'!F1052,FIND("w\",'New Material Input'!F1052)+2,50),'New Material Input'!G1052,'New Material Input'!H1052)))</f>
        <v/>
      </c>
      <c r="D1052" s="26" t="str">
        <f ca="1">IFERROR(IF('New Material Input'!$E1052 &gt; $B$3+ D$1, HYPERLINK(OFFSET('New Material Input'!$F1053,-(D$1+2),0), _xlfn.TEXTJOIN(" - ",,MID(OFFSET('New Material Input'!$F1053,-(D$1+2),0),FIND("w\",OFFSET('New Material Input'!$F1053,-(D$1+2),0))+2,50),OFFSET('New Material Input'!$G1053,-(D$1+2),0),OFFSET('New Material Input'!$H1053,-(D$1+2),0))), ""),"----")</f>
        <v/>
      </c>
      <c r="E1052" s="26" t="str">
        <f ca="1">IFERROR(IF('New Material Input'!$E1052 &gt; $B$3+ E$1, HYPERLINK(OFFSET('New Material Input'!$F1053,-(E$1+2),0), _xlfn.TEXTJOIN(" - ",,MID(OFFSET('New Material Input'!$F1053,-(E$1+2),0),FIND("w\",OFFSET('New Material Input'!$F1053,-(E$1+2),0))+2,50),OFFSET('New Material Input'!$G1053,-(E$1+2),0),OFFSET('New Material Input'!$H1053,-(E$1+2),0))), ""),"----")</f>
        <v/>
      </c>
      <c r="F1052" s="26" t="str">
        <f ca="1">IFERROR(IF('New Material Input'!$E1052 &gt; $B$3+ F$1, HYPERLINK(OFFSET('New Material Input'!$F1053,-(F$1+2),0), _xlfn.TEXTJOIN(" - ",,MID(OFFSET('New Material Input'!$F1053,-(F$1+2),0),FIND("w\",OFFSET('New Material Input'!$F1053,-(F$1+2),0))+2,50),OFFSET('New Material Input'!$G1053,-(F$1+2),0),OFFSET('New Material Input'!$H1053,-(F$1+2),0))), ""),"----")</f>
        <v/>
      </c>
      <c r="G1052" s="26" t="str">
        <f ca="1">IFERROR(IF('New Material Input'!$E1052 &gt; $B$3+ G$1, HYPERLINK(OFFSET('New Material Input'!$F1053,-(G$1+2),0), _xlfn.TEXTJOIN(" - ",,MID(OFFSET('New Material Input'!$F1053,-(G$1+2),0),FIND("w\",OFFSET('New Material Input'!$F1053,-(G$1+2),0))+2,50),OFFSET('New Material Input'!$G1053,-(G$1+2),0),OFFSET('New Material Input'!$H1053,-(G$1+2),0))), ""),"----")</f>
        <v/>
      </c>
      <c r="H1052" s="26" t="str">
        <f ca="1">IFERROR(IF('New Material Input'!$E1052 &gt; $B$3+ H$1, HYPERLINK(OFFSET('New Material Input'!$F1053,-(H$1+2),0), _xlfn.TEXTJOIN(" - ",,MID(OFFSET('New Material Input'!$F1053,-(H$1+2),0),FIND("w\",OFFSET('New Material Input'!$F1053,-(H$1+2),0))+2,50),OFFSET('New Material Input'!$G1053,-(H$1+2),0),OFFSET('New Material Input'!$H1053,-(H$1+2),0))), ""),"----")</f>
        <v/>
      </c>
      <c r="I1052" s="31" t="str">
        <f ca="1">IFERROR(IF('New Material Input'!$E1052 &gt; $B$3+ I$1, HYPERLINK(OFFSET('New Material Input'!$F1053,-(I$1+2),0), _xlfn.TEXTJOIN(" - ",,MID(OFFSET('New Material Input'!$F1053,-(I$1+2),0),FIND("w\",OFFSET('New Material Input'!$F1053,-(I$1+2),0))+2,50),OFFSET('New Material Input'!$G1053,-(I$1+2),0),OFFSET('New Material Input'!$H1053,-(I$1+2),0))), ""),"----")</f>
        <v>PsychologyTheories of Personality - Psychology - Theories of Personality</v>
      </c>
      <c r="J1052" s="14"/>
    </row>
    <row r="1053" spans="2:10" ht="24.95" customHeight="1" x14ac:dyDescent="0.25">
      <c r="B1053" s="36">
        <f t="shared" si="16"/>
        <v>46751</v>
      </c>
      <c r="C1053" s="25" t="str">
        <f>IF(ISBLANK('New Material Input'!F1053),"----",HYPERLINK('New Material Input'!F1053, _xlfn.TEXTJOIN(" - ",,MID('New Material Input'!F1053,FIND("w\",'New Material Input'!F1053)+2,50),'New Material Input'!G1053,'New Material Input'!H1053)))</f>
        <v/>
      </c>
      <c r="D1053" s="26" t="str">
        <f ca="1">IFERROR(IF('New Material Input'!$E1053 &gt; $B$3+ D$1, HYPERLINK(OFFSET('New Material Input'!$F1054,-(D$1+2),0), _xlfn.TEXTJOIN(" - ",,MID(OFFSET('New Material Input'!$F1054,-(D$1+2),0),FIND("w\",OFFSET('New Material Input'!$F1054,-(D$1+2),0))+2,50),OFFSET('New Material Input'!$G1054,-(D$1+2),0),OFFSET('New Material Input'!$H1054,-(D$1+2),0))), ""),"----")</f>
        <v/>
      </c>
      <c r="E1053" s="26" t="str">
        <f ca="1">IFERROR(IF('New Material Input'!$E1053 &gt; $B$3+ E$1, HYPERLINK(OFFSET('New Material Input'!$F1054,-(E$1+2),0), _xlfn.TEXTJOIN(" - ",,MID(OFFSET('New Material Input'!$F1054,-(E$1+2),0),FIND("w\",OFFSET('New Material Input'!$F1054,-(E$1+2),0))+2,50),OFFSET('New Material Input'!$G1054,-(E$1+2),0),OFFSET('New Material Input'!$H1054,-(E$1+2),0))), ""),"----")</f>
        <v/>
      </c>
      <c r="F1053" s="26" t="str">
        <f ca="1">IFERROR(IF('New Material Input'!$E1053 &gt; $B$3+ F$1, HYPERLINK(OFFSET('New Material Input'!$F1054,-(F$1+2),0), _xlfn.TEXTJOIN(" - ",,MID(OFFSET('New Material Input'!$F1054,-(F$1+2),0),FIND("w\",OFFSET('New Material Input'!$F1054,-(F$1+2),0))+2,50),OFFSET('New Material Input'!$G1054,-(F$1+2),0),OFFSET('New Material Input'!$H1054,-(F$1+2),0))), ""),"----")</f>
        <v/>
      </c>
      <c r="G1053" s="26" t="str">
        <f ca="1">IFERROR(IF('New Material Input'!$E1053 &gt; $B$3+ G$1, HYPERLINK(OFFSET('New Material Input'!$F1054,-(G$1+2),0), _xlfn.TEXTJOIN(" - ",,MID(OFFSET('New Material Input'!$F1054,-(G$1+2),0),FIND("w\",OFFSET('New Material Input'!$F1054,-(G$1+2),0))+2,50),OFFSET('New Material Input'!$G1054,-(G$1+2),0),OFFSET('New Material Input'!$H1054,-(G$1+2),0))), ""),"----")</f>
        <v/>
      </c>
      <c r="H1053" s="26" t="str">
        <f ca="1">IFERROR(IF('New Material Input'!$E1053 &gt; $B$3+ H$1, HYPERLINK(OFFSET('New Material Input'!$F1054,-(H$1+2),0), _xlfn.TEXTJOIN(" - ",,MID(OFFSET('New Material Input'!$F1054,-(H$1+2),0),FIND("w\",OFFSET('New Material Input'!$F1054,-(H$1+2),0))+2,50),OFFSET('New Material Input'!$G1054,-(H$1+2),0),OFFSET('New Material Input'!$H1054,-(H$1+2),0))), ""),"----")</f>
        <v/>
      </c>
      <c r="I1053" s="31" t="str">
        <f ca="1">IFERROR(IF('New Material Input'!$E1053 &gt; $B$3+ I$1, HYPERLINK(OFFSET('New Material Input'!$F1054,-(I$1+2),0), _xlfn.TEXTJOIN(" - ",,MID(OFFSET('New Material Input'!$F1054,-(I$1+2),0),FIND("w\",OFFSET('New Material Input'!$F1054,-(I$1+2),0))+2,50),OFFSET('New Material Input'!$G1054,-(I$1+2),0),OFFSET('New Material Input'!$H1054,-(I$1+2),0))), ""),"----")</f>
        <v>ScienceThermodynamics - Science - Thermodynamics</v>
      </c>
      <c r="J1053" s="14"/>
    </row>
    <row r="1054" spans="2:10" ht="24.95" customHeight="1" x14ac:dyDescent="0.25">
      <c r="B1054" s="36">
        <f t="shared" si="16"/>
        <v>46752</v>
      </c>
      <c r="C1054" s="25" t="str">
        <f>IF(ISBLANK('New Material Input'!F1054),"----",HYPERLINK('New Material Input'!F1054, _xlfn.TEXTJOIN(" - ",,MID('New Material Input'!F1054,FIND("w\",'New Material Input'!F1054)+2,50),'New Material Input'!G1054,'New Material Input'!H1054)))</f>
        <v/>
      </c>
      <c r="D1054" s="26" t="str">
        <f ca="1">IFERROR(IF('New Material Input'!$E1054 &gt; $B$3+ D$1, HYPERLINK(OFFSET('New Material Input'!$F1055,-(D$1+2),0), _xlfn.TEXTJOIN(" - ",,MID(OFFSET('New Material Input'!$F1055,-(D$1+2),0),FIND("w\",OFFSET('New Material Input'!$F1055,-(D$1+2),0))+2,50),OFFSET('New Material Input'!$G1055,-(D$1+2),0),OFFSET('New Material Input'!$H1055,-(D$1+2),0))), ""),"----")</f>
        <v/>
      </c>
      <c r="E1054" s="26" t="str">
        <f ca="1">IFERROR(IF('New Material Input'!$E1054 &gt; $B$3+ E$1, HYPERLINK(OFFSET('New Material Input'!$F1055,-(E$1+2),0), _xlfn.TEXTJOIN(" - ",,MID(OFFSET('New Material Input'!$F1055,-(E$1+2),0),FIND("w\",OFFSET('New Material Input'!$F1055,-(E$1+2),0))+2,50),OFFSET('New Material Input'!$G1055,-(E$1+2),0),OFFSET('New Material Input'!$H1055,-(E$1+2),0))), ""),"----")</f>
        <v/>
      </c>
      <c r="F1054" s="26" t="str">
        <f ca="1">IFERROR(IF('New Material Input'!$E1054 &gt; $B$3+ F$1, HYPERLINK(OFFSET('New Material Input'!$F1055,-(F$1+2),0), _xlfn.TEXTJOIN(" - ",,MID(OFFSET('New Material Input'!$F1055,-(F$1+2),0),FIND("w\",OFFSET('New Material Input'!$F1055,-(F$1+2),0))+2,50),OFFSET('New Material Input'!$G1055,-(F$1+2),0),OFFSET('New Material Input'!$H1055,-(F$1+2),0))), ""),"----")</f>
        <v/>
      </c>
      <c r="G1054" s="26" t="str">
        <f ca="1">IFERROR(IF('New Material Input'!$E1054 &gt; $B$3+ G$1, HYPERLINK(OFFSET('New Material Input'!$F1055,-(G$1+2),0), _xlfn.TEXTJOIN(" - ",,MID(OFFSET('New Material Input'!$F1055,-(G$1+2),0),FIND("w\",OFFSET('New Material Input'!$F1055,-(G$1+2),0))+2,50),OFFSET('New Material Input'!$G1055,-(G$1+2),0),OFFSET('New Material Input'!$H1055,-(G$1+2),0))), ""),"----")</f>
        <v/>
      </c>
      <c r="H1054" s="26" t="str">
        <f ca="1">IFERROR(IF('New Material Input'!$E1054 &gt; $B$3+ H$1, HYPERLINK(OFFSET('New Material Input'!$F1055,-(H$1+2),0), _xlfn.TEXTJOIN(" - ",,MID(OFFSET('New Material Input'!$F1055,-(H$1+2),0),FIND("w\",OFFSET('New Material Input'!$F1055,-(H$1+2),0))+2,50),OFFSET('New Material Input'!$G1055,-(H$1+2),0),OFFSET('New Material Input'!$H1055,-(H$1+2),0))), ""),"----")</f>
        <v/>
      </c>
      <c r="I1054" s="31" t="str">
        <f ca="1">IFERROR(IF('New Material Input'!$E1054 &gt; $B$3+ I$1, HYPERLINK(OFFSET('New Material Input'!$F1055,-(I$1+2),0), _xlfn.TEXTJOIN(" - ",,MID(OFFSET('New Material Input'!$F1055,-(I$1+2),0),FIND("w\",OFFSET('New Material Input'!$F1055,-(I$1+2),0))+2,50),OFFSET('New Material Input'!$G1055,-(I$1+2),0),OFFSET('New Material Input'!$H1055,-(I$1+2),0))), ""),"----")</f>
        <v>ScienceEcology - Science - Ecology</v>
      </c>
      <c r="J1054" s="14"/>
    </row>
    <row r="1055" spans="2:10" ht="24.95" customHeight="1" x14ac:dyDescent="0.25">
      <c r="B1055" s="36">
        <f t="shared" si="16"/>
        <v>46753</v>
      </c>
      <c r="C1055" s="25" t="str">
        <f>IF(ISBLANK('New Material Input'!F1055),"----",HYPERLINK('New Material Input'!F1055, _xlfn.TEXTJOIN(" - ",,MID('New Material Input'!F1055,FIND("w\",'New Material Input'!F1055)+2,50),'New Material Input'!G1055,'New Material Input'!H1055)))</f>
        <v/>
      </c>
      <c r="D1055" s="26" t="str">
        <f ca="1">IFERROR(IF('New Material Input'!$E1055 &gt; $B$3+ D$1, HYPERLINK(OFFSET('New Material Input'!$F1056,-(D$1+2),0), _xlfn.TEXTJOIN(" - ",,MID(OFFSET('New Material Input'!$F1056,-(D$1+2),0),FIND("w\",OFFSET('New Material Input'!$F1056,-(D$1+2),0))+2,50),OFFSET('New Material Input'!$G1056,-(D$1+2),0),OFFSET('New Material Input'!$H1056,-(D$1+2),0))), ""),"----")</f>
        <v/>
      </c>
      <c r="E1055" s="26" t="str">
        <f ca="1">IFERROR(IF('New Material Input'!$E1055 &gt; $B$3+ E$1, HYPERLINK(OFFSET('New Material Input'!$F1056,-(E$1+2),0), _xlfn.TEXTJOIN(" - ",,MID(OFFSET('New Material Input'!$F1056,-(E$1+2),0),FIND("w\",OFFSET('New Material Input'!$F1056,-(E$1+2),0))+2,50),OFFSET('New Material Input'!$G1056,-(E$1+2),0),OFFSET('New Material Input'!$H1056,-(E$1+2),0))), ""),"----")</f>
        <v/>
      </c>
      <c r="F1055" s="26" t="str">
        <f ca="1">IFERROR(IF('New Material Input'!$E1055 &gt; $B$3+ F$1, HYPERLINK(OFFSET('New Material Input'!$F1056,-(F$1+2),0), _xlfn.TEXTJOIN(" - ",,MID(OFFSET('New Material Input'!$F1056,-(F$1+2),0),FIND("w\",OFFSET('New Material Input'!$F1056,-(F$1+2),0))+2,50),OFFSET('New Material Input'!$G1056,-(F$1+2),0),OFFSET('New Material Input'!$H1056,-(F$1+2),0))), ""),"----")</f>
        <v/>
      </c>
      <c r="G1055" s="26" t="str">
        <f ca="1">IFERROR(IF('New Material Input'!$E1055 &gt; $B$3+ G$1, HYPERLINK(OFFSET('New Material Input'!$F1056,-(G$1+2),0), _xlfn.TEXTJOIN(" - ",,MID(OFFSET('New Material Input'!$F1056,-(G$1+2),0),FIND("w\",OFFSET('New Material Input'!$F1056,-(G$1+2),0))+2,50),OFFSET('New Material Input'!$G1056,-(G$1+2),0),OFFSET('New Material Input'!$H1056,-(G$1+2),0))), ""),"----")</f>
        <v/>
      </c>
      <c r="H1055" s="26" t="str">
        <f ca="1">IFERROR(IF('New Material Input'!$E1055 &gt; $B$3+ H$1, HYPERLINK(OFFSET('New Material Input'!$F1056,-(H$1+2),0), _xlfn.TEXTJOIN(" - ",,MID(OFFSET('New Material Input'!$F1056,-(H$1+2),0),FIND("w\",OFFSET('New Material Input'!$F1056,-(H$1+2),0))+2,50),OFFSET('New Material Input'!$G1056,-(H$1+2),0),OFFSET('New Material Input'!$H1056,-(H$1+2),0))), ""),"----")</f>
        <v/>
      </c>
      <c r="I1055" s="31" t="str">
        <f ca="1">IFERROR(IF('New Material Input'!$E1055 &gt; $B$3+ I$1, HYPERLINK(OFFSET('New Material Input'!$F1056,-(I$1+2),0), _xlfn.TEXTJOIN(" - ",,MID(OFFSET('New Material Input'!$F1056,-(I$1+2),0),FIND("w\",OFFSET('New Material Input'!$F1056,-(I$1+2),0))+2,50),OFFSET('New Material Input'!$G1056,-(I$1+2),0),OFFSET('New Material Input'!$H1056,-(I$1+2),0))), ""),"----")</f>
        <v>GeographyUrban Geography - Geography - Urban Geography</v>
      </c>
      <c r="J1055" s="14"/>
    </row>
    <row r="1056" spans="2:10" ht="24.95" customHeight="1" x14ac:dyDescent="0.25">
      <c r="B1056" s="36">
        <f t="shared" si="16"/>
        <v>46754</v>
      </c>
      <c r="C1056" s="25" t="str">
        <f>IF(ISBLANK('New Material Input'!F1056),"----",HYPERLINK('New Material Input'!F1056, _xlfn.TEXTJOIN(" - ",,MID('New Material Input'!F1056,FIND("w\",'New Material Input'!F1056)+2,50),'New Material Input'!G1056,'New Material Input'!H1056)))</f>
        <v/>
      </c>
      <c r="D1056" s="26" t="str">
        <f ca="1">IFERROR(IF('New Material Input'!$E1056 &gt; $B$3+ D$1, HYPERLINK(OFFSET('New Material Input'!$F1057,-(D$1+2),0), _xlfn.TEXTJOIN(" - ",,MID(OFFSET('New Material Input'!$F1057,-(D$1+2),0),FIND("w\",OFFSET('New Material Input'!$F1057,-(D$1+2),0))+2,50),OFFSET('New Material Input'!$G1057,-(D$1+2),0),OFFSET('New Material Input'!$H1057,-(D$1+2),0))), ""),"----")</f>
        <v/>
      </c>
      <c r="E1056" s="26" t="str">
        <f ca="1">IFERROR(IF('New Material Input'!$E1056 &gt; $B$3+ E$1, HYPERLINK(OFFSET('New Material Input'!$F1057,-(E$1+2),0), _xlfn.TEXTJOIN(" - ",,MID(OFFSET('New Material Input'!$F1057,-(E$1+2),0),FIND("w\",OFFSET('New Material Input'!$F1057,-(E$1+2),0))+2,50),OFFSET('New Material Input'!$G1057,-(E$1+2),0),OFFSET('New Material Input'!$H1057,-(E$1+2),0))), ""),"----")</f>
        <v/>
      </c>
      <c r="F1056" s="26" t="str">
        <f ca="1">IFERROR(IF('New Material Input'!$E1056 &gt; $B$3+ F$1, HYPERLINK(OFFSET('New Material Input'!$F1057,-(F$1+2),0), _xlfn.TEXTJOIN(" - ",,MID(OFFSET('New Material Input'!$F1057,-(F$1+2),0),FIND("w\",OFFSET('New Material Input'!$F1057,-(F$1+2),0))+2,50),OFFSET('New Material Input'!$G1057,-(F$1+2),0),OFFSET('New Material Input'!$H1057,-(F$1+2),0))), ""),"----")</f>
        <v/>
      </c>
      <c r="G1056" s="26" t="str">
        <f ca="1">IFERROR(IF('New Material Input'!$E1056 &gt; $B$3+ G$1, HYPERLINK(OFFSET('New Material Input'!$F1057,-(G$1+2),0), _xlfn.TEXTJOIN(" - ",,MID(OFFSET('New Material Input'!$F1057,-(G$1+2),0),FIND("w\",OFFSET('New Material Input'!$F1057,-(G$1+2),0))+2,50),OFFSET('New Material Input'!$G1057,-(G$1+2),0),OFFSET('New Material Input'!$H1057,-(G$1+2),0))), ""),"----")</f>
        <v/>
      </c>
      <c r="H1056" s="26" t="str">
        <f ca="1">IFERROR(IF('New Material Input'!$E1056 &gt; $B$3+ H$1, HYPERLINK(OFFSET('New Material Input'!$F1057,-(H$1+2),0), _xlfn.TEXTJOIN(" - ",,MID(OFFSET('New Material Input'!$F1057,-(H$1+2),0),FIND("w\",OFFSET('New Material Input'!$F1057,-(H$1+2),0))+2,50),OFFSET('New Material Input'!$G1057,-(H$1+2),0),OFFSET('New Material Input'!$H1057,-(H$1+2),0))), ""),"----")</f>
        <v/>
      </c>
      <c r="I1056" s="31" t="str">
        <f ca="1">IFERROR(IF('New Material Input'!$E1056 &gt; $B$3+ I$1, HYPERLINK(OFFSET('New Material Input'!$F1057,-(I$1+2),0), _xlfn.TEXTJOIN(" - ",,MID(OFFSET('New Material Input'!$F1057,-(I$1+2),0),FIND("w\",OFFSET('New Material Input'!$F1057,-(I$1+2),0))+2,50),OFFSET('New Material Input'!$G1057,-(I$1+2),0),OFFSET('New Material Input'!$H1057,-(I$1+2),0))), ""),"----")</f>
        <v>LawLegal Writing - Law - Legal Writing</v>
      </c>
      <c r="J1056" s="14"/>
    </row>
    <row r="1057" spans="2:10" ht="24.95" customHeight="1" x14ac:dyDescent="0.25">
      <c r="B1057" s="36">
        <f t="shared" si="16"/>
        <v>46755</v>
      </c>
      <c r="C1057" s="25" t="str">
        <f>IF(ISBLANK('New Material Input'!F1057),"----",HYPERLINK('New Material Input'!F1057, _xlfn.TEXTJOIN(" - ",,MID('New Material Input'!F1057,FIND("w\",'New Material Input'!F1057)+2,50),'New Material Input'!G1057,'New Material Input'!H1057)))</f>
        <v/>
      </c>
      <c r="D1057" s="26" t="str">
        <f ca="1">IFERROR(IF('New Material Input'!$E1057 &gt; $B$3+ D$1, HYPERLINK(OFFSET('New Material Input'!$F1058,-(D$1+2),0), _xlfn.TEXTJOIN(" - ",,MID(OFFSET('New Material Input'!$F1058,-(D$1+2),0),FIND("w\",OFFSET('New Material Input'!$F1058,-(D$1+2),0))+2,50),OFFSET('New Material Input'!$G1058,-(D$1+2),0),OFFSET('New Material Input'!$H1058,-(D$1+2),0))), ""),"----")</f>
        <v/>
      </c>
      <c r="E1057" s="26" t="str">
        <f ca="1">IFERROR(IF('New Material Input'!$E1057 &gt; $B$3+ E$1, HYPERLINK(OFFSET('New Material Input'!$F1058,-(E$1+2),0), _xlfn.TEXTJOIN(" - ",,MID(OFFSET('New Material Input'!$F1058,-(E$1+2),0),FIND("w\",OFFSET('New Material Input'!$F1058,-(E$1+2),0))+2,50),OFFSET('New Material Input'!$G1058,-(E$1+2),0),OFFSET('New Material Input'!$H1058,-(E$1+2),0))), ""),"----")</f>
        <v/>
      </c>
      <c r="F1057" s="26" t="str">
        <f ca="1">IFERROR(IF('New Material Input'!$E1057 &gt; $B$3+ F$1, HYPERLINK(OFFSET('New Material Input'!$F1058,-(F$1+2),0), _xlfn.TEXTJOIN(" - ",,MID(OFFSET('New Material Input'!$F1058,-(F$1+2),0),FIND("w\",OFFSET('New Material Input'!$F1058,-(F$1+2),0))+2,50),OFFSET('New Material Input'!$G1058,-(F$1+2),0),OFFSET('New Material Input'!$H1058,-(F$1+2),0))), ""),"----")</f>
        <v/>
      </c>
      <c r="G1057" s="26" t="str">
        <f ca="1">IFERROR(IF('New Material Input'!$E1057 &gt; $B$3+ G$1, HYPERLINK(OFFSET('New Material Input'!$F1058,-(G$1+2),0), _xlfn.TEXTJOIN(" - ",,MID(OFFSET('New Material Input'!$F1058,-(G$1+2),0),FIND("w\",OFFSET('New Material Input'!$F1058,-(G$1+2),0))+2,50),OFFSET('New Material Input'!$G1058,-(G$1+2),0),OFFSET('New Material Input'!$H1058,-(G$1+2),0))), ""),"----")</f>
        <v/>
      </c>
      <c r="H1057" s="26" t="str">
        <f ca="1">IFERROR(IF('New Material Input'!$E1057 &gt; $B$3+ H$1, HYPERLINK(OFFSET('New Material Input'!$F1058,-(H$1+2),0), _xlfn.TEXTJOIN(" - ",,MID(OFFSET('New Material Input'!$F1058,-(H$1+2),0),FIND("w\",OFFSET('New Material Input'!$F1058,-(H$1+2),0))+2,50),OFFSET('New Material Input'!$G1058,-(H$1+2),0),OFFSET('New Material Input'!$H1058,-(H$1+2),0))), ""),"----")</f>
        <v/>
      </c>
      <c r="I1057" s="31" t="str">
        <f ca="1">IFERROR(IF('New Material Input'!$E1057 &gt; $B$3+ I$1, HYPERLINK(OFFSET('New Material Input'!$F1058,-(I$1+2),0), _xlfn.TEXTJOIN(" - ",,MID(OFFSET('New Material Input'!$F1058,-(I$1+2),0),FIND("w\",OFFSET('New Material Input'!$F1058,-(I$1+2),0))+2,50),OFFSET('New Material Input'!$G1058,-(I$1+2),0),OFFSET('New Material Input'!$H1058,-(I$1+2),0))), ""),"----")</f>
        <v>EducationClassroom Management - Education - Classroom Management</v>
      </c>
      <c r="J1057" s="14"/>
    </row>
    <row r="1058" spans="2:10" ht="24.95" customHeight="1" x14ac:dyDescent="0.25">
      <c r="B1058" s="36">
        <f t="shared" si="16"/>
        <v>46756</v>
      </c>
      <c r="C1058" s="25" t="str">
        <f>IF(ISBLANK('New Material Input'!F1058),"----",HYPERLINK('New Material Input'!F1058, _xlfn.TEXTJOIN(" - ",,MID('New Material Input'!F1058,FIND("w\",'New Material Input'!F1058)+2,50),'New Material Input'!G1058,'New Material Input'!H1058)))</f>
        <v/>
      </c>
      <c r="D1058" s="26" t="str">
        <f ca="1">IFERROR(IF('New Material Input'!$E1058 &gt; $B$3+ D$1, HYPERLINK(OFFSET('New Material Input'!$F1059,-(D$1+2),0), _xlfn.TEXTJOIN(" - ",,MID(OFFSET('New Material Input'!$F1059,-(D$1+2),0),FIND("w\",OFFSET('New Material Input'!$F1059,-(D$1+2),0))+2,50),OFFSET('New Material Input'!$G1059,-(D$1+2),0),OFFSET('New Material Input'!$H1059,-(D$1+2),0))), ""),"----")</f>
        <v/>
      </c>
      <c r="E1058" s="26" t="str">
        <f ca="1">IFERROR(IF('New Material Input'!$E1058 &gt; $B$3+ E$1, HYPERLINK(OFFSET('New Material Input'!$F1059,-(E$1+2),0), _xlfn.TEXTJOIN(" - ",,MID(OFFSET('New Material Input'!$F1059,-(E$1+2),0),FIND("w\",OFFSET('New Material Input'!$F1059,-(E$1+2),0))+2,50),OFFSET('New Material Input'!$G1059,-(E$1+2),0),OFFSET('New Material Input'!$H1059,-(E$1+2),0))), ""),"----")</f>
        <v/>
      </c>
      <c r="F1058" s="26" t="str">
        <f ca="1">IFERROR(IF('New Material Input'!$E1058 &gt; $B$3+ F$1, HYPERLINK(OFFSET('New Material Input'!$F1059,-(F$1+2),0), _xlfn.TEXTJOIN(" - ",,MID(OFFSET('New Material Input'!$F1059,-(F$1+2),0),FIND("w\",OFFSET('New Material Input'!$F1059,-(F$1+2),0))+2,50),OFFSET('New Material Input'!$G1059,-(F$1+2),0),OFFSET('New Material Input'!$H1059,-(F$1+2),0))), ""),"----")</f>
        <v/>
      </c>
      <c r="G1058" s="26" t="str">
        <f ca="1">IFERROR(IF('New Material Input'!$E1058 &gt; $B$3+ G$1, HYPERLINK(OFFSET('New Material Input'!$F1059,-(G$1+2),0), _xlfn.TEXTJOIN(" - ",,MID(OFFSET('New Material Input'!$F1059,-(G$1+2),0),FIND("w\",OFFSET('New Material Input'!$F1059,-(G$1+2),0))+2,50),OFFSET('New Material Input'!$G1059,-(G$1+2),0),OFFSET('New Material Input'!$H1059,-(G$1+2),0))), ""),"----")</f>
        <v/>
      </c>
      <c r="H1058" s="26" t="str">
        <f ca="1">IFERROR(IF('New Material Input'!$E1058 &gt; $B$3+ H$1, HYPERLINK(OFFSET('New Material Input'!$F1059,-(H$1+2),0), _xlfn.TEXTJOIN(" - ",,MID(OFFSET('New Material Input'!$F1059,-(H$1+2),0),FIND("w\",OFFSET('New Material Input'!$F1059,-(H$1+2),0))+2,50),OFFSET('New Material Input'!$G1059,-(H$1+2),0),OFFSET('New Material Input'!$H1059,-(H$1+2),0))), ""),"----")</f>
        <v/>
      </c>
      <c r="I1058" s="31" t="str">
        <f ca="1">IFERROR(IF('New Material Input'!$E1058 &gt; $B$3+ I$1, HYPERLINK(OFFSET('New Material Input'!$F1059,-(I$1+2),0), _xlfn.TEXTJOIN(" - ",,MID(OFFSET('New Material Input'!$F1059,-(I$1+2),0),FIND("w\",OFFSET('New Material Input'!$F1059,-(I$1+2),0))+2,50),OFFSET('New Material Input'!$G1059,-(I$1+2),0),OFFSET('New Material Input'!$H1059,-(I$1+2),0))), ""),"----")</f>
        <v>EngineeringSoftware Engineering - Engineering - Software Engineering</v>
      </c>
      <c r="J1058" s="14"/>
    </row>
    <row r="1059" spans="2:10" ht="24.95" customHeight="1" x14ac:dyDescent="0.25">
      <c r="B1059" s="36">
        <f t="shared" si="16"/>
        <v>46757</v>
      </c>
      <c r="C1059" s="25" t="str">
        <f>IF(ISBLANK('New Material Input'!F1059),"----",HYPERLINK('New Material Input'!F1059, _xlfn.TEXTJOIN(" - ",,MID('New Material Input'!F1059,FIND("w\",'New Material Input'!F1059)+2,50),'New Material Input'!G1059,'New Material Input'!H1059)))</f>
        <v/>
      </c>
      <c r="D1059" s="26" t="str">
        <f ca="1">IFERROR(IF('New Material Input'!$E1059 &gt; $B$3+ D$1, HYPERLINK(OFFSET('New Material Input'!$F1060,-(D$1+2),0), _xlfn.TEXTJOIN(" - ",,MID(OFFSET('New Material Input'!$F1060,-(D$1+2),0),FIND("w\",OFFSET('New Material Input'!$F1060,-(D$1+2),0))+2,50),OFFSET('New Material Input'!$G1060,-(D$1+2),0),OFFSET('New Material Input'!$H1060,-(D$1+2),0))), ""),"----")</f>
        <v/>
      </c>
      <c r="E1059" s="26" t="str">
        <f ca="1">IFERROR(IF('New Material Input'!$E1059 &gt; $B$3+ E$1, HYPERLINK(OFFSET('New Material Input'!$F1060,-(E$1+2),0), _xlfn.TEXTJOIN(" - ",,MID(OFFSET('New Material Input'!$F1060,-(E$1+2),0),FIND("w\",OFFSET('New Material Input'!$F1060,-(E$1+2),0))+2,50),OFFSET('New Material Input'!$G1060,-(E$1+2),0),OFFSET('New Material Input'!$H1060,-(E$1+2),0))), ""),"----")</f>
        <v/>
      </c>
      <c r="F1059" s="26" t="str">
        <f ca="1">IFERROR(IF('New Material Input'!$E1059 &gt; $B$3+ F$1, HYPERLINK(OFFSET('New Material Input'!$F1060,-(F$1+2),0), _xlfn.TEXTJOIN(" - ",,MID(OFFSET('New Material Input'!$F1060,-(F$1+2),0),FIND("w\",OFFSET('New Material Input'!$F1060,-(F$1+2),0))+2,50),OFFSET('New Material Input'!$G1060,-(F$1+2),0),OFFSET('New Material Input'!$H1060,-(F$1+2),0))), ""),"----")</f>
        <v/>
      </c>
      <c r="G1059" s="26" t="str">
        <f ca="1">IFERROR(IF('New Material Input'!$E1059 &gt; $B$3+ G$1, HYPERLINK(OFFSET('New Material Input'!$F1060,-(G$1+2),0), _xlfn.TEXTJOIN(" - ",,MID(OFFSET('New Material Input'!$F1060,-(G$1+2),0),FIND("w\",OFFSET('New Material Input'!$F1060,-(G$1+2),0))+2,50),OFFSET('New Material Input'!$G1060,-(G$1+2),0),OFFSET('New Material Input'!$H1060,-(G$1+2),0))), ""),"----")</f>
        <v/>
      </c>
      <c r="H1059" s="26" t="str">
        <f ca="1">IFERROR(IF('New Material Input'!$E1059 &gt; $B$3+ H$1, HYPERLINK(OFFSET('New Material Input'!$F1060,-(H$1+2),0), _xlfn.TEXTJOIN(" - ",,MID(OFFSET('New Material Input'!$F1060,-(H$1+2),0),FIND("w\",OFFSET('New Material Input'!$F1060,-(H$1+2),0))+2,50),OFFSET('New Material Input'!$G1060,-(H$1+2),0),OFFSET('New Material Input'!$H1060,-(H$1+2),0))), ""),"----")</f>
        <v/>
      </c>
      <c r="I1059" s="31" t="str">
        <f ca="1">IFERROR(IF('New Material Input'!$E1059 &gt; $B$3+ I$1, HYPERLINK(OFFSET('New Material Input'!$F1060,-(I$1+2),0), _xlfn.TEXTJOIN(" - ",,MID(OFFSET('New Material Input'!$F1060,-(I$1+2),0),FIND("w\",OFFSET('New Material Input'!$F1060,-(I$1+2),0))+2,50),OFFSET('New Material Input'!$G1060,-(I$1+2),0),OFFSET('New Material Input'!$H1060,-(I$1+2),0))), ""),"----")</f>
        <v>LiteratureShakespeare - Literature - Shakespeare</v>
      </c>
      <c r="J1059" s="14"/>
    </row>
    <row r="1060" spans="2:10" ht="24.95" customHeight="1" x14ac:dyDescent="0.25">
      <c r="B1060" s="36">
        <f t="shared" si="16"/>
        <v>46758</v>
      </c>
      <c r="C1060" s="25" t="str">
        <f>IF(ISBLANK('New Material Input'!F1060),"----",HYPERLINK('New Material Input'!F1060, _xlfn.TEXTJOIN(" - ",,MID('New Material Input'!F1060,FIND("w\",'New Material Input'!F1060)+2,50),'New Material Input'!G1060,'New Material Input'!H1060)))</f>
        <v/>
      </c>
      <c r="D1060" s="26" t="str">
        <f ca="1">IFERROR(IF('New Material Input'!$E1060 &gt; $B$3+ D$1, HYPERLINK(OFFSET('New Material Input'!$F1061,-(D$1+2),0), _xlfn.TEXTJOIN(" - ",,MID(OFFSET('New Material Input'!$F1061,-(D$1+2),0),FIND("w\",OFFSET('New Material Input'!$F1061,-(D$1+2),0))+2,50),OFFSET('New Material Input'!$G1061,-(D$1+2),0),OFFSET('New Material Input'!$H1061,-(D$1+2),0))), ""),"----")</f>
        <v/>
      </c>
      <c r="E1060" s="26" t="str">
        <f ca="1">IFERROR(IF('New Material Input'!$E1060 &gt; $B$3+ E$1, HYPERLINK(OFFSET('New Material Input'!$F1061,-(E$1+2),0), _xlfn.TEXTJOIN(" - ",,MID(OFFSET('New Material Input'!$F1061,-(E$1+2),0),FIND("w\",OFFSET('New Material Input'!$F1061,-(E$1+2),0))+2,50),OFFSET('New Material Input'!$G1061,-(E$1+2),0),OFFSET('New Material Input'!$H1061,-(E$1+2),0))), ""),"----")</f>
        <v/>
      </c>
      <c r="F1060" s="26" t="str">
        <f ca="1">IFERROR(IF('New Material Input'!$E1060 &gt; $B$3+ F$1, HYPERLINK(OFFSET('New Material Input'!$F1061,-(F$1+2),0), _xlfn.TEXTJOIN(" - ",,MID(OFFSET('New Material Input'!$F1061,-(F$1+2),0),FIND("w\",OFFSET('New Material Input'!$F1061,-(F$1+2),0))+2,50),OFFSET('New Material Input'!$G1061,-(F$1+2),0),OFFSET('New Material Input'!$H1061,-(F$1+2),0))), ""),"----")</f>
        <v/>
      </c>
      <c r="G1060" s="26" t="str">
        <f ca="1">IFERROR(IF('New Material Input'!$E1060 &gt; $B$3+ G$1, HYPERLINK(OFFSET('New Material Input'!$F1061,-(G$1+2),0), _xlfn.TEXTJOIN(" - ",,MID(OFFSET('New Material Input'!$F1061,-(G$1+2),0),FIND("w\",OFFSET('New Material Input'!$F1061,-(G$1+2),0))+2,50),OFFSET('New Material Input'!$G1061,-(G$1+2),0),OFFSET('New Material Input'!$H1061,-(G$1+2),0))), ""),"----")</f>
        <v/>
      </c>
      <c r="H1060" s="26" t="str">
        <f ca="1">IFERROR(IF('New Material Input'!$E1060 &gt; $B$3+ H$1, HYPERLINK(OFFSET('New Material Input'!$F1061,-(H$1+2),0), _xlfn.TEXTJOIN(" - ",,MID(OFFSET('New Material Input'!$F1061,-(H$1+2),0),FIND("w\",OFFSET('New Material Input'!$F1061,-(H$1+2),0))+2,50),OFFSET('New Material Input'!$G1061,-(H$1+2),0),OFFSET('New Material Input'!$H1061,-(H$1+2),0))), ""),"----")</f>
        <v/>
      </c>
      <c r="I1060" s="31" t="str">
        <f ca="1">IFERROR(IF('New Material Input'!$E1060 &gt; $B$3+ I$1, HYPERLINK(OFFSET('New Material Input'!$F1061,-(I$1+2),0), _xlfn.TEXTJOIN(" - ",,MID(OFFSET('New Material Input'!$F1061,-(I$1+2),0),FIND("w\",OFFSET('New Material Input'!$F1061,-(I$1+2),0))+2,50),OFFSET('New Material Input'!$G1061,-(I$1+2),0),OFFSET('New Material Input'!$H1061,-(I$1+2),0))), ""),"----")</f>
        <v>SociologyFamily and Relationships - Sociology - Family and Relationships</v>
      </c>
      <c r="J1060" s="14"/>
    </row>
    <row r="1061" spans="2:10" ht="24.95" customHeight="1" x14ac:dyDescent="0.25">
      <c r="B1061" s="36">
        <f t="shared" si="16"/>
        <v>46759</v>
      </c>
      <c r="C1061" s="25" t="str">
        <f>IF(ISBLANK('New Material Input'!F1061),"----",HYPERLINK('New Material Input'!F1061, _xlfn.TEXTJOIN(" - ",,MID('New Material Input'!F1061,FIND("w\",'New Material Input'!F1061)+2,50),'New Material Input'!G1061,'New Material Input'!H1061)))</f>
        <v/>
      </c>
      <c r="D1061" s="26" t="str">
        <f ca="1">IFERROR(IF('New Material Input'!$E1061 &gt; $B$3+ D$1, HYPERLINK(OFFSET('New Material Input'!$F1062,-(D$1+2),0), _xlfn.TEXTJOIN(" - ",,MID(OFFSET('New Material Input'!$F1062,-(D$1+2),0),FIND("w\",OFFSET('New Material Input'!$F1062,-(D$1+2),0))+2,50),OFFSET('New Material Input'!$G1062,-(D$1+2),0),OFFSET('New Material Input'!$H1062,-(D$1+2),0))), ""),"----")</f>
        <v/>
      </c>
      <c r="E1061" s="26" t="str">
        <f ca="1">IFERROR(IF('New Material Input'!$E1061 &gt; $B$3+ E$1, HYPERLINK(OFFSET('New Material Input'!$F1062,-(E$1+2),0), _xlfn.TEXTJOIN(" - ",,MID(OFFSET('New Material Input'!$F1062,-(E$1+2),0),FIND("w\",OFFSET('New Material Input'!$F1062,-(E$1+2),0))+2,50),OFFSET('New Material Input'!$G1062,-(E$1+2),0),OFFSET('New Material Input'!$H1062,-(E$1+2),0))), ""),"----")</f>
        <v/>
      </c>
      <c r="F1061" s="26" t="str">
        <f ca="1">IFERROR(IF('New Material Input'!$E1061 &gt; $B$3+ F$1, HYPERLINK(OFFSET('New Material Input'!$F1062,-(F$1+2),0), _xlfn.TEXTJOIN(" - ",,MID(OFFSET('New Material Input'!$F1062,-(F$1+2),0),FIND("w\",OFFSET('New Material Input'!$F1062,-(F$1+2),0))+2,50),OFFSET('New Material Input'!$G1062,-(F$1+2),0),OFFSET('New Material Input'!$H1062,-(F$1+2),0))), ""),"----")</f>
        <v/>
      </c>
      <c r="G1061" s="26" t="str">
        <f ca="1">IFERROR(IF('New Material Input'!$E1061 &gt; $B$3+ G$1, HYPERLINK(OFFSET('New Material Input'!$F1062,-(G$1+2),0), _xlfn.TEXTJOIN(" - ",,MID(OFFSET('New Material Input'!$F1062,-(G$1+2),0),FIND("w\",OFFSET('New Material Input'!$F1062,-(G$1+2),0))+2,50),OFFSET('New Material Input'!$G1062,-(G$1+2),0),OFFSET('New Material Input'!$H1062,-(G$1+2),0))), ""),"----")</f>
        <v/>
      </c>
      <c r="H1061" s="26" t="str">
        <f ca="1">IFERROR(IF('New Material Input'!$E1061 &gt; $B$3+ H$1, HYPERLINK(OFFSET('New Material Input'!$F1062,-(H$1+2),0), _xlfn.TEXTJOIN(" - ",,MID(OFFSET('New Material Input'!$F1062,-(H$1+2),0),FIND("w\",OFFSET('New Material Input'!$F1062,-(H$1+2),0))+2,50),OFFSET('New Material Input'!$G1062,-(H$1+2),0),OFFSET('New Material Input'!$H1062,-(H$1+2),0))), ""),"----")</f>
        <v/>
      </c>
      <c r="I1061" s="31" t="str">
        <f ca="1">IFERROR(IF('New Material Input'!$E1061 &gt; $B$3+ I$1, HYPERLINK(OFFSET('New Material Input'!$F1062,-(I$1+2),0), _xlfn.TEXTJOIN(" - ",,MID(OFFSET('New Material Input'!$F1062,-(I$1+2),0),FIND("w\",OFFSET('New Material Input'!$F1062,-(I$1+2),0))+2,50),OFFSET('New Material Input'!$G1062,-(I$1+2),0),OFFSET('New Material Input'!$H1062,-(I$1+2),0))), ""),"----")</f>
        <v>MathematicsTrigonometry - Mathematics - Trigonometry</v>
      </c>
      <c r="J1061" s="14"/>
    </row>
    <row r="1062" spans="2:10" ht="24.95" customHeight="1" x14ac:dyDescent="0.25">
      <c r="B1062" s="36">
        <f t="shared" si="16"/>
        <v>46760</v>
      </c>
      <c r="C1062" s="25" t="str">
        <f>IF(ISBLANK('New Material Input'!F1062),"----",HYPERLINK('New Material Input'!F1062, _xlfn.TEXTJOIN(" - ",,MID('New Material Input'!F1062,FIND("w\",'New Material Input'!F1062)+2,50),'New Material Input'!G1062,'New Material Input'!H1062)))</f>
        <v/>
      </c>
      <c r="D1062" s="26" t="str">
        <f ca="1">IFERROR(IF('New Material Input'!$E1062 &gt; $B$3+ D$1, HYPERLINK(OFFSET('New Material Input'!$F1063,-(D$1+2),0), _xlfn.TEXTJOIN(" - ",,MID(OFFSET('New Material Input'!$F1063,-(D$1+2),0),FIND("w\",OFFSET('New Material Input'!$F1063,-(D$1+2),0))+2,50),OFFSET('New Material Input'!$G1063,-(D$1+2),0),OFFSET('New Material Input'!$H1063,-(D$1+2),0))), ""),"----")</f>
        <v/>
      </c>
      <c r="E1062" s="26" t="str">
        <f ca="1">IFERROR(IF('New Material Input'!$E1062 &gt; $B$3+ E$1, HYPERLINK(OFFSET('New Material Input'!$F1063,-(E$1+2),0), _xlfn.TEXTJOIN(" - ",,MID(OFFSET('New Material Input'!$F1063,-(E$1+2),0),FIND("w\",OFFSET('New Material Input'!$F1063,-(E$1+2),0))+2,50),OFFSET('New Material Input'!$G1063,-(E$1+2),0),OFFSET('New Material Input'!$H1063,-(E$1+2),0))), ""),"----")</f>
        <v/>
      </c>
      <c r="F1062" s="26" t="str">
        <f ca="1">IFERROR(IF('New Material Input'!$E1062 &gt; $B$3+ F$1, HYPERLINK(OFFSET('New Material Input'!$F1063,-(F$1+2),0), _xlfn.TEXTJOIN(" - ",,MID(OFFSET('New Material Input'!$F1063,-(F$1+2),0),FIND("w\",OFFSET('New Material Input'!$F1063,-(F$1+2),0))+2,50),OFFSET('New Material Input'!$G1063,-(F$1+2),0),OFFSET('New Material Input'!$H1063,-(F$1+2),0))), ""),"----")</f>
        <v/>
      </c>
      <c r="G1062" s="26" t="str">
        <f ca="1">IFERROR(IF('New Material Input'!$E1062 &gt; $B$3+ G$1, HYPERLINK(OFFSET('New Material Input'!$F1063,-(G$1+2),0), _xlfn.TEXTJOIN(" - ",,MID(OFFSET('New Material Input'!$F1063,-(G$1+2),0),FIND("w\",OFFSET('New Material Input'!$F1063,-(G$1+2),0))+2,50),OFFSET('New Material Input'!$G1063,-(G$1+2),0),OFFSET('New Material Input'!$H1063,-(G$1+2),0))), ""),"----")</f>
        <v/>
      </c>
      <c r="H1062" s="26" t="str">
        <f ca="1">IFERROR(IF('New Material Input'!$E1062 &gt; $B$3+ H$1, HYPERLINK(OFFSET('New Material Input'!$F1063,-(H$1+2),0), _xlfn.TEXTJOIN(" - ",,MID(OFFSET('New Material Input'!$F1063,-(H$1+2),0),FIND("w\",OFFSET('New Material Input'!$F1063,-(H$1+2),0))+2,50),OFFSET('New Material Input'!$G1063,-(H$1+2),0),OFFSET('New Material Input'!$H1063,-(H$1+2),0))), ""),"----")</f>
        <v/>
      </c>
      <c r="I1062" s="31" t="str">
        <f ca="1">IFERROR(IF('New Material Input'!$E1062 &gt; $B$3+ I$1, HYPERLINK(OFFSET('New Material Input'!$F1063,-(I$1+2),0), _xlfn.TEXTJOIN(" - ",,MID(OFFSET('New Material Input'!$F1063,-(I$1+2),0),FIND("w\",OFFSET('New Material Input'!$F1063,-(I$1+2),0))+2,50),OFFSET('New Material Input'!$G1063,-(I$1+2),0),OFFSET('New Material Input'!$H1063,-(I$1+2),0))), ""),"----")</f>
        <v>MusicMusic Production - Music - Music Production</v>
      </c>
      <c r="J1062" s="14"/>
    </row>
    <row r="1063" spans="2:10" ht="24.95" customHeight="1" x14ac:dyDescent="0.25">
      <c r="B1063" s="36">
        <f t="shared" si="16"/>
        <v>46761</v>
      </c>
      <c r="C1063" s="25" t="str">
        <f>IF(ISBLANK('New Material Input'!F1063),"----",HYPERLINK('New Material Input'!F1063, _xlfn.TEXTJOIN(" - ",,MID('New Material Input'!F1063,FIND("w\",'New Material Input'!F1063)+2,50),'New Material Input'!G1063,'New Material Input'!H1063)))</f>
        <v/>
      </c>
      <c r="D1063" s="26" t="str">
        <f ca="1">IFERROR(IF('New Material Input'!$E1063 &gt; $B$3+ D$1, HYPERLINK(OFFSET('New Material Input'!$F1064,-(D$1+2),0), _xlfn.TEXTJOIN(" - ",,MID(OFFSET('New Material Input'!$F1064,-(D$1+2),0),FIND("w\",OFFSET('New Material Input'!$F1064,-(D$1+2),0))+2,50),OFFSET('New Material Input'!$G1064,-(D$1+2),0),OFFSET('New Material Input'!$H1064,-(D$1+2),0))), ""),"----")</f>
        <v/>
      </c>
      <c r="E1063" s="26" t="str">
        <f ca="1">IFERROR(IF('New Material Input'!$E1063 &gt; $B$3+ E$1, HYPERLINK(OFFSET('New Material Input'!$F1064,-(E$1+2),0), _xlfn.TEXTJOIN(" - ",,MID(OFFSET('New Material Input'!$F1064,-(E$1+2),0),FIND("w\",OFFSET('New Material Input'!$F1064,-(E$1+2),0))+2,50),OFFSET('New Material Input'!$G1064,-(E$1+2),0),OFFSET('New Material Input'!$H1064,-(E$1+2),0))), ""),"----")</f>
        <v/>
      </c>
      <c r="F1063" s="26" t="str">
        <f ca="1">IFERROR(IF('New Material Input'!$E1063 &gt; $B$3+ F$1, HYPERLINK(OFFSET('New Material Input'!$F1064,-(F$1+2),0), _xlfn.TEXTJOIN(" - ",,MID(OFFSET('New Material Input'!$F1064,-(F$1+2),0),FIND("w\",OFFSET('New Material Input'!$F1064,-(F$1+2),0))+2,50),OFFSET('New Material Input'!$G1064,-(F$1+2),0),OFFSET('New Material Input'!$H1064,-(F$1+2),0))), ""),"----")</f>
        <v/>
      </c>
      <c r="G1063" s="26" t="str">
        <f ca="1">IFERROR(IF('New Material Input'!$E1063 &gt; $B$3+ G$1, HYPERLINK(OFFSET('New Material Input'!$F1064,-(G$1+2),0), _xlfn.TEXTJOIN(" - ",,MID(OFFSET('New Material Input'!$F1064,-(G$1+2),0),FIND("w\",OFFSET('New Material Input'!$F1064,-(G$1+2),0))+2,50),OFFSET('New Material Input'!$G1064,-(G$1+2),0),OFFSET('New Material Input'!$H1064,-(G$1+2),0))), ""),"----")</f>
        <v/>
      </c>
      <c r="H1063" s="26" t="str">
        <f ca="1">IFERROR(IF('New Material Input'!$E1063 &gt; $B$3+ H$1, HYPERLINK(OFFSET('New Material Input'!$F1064,-(H$1+2),0), _xlfn.TEXTJOIN(" - ",,MID(OFFSET('New Material Input'!$F1064,-(H$1+2),0),FIND("w\",OFFSET('New Material Input'!$F1064,-(H$1+2),0))+2,50),OFFSET('New Material Input'!$G1064,-(H$1+2),0),OFFSET('New Material Input'!$H1064,-(H$1+2),0))), ""),"----")</f>
        <v/>
      </c>
      <c r="I1063" s="31" t="str">
        <f ca="1">IFERROR(IF('New Material Input'!$E1063 &gt; $B$3+ I$1, HYPERLINK(OFFSET('New Material Input'!$F1064,-(I$1+2),0), _xlfn.TEXTJOIN(" - ",,MID(OFFSET('New Material Input'!$F1064,-(I$1+2),0),FIND("w\",OFFSET('New Material Input'!$F1064,-(I$1+2),0))+2,50),OFFSET('New Material Input'!$G1064,-(I$1+2),0),OFFSET('New Material Input'!$H1064,-(I$1+2),0))), ""),"----")</f>
        <v>Environmental StudiesUrban Sustainability - Environmental Studies - Urban Sustainability</v>
      </c>
      <c r="J1063" s="14"/>
    </row>
    <row r="1064" spans="2:10" ht="24.95" customHeight="1" x14ac:dyDescent="0.25">
      <c r="B1064" s="36">
        <f t="shared" si="16"/>
        <v>46762</v>
      </c>
      <c r="C1064" s="25" t="str">
        <f>IF(ISBLANK('New Material Input'!F1064),"----",HYPERLINK('New Material Input'!F1064, _xlfn.TEXTJOIN(" - ",,MID('New Material Input'!F1064,FIND("w\",'New Material Input'!F1064)+2,50),'New Material Input'!G1064,'New Material Input'!H1064)))</f>
        <v/>
      </c>
      <c r="D1064" s="26" t="str">
        <f ca="1">IFERROR(IF('New Material Input'!$E1064 &gt; $B$3+ D$1, HYPERLINK(OFFSET('New Material Input'!$F1065,-(D$1+2),0), _xlfn.TEXTJOIN(" - ",,MID(OFFSET('New Material Input'!$F1065,-(D$1+2),0),FIND("w\",OFFSET('New Material Input'!$F1065,-(D$1+2),0))+2,50),OFFSET('New Material Input'!$G1065,-(D$1+2),0),OFFSET('New Material Input'!$H1065,-(D$1+2),0))), ""),"----")</f>
        <v/>
      </c>
      <c r="E1064" s="26" t="str">
        <f ca="1">IFERROR(IF('New Material Input'!$E1064 &gt; $B$3+ E$1, HYPERLINK(OFFSET('New Material Input'!$F1065,-(E$1+2),0), _xlfn.TEXTJOIN(" - ",,MID(OFFSET('New Material Input'!$F1065,-(E$1+2),0),FIND("w\",OFFSET('New Material Input'!$F1065,-(E$1+2),0))+2,50),OFFSET('New Material Input'!$G1065,-(E$1+2),0),OFFSET('New Material Input'!$H1065,-(E$1+2),0))), ""),"----")</f>
        <v/>
      </c>
      <c r="F1064" s="26" t="str">
        <f ca="1">IFERROR(IF('New Material Input'!$E1064 &gt; $B$3+ F$1, HYPERLINK(OFFSET('New Material Input'!$F1065,-(F$1+2),0), _xlfn.TEXTJOIN(" - ",,MID(OFFSET('New Material Input'!$F1065,-(F$1+2),0),FIND("w\",OFFSET('New Material Input'!$F1065,-(F$1+2),0))+2,50),OFFSET('New Material Input'!$G1065,-(F$1+2),0),OFFSET('New Material Input'!$H1065,-(F$1+2),0))), ""),"----")</f>
        <v/>
      </c>
      <c r="G1064" s="26" t="str">
        <f ca="1">IFERROR(IF('New Material Input'!$E1064 &gt; $B$3+ G$1, HYPERLINK(OFFSET('New Material Input'!$F1065,-(G$1+2),0), _xlfn.TEXTJOIN(" - ",,MID(OFFSET('New Material Input'!$F1065,-(G$1+2),0),FIND("w\",OFFSET('New Material Input'!$F1065,-(G$1+2),0))+2,50),OFFSET('New Material Input'!$G1065,-(G$1+2),0),OFFSET('New Material Input'!$H1065,-(G$1+2),0))), ""),"----")</f>
        <v/>
      </c>
      <c r="H1064" s="26" t="str">
        <f ca="1">IFERROR(IF('New Material Input'!$E1064 &gt; $B$3+ H$1, HYPERLINK(OFFSET('New Material Input'!$F1065,-(H$1+2),0), _xlfn.TEXTJOIN(" - ",,MID(OFFSET('New Material Input'!$F1065,-(H$1+2),0),FIND("w\",OFFSET('New Material Input'!$F1065,-(H$1+2),0))+2,50),OFFSET('New Material Input'!$G1065,-(H$1+2),0),OFFSET('New Material Input'!$H1065,-(H$1+2),0))), ""),"----")</f>
        <v/>
      </c>
      <c r="I1064" s="31" t="str">
        <f ca="1">IFERROR(IF('New Material Input'!$E1064 &gt; $B$3+ I$1, HYPERLINK(OFFSET('New Material Input'!$F1065,-(I$1+2),0), _xlfn.TEXTJOIN(" - ",,MID(OFFSET('New Material Input'!$F1065,-(I$1+2),0),FIND("w\",OFFSET('New Material Input'!$F1065,-(I$1+2),0))+2,50),OFFSET('New Material Input'!$G1065,-(I$1+2),0),OFFSET('New Material Input'!$H1065,-(I$1+2),0))), ""),"----")</f>
        <v>Environmental StudiesUrban Sustainability - Environmental Studies - Urban Sustainability</v>
      </c>
      <c r="J1064" s="14"/>
    </row>
    <row r="1065" spans="2:10" ht="24.95" customHeight="1" x14ac:dyDescent="0.25">
      <c r="B1065" s="36">
        <f t="shared" si="16"/>
        <v>46763</v>
      </c>
      <c r="C1065" s="25" t="str">
        <f>IF(ISBLANK('New Material Input'!F1065),"----",HYPERLINK('New Material Input'!F1065, _xlfn.TEXTJOIN(" - ",,MID('New Material Input'!F1065,FIND("w\",'New Material Input'!F1065)+2,50),'New Material Input'!G1065,'New Material Input'!H1065)))</f>
        <v/>
      </c>
      <c r="D1065" s="26" t="str">
        <f ca="1">IFERROR(IF('New Material Input'!$E1065 &gt; $B$3+ D$1, HYPERLINK(OFFSET('New Material Input'!$F1066,-(D$1+2),0), _xlfn.TEXTJOIN(" - ",,MID(OFFSET('New Material Input'!$F1066,-(D$1+2),0),FIND("w\",OFFSET('New Material Input'!$F1066,-(D$1+2),0))+2,50),OFFSET('New Material Input'!$G1066,-(D$1+2),0),OFFSET('New Material Input'!$H1066,-(D$1+2),0))), ""),"----")</f>
        <v/>
      </c>
      <c r="E1065" s="26" t="str">
        <f ca="1">IFERROR(IF('New Material Input'!$E1065 &gt; $B$3+ E$1, HYPERLINK(OFFSET('New Material Input'!$F1066,-(E$1+2),0), _xlfn.TEXTJOIN(" - ",,MID(OFFSET('New Material Input'!$F1066,-(E$1+2),0),FIND("w\",OFFSET('New Material Input'!$F1066,-(E$1+2),0))+2,50),OFFSET('New Material Input'!$G1066,-(E$1+2),0),OFFSET('New Material Input'!$H1066,-(E$1+2),0))), ""),"----")</f>
        <v/>
      </c>
      <c r="F1065" s="26" t="str">
        <f ca="1">IFERROR(IF('New Material Input'!$E1065 &gt; $B$3+ F$1, HYPERLINK(OFFSET('New Material Input'!$F1066,-(F$1+2),0), _xlfn.TEXTJOIN(" - ",,MID(OFFSET('New Material Input'!$F1066,-(F$1+2),0),FIND("w\",OFFSET('New Material Input'!$F1066,-(F$1+2),0))+2,50),OFFSET('New Material Input'!$G1066,-(F$1+2),0),OFFSET('New Material Input'!$H1066,-(F$1+2),0))), ""),"----")</f>
        <v/>
      </c>
      <c r="G1065" s="26" t="str">
        <f ca="1">IFERROR(IF('New Material Input'!$E1065 &gt; $B$3+ G$1, HYPERLINK(OFFSET('New Material Input'!$F1066,-(G$1+2),0), _xlfn.TEXTJOIN(" - ",,MID(OFFSET('New Material Input'!$F1066,-(G$1+2),0),FIND("w\",OFFSET('New Material Input'!$F1066,-(G$1+2),0))+2,50),OFFSET('New Material Input'!$G1066,-(G$1+2),0),OFFSET('New Material Input'!$H1066,-(G$1+2),0))), ""),"----")</f>
        <v/>
      </c>
      <c r="H1065" s="26" t="str">
        <f ca="1">IFERROR(IF('New Material Input'!$E1065 &gt; $B$3+ H$1, HYPERLINK(OFFSET('New Material Input'!$F1066,-(H$1+2),0), _xlfn.TEXTJOIN(" - ",,MID(OFFSET('New Material Input'!$F1066,-(H$1+2),0),FIND("w\",OFFSET('New Material Input'!$F1066,-(H$1+2),0))+2,50),OFFSET('New Material Input'!$G1066,-(H$1+2),0),OFFSET('New Material Input'!$H1066,-(H$1+2),0))), ""),"----")</f>
        <v/>
      </c>
      <c r="I1065" s="31" t="str">
        <f ca="1">IFERROR(IF('New Material Input'!$E1065 &gt; $B$3+ I$1, HYPERLINK(OFFSET('New Material Input'!$F1066,-(I$1+2),0), _xlfn.TEXTJOIN(" - ",,MID(OFFSET('New Material Input'!$F1066,-(I$1+2),0),FIND("w\",OFFSET('New Material Input'!$F1066,-(I$1+2),0))+2,50),OFFSET('New Material Input'!$G1066,-(I$1+2),0),OFFSET('New Material Input'!$H1066,-(I$1+2),0))), ""),"----")</f>
        <v>Environmental StudiesClimate Change Mitigation - Environmental Studies - Climate Change Mitigation</v>
      </c>
      <c r="J1065" s="14"/>
    </row>
    <row r="1066" spans="2:10" ht="24.95" customHeight="1" x14ac:dyDescent="0.25">
      <c r="B1066" s="36">
        <f t="shared" si="16"/>
        <v>46764</v>
      </c>
      <c r="C1066" s="25" t="str">
        <f>IF(ISBLANK('New Material Input'!F1066),"----",HYPERLINK('New Material Input'!F1066, _xlfn.TEXTJOIN(" - ",,MID('New Material Input'!F1066,FIND("w\",'New Material Input'!F1066)+2,50),'New Material Input'!G1066,'New Material Input'!H1066)))</f>
        <v/>
      </c>
      <c r="D1066" s="26" t="str">
        <f ca="1">IFERROR(IF('New Material Input'!$E1066 &gt; $B$3+ D$1, HYPERLINK(OFFSET('New Material Input'!$F1067,-(D$1+2),0), _xlfn.TEXTJOIN(" - ",,MID(OFFSET('New Material Input'!$F1067,-(D$1+2),0),FIND("w\",OFFSET('New Material Input'!$F1067,-(D$1+2),0))+2,50),OFFSET('New Material Input'!$G1067,-(D$1+2),0),OFFSET('New Material Input'!$H1067,-(D$1+2),0))), ""),"----")</f>
        <v/>
      </c>
      <c r="E1066" s="26" t="str">
        <f ca="1">IFERROR(IF('New Material Input'!$E1066 &gt; $B$3+ E$1, HYPERLINK(OFFSET('New Material Input'!$F1067,-(E$1+2),0), _xlfn.TEXTJOIN(" - ",,MID(OFFSET('New Material Input'!$F1067,-(E$1+2),0),FIND("w\",OFFSET('New Material Input'!$F1067,-(E$1+2),0))+2,50),OFFSET('New Material Input'!$G1067,-(E$1+2),0),OFFSET('New Material Input'!$H1067,-(E$1+2),0))), ""),"----")</f>
        <v/>
      </c>
      <c r="F1066" s="26" t="str">
        <f ca="1">IFERROR(IF('New Material Input'!$E1066 &gt; $B$3+ F$1, HYPERLINK(OFFSET('New Material Input'!$F1067,-(F$1+2),0), _xlfn.TEXTJOIN(" - ",,MID(OFFSET('New Material Input'!$F1067,-(F$1+2),0),FIND("w\",OFFSET('New Material Input'!$F1067,-(F$1+2),0))+2,50),OFFSET('New Material Input'!$G1067,-(F$1+2),0),OFFSET('New Material Input'!$H1067,-(F$1+2),0))), ""),"----")</f>
        <v/>
      </c>
      <c r="G1066" s="26" t="str">
        <f ca="1">IFERROR(IF('New Material Input'!$E1066 &gt; $B$3+ G$1, HYPERLINK(OFFSET('New Material Input'!$F1067,-(G$1+2),0), _xlfn.TEXTJOIN(" - ",,MID(OFFSET('New Material Input'!$F1067,-(G$1+2),0),FIND("w\",OFFSET('New Material Input'!$F1067,-(G$1+2),0))+2,50),OFFSET('New Material Input'!$G1067,-(G$1+2),0),OFFSET('New Material Input'!$H1067,-(G$1+2),0))), ""),"----")</f>
        <v/>
      </c>
      <c r="H1066" s="26" t="str">
        <f ca="1">IFERROR(IF('New Material Input'!$E1066 &gt; $B$3+ H$1, HYPERLINK(OFFSET('New Material Input'!$F1067,-(H$1+2),0), _xlfn.TEXTJOIN(" - ",,MID(OFFSET('New Material Input'!$F1067,-(H$1+2),0),FIND("w\",OFFSET('New Material Input'!$F1067,-(H$1+2),0))+2,50),OFFSET('New Material Input'!$G1067,-(H$1+2),0),OFFSET('New Material Input'!$H1067,-(H$1+2),0))), ""),"----")</f>
        <v/>
      </c>
      <c r="I1066" s="31" t="str">
        <f ca="1">IFERROR(IF('New Material Input'!$E1066 &gt; $B$3+ I$1, HYPERLINK(OFFSET('New Material Input'!$F1067,-(I$1+2),0), _xlfn.TEXTJOIN(" - ",,MID(OFFSET('New Material Input'!$F1067,-(I$1+2),0),FIND("w\",OFFSET('New Material Input'!$F1067,-(I$1+2),0))+2,50),OFFSET('New Material Input'!$G1067,-(I$1+2),0),OFFSET('New Material Input'!$H1067,-(I$1+2),0))), ""),"----")</f>
        <v>PhilosophyEastern Philosophy (Buddhism, Taoism) - Philosophy - Eastern Philosophy (Buddhism, Taoism)</v>
      </c>
      <c r="J1066" s="14"/>
    </row>
    <row r="1067" spans="2:10" ht="24.95" customHeight="1" x14ac:dyDescent="0.25">
      <c r="B1067" s="36">
        <f t="shared" si="16"/>
        <v>46765</v>
      </c>
      <c r="C1067" s="25" t="str">
        <f>IF(ISBLANK('New Material Input'!F1067),"----",HYPERLINK('New Material Input'!F1067, _xlfn.TEXTJOIN(" - ",,MID('New Material Input'!F1067,FIND("w\",'New Material Input'!F1067)+2,50),'New Material Input'!G1067,'New Material Input'!H1067)))</f>
        <v/>
      </c>
      <c r="D1067" s="26" t="str">
        <f ca="1">IFERROR(IF('New Material Input'!$E1067 &gt; $B$3+ D$1, HYPERLINK(OFFSET('New Material Input'!$F1068,-(D$1+2),0), _xlfn.TEXTJOIN(" - ",,MID(OFFSET('New Material Input'!$F1068,-(D$1+2),0),FIND("w\",OFFSET('New Material Input'!$F1068,-(D$1+2),0))+2,50),OFFSET('New Material Input'!$G1068,-(D$1+2),0),OFFSET('New Material Input'!$H1068,-(D$1+2),0))), ""),"----")</f>
        <v/>
      </c>
      <c r="E1067" s="26" t="str">
        <f ca="1">IFERROR(IF('New Material Input'!$E1067 &gt; $B$3+ E$1, HYPERLINK(OFFSET('New Material Input'!$F1068,-(E$1+2),0), _xlfn.TEXTJOIN(" - ",,MID(OFFSET('New Material Input'!$F1068,-(E$1+2),0),FIND("w\",OFFSET('New Material Input'!$F1068,-(E$1+2),0))+2,50),OFFSET('New Material Input'!$G1068,-(E$1+2),0),OFFSET('New Material Input'!$H1068,-(E$1+2),0))), ""),"----")</f>
        <v/>
      </c>
      <c r="F1067" s="26" t="str">
        <f ca="1">IFERROR(IF('New Material Input'!$E1067 &gt; $B$3+ F$1, HYPERLINK(OFFSET('New Material Input'!$F1068,-(F$1+2),0), _xlfn.TEXTJOIN(" - ",,MID(OFFSET('New Material Input'!$F1068,-(F$1+2),0),FIND("w\",OFFSET('New Material Input'!$F1068,-(F$1+2),0))+2,50),OFFSET('New Material Input'!$G1068,-(F$1+2),0),OFFSET('New Material Input'!$H1068,-(F$1+2),0))), ""),"----")</f>
        <v/>
      </c>
      <c r="G1067" s="26" t="str">
        <f ca="1">IFERROR(IF('New Material Input'!$E1067 &gt; $B$3+ G$1, HYPERLINK(OFFSET('New Material Input'!$F1068,-(G$1+2),0), _xlfn.TEXTJOIN(" - ",,MID(OFFSET('New Material Input'!$F1068,-(G$1+2),0),FIND("w\",OFFSET('New Material Input'!$F1068,-(G$1+2),0))+2,50),OFFSET('New Material Input'!$G1068,-(G$1+2),0),OFFSET('New Material Input'!$H1068,-(G$1+2),0))), ""),"----")</f>
        <v/>
      </c>
      <c r="H1067" s="26" t="str">
        <f ca="1">IFERROR(IF('New Material Input'!$E1067 &gt; $B$3+ H$1, HYPERLINK(OFFSET('New Material Input'!$F1068,-(H$1+2),0), _xlfn.TEXTJOIN(" - ",,MID(OFFSET('New Material Input'!$F1068,-(H$1+2),0),FIND("w\",OFFSET('New Material Input'!$F1068,-(H$1+2),0))+2,50),OFFSET('New Material Input'!$G1068,-(H$1+2),0),OFFSET('New Material Input'!$H1068,-(H$1+2),0))), ""),"----")</f>
        <v/>
      </c>
      <c r="I1067" s="31" t="str">
        <f ca="1">IFERROR(IF('New Material Input'!$E1067 &gt; $B$3+ I$1, HYPERLINK(OFFSET('New Material Input'!$F1068,-(I$1+2),0), _xlfn.TEXTJOIN(" - ",,MID(OFFSET('New Material Input'!$F1068,-(I$1+2),0),FIND("w\",OFFSET('New Material Input'!$F1068,-(I$1+2),0))+2,50),OFFSET('New Material Input'!$G1068,-(I$1+2),0),OFFSET('New Material Input'!$H1068,-(I$1+2),0))), ""),"----")</f>
        <v>Business &amp; EconomicsAccounting - Business &amp; Economics - Accounting</v>
      </c>
      <c r="J1067" s="14"/>
    </row>
    <row r="1068" spans="2:10" ht="24.95" customHeight="1" x14ac:dyDescent="0.25">
      <c r="B1068" s="36">
        <f t="shared" si="16"/>
        <v>46766</v>
      </c>
      <c r="C1068" s="25" t="str">
        <f>IF(ISBLANK('New Material Input'!F1068),"----",HYPERLINK('New Material Input'!F1068, _xlfn.TEXTJOIN(" - ",,MID('New Material Input'!F1068,FIND("w\",'New Material Input'!F1068)+2,50),'New Material Input'!G1068,'New Material Input'!H1068)))</f>
        <v/>
      </c>
      <c r="D1068" s="26" t="str">
        <f ca="1">IFERROR(IF('New Material Input'!$E1068 &gt; $B$3+ D$1, HYPERLINK(OFFSET('New Material Input'!$F1069,-(D$1+2),0), _xlfn.TEXTJOIN(" - ",,MID(OFFSET('New Material Input'!$F1069,-(D$1+2),0),FIND("w\",OFFSET('New Material Input'!$F1069,-(D$1+2),0))+2,50),OFFSET('New Material Input'!$G1069,-(D$1+2),0),OFFSET('New Material Input'!$H1069,-(D$1+2),0))), ""),"----")</f>
        <v/>
      </c>
      <c r="E1068" s="26" t="str">
        <f ca="1">IFERROR(IF('New Material Input'!$E1068 &gt; $B$3+ E$1, HYPERLINK(OFFSET('New Material Input'!$F1069,-(E$1+2),0), _xlfn.TEXTJOIN(" - ",,MID(OFFSET('New Material Input'!$F1069,-(E$1+2),0),FIND("w\",OFFSET('New Material Input'!$F1069,-(E$1+2),0))+2,50),OFFSET('New Material Input'!$G1069,-(E$1+2),0),OFFSET('New Material Input'!$H1069,-(E$1+2),0))), ""),"----")</f>
        <v/>
      </c>
      <c r="F1068" s="26" t="str">
        <f ca="1">IFERROR(IF('New Material Input'!$E1068 &gt; $B$3+ F$1, HYPERLINK(OFFSET('New Material Input'!$F1069,-(F$1+2),0), _xlfn.TEXTJOIN(" - ",,MID(OFFSET('New Material Input'!$F1069,-(F$1+2),0),FIND("w\",OFFSET('New Material Input'!$F1069,-(F$1+2),0))+2,50),OFFSET('New Material Input'!$G1069,-(F$1+2),0),OFFSET('New Material Input'!$H1069,-(F$1+2),0))), ""),"----")</f>
        <v/>
      </c>
      <c r="G1068" s="26" t="str">
        <f ca="1">IFERROR(IF('New Material Input'!$E1068 &gt; $B$3+ G$1, HYPERLINK(OFFSET('New Material Input'!$F1069,-(G$1+2),0), _xlfn.TEXTJOIN(" - ",,MID(OFFSET('New Material Input'!$F1069,-(G$1+2),0),FIND("w\",OFFSET('New Material Input'!$F1069,-(G$1+2),0))+2,50),OFFSET('New Material Input'!$G1069,-(G$1+2),0),OFFSET('New Material Input'!$H1069,-(G$1+2),0))), ""),"----")</f>
        <v/>
      </c>
      <c r="H1068" s="26" t="str">
        <f ca="1">IFERROR(IF('New Material Input'!$E1068 &gt; $B$3+ H$1, HYPERLINK(OFFSET('New Material Input'!$F1069,-(H$1+2),0), _xlfn.TEXTJOIN(" - ",,MID(OFFSET('New Material Input'!$F1069,-(H$1+2),0),FIND("w\",OFFSET('New Material Input'!$F1069,-(H$1+2),0))+2,50),OFFSET('New Material Input'!$G1069,-(H$1+2),0),OFFSET('New Material Input'!$H1069,-(H$1+2),0))), ""),"----")</f>
        <v/>
      </c>
      <c r="I1068" s="31" t="str">
        <f ca="1">IFERROR(IF('New Material Input'!$E1068 &gt; $B$3+ I$1, HYPERLINK(OFFSET('New Material Input'!$F1069,-(I$1+2),0), _xlfn.TEXTJOIN(" - ",,MID(OFFSET('New Material Input'!$F1069,-(I$1+2),0),FIND("w\",OFFSET('New Material Input'!$F1069,-(I$1+2),0))+2,50),OFFSET('New Material Input'!$G1069,-(I$1+2),0),OFFSET('New Material Input'!$H1069,-(I$1+2),0))), ""),"----")</f>
        <v>EducationEducational Psychology - Education - Educational Psychology</v>
      </c>
      <c r="J1068" s="14"/>
    </row>
    <row r="1069" spans="2:10" ht="24.95" customHeight="1" x14ac:dyDescent="0.25">
      <c r="B1069" s="36">
        <f t="shared" si="16"/>
        <v>46767</v>
      </c>
      <c r="C1069" s="25" t="str">
        <f>IF(ISBLANK('New Material Input'!F1069),"----",HYPERLINK('New Material Input'!F1069, _xlfn.TEXTJOIN(" - ",,MID('New Material Input'!F1069,FIND("w\",'New Material Input'!F1069)+2,50),'New Material Input'!G1069,'New Material Input'!H1069)))</f>
        <v/>
      </c>
      <c r="D1069" s="26" t="str">
        <f ca="1">IFERROR(IF('New Material Input'!$E1069 &gt; $B$3+ D$1, HYPERLINK(OFFSET('New Material Input'!$F1070,-(D$1+2),0), _xlfn.TEXTJOIN(" - ",,MID(OFFSET('New Material Input'!$F1070,-(D$1+2),0),FIND("w\",OFFSET('New Material Input'!$F1070,-(D$1+2),0))+2,50),OFFSET('New Material Input'!$G1070,-(D$1+2),0),OFFSET('New Material Input'!$H1070,-(D$1+2),0))), ""),"----")</f>
        <v/>
      </c>
      <c r="E1069" s="26" t="str">
        <f ca="1">IFERROR(IF('New Material Input'!$E1069 &gt; $B$3+ E$1, HYPERLINK(OFFSET('New Material Input'!$F1070,-(E$1+2),0), _xlfn.TEXTJOIN(" - ",,MID(OFFSET('New Material Input'!$F1070,-(E$1+2),0),FIND("w\",OFFSET('New Material Input'!$F1070,-(E$1+2),0))+2,50),OFFSET('New Material Input'!$G1070,-(E$1+2),0),OFFSET('New Material Input'!$H1070,-(E$1+2),0))), ""),"----")</f>
        <v/>
      </c>
      <c r="F1069" s="26" t="str">
        <f ca="1">IFERROR(IF('New Material Input'!$E1069 &gt; $B$3+ F$1, HYPERLINK(OFFSET('New Material Input'!$F1070,-(F$1+2),0), _xlfn.TEXTJOIN(" - ",,MID(OFFSET('New Material Input'!$F1070,-(F$1+2),0),FIND("w\",OFFSET('New Material Input'!$F1070,-(F$1+2),0))+2,50),OFFSET('New Material Input'!$G1070,-(F$1+2),0),OFFSET('New Material Input'!$H1070,-(F$1+2),0))), ""),"----")</f>
        <v/>
      </c>
      <c r="G1069" s="26" t="str">
        <f ca="1">IFERROR(IF('New Material Input'!$E1069 &gt; $B$3+ G$1, HYPERLINK(OFFSET('New Material Input'!$F1070,-(G$1+2),0), _xlfn.TEXTJOIN(" - ",,MID(OFFSET('New Material Input'!$F1070,-(G$1+2),0),FIND("w\",OFFSET('New Material Input'!$F1070,-(G$1+2),0))+2,50),OFFSET('New Material Input'!$G1070,-(G$1+2),0),OFFSET('New Material Input'!$H1070,-(G$1+2),0))), ""),"----")</f>
        <v/>
      </c>
      <c r="H1069" s="26" t="str">
        <f ca="1">IFERROR(IF('New Material Input'!$E1069 &gt; $B$3+ H$1, HYPERLINK(OFFSET('New Material Input'!$F1070,-(H$1+2),0), _xlfn.TEXTJOIN(" - ",,MID(OFFSET('New Material Input'!$F1070,-(H$1+2),0),FIND("w\",OFFSET('New Material Input'!$F1070,-(H$1+2),0))+2,50),OFFSET('New Material Input'!$G1070,-(H$1+2),0),OFFSET('New Material Input'!$H1070,-(H$1+2),0))), ""),"----")</f>
        <v/>
      </c>
      <c r="I1069" s="31" t="str">
        <f ca="1">IFERROR(IF('New Material Input'!$E1069 &gt; $B$3+ I$1, HYPERLINK(OFFSET('New Material Input'!$F1070,-(I$1+2),0), _xlfn.TEXTJOIN(" - ",,MID(OFFSET('New Material Input'!$F1070,-(I$1+2),0),FIND("w\",OFFSET('New Material Input'!$F1070,-(I$1+2),0))+2,50),OFFSET('New Material Input'!$G1070,-(I$1+2),0),OFFSET('New Material Input'!$H1070,-(I$1+2),0))), ""),"----")</f>
        <v>LawEnvironmental Law - Law - Environmental Law</v>
      </c>
      <c r="J1069" s="14"/>
    </row>
    <row r="1070" spans="2:10" ht="24.95" customHeight="1" x14ac:dyDescent="0.25">
      <c r="B1070" s="36">
        <f t="shared" si="16"/>
        <v>46768</v>
      </c>
      <c r="C1070" s="25" t="str">
        <f>IF(ISBLANK('New Material Input'!F1070),"----",HYPERLINK('New Material Input'!F1070, _xlfn.TEXTJOIN(" - ",,MID('New Material Input'!F1070,FIND("w\",'New Material Input'!F1070)+2,50),'New Material Input'!G1070,'New Material Input'!H1070)))</f>
        <v/>
      </c>
      <c r="D1070" s="26" t="str">
        <f ca="1">IFERROR(IF('New Material Input'!$E1070 &gt; $B$3+ D$1, HYPERLINK(OFFSET('New Material Input'!$F1071,-(D$1+2),0), _xlfn.TEXTJOIN(" - ",,MID(OFFSET('New Material Input'!$F1071,-(D$1+2),0),FIND("w\",OFFSET('New Material Input'!$F1071,-(D$1+2),0))+2,50),OFFSET('New Material Input'!$G1071,-(D$1+2),0),OFFSET('New Material Input'!$H1071,-(D$1+2),0))), ""),"----")</f>
        <v/>
      </c>
      <c r="E1070" s="26" t="str">
        <f ca="1">IFERROR(IF('New Material Input'!$E1070 &gt; $B$3+ E$1, HYPERLINK(OFFSET('New Material Input'!$F1071,-(E$1+2),0), _xlfn.TEXTJOIN(" - ",,MID(OFFSET('New Material Input'!$F1071,-(E$1+2),0),FIND("w\",OFFSET('New Material Input'!$F1071,-(E$1+2),0))+2,50),OFFSET('New Material Input'!$G1071,-(E$1+2),0),OFFSET('New Material Input'!$H1071,-(E$1+2),0))), ""),"----")</f>
        <v/>
      </c>
      <c r="F1070" s="26" t="str">
        <f ca="1">IFERROR(IF('New Material Input'!$E1070 &gt; $B$3+ F$1, HYPERLINK(OFFSET('New Material Input'!$F1071,-(F$1+2),0), _xlfn.TEXTJOIN(" - ",,MID(OFFSET('New Material Input'!$F1071,-(F$1+2),0),FIND("w\",OFFSET('New Material Input'!$F1071,-(F$1+2),0))+2,50),OFFSET('New Material Input'!$G1071,-(F$1+2),0),OFFSET('New Material Input'!$H1071,-(F$1+2),0))), ""),"----")</f>
        <v/>
      </c>
      <c r="G1070" s="26" t="str">
        <f ca="1">IFERROR(IF('New Material Input'!$E1070 &gt; $B$3+ G$1, HYPERLINK(OFFSET('New Material Input'!$F1071,-(G$1+2),0), _xlfn.TEXTJOIN(" - ",,MID(OFFSET('New Material Input'!$F1071,-(G$1+2),0),FIND("w\",OFFSET('New Material Input'!$F1071,-(G$1+2),0))+2,50),OFFSET('New Material Input'!$G1071,-(G$1+2),0),OFFSET('New Material Input'!$H1071,-(G$1+2),0))), ""),"----")</f>
        <v/>
      </c>
      <c r="H1070" s="26" t="str">
        <f ca="1">IFERROR(IF('New Material Input'!$E1070 &gt; $B$3+ H$1, HYPERLINK(OFFSET('New Material Input'!$F1071,-(H$1+2),0), _xlfn.TEXTJOIN(" - ",,MID(OFFSET('New Material Input'!$F1071,-(H$1+2),0),FIND("w\",OFFSET('New Material Input'!$F1071,-(H$1+2),0))+2,50),OFFSET('New Material Input'!$G1071,-(H$1+2),0),OFFSET('New Material Input'!$H1071,-(H$1+2),0))), ""),"----")</f>
        <v/>
      </c>
      <c r="I1070" s="31" t="str">
        <f ca="1">IFERROR(IF('New Material Input'!$E1070 &gt; $B$3+ I$1, HYPERLINK(OFFSET('New Material Input'!$F1071,-(I$1+2),0), _xlfn.TEXTJOIN(" - ",,MID(OFFSET('New Material Input'!$F1071,-(I$1+2),0),FIND("w\",OFFSET('New Material Input'!$F1071,-(I$1+2),0))+2,50),OFFSET('New Material Input'!$G1071,-(I$1+2),0),OFFSET('New Material Input'!$H1071,-(I$1+2),0))), ""),"----")</f>
        <v>ScienceThermodynamics - Science - Thermodynamics</v>
      </c>
      <c r="J1070" s="14"/>
    </row>
    <row r="1071" spans="2:10" ht="24.95" customHeight="1" x14ac:dyDescent="0.25">
      <c r="B1071" s="36">
        <f t="shared" si="16"/>
        <v>46769</v>
      </c>
      <c r="C1071" s="25" t="str">
        <f>IF(ISBLANK('New Material Input'!F1071),"----",HYPERLINK('New Material Input'!F1071, _xlfn.TEXTJOIN(" - ",,MID('New Material Input'!F1071,FIND("w\",'New Material Input'!F1071)+2,50),'New Material Input'!G1071,'New Material Input'!H1071)))</f>
        <v/>
      </c>
      <c r="D1071" s="26" t="str">
        <f ca="1">IFERROR(IF('New Material Input'!$E1071 &gt; $B$3+ D$1, HYPERLINK(OFFSET('New Material Input'!$F1072,-(D$1+2),0), _xlfn.TEXTJOIN(" - ",,MID(OFFSET('New Material Input'!$F1072,-(D$1+2),0),FIND("w\",OFFSET('New Material Input'!$F1072,-(D$1+2),0))+2,50),OFFSET('New Material Input'!$G1072,-(D$1+2),0),OFFSET('New Material Input'!$H1072,-(D$1+2),0))), ""),"----")</f>
        <v/>
      </c>
      <c r="E1071" s="26" t="str">
        <f ca="1">IFERROR(IF('New Material Input'!$E1071 &gt; $B$3+ E$1, HYPERLINK(OFFSET('New Material Input'!$F1072,-(E$1+2),0), _xlfn.TEXTJOIN(" - ",,MID(OFFSET('New Material Input'!$F1072,-(E$1+2),0),FIND("w\",OFFSET('New Material Input'!$F1072,-(E$1+2),0))+2,50),OFFSET('New Material Input'!$G1072,-(E$1+2),0),OFFSET('New Material Input'!$H1072,-(E$1+2),0))), ""),"----")</f>
        <v/>
      </c>
      <c r="F1071" s="26" t="str">
        <f ca="1">IFERROR(IF('New Material Input'!$E1071 &gt; $B$3+ F$1, HYPERLINK(OFFSET('New Material Input'!$F1072,-(F$1+2),0), _xlfn.TEXTJOIN(" - ",,MID(OFFSET('New Material Input'!$F1072,-(F$1+2),0),FIND("w\",OFFSET('New Material Input'!$F1072,-(F$1+2),0))+2,50),OFFSET('New Material Input'!$G1072,-(F$1+2),0),OFFSET('New Material Input'!$H1072,-(F$1+2),0))), ""),"----")</f>
        <v/>
      </c>
      <c r="G1071" s="26" t="str">
        <f ca="1">IFERROR(IF('New Material Input'!$E1071 &gt; $B$3+ G$1, HYPERLINK(OFFSET('New Material Input'!$F1072,-(G$1+2),0), _xlfn.TEXTJOIN(" - ",,MID(OFFSET('New Material Input'!$F1072,-(G$1+2),0),FIND("w\",OFFSET('New Material Input'!$F1072,-(G$1+2),0))+2,50),OFFSET('New Material Input'!$G1072,-(G$1+2),0),OFFSET('New Material Input'!$H1072,-(G$1+2),0))), ""),"----")</f>
        <v/>
      </c>
      <c r="H1071" s="26" t="str">
        <f ca="1">IFERROR(IF('New Material Input'!$E1071 &gt; $B$3+ H$1, HYPERLINK(OFFSET('New Material Input'!$F1072,-(H$1+2),0), _xlfn.TEXTJOIN(" - ",,MID(OFFSET('New Material Input'!$F1072,-(H$1+2),0),FIND("w\",OFFSET('New Material Input'!$F1072,-(H$1+2),0))+2,50),OFFSET('New Material Input'!$G1072,-(H$1+2),0),OFFSET('New Material Input'!$H1072,-(H$1+2),0))), ""),"----")</f>
        <v/>
      </c>
      <c r="I1071" s="31" t="str">
        <f ca="1">IFERROR(IF('New Material Input'!$E1071 &gt; $B$3+ I$1, HYPERLINK(OFFSET('New Material Input'!$F1072,-(I$1+2),0), _xlfn.TEXTJOIN(" - ",,MID(OFFSET('New Material Input'!$F1072,-(I$1+2),0),FIND("w\",OFFSET('New Material Input'!$F1072,-(I$1+2),0))+2,50),OFFSET('New Material Input'!$G1072,-(I$1+2),0),OFFSET('New Material Input'!$H1072,-(I$1+2),0))), ""),"----")</f>
        <v>ArtDigital Art - Art - Digital Art</v>
      </c>
      <c r="J1071" s="14"/>
    </row>
    <row r="1072" spans="2:10" ht="24.95" customHeight="1" x14ac:dyDescent="0.25">
      <c r="B1072" s="36">
        <f t="shared" si="16"/>
        <v>46770</v>
      </c>
      <c r="C1072" s="25" t="str">
        <f>IF(ISBLANK('New Material Input'!F1072),"----",HYPERLINK('New Material Input'!F1072, _xlfn.TEXTJOIN(" - ",,MID('New Material Input'!F1072,FIND("w\",'New Material Input'!F1072)+2,50),'New Material Input'!G1072,'New Material Input'!H1072)))</f>
        <v/>
      </c>
      <c r="D1072" s="26" t="str">
        <f ca="1">IFERROR(IF('New Material Input'!$E1072 &gt; $B$3+ D$1, HYPERLINK(OFFSET('New Material Input'!$F1073,-(D$1+2),0), _xlfn.TEXTJOIN(" - ",,MID(OFFSET('New Material Input'!$F1073,-(D$1+2),0),FIND("w\",OFFSET('New Material Input'!$F1073,-(D$1+2),0))+2,50),OFFSET('New Material Input'!$G1073,-(D$1+2),0),OFFSET('New Material Input'!$H1073,-(D$1+2),0))), ""),"----")</f>
        <v/>
      </c>
      <c r="E1072" s="26" t="str">
        <f ca="1">IFERROR(IF('New Material Input'!$E1072 &gt; $B$3+ E$1, HYPERLINK(OFFSET('New Material Input'!$F1073,-(E$1+2),0), _xlfn.TEXTJOIN(" - ",,MID(OFFSET('New Material Input'!$F1073,-(E$1+2),0),FIND("w\",OFFSET('New Material Input'!$F1073,-(E$1+2),0))+2,50),OFFSET('New Material Input'!$G1073,-(E$1+2),0),OFFSET('New Material Input'!$H1073,-(E$1+2),0))), ""),"----")</f>
        <v/>
      </c>
      <c r="F1072" s="26" t="str">
        <f ca="1">IFERROR(IF('New Material Input'!$E1072 &gt; $B$3+ F$1, HYPERLINK(OFFSET('New Material Input'!$F1073,-(F$1+2),0), _xlfn.TEXTJOIN(" - ",,MID(OFFSET('New Material Input'!$F1073,-(F$1+2),0),FIND("w\",OFFSET('New Material Input'!$F1073,-(F$1+2),0))+2,50),OFFSET('New Material Input'!$G1073,-(F$1+2),0),OFFSET('New Material Input'!$H1073,-(F$1+2),0))), ""),"----")</f>
        <v/>
      </c>
      <c r="G1072" s="26" t="str">
        <f ca="1">IFERROR(IF('New Material Input'!$E1072 &gt; $B$3+ G$1, HYPERLINK(OFFSET('New Material Input'!$F1073,-(G$1+2),0), _xlfn.TEXTJOIN(" - ",,MID(OFFSET('New Material Input'!$F1073,-(G$1+2),0),FIND("w\",OFFSET('New Material Input'!$F1073,-(G$1+2),0))+2,50),OFFSET('New Material Input'!$G1073,-(G$1+2),0),OFFSET('New Material Input'!$H1073,-(G$1+2),0))), ""),"----")</f>
        <v/>
      </c>
      <c r="H1072" s="26" t="str">
        <f ca="1">IFERROR(IF('New Material Input'!$E1072 &gt; $B$3+ H$1, HYPERLINK(OFFSET('New Material Input'!$F1073,-(H$1+2),0), _xlfn.TEXTJOIN(" - ",,MID(OFFSET('New Material Input'!$F1073,-(H$1+2),0),FIND("w\",OFFSET('New Material Input'!$F1073,-(H$1+2),0))+2,50),OFFSET('New Material Input'!$G1073,-(H$1+2),0),OFFSET('New Material Input'!$H1073,-(H$1+2),0))), ""),"----")</f>
        <v/>
      </c>
      <c r="I1072" s="31" t="str">
        <f ca="1">IFERROR(IF('New Material Input'!$E1072 &gt; $B$3+ I$1, HYPERLINK(OFFSET('New Material Input'!$F1073,-(I$1+2),0), _xlfn.TEXTJOIN(" - ",,MID(OFFSET('New Material Input'!$F1073,-(I$1+2),0),FIND("w\",OFFSET('New Material Input'!$F1073,-(I$1+2),0))+2,50),OFFSET('New Material Input'!$G1073,-(I$1+2),0),OFFSET('New Material Input'!$H1073,-(I$1+2),0))), ""),"----")</f>
        <v>ScienceGenetics - Science - Genetics</v>
      </c>
      <c r="J1072" s="14"/>
    </row>
    <row r="1073" spans="2:10" ht="24.95" customHeight="1" x14ac:dyDescent="0.25">
      <c r="B1073" s="36">
        <f t="shared" si="16"/>
        <v>46771</v>
      </c>
      <c r="C1073" s="25" t="str">
        <f>IF(ISBLANK('New Material Input'!F1073),"----",HYPERLINK('New Material Input'!F1073, _xlfn.TEXTJOIN(" - ",,MID('New Material Input'!F1073,FIND("w\",'New Material Input'!F1073)+2,50),'New Material Input'!G1073,'New Material Input'!H1073)))</f>
        <v/>
      </c>
      <c r="D1073" s="26" t="str">
        <f ca="1">IFERROR(IF('New Material Input'!$E1073 &gt; $B$3+ D$1, HYPERLINK(OFFSET('New Material Input'!$F1074,-(D$1+2),0), _xlfn.TEXTJOIN(" - ",,MID(OFFSET('New Material Input'!$F1074,-(D$1+2),0),FIND("w\",OFFSET('New Material Input'!$F1074,-(D$1+2),0))+2,50),OFFSET('New Material Input'!$G1074,-(D$1+2),0),OFFSET('New Material Input'!$H1074,-(D$1+2),0))), ""),"----")</f>
        <v/>
      </c>
      <c r="E1073" s="26" t="str">
        <f ca="1">IFERROR(IF('New Material Input'!$E1073 &gt; $B$3+ E$1, HYPERLINK(OFFSET('New Material Input'!$F1074,-(E$1+2),0), _xlfn.TEXTJOIN(" - ",,MID(OFFSET('New Material Input'!$F1074,-(E$1+2),0),FIND("w\",OFFSET('New Material Input'!$F1074,-(E$1+2),0))+2,50),OFFSET('New Material Input'!$G1074,-(E$1+2),0),OFFSET('New Material Input'!$H1074,-(E$1+2),0))), ""),"----")</f>
        <v/>
      </c>
      <c r="F1073" s="26" t="str">
        <f ca="1">IFERROR(IF('New Material Input'!$E1073 &gt; $B$3+ F$1, HYPERLINK(OFFSET('New Material Input'!$F1074,-(F$1+2),0), _xlfn.TEXTJOIN(" - ",,MID(OFFSET('New Material Input'!$F1074,-(F$1+2),0),FIND("w\",OFFSET('New Material Input'!$F1074,-(F$1+2),0))+2,50),OFFSET('New Material Input'!$G1074,-(F$1+2),0),OFFSET('New Material Input'!$H1074,-(F$1+2),0))), ""),"----")</f>
        <v/>
      </c>
      <c r="G1073" s="26" t="str">
        <f ca="1">IFERROR(IF('New Material Input'!$E1073 &gt; $B$3+ G$1, HYPERLINK(OFFSET('New Material Input'!$F1074,-(G$1+2),0), _xlfn.TEXTJOIN(" - ",,MID(OFFSET('New Material Input'!$F1074,-(G$1+2),0),FIND("w\",OFFSET('New Material Input'!$F1074,-(G$1+2),0))+2,50),OFFSET('New Material Input'!$G1074,-(G$1+2),0),OFFSET('New Material Input'!$H1074,-(G$1+2),0))), ""),"----")</f>
        <v/>
      </c>
      <c r="H1073" s="26" t="str">
        <f ca="1">IFERROR(IF('New Material Input'!$E1073 &gt; $B$3+ H$1, HYPERLINK(OFFSET('New Material Input'!$F1074,-(H$1+2),0), _xlfn.TEXTJOIN(" - ",,MID(OFFSET('New Material Input'!$F1074,-(H$1+2),0),FIND("w\",OFFSET('New Material Input'!$F1074,-(H$1+2),0))+2,50),OFFSET('New Material Input'!$G1074,-(H$1+2),0),OFFSET('New Material Input'!$H1074,-(H$1+2),0))), ""),"----")</f>
        <v/>
      </c>
      <c r="I1073" s="31" t="str">
        <f ca="1">IFERROR(IF('New Material Input'!$E1073 &gt; $B$3+ I$1, HYPERLINK(OFFSET('New Material Input'!$F1074,-(I$1+2),0), _xlfn.TEXTJOIN(" - ",,MID(OFFSET('New Material Input'!$F1074,-(I$1+2),0),FIND("w\",OFFSET('New Material Input'!$F1074,-(I$1+2),0))+2,50),OFFSET('New Material Input'!$G1074,-(I$1+2),0),OFFSET('New Material Input'!$H1074,-(I$1+2),0))), ""),"----")</f>
        <v>PhilosophyEthics - Philosophy - Ethics</v>
      </c>
      <c r="J1073" s="14"/>
    </row>
    <row r="1074" spans="2:10" ht="24.95" customHeight="1" x14ac:dyDescent="0.25">
      <c r="B1074" s="36">
        <f t="shared" si="16"/>
        <v>46772</v>
      </c>
      <c r="C1074" s="25" t="str">
        <f>IF(ISBLANK('New Material Input'!F1074),"----",HYPERLINK('New Material Input'!F1074, _xlfn.TEXTJOIN(" - ",,MID('New Material Input'!F1074,FIND("w\",'New Material Input'!F1074)+2,50),'New Material Input'!G1074,'New Material Input'!H1074)))</f>
        <v/>
      </c>
      <c r="D1074" s="26" t="str">
        <f ca="1">IFERROR(IF('New Material Input'!$E1074 &gt; $B$3+ D$1, HYPERLINK(OFFSET('New Material Input'!$F1075,-(D$1+2),0), _xlfn.TEXTJOIN(" - ",,MID(OFFSET('New Material Input'!$F1075,-(D$1+2),0),FIND("w\",OFFSET('New Material Input'!$F1075,-(D$1+2),0))+2,50),OFFSET('New Material Input'!$G1075,-(D$1+2),0),OFFSET('New Material Input'!$H1075,-(D$1+2),0))), ""),"----")</f>
        <v/>
      </c>
      <c r="E1074" s="26" t="str">
        <f ca="1">IFERROR(IF('New Material Input'!$E1074 &gt; $B$3+ E$1, HYPERLINK(OFFSET('New Material Input'!$F1075,-(E$1+2),0), _xlfn.TEXTJOIN(" - ",,MID(OFFSET('New Material Input'!$F1075,-(E$1+2),0),FIND("w\",OFFSET('New Material Input'!$F1075,-(E$1+2),0))+2,50),OFFSET('New Material Input'!$G1075,-(E$1+2),0),OFFSET('New Material Input'!$H1075,-(E$1+2),0))), ""),"----")</f>
        <v/>
      </c>
      <c r="F1074" s="26" t="str">
        <f ca="1">IFERROR(IF('New Material Input'!$E1074 &gt; $B$3+ F$1, HYPERLINK(OFFSET('New Material Input'!$F1075,-(F$1+2),0), _xlfn.TEXTJOIN(" - ",,MID(OFFSET('New Material Input'!$F1075,-(F$1+2),0),FIND("w\",OFFSET('New Material Input'!$F1075,-(F$1+2),0))+2,50),OFFSET('New Material Input'!$G1075,-(F$1+2),0),OFFSET('New Material Input'!$H1075,-(F$1+2),0))), ""),"----")</f>
        <v/>
      </c>
      <c r="G1074" s="26" t="str">
        <f ca="1">IFERROR(IF('New Material Input'!$E1074 &gt; $B$3+ G$1, HYPERLINK(OFFSET('New Material Input'!$F1075,-(G$1+2),0), _xlfn.TEXTJOIN(" - ",,MID(OFFSET('New Material Input'!$F1075,-(G$1+2),0),FIND("w\",OFFSET('New Material Input'!$F1075,-(G$1+2),0))+2,50),OFFSET('New Material Input'!$G1075,-(G$1+2),0),OFFSET('New Material Input'!$H1075,-(G$1+2),0))), ""),"----")</f>
        <v/>
      </c>
      <c r="H1074" s="26" t="str">
        <f ca="1">IFERROR(IF('New Material Input'!$E1074 &gt; $B$3+ H$1, HYPERLINK(OFFSET('New Material Input'!$F1075,-(H$1+2),0), _xlfn.TEXTJOIN(" - ",,MID(OFFSET('New Material Input'!$F1075,-(H$1+2),0),FIND("w\",OFFSET('New Material Input'!$F1075,-(H$1+2),0))+2,50),OFFSET('New Material Input'!$G1075,-(H$1+2),0),OFFSET('New Material Input'!$H1075,-(H$1+2),0))), ""),"----")</f>
        <v/>
      </c>
      <c r="I1074" s="31" t="str">
        <f ca="1">IFERROR(IF('New Material Input'!$E1074 &gt; $B$3+ I$1, HYPERLINK(OFFSET('New Material Input'!$F1075,-(I$1+2),0), _xlfn.TEXTJOIN(" - ",,MID(OFFSET('New Material Input'!$F1075,-(I$1+2),0),FIND("w\",OFFSET('New Material Input'!$F1075,-(I$1+2),0))+2,50),OFFSET('New Material Input'!$G1075,-(I$1+2),0),OFFSET('New Material Input'!$H1075,-(I$1+2),0))), ""),"----")</f>
        <v>ArtModern Art - Art - Modern Art</v>
      </c>
      <c r="J1074" s="14"/>
    </row>
    <row r="1075" spans="2:10" ht="24.95" customHeight="1" x14ac:dyDescent="0.25">
      <c r="B1075" s="36">
        <f t="shared" si="16"/>
        <v>46773</v>
      </c>
      <c r="C1075" s="25" t="str">
        <f>IF(ISBLANK('New Material Input'!F1075),"----",HYPERLINK('New Material Input'!F1075, _xlfn.TEXTJOIN(" - ",,MID('New Material Input'!F1075,FIND("w\",'New Material Input'!F1075)+2,50),'New Material Input'!G1075,'New Material Input'!H1075)))</f>
        <v/>
      </c>
      <c r="D1075" s="26" t="str">
        <f ca="1">IFERROR(IF('New Material Input'!$E1075 &gt; $B$3+ D$1, HYPERLINK(OFFSET('New Material Input'!$F1076,-(D$1+2),0), _xlfn.TEXTJOIN(" - ",,MID(OFFSET('New Material Input'!$F1076,-(D$1+2),0),FIND("w\",OFFSET('New Material Input'!$F1076,-(D$1+2),0))+2,50),OFFSET('New Material Input'!$G1076,-(D$1+2),0),OFFSET('New Material Input'!$H1076,-(D$1+2),0))), ""),"----")</f>
        <v/>
      </c>
      <c r="E1075" s="26" t="str">
        <f ca="1">IFERROR(IF('New Material Input'!$E1075 &gt; $B$3+ E$1, HYPERLINK(OFFSET('New Material Input'!$F1076,-(E$1+2),0), _xlfn.TEXTJOIN(" - ",,MID(OFFSET('New Material Input'!$F1076,-(E$1+2),0),FIND("w\",OFFSET('New Material Input'!$F1076,-(E$1+2),0))+2,50),OFFSET('New Material Input'!$G1076,-(E$1+2),0),OFFSET('New Material Input'!$H1076,-(E$1+2),0))), ""),"----")</f>
        <v/>
      </c>
      <c r="F1075" s="26" t="str">
        <f ca="1">IFERROR(IF('New Material Input'!$E1075 &gt; $B$3+ F$1, HYPERLINK(OFFSET('New Material Input'!$F1076,-(F$1+2),0), _xlfn.TEXTJOIN(" - ",,MID(OFFSET('New Material Input'!$F1076,-(F$1+2),0),FIND("w\",OFFSET('New Material Input'!$F1076,-(F$1+2),0))+2,50),OFFSET('New Material Input'!$G1076,-(F$1+2),0),OFFSET('New Material Input'!$H1076,-(F$1+2),0))), ""),"----")</f>
        <v/>
      </c>
      <c r="G1075" s="26" t="str">
        <f ca="1">IFERROR(IF('New Material Input'!$E1075 &gt; $B$3+ G$1, HYPERLINK(OFFSET('New Material Input'!$F1076,-(G$1+2),0), _xlfn.TEXTJOIN(" - ",,MID(OFFSET('New Material Input'!$F1076,-(G$1+2),0),FIND("w\",OFFSET('New Material Input'!$F1076,-(G$1+2),0))+2,50),OFFSET('New Material Input'!$G1076,-(G$1+2),0),OFFSET('New Material Input'!$H1076,-(G$1+2),0))), ""),"----")</f>
        <v/>
      </c>
      <c r="H1075" s="26" t="str">
        <f ca="1">IFERROR(IF('New Material Input'!$E1075 &gt; $B$3+ H$1, HYPERLINK(OFFSET('New Material Input'!$F1076,-(H$1+2),0), _xlfn.TEXTJOIN(" - ",,MID(OFFSET('New Material Input'!$F1076,-(H$1+2),0),FIND("w\",OFFSET('New Material Input'!$F1076,-(H$1+2),0))+2,50),OFFSET('New Material Input'!$G1076,-(H$1+2),0),OFFSET('New Material Input'!$H1076,-(H$1+2),0))), ""),"----")</f>
        <v/>
      </c>
      <c r="I1075" s="31" t="str">
        <f ca="1">IFERROR(IF('New Material Input'!$E1075 &gt; $B$3+ I$1, HYPERLINK(OFFSET('New Material Input'!$F1076,-(I$1+2),0), _xlfn.TEXTJOIN(" - ",,MID(OFFSET('New Material Input'!$F1076,-(I$1+2),0),FIND("w\",OFFSET('New Material Input'!$F1076,-(I$1+2),0))+2,50),OFFSET('New Material Input'!$G1076,-(I$1+2),0),OFFSET('New Material Input'!$H1076,-(I$1+2),0))), ""),"----")</f>
        <v>HistoryWorld War II - History - World War II</v>
      </c>
      <c r="J1075" s="14"/>
    </row>
    <row r="1076" spans="2:10" ht="24.95" customHeight="1" x14ac:dyDescent="0.25">
      <c r="B1076" s="36">
        <f t="shared" si="16"/>
        <v>46774</v>
      </c>
      <c r="C1076" s="25" t="str">
        <f>IF(ISBLANK('New Material Input'!F1076),"----",HYPERLINK('New Material Input'!F1076, _xlfn.TEXTJOIN(" - ",,MID('New Material Input'!F1076,FIND("w\",'New Material Input'!F1076)+2,50),'New Material Input'!G1076,'New Material Input'!H1076)))</f>
        <v/>
      </c>
      <c r="D1076" s="26" t="str">
        <f ca="1">IFERROR(IF('New Material Input'!$E1076 &gt; $B$3+ D$1, HYPERLINK(OFFSET('New Material Input'!$F1077,-(D$1+2),0), _xlfn.TEXTJOIN(" - ",,MID(OFFSET('New Material Input'!$F1077,-(D$1+2),0),FIND("w\",OFFSET('New Material Input'!$F1077,-(D$1+2),0))+2,50),OFFSET('New Material Input'!$G1077,-(D$1+2),0),OFFSET('New Material Input'!$H1077,-(D$1+2),0))), ""),"----")</f>
        <v/>
      </c>
      <c r="E1076" s="26" t="str">
        <f ca="1">IFERROR(IF('New Material Input'!$E1076 &gt; $B$3+ E$1, HYPERLINK(OFFSET('New Material Input'!$F1077,-(E$1+2),0), _xlfn.TEXTJOIN(" - ",,MID(OFFSET('New Material Input'!$F1077,-(E$1+2),0),FIND("w\",OFFSET('New Material Input'!$F1077,-(E$1+2),0))+2,50),OFFSET('New Material Input'!$G1077,-(E$1+2),0),OFFSET('New Material Input'!$H1077,-(E$1+2),0))), ""),"----")</f>
        <v/>
      </c>
      <c r="F1076" s="26" t="str">
        <f ca="1">IFERROR(IF('New Material Input'!$E1076 &gt; $B$3+ F$1, HYPERLINK(OFFSET('New Material Input'!$F1077,-(F$1+2),0), _xlfn.TEXTJOIN(" - ",,MID(OFFSET('New Material Input'!$F1077,-(F$1+2),0),FIND("w\",OFFSET('New Material Input'!$F1077,-(F$1+2),0))+2,50),OFFSET('New Material Input'!$G1077,-(F$1+2),0),OFFSET('New Material Input'!$H1077,-(F$1+2),0))), ""),"----")</f>
        <v/>
      </c>
      <c r="G1076" s="26" t="str">
        <f ca="1">IFERROR(IF('New Material Input'!$E1076 &gt; $B$3+ G$1, HYPERLINK(OFFSET('New Material Input'!$F1077,-(G$1+2),0), _xlfn.TEXTJOIN(" - ",,MID(OFFSET('New Material Input'!$F1077,-(G$1+2),0),FIND("w\",OFFSET('New Material Input'!$F1077,-(G$1+2),0))+2,50),OFFSET('New Material Input'!$G1077,-(G$1+2),0),OFFSET('New Material Input'!$H1077,-(G$1+2),0))), ""),"----")</f>
        <v/>
      </c>
      <c r="H1076" s="26" t="str">
        <f ca="1">IFERROR(IF('New Material Input'!$E1076 &gt; $B$3+ H$1, HYPERLINK(OFFSET('New Material Input'!$F1077,-(H$1+2),0), _xlfn.TEXTJOIN(" - ",,MID(OFFSET('New Material Input'!$F1077,-(H$1+2),0),FIND("w\",OFFSET('New Material Input'!$F1077,-(H$1+2),0))+2,50),OFFSET('New Material Input'!$G1077,-(H$1+2),0),OFFSET('New Material Input'!$H1077,-(H$1+2),0))), ""),"----")</f>
        <v/>
      </c>
      <c r="I1076" s="31" t="str">
        <f ca="1">IFERROR(IF('New Material Input'!$E1076 &gt; $B$3+ I$1, HYPERLINK(OFFSET('New Material Input'!$F1077,-(I$1+2),0), _xlfn.TEXTJOIN(" - ",,MID(OFFSET('New Material Input'!$F1077,-(I$1+2),0),FIND("w\",OFFSET('New Material Input'!$F1077,-(I$1+2),0))+2,50),OFFSET('New Material Input'!$G1077,-(I$1+2),0),OFFSET('New Material Input'!$H1077,-(I$1+2),0))), ""),"----")</f>
        <v>Political SciencePolitical Institutions - Political Science - Political Institutions</v>
      </c>
      <c r="J1076" s="14"/>
    </row>
    <row r="1077" spans="2:10" ht="24.95" customHeight="1" x14ac:dyDescent="0.25">
      <c r="B1077" s="36">
        <f t="shared" si="16"/>
        <v>46775</v>
      </c>
      <c r="C1077" s="25" t="str">
        <f>IF(ISBLANK('New Material Input'!F1077),"----",HYPERLINK('New Material Input'!F1077, _xlfn.TEXTJOIN(" - ",,MID('New Material Input'!F1077,FIND("w\",'New Material Input'!F1077)+2,50),'New Material Input'!G1077,'New Material Input'!H1077)))</f>
        <v/>
      </c>
      <c r="D1077" s="26" t="str">
        <f ca="1">IFERROR(IF('New Material Input'!$E1077 &gt; $B$3+ D$1, HYPERLINK(OFFSET('New Material Input'!$F1078,-(D$1+2),0), _xlfn.TEXTJOIN(" - ",,MID(OFFSET('New Material Input'!$F1078,-(D$1+2),0),FIND("w\",OFFSET('New Material Input'!$F1078,-(D$1+2),0))+2,50),OFFSET('New Material Input'!$G1078,-(D$1+2),0),OFFSET('New Material Input'!$H1078,-(D$1+2),0))), ""),"----")</f>
        <v/>
      </c>
      <c r="E1077" s="26" t="str">
        <f ca="1">IFERROR(IF('New Material Input'!$E1077 &gt; $B$3+ E$1, HYPERLINK(OFFSET('New Material Input'!$F1078,-(E$1+2),0), _xlfn.TEXTJOIN(" - ",,MID(OFFSET('New Material Input'!$F1078,-(E$1+2),0),FIND("w\",OFFSET('New Material Input'!$F1078,-(E$1+2),0))+2,50),OFFSET('New Material Input'!$G1078,-(E$1+2),0),OFFSET('New Material Input'!$H1078,-(E$1+2),0))), ""),"----")</f>
        <v/>
      </c>
      <c r="F1077" s="26" t="str">
        <f ca="1">IFERROR(IF('New Material Input'!$E1077 &gt; $B$3+ F$1, HYPERLINK(OFFSET('New Material Input'!$F1078,-(F$1+2),0), _xlfn.TEXTJOIN(" - ",,MID(OFFSET('New Material Input'!$F1078,-(F$1+2),0),FIND("w\",OFFSET('New Material Input'!$F1078,-(F$1+2),0))+2,50),OFFSET('New Material Input'!$G1078,-(F$1+2),0),OFFSET('New Material Input'!$H1078,-(F$1+2),0))), ""),"----")</f>
        <v/>
      </c>
      <c r="G1077" s="26" t="str">
        <f ca="1">IFERROR(IF('New Material Input'!$E1077 &gt; $B$3+ G$1, HYPERLINK(OFFSET('New Material Input'!$F1078,-(G$1+2),0), _xlfn.TEXTJOIN(" - ",,MID(OFFSET('New Material Input'!$F1078,-(G$1+2),0),FIND("w\",OFFSET('New Material Input'!$F1078,-(G$1+2),0))+2,50),OFFSET('New Material Input'!$G1078,-(G$1+2),0),OFFSET('New Material Input'!$H1078,-(G$1+2),0))), ""),"----")</f>
        <v/>
      </c>
      <c r="H1077" s="26" t="str">
        <f ca="1">IFERROR(IF('New Material Input'!$E1077 &gt; $B$3+ H$1, HYPERLINK(OFFSET('New Material Input'!$F1078,-(H$1+2),0), _xlfn.TEXTJOIN(" - ",,MID(OFFSET('New Material Input'!$F1078,-(H$1+2),0),FIND("w\",OFFSET('New Material Input'!$F1078,-(H$1+2),0))+2,50),OFFSET('New Material Input'!$G1078,-(H$1+2),0),OFFSET('New Material Input'!$H1078,-(H$1+2),0))), ""),"----")</f>
        <v/>
      </c>
      <c r="I1077" s="31" t="str">
        <f ca="1">IFERROR(IF('New Material Input'!$E1077 &gt; $B$3+ I$1, HYPERLINK(OFFSET('New Material Input'!$F1078,-(I$1+2),0), _xlfn.TEXTJOIN(" - ",,MID(OFFSET('New Material Input'!$F1078,-(I$1+2),0),FIND("w\",OFFSET('New Material Input'!$F1078,-(I$1+2),0))+2,50),OFFSET('New Material Input'!$G1078,-(I$1+2),0),OFFSET('New Material Input'!$H1078,-(I$1+2),0))), ""),"----")</f>
        <v>LanguagesPhonetics and Phonology - Languages - Phonetics and Phonology</v>
      </c>
      <c r="J1077" s="14"/>
    </row>
    <row r="1078" spans="2:10" ht="24.95" customHeight="1" x14ac:dyDescent="0.25">
      <c r="B1078" s="36">
        <f t="shared" si="16"/>
        <v>46776</v>
      </c>
      <c r="C1078" s="25" t="str">
        <f>IF(ISBLANK('New Material Input'!F1078),"----",HYPERLINK('New Material Input'!F1078, _xlfn.TEXTJOIN(" - ",,MID('New Material Input'!F1078,FIND("w\",'New Material Input'!F1078)+2,50),'New Material Input'!G1078,'New Material Input'!H1078)))</f>
        <v/>
      </c>
      <c r="D1078" s="26" t="str">
        <f ca="1">IFERROR(IF('New Material Input'!$E1078 &gt; $B$3+ D$1, HYPERLINK(OFFSET('New Material Input'!$F1079,-(D$1+2),0), _xlfn.TEXTJOIN(" - ",,MID(OFFSET('New Material Input'!$F1079,-(D$1+2),0),FIND("w\",OFFSET('New Material Input'!$F1079,-(D$1+2),0))+2,50),OFFSET('New Material Input'!$G1079,-(D$1+2),0),OFFSET('New Material Input'!$H1079,-(D$1+2),0))), ""),"----")</f>
        <v/>
      </c>
      <c r="E1078" s="26" t="str">
        <f ca="1">IFERROR(IF('New Material Input'!$E1078 &gt; $B$3+ E$1, HYPERLINK(OFFSET('New Material Input'!$F1079,-(E$1+2),0), _xlfn.TEXTJOIN(" - ",,MID(OFFSET('New Material Input'!$F1079,-(E$1+2),0),FIND("w\",OFFSET('New Material Input'!$F1079,-(E$1+2),0))+2,50),OFFSET('New Material Input'!$G1079,-(E$1+2),0),OFFSET('New Material Input'!$H1079,-(E$1+2),0))), ""),"----")</f>
        <v/>
      </c>
      <c r="F1078" s="26" t="str">
        <f ca="1">IFERROR(IF('New Material Input'!$E1078 &gt; $B$3+ F$1, HYPERLINK(OFFSET('New Material Input'!$F1079,-(F$1+2),0), _xlfn.TEXTJOIN(" - ",,MID(OFFSET('New Material Input'!$F1079,-(F$1+2),0),FIND("w\",OFFSET('New Material Input'!$F1079,-(F$1+2),0))+2,50),OFFSET('New Material Input'!$G1079,-(F$1+2),0),OFFSET('New Material Input'!$H1079,-(F$1+2),0))), ""),"----")</f>
        <v/>
      </c>
      <c r="G1078" s="26" t="str">
        <f ca="1">IFERROR(IF('New Material Input'!$E1078 &gt; $B$3+ G$1, HYPERLINK(OFFSET('New Material Input'!$F1079,-(G$1+2),0), _xlfn.TEXTJOIN(" - ",,MID(OFFSET('New Material Input'!$F1079,-(G$1+2),0),FIND("w\",OFFSET('New Material Input'!$F1079,-(G$1+2),0))+2,50),OFFSET('New Material Input'!$G1079,-(G$1+2),0),OFFSET('New Material Input'!$H1079,-(G$1+2),0))), ""),"----")</f>
        <v/>
      </c>
      <c r="H1078" s="26" t="str">
        <f ca="1">IFERROR(IF('New Material Input'!$E1078 &gt; $B$3+ H$1, HYPERLINK(OFFSET('New Material Input'!$F1079,-(H$1+2),0), _xlfn.TEXTJOIN(" - ",,MID(OFFSET('New Material Input'!$F1079,-(H$1+2),0),FIND("w\",OFFSET('New Material Input'!$F1079,-(H$1+2),0))+2,50),OFFSET('New Material Input'!$G1079,-(H$1+2),0),OFFSET('New Material Input'!$H1079,-(H$1+2),0))), ""),"----")</f>
        <v/>
      </c>
      <c r="I1078" s="31" t="str">
        <f ca="1">IFERROR(IF('New Material Input'!$E1078 &gt; $B$3+ I$1, HYPERLINK(OFFSET('New Material Input'!$F1079,-(I$1+2),0), _xlfn.TEXTJOIN(" - ",,MID(OFFSET('New Material Input'!$F1079,-(I$1+2),0),FIND("w\",OFFSET('New Material Input'!$F1079,-(I$1+2),0))+2,50),OFFSET('New Material Input'!$G1079,-(I$1+2),0),OFFSET('New Material Input'!$H1079,-(I$1+2),0))), ""),"----")</f>
        <v>LawHuman Rights Law - Law - Human Rights Law</v>
      </c>
      <c r="J1078" s="14"/>
    </row>
    <row r="1079" spans="2:10" ht="24.95" customHeight="1" x14ac:dyDescent="0.25">
      <c r="B1079" s="36">
        <f t="shared" si="16"/>
        <v>46777</v>
      </c>
      <c r="C1079" s="25" t="str">
        <f>IF(ISBLANK('New Material Input'!F1079),"----",HYPERLINK('New Material Input'!F1079, _xlfn.TEXTJOIN(" - ",,MID('New Material Input'!F1079,FIND("w\",'New Material Input'!F1079)+2,50),'New Material Input'!G1079,'New Material Input'!H1079)))</f>
        <v/>
      </c>
      <c r="D1079" s="26" t="str">
        <f ca="1">IFERROR(IF('New Material Input'!$E1079 &gt; $B$3+ D$1, HYPERLINK(OFFSET('New Material Input'!$F1080,-(D$1+2),0), _xlfn.TEXTJOIN(" - ",,MID(OFFSET('New Material Input'!$F1080,-(D$1+2),0),FIND("w\",OFFSET('New Material Input'!$F1080,-(D$1+2),0))+2,50),OFFSET('New Material Input'!$G1080,-(D$1+2),0),OFFSET('New Material Input'!$H1080,-(D$1+2),0))), ""),"----")</f>
        <v/>
      </c>
      <c r="E1079" s="26" t="str">
        <f ca="1">IFERROR(IF('New Material Input'!$E1079 &gt; $B$3+ E$1, HYPERLINK(OFFSET('New Material Input'!$F1080,-(E$1+2),0), _xlfn.TEXTJOIN(" - ",,MID(OFFSET('New Material Input'!$F1080,-(E$1+2),0),FIND("w\",OFFSET('New Material Input'!$F1080,-(E$1+2),0))+2,50),OFFSET('New Material Input'!$G1080,-(E$1+2),0),OFFSET('New Material Input'!$H1080,-(E$1+2),0))), ""),"----")</f>
        <v/>
      </c>
      <c r="F1079" s="26" t="str">
        <f ca="1">IFERROR(IF('New Material Input'!$E1079 &gt; $B$3+ F$1, HYPERLINK(OFFSET('New Material Input'!$F1080,-(F$1+2),0), _xlfn.TEXTJOIN(" - ",,MID(OFFSET('New Material Input'!$F1080,-(F$1+2),0),FIND("w\",OFFSET('New Material Input'!$F1080,-(F$1+2),0))+2,50),OFFSET('New Material Input'!$G1080,-(F$1+2),0),OFFSET('New Material Input'!$H1080,-(F$1+2),0))), ""),"----")</f>
        <v/>
      </c>
      <c r="G1079" s="26" t="str">
        <f ca="1">IFERROR(IF('New Material Input'!$E1079 &gt; $B$3+ G$1, HYPERLINK(OFFSET('New Material Input'!$F1080,-(G$1+2),0), _xlfn.TEXTJOIN(" - ",,MID(OFFSET('New Material Input'!$F1080,-(G$1+2),0),FIND("w\",OFFSET('New Material Input'!$F1080,-(G$1+2),0))+2,50),OFFSET('New Material Input'!$G1080,-(G$1+2),0),OFFSET('New Material Input'!$H1080,-(G$1+2),0))), ""),"----")</f>
        <v/>
      </c>
      <c r="H1079" s="26" t="str">
        <f ca="1">IFERROR(IF('New Material Input'!$E1079 &gt; $B$3+ H$1, HYPERLINK(OFFSET('New Material Input'!$F1080,-(H$1+2),0), _xlfn.TEXTJOIN(" - ",,MID(OFFSET('New Material Input'!$F1080,-(H$1+2),0),FIND("w\",OFFSET('New Material Input'!$F1080,-(H$1+2),0))+2,50),OFFSET('New Material Input'!$G1080,-(H$1+2),0),OFFSET('New Material Input'!$H1080,-(H$1+2),0))), ""),"----")</f>
        <v/>
      </c>
      <c r="I1079" s="31" t="str">
        <f ca="1">IFERROR(IF('New Material Input'!$E1079 &gt; $B$3+ I$1, HYPERLINK(OFFSET('New Material Input'!$F1080,-(I$1+2),0), _xlfn.TEXTJOIN(" - ",,MID(OFFSET('New Material Input'!$F1080,-(I$1+2),0),FIND("w\",OFFSET('New Material Input'!$F1080,-(I$1+2),0))+2,50),OFFSET('New Material Input'!$G1080,-(I$1+2),0),OFFSET('New Material Input'!$H1080,-(I$1+2),0))), ""),"----")</f>
        <v>MathematicsCalculus - Mathematics - Calculus</v>
      </c>
      <c r="J1079" s="14"/>
    </row>
    <row r="1080" spans="2:10" ht="24.95" customHeight="1" x14ac:dyDescent="0.25">
      <c r="B1080" s="36">
        <f t="shared" si="16"/>
        <v>46778</v>
      </c>
      <c r="C1080" s="25" t="str">
        <f>IF(ISBLANK('New Material Input'!F1080),"----",HYPERLINK('New Material Input'!F1080, _xlfn.TEXTJOIN(" - ",,MID('New Material Input'!F1080,FIND("w\",'New Material Input'!F1080)+2,50),'New Material Input'!G1080,'New Material Input'!H1080)))</f>
        <v/>
      </c>
      <c r="D1080" s="26" t="str">
        <f ca="1">IFERROR(IF('New Material Input'!$E1080 &gt; $B$3+ D$1, HYPERLINK(OFFSET('New Material Input'!$F1081,-(D$1+2),0), _xlfn.TEXTJOIN(" - ",,MID(OFFSET('New Material Input'!$F1081,-(D$1+2),0),FIND("w\",OFFSET('New Material Input'!$F1081,-(D$1+2),0))+2,50),OFFSET('New Material Input'!$G1081,-(D$1+2),0),OFFSET('New Material Input'!$H1081,-(D$1+2),0))), ""),"----")</f>
        <v/>
      </c>
      <c r="E1080" s="26" t="str">
        <f ca="1">IFERROR(IF('New Material Input'!$E1080 &gt; $B$3+ E$1, HYPERLINK(OFFSET('New Material Input'!$F1081,-(E$1+2),0), _xlfn.TEXTJOIN(" - ",,MID(OFFSET('New Material Input'!$F1081,-(E$1+2),0),FIND("w\",OFFSET('New Material Input'!$F1081,-(E$1+2),0))+2,50),OFFSET('New Material Input'!$G1081,-(E$1+2),0),OFFSET('New Material Input'!$H1081,-(E$1+2),0))), ""),"----")</f>
        <v/>
      </c>
      <c r="F1080" s="26" t="str">
        <f ca="1">IFERROR(IF('New Material Input'!$E1080 &gt; $B$3+ F$1, HYPERLINK(OFFSET('New Material Input'!$F1081,-(F$1+2),0), _xlfn.TEXTJOIN(" - ",,MID(OFFSET('New Material Input'!$F1081,-(F$1+2),0),FIND("w\",OFFSET('New Material Input'!$F1081,-(F$1+2),0))+2,50),OFFSET('New Material Input'!$G1081,-(F$1+2),0),OFFSET('New Material Input'!$H1081,-(F$1+2),0))), ""),"----")</f>
        <v/>
      </c>
      <c r="G1080" s="26" t="str">
        <f ca="1">IFERROR(IF('New Material Input'!$E1080 &gt; $B$3+ G$1, HYPERLINK(OFFSET('New Material Input'!$F1081,-(G$1+2),0), _xlfn.TEXTJOIN(" - ",,MID(OFFSET('New Material Input'!$F1081,-(G$1+2),0),FIND("w\",OFFSET('New Material Input'!$F1081,-(G$1+2),0))+2,50),OFFSET('New Material Input'!$G1081,-(G$1+2),0),OFFSET('New Material Input'!$H1081,-(G$1+2),0))), ""),"----")</f>
        <v/>
      </c>
      <c r="H1080" s="26" t="str">
        <f ca="1">IFERROR(IF('New Material Input'!$E1080 &gt; $B$3+ H$1, HYPERLINK(OFFSET('New Material Input'!$F1081,-(H$1+2),0), _xlfn.TEXTJOIN(" - ",,MID(OFFSET('New Material Input'!$F1081,-(H$1+2),0),FIND("w\",OFFSET('New Material Input'!$F1081,-(H$1+2),0))+2,50),OFFSET('New Material Input'!$G1081,-(H$1+2),0),OFFSET('New Material Input'!$H1081,-(H$1+2),0))), ""),"----")</f>
        <v/>
      </c>
      <c r="I1080" s="31" t="str">
        <f ca="1">IFERROR(IF('New Material Input'!$E1080 &gt; $B$3+ I$1, HYPERLINK(OFFSET('New Material Input'!$F1081,-(I$1+2),0), _xlfn.TEXTJOIN(" - ",,MID(OFFSET('New Material Input'!$F1081,-(I$1+2),0),FIND("w\",OFFSET('New Material Input'!$F1081,-(I$1+2),0))+2,50),OFFSET('New Material Input'!$G1081,-(I$1+2),0),OFFSET('New Material Input'!$H1081,-(I$1+2),0))), ""),"----")</f>
        <v>SciencePaleontology - Science - Paleontology</v>
      </c>
      <c r="J1080" s="14"/>
    </row>
    <row r="1081" spans="2:10" ht="24.95" customHeight="1" x14ac:dyDescent="0.25">
      <c r="B1081" s="36">
        <f t="shared" si="16"/>
        <v>46779</v>
      </c>
      <c r="C1081" s="25" t="str">
        <f>IF(ISBLANK('New Material Input'!F1081),"----",HYPERLINK('New Material Input'!F1081, _xlfn.TEXTJOIN(" - ",,MID('New Material Input'!F1081,FIND("w\",'New Material Input'!F1081)+2,50),'New Material Input'!G1081,'New Material Input'!H1081)))</f>
        <v/>
      </c>
      <c r="D1081" s="26" t="str">
        <f ca="1">IFERROR(IF('New Material Input'!$E1081 &gt; $B$3+ D$1, HYPERLINK(OFFSET('New Material Input'!$F1082,-(D$1+2),0), _xlfn.TEXTJOIN(" - ",,MID(OFFSET('New Material Input'!$F1082,-(D$1+2),0),FIND("w\",OFFSET('New Material Input'!$F1082,-(D$1+2),0))+2,50),OFFSET('New Material Input'!$G1082,-(D$1+2),0),OFFSET('New Material Input'!$H1082,-(D$1+2),0))), ""),"----")</f>
        <v/>
      </c>
      <c r="E1081" s="26" t="str">
        <f ca="1">IFERROR(IF('New Material Input'!$E1081 &gt; $B$3+ E$1, HYPERLINK(OFFSET('New Material Input'!$F1082,-(E$1+2),0), _xlfn.TEXTJOIN(" - ",,MID(OFFSET('New Material Input'!$F1082,-(E$1+2),0),FIND("w\",OFFSET('New Material Input'!$F1082,-(E$1+2),0))+2,50),OFFSET('New Material Input'!$G1082,-(E$1+2),0),OFFSET('New Material Input'!$H1082,-(E$1+2),0))), ""),"----")</f>
        <v/>
      </c>
      <c r="F1081" s="26" t="str">
        <f ca="1">IFERROR(IF('New Material Input'!$E1081 &gt; $B$3+ F$1, HYPERLINK(OFFSET('New Material Input'!$F1082,-(F$1+2),0), _xlfn.TEXTJOIN(" - ",,MID(OFFSET('New Material Input'!$F1082,-(F$1+2),0),FIND("w\",OFFSET('New Material Input'!$F1082,-(F$1+2),0))+2,50),OFFSET('New Material Input'!$G1082,-(F$1+2),0),OFFSET('New Material Input'!$H1082,-(F$1+2),0))), ""),"----")</f>
        <v/>
      </c>
      <c r="G1081" s="26" t="str">
        <f ca="1">IFERROR(IF('New Material Input'!$E1081 &gt; $B$3+ G$1, HYPERLINK(OFFSET('New Material Input'!$F1082,-(G$1+2),0), _xlfn.TEXTJOIN(" - ",,MID(OFFSET('New Material Input'!$F1082,-(G$1+2),0),FIND("w\",OFFSET('New Material Input'!$F1082,-(G$1+2),0))+2,50),OFFSET('New Material Input'!$G1082,-(G$1+2),0),OFFSET('New Material Input'!$H1082,-(G$1+2),0))), ""),"----")</f>
        <v/>
      </c>
      <c r="H1081" s="26" t="str">
        <f ca="1">IFERROR(IF('New Material Input'!$E1081 &gt; $B$3+ H$1, HYPERLINK(OFFSET('New Material Input'!$F1082,-(H$1+2),0), _xlfn.TEXTJOIN(" - ",,MID(OFFSET('New Material Input'!$F1082,-(H$1+2),0),FIND("w\",OFFSET('New Material Input'!$F1082,-(H$1+2),0))+2,50),OFFSET('New Material Input'!$G1082,-(H$1+2),0),OFFSET('New Material Input'!$H1082,-(H$1+2),0))), ""),"----")</f>
        <v/>
      </c>
      <c r="I1081" s="31" t="str">
        <f ca="1">IFERROR(IF('New Material Input'!$E1081 &gt; $B$3+ I$1, HYPERLINK(OFFSET('New Material Input'!$F1082,-(I$1+2),0), _xlfn.TEXTJOIN(" - ",,MID(OFFSET('New Material Input'!$F1082,-(I$1+2),0),FIND("w\",OFFSET('New Material Input'!$F1082,-(I$1+2),0))+2,50),OFFSET('New Material Input'!$G1082,-(I$1+2),0),OFFSET('New Material Input'!$H1082,-(I$1+2),0))), ""),"----")</f>
        <v>Computer ScienceSoftware Engineering - Computer Science - Software Engineering</v>
      </c>
      <c r="J1081" s="14"/>
    </row>
    <row r="1082" spans="2:10" ht="24.95" customHeight="1" x14ac:dyDescent="0.25">
      <c r="B1082" s="36">
        <f t="shared" si="16"/>
        <v>46780</v>
      </c>
      <c r="C1082" s="25" t="str">
        <f>IF(ISBLANK('New Material Input'!F1082),"----",HYPERLINK('New Material Input'!F1082, _xlfn.TEXTJOIN(" - ",,MID('New Material Input'!F1082,FIND("w\",'New Material Input'!F1082)+2,50),'New Material Input'!G1082,'New Material Input'!H1082)))</f>
        <v/>
      </c>
      <c r="D1082" s="26" t="str">
        <f ca="1">IFERROR(IF('New Material Input'!$E1082 &gt; $B$3+ D$1, HYPERLINK(OFFSET('New Material Input'!$F1083,-(D$1+2),0), _xlfn.TEXTJOIN(" - ",,MID(OFFSET('New Material Input'!$F1083,-(D$1+2),0),FIND("w\",OFFSET('New Material Input'!$F1083,-(D$1+2),0))+2,50),OFFSET('New Material Input'!$G1083,-(D$1+2),0),OFFSET('New Material Input'!$H1083,-(D$1+2),0))), ""),"----")</f>
        <v/>
      </c>
      <c r="E1082" s="26" t="str">
        <f ca="1">IFERROR(IF('New Material Input'!$E1082 &gt; $B$3+ E$1, HYPERLINK(OFFSET('New Material Input'!$F1083,-(E$1+2),0), _xlfn.TEXTJOIN(" - ",,MID(OFFSET('New Material Input'!$F1083,-(E$1+2),0),FIND("w\",OFFSET('New Material Input'!$F1083,-(E$1+2),0))+2,50),OFFSET('New Material Input'!$G1083,-(E$1+2),0),OFFSET('New Material Input'!$H1083,-(E$1+2),0))), ""),"----")</f>
        <v/>
      </c>
      <c r="F1082" s="26" t="str">
        <f ca="1">IFERROR(IF('New Material Input'!$E1082 &gt; $B$3+ F$1, HYPERLINK(OFFSET('New Material Input'!$F1083,-(F$1+2),0), _xlfn.TEXTJOIN(" - ",,MID(OFFSET('New Material Input'!$F1083,-(F$1+2),0),FIND("w\",OFFSET('New Material Input'!$F1083,-(F$1+2),0))+2,50),OFFSET('New Material Input'!$G1083,-(F$1+2),0),OFFSET('New Material Input'!$H1083,-(F$1+2),0))), ""),"----")</f>
        <v/>
      </c>
      <c r="G1082" s="26" t="str">
        <f ca="1">IFERROR(IF('New Material Input'!$E1082 &gt; $B$3+ G$1, HYPERLINK(OFFSET('New Material Input'!$F1083,-(G$1+2),0), _xlfn.TEXTJOIN(" - ",,MID(OFFSET('New Material Input'!$F1083,-(G$1+2),0),FIND("w\",OFFSET('New Material Input'!$F1083,-(G$1+2),0))+2,50),OFFSET('New Material Input'!$G1083,-(G$1+2),0),OFFSET('New Material Input'!$H1083,-(G$1+2),0))), ""),"----")</f>
        <v/>
      </c>
      <c r="H1082" s="26" t="str">
        <f ca="1">IFERROR(IF('New Material Input'!$E1082 &gt; $B$3+ H$1, HYPERLINK(OFFSET('New Material Input'!$F1083,-(H$1+2),0), _xlfn.TEXTJOIN(" - ",,MID(OFFSET('New Material Input'!$F1083,-(H$1+2),0),FIND("w\",OFFSET('New Material Input'!$F1083,-(H$1+2),0))+2,50),OFFSET('New Material Input'!$G1083,-(H$1+2),0),OFFSET('New Material Input'!$H1083,-(H$1+2),0))), ""),"----")</f>
        <v/>
      </c>
      <c r="I1082" s="31" t="str">
        <f ca="1">IFERROR(IF('New Material Input'!$E1082 &gt; $B$3+ I$1, HYPERLINK(OFFSET('New Material Input'!$F1083,-(I$1+2),0), _xlfn.TEXTJOIN(" - ",,MID(OFFSET('New Material Input'!$F1083,-(I$1+2),0),FIND("w\",OFFSET('New Material Input'!$F1083,-(I$1+2),0))+2,50),OFFSET('New Material Input'!$G1083,-(I$1+2),0),OFFSET('New Material Input'!$H1083,-(I$1+2),0))), ""),"----")</f>
        <v>PhilosophyLogic - Philosophy - Logic</v>
      </c>
      <c r="J1082" s="14"/>
    </row>
    <row r="1083" spans="2:10" ht="24.95" customHeight="1" x14ac:dyDescent="0.25">
      <c r="B1083" s="36">
        <f t="shared" si="16"/>
        <v>46781</v>
      </c>
      <c r="C1083" s="25" t="str">
        <f>IF(ISBLANK('New Material Input'!F1083),"----",HYPERLINK('New Material Input'!F1083, _xlfn.TEXTJOIN(" - ",,MID('New Material Input'!F1083,FIND("w\",'New Material Input'!F1083)+2,50),'New Material Input'!G1083,'New Material Input'!H1083)))</f>
        <v/>
      </c>
      <c r="D1083" s="26" t="str">
        <f ca="1">IFERROR(IF('New Material Input'!$E1083 &gt; $B$3+ D$1, HYPERLINK(OFFSET('New Material Input'!$F1084,-(D$1+2),0), _xlfn.TEXTJOIN(" - ",,MID(OFFSET('New Material Input'!$F1084,-(D$1+2),0),FIND("w\",OFFSET('New Material Input'!$F1084,-(D$1+2),0))+2,50),OFFSET('New Material Input'!$G1084,-(D$1+2),0),OFFSET('New Material Input'!$H1084,-(D$1+2),0))), ""),"----")</f>
        <v/>
      </c>
      <c r="E1083" s="26" t="str">
        <f ca="1">IFERROR(IF('New Material Input'!$E1083 &gt; $B$3+ E$1, HYPERLINK(OFFSET('New Material Input'!$F1084,-(E$1+2),0), _xlfn.TEXTJOIN(" - ",,MID(OFFSET('New Material Input'!$F1084,-(E$1+2),0),FIND("w\",OFFSET('New Material Input'!$F1084,-(E$1+2),0))+2,50),OFFSET('New Material Input'!$G1084,-(E$1+2),0),OFFSET('New Material Input'!$H1084,-(E$1+2),0))), ""),"----")</f>
        <v/>
      </c>
      <c r="F1083" s="26" t="str">
        <f ca="1">IFERROR(IF('New Material Input'!$E1083 &gt; $B$3+ F$1, HYPERLINK(OFFSET('New Material Input'!$F1084,-(F$1+2),0), _xlfn.TEXTJOIN(" - ",,MID(OFFSET('New Material Input'!$F1084,-(F$1+2),0),FIND("w\",OFFSET('New Material Input'!$F1084,-(F$1+2),0))+2,50),OFFSET('New Material Input'!$G1084,-(F$1+2),0),OFFSET('New Material Input'!$H1084,-(F$1+2),0))), ""),"----")</f>
        <v/>
      </c>
      <c r="G1083" s="26" t="str">
        <f ca="1">IFERROR(IF('New Material Input'!$E1083 &gt; $B$3+ G$1, HYPERLINK(OFFSET('New Material Input'!$F1084,-(G$1+2),0), _xlfn.TEXTJOIN(" - ",,MID(OFFSET('New Material Input'!$F1084,-(G$1+2),0),FIND("w\",OFFSET('New Material Input'!$F1084,-(G$1+2),0))+2,50),OFFSET('New Material Input'!$G1084,-(G$1+2),0),OFFSET('New Material Input'!$H1084,-(G$1+2),0))), ""),"----")</f>
        <v/>
      </c>
      <c r="H1083" s="26" t="str">
        <f ca="1">IFERROR(IF('New Material Input'!$E1083 &gt; $B$3+ H$1, HYPERLINK(OFFSET('New Material Input'!$F1084,-(H$1+2),0), _xlfn.TEXTJOIN(" - ",,MID(OFFSET('New Material Input'!$F1084,-(H$1+2),0),FIND("w\",OFFSET('New Material Input'!$F1084,-(H$1+2),0))+2,50),OFFSET('New Material Input'!$G1084,-(H$1+2),0),OFFSET('New Material Input'!$H1084,-(H$1+2),0))), ""),"----")</f>
        <v/>
      </c>
      <c r="I1083" s="31" t="str">
        <f ca="1">IFERROR(IF('New Material Input'!$E1083 &gt; $B$3+ I$1, HYPERLINK(OFFSET('New Material Input'!$F1084,-(I$1+2),0), _xlfn.TEXTJOIN(" - ",,MID(OFFSET('New Material Input'!$F1084,-(I$1+2),0),FIND("w\",OFFSET('New Material Input'!$F1084,-(I$1+2),0))+2,50),OFFSET('New Material Input'!$G1084,-(I$1+2),0),OFFSET('New Material Input'!$H1084,-(I$1+2),0))), ""),"----")</f>
        <v>PsychologyDevelopmental Psychology - Psychology - Developmental Psychology</v>
      </c>
      <c r="J1083" s="14"/>
    </row>
    <row r="1084" spans="2:10" ht="24.95" customHeight="1" x14ac:dyDescent="0.25">
      <c r="B1084" s="36">
        <f t="shared" si="16"/>
        <v>46782</v>
      </c>
      <c r="C1084" s="25" t="str">
        <f>IF(ISBLANK('New Material Input'!F1084),"----",HYPERLINK('New Material Input'!F1084, _xlfn.TEXTJOIN(" - ",,MID('New Material Input'!F1084,FIND("w\",'New Material Input'!F1084)+2,50),'New Material Input'!G1084,'New Material Input'!H1084)))</f>
        <v/>
      </c>
      <c r="D1084" s="26" t="str">
        <f ca="1">IFERROR(IF('New Material Input'!$E1084 &gt; $B$3+ D$1, HYPERLINK(OFFSET('New Material Input'!$F1085,-(D$1+2),0), _xlfn.TEXTJOIN(" - ",,MID(OFFSET('New Material Input'!$F1085,-(D$1+2),0),FIND("w\",OFFSET('New Material Input'!$F1085,-(D$1+2),0))+2,50),OFFSET('New Material Input'!$G1085,-(D$1+2),0),OFFSET('New Material Input'!$H1085,-(D$1+2),0))), ""),"----")</f>
        <v/>
      </c>
      <c r="E1084" s="26" t="str">
        <f ca="1">IFERROR(IF('New Material Input'!$E1084 &gt; $B$3+ E$1, HYPERLINK(OFFSET('New Material Input'!$F1085,-(E$1+2),0), _xlfn.TEXTJOIN(" - ",,MID(OFFSET('New Material Input'!$F1085,-(E$1+2),0),FIND("w\",OFFSET('New Material Input'!$F1085,-(E$1+2),0))+2,50),OFFSET('New Material Input'!$G1085,-(E$1+2),0),OFFSET('New Material Input'!$H1085,-(E$1+2),0))), ""),"----")</f>
        <v/>
      </c>
      <c r="F1084" s="26" t="str">
        <f ca="1">IFERROR(IF('New Material Input'!$E1084 &gt; $B$3+ F$1, HYPERLINK(OFFSET('New Material Input'!$F1085,-(F$1+2),0), _xlfn.TEXTJOIN(" - ",,MID(OFFSET('New Material Input'!$F1085,-(F$1+2),0),FIND("w\",OFFSET('New Material Input'!$F1085,-(F$1+2),0))+2,50),OFFSET('New Material Input'!$G1085,-(F$1+2),0),OFFSET('New Material Input'!$H1085,-(F$1+2),0))), ""),"----")</f>
        <v/>
      </c>
      <c r="G1084" s="26" t="str">
        <f ca="1">IFERROR(IF('New Material Input'!$E1084 &gt; $B$3+ G$1, HYPERLINK(OFFSET('New Material Input'!$F1085,-(G$1+2),0), _xlfn.TEXTJOIN(" - ",,MID(OFFSET('New Material Input'!$F1085,-(G$1+2),0),FIND("w\",OFFSET('New Material Input'!$F1085,-(G$1+2),0))+2,50),OFFSET('New Material Input'!$G1085,-(G$1+2),0),OFFSET('New Material Input'!$H1085,-(G$1+2),0))), ""),"----")</f>
        <v/>
      </c>
      <c r="H1084" s="26" t="str">
        <f ca="1">IFERROR(IF('New Material Input'!$E1084 &gt; $B$3+ H$1, HYPERLINK(OFFSET('New Material Input'!$F1085,-(H$1+2),0), _xlfn.TEXTJOIN(" - ",,MID(OFFSET('New Material Input'!$F1085,-(H$1+2),0),FIND("w\",OFFSET('New Material Input'!$F1085,-(H$1+2),0))+2,50),OFFSET('New Material Input'!$G1085,-(H$1+2),0),OFFSET('New Material Input'!$H1085,-(H$1+2),0))), ""),"----")</f>
        <v/>
      </c>
      <c r="I1084" s="31" t="str">
        <f ca="1">IFERROR(IF('New Material Input'!$E1084 &gt; $B$3+ I$1, HYPERLINK(OFFSET('New Material Input'!$F1085,-(I$1+2),0), _xlfn.TEXTJOIN(" - ",,MID(OFFSET('New Material Input'!$F1085,-(I$1+2),0),FIND("w\",OFFSET('New Material Input'!$F1085,-(I$1+2),0))+2,50),OFFSET('New Material Input'!$G1085,-(I$1+2),0),OFFSET('New Material Input'!$H1085,-(I$1+2),0))), ""),"----")</f>
        <v>GeographyEnvironmental Geography - Geography - Environmental Geography</v>
      </c>
      <c r="J1084" s="14"/>
    </row>
    <row r="1085" spans="2:10" ht="24.95" customHeight="1" x14ac:dyDescent="0.25">
      <c r="B1085" s="36">
        <f t="shared" si="16"/>
        <v>46783</v>
      </c>
      <c r="C1085" s="25" t="str">
        <f>IF(ISBLANK('New Material Input'!F1085),"----",HYPERLINK('New Material Input'!F1085, _xlfn.TEXTJOIN(" - ",,MID('New Material Input'!F1085,FIND("w\",'New Material Input'!F1085)+2,50),'New Material Input'!G1085,'New Material Input'!H1085)))</f>
        <v/>
      </c>
      <c r="D1085" s="26" t="str">
        <f ca="1">IFERROR(IF('New Material Input'!$E1085 &gt; $B$3+ D$1, HYPERLINK(OFFSET('New Material Input'!$F1086,-(D$1+2),0), _xlfn.TEXTJOIN(" - ",,MID(OFFSET('New Material Input'!$F1086,-(D$1+2),0),FIND("w\",OFFSET('New Material Input'!$F1086,-(D$1+2),0))+2,50),OFFSET('New Material Input'!$G1086,-(D$1+2),0),OFFSET('New Material Input'!$H1086,-(D$1+2),0))), ""),"----")</f>
        <v/>
      </c>
      <c r="E1085" s="26" t="str">
        <f ca="1">IFERROR(IF('New Material Input'!$E1085 &gt; $B$3+ E$1, HYPERLINK(OFFSET('New Material Input'!$F1086,-(E$1+2),0), _xlfn.TEXTJOIN(" - ",,MID(OFFSET('New Material Input'!$F1086,-(E$1+2),0),FIND("w\",OFFSET('New Material Input'!$F1086,-(E$1+2),0))+2,50),OFFSET('New Material Input'!$G1086,-(E$1+2),0),OFFSET('New Material Input'!$H1086,-(E$1+2),0))), ""),"----")</f>
        <v/>
      </c>
      <c r="F1085" s="26" t="str">
        <f ca="1">IFERROR(IF('New Material Input'!$E1085 &gt; $B$3+ F$1, HYPERLINK(OFFSET('New Material Input'!$F1086,-(F$1+2),0), _xlfn.TEXTJOIN(" - ",,MID(OFFSET('New Material Input'!$F1086,-(F$1+2),0),FIND("w\",OFFSET('New Material Input'!$F1086,-(F$1+2),0))+2,50),OFFSET('New Material Input'!$G1086,-(F$1+2),0),OFFSET('New Material Input'!$H1086,-(F$1+2),0))), ""),"----")</f>
        <v/>
      </c>
      <c r="G1085" s="26" t="str">
        <f ca="1">IFERROR(IF('New Material Input'!$E1085 &gt; $B$3+ G$1, HYPERLINK(OFFSET('New Material Input'!$F1086,-(G$1+2),0), _xlfn.TEXTJOIN(" - ",,MID(OFFSET('New Material Input'!$F1086,-(G$1+2),0),FIND("w\",OFFSET('New Material Input'!$F1086,-(G$1+2),0))+2,50),OFFSET('New Material Input'!$G1086,-(G$1+2),0),OFFSET('New Material Input'!$H1086,-(G$1+2),0))), ""),"----")</f>
        <v/>
      </c>
      <c r="H1085" s="26" t="str">
        <f ca="1">IFERROR(IF('New Material Input'!$E1085 &gt; $B$3+ H$1, HYPERLINK(OFFSET('New Material Input'!$F1086,-(H$1+2),0), _xlfn.TEXTJOIN(" - ",,MID(OFFSET('New Material Input'!$F1086,-(H$1+2),0),FIND("w\",OFFSET('New Material Input'!$F1086,-(H$1+2),0))+2,50),OFFSET('New Material Input'!$G1086,-(H$1+2),0),OFFSET('New Material Input'!$H1086,-(H$1+2),0))), ""),"----")</f>
        <v/>
      </c>
      <c r="I1085" s="31" t="str">
        <f ca="1">IFERROR(IF('New Material Input'!$E1085 &gt; $B$3+ I$1, HYPERLINK(OFFSET('New Material Input'!$F1086,-(I$1+2),0), _xlfn.TEXTJOIN(" - ",,MID(OFFSET('New Material Input'!$F1086,-(I$1+2),0),FIND("w\",OFFSET('New Material Input'!$F1086,-(I$1+2),0))+2,50),OFFSET('New Material Input'!$G1086,-(I$1+2),0),OFFSET('New Material Input'!$H1086,-(I$1+2),0))), ""),"----")</f>
        <v>LawCivil Law - Law - Civil Law</v>
      </c>
      <c r="J1085" s="14"/>
    </row>
    <row r="1086" spans="2:10" ht="24.95" customHeight="1" x14ac:dyDescent="0.25">
      <c r="B1086" s="36">
        <f t="shared" si="16"/>
        <v>46784</v>
      </c>
      <c r="C1086" s="25" t="str">
        <f>IF(ISBLANK('New Material Input'!F1086),"----",HYPERLINK('New Material Input'!F1086, _xlfn.TEXTJOIN(" - ",,MID('New Material Input'!F1086,FIND("w\",'New Material Input'!F1086)+2,50),'New Material Input'!G1086,'New Material Input'!H1086)))</f>
        <v/>
      </c>
      <c r="D1086" s="26" t="str">
        <f ca="1">IFERROR(IF('New Material Input'!$E1086 &gt; $B$3+ D$1, HYPERLINK(OFFSET('New Material Input'!$F1087,-(D$1+2),0), _xlfn.TEXTJOIN(" - ",,MID(OFFSET('New Material Input'!$F1087,-(D$1+2),0),FIND("w\",OFFSET('New Material Input'!$F1087,-(D$1+2),0))+2,50),OFFSET('New Material Input'!$G1087,-(D$1+2),0),OFFSET('New Material Input'!$H1087,-(D$1+2),0))), ""),"----")</f>
        <v/>
      </c>
      <c r="E1086" s="26" t="str">
        <f ca="1">IFERROR(IF('New Material Input'!$E1086 &gt; $B$3+ E$1, HYPERLINK(OFFSET('New Material Input'!$F1087,-(E$1+2),0), _xlfn.TEXTJOIN(" - ",,MID(OFFSET('New Material Input'!$F1087,-(E$1+2),0),FIND("w\",OFFSET('New Material Input'!$F1087,-(E$1+2),0))+2,50),OFFSET('New Material Input'!$G1087,-(E$1+2),0),OFFSET('New Material Input'!$H1087,-(E$1+2),0))), ""),"----")</f>
        <v/>
      </c>
      <c r="F1086" s="26" t="str">
        <f ca="1">IFERROR(IF('New Material Input'!$E1086 &gt; $B$3+ F$1, HYPERLINK(OFFSET('New Material Input'!$F1087,-(F$1+2),0), _xlfn.TEXTJOIN(" - ",,MID(OFFSET('New Material Input'!$F1087,-(F$1+2),0),FIND("w\",OFFSET('New Material Input'!$F1087,-(F$1+2),0))+2,50),OFFSET('New Material Input'!$G1087,-(F$1+2),0),OFFSET('New Material Input'!$H1087,-(F$1+2),0))), ""),"----")</f>
        <v/>
      </c>
      <c r="G1086" s="26" t="str">
        <f ca="1">IFERROR(IF('New Material Input'!$E1086 &gt; $B$3+ G$1, HYPERLINK(OFFSET('New Material Input'!$F1087,-(G$1+2),0), _xlfn.TEXTJOIN(" - ",,MID(OFFSET('New Material Input'!$F1087,-(G$1+2),0),FIND("w\",OFFSET('New Material Input'!$F1087,-(G$1+2),0))+2,50),OFFSET('New Material Input'!$G1087,-(G$1+2),0),OFFSET('New Material Input'!$H1087,-(G$1+2),0))), ""),"----")</f>
        <v/>
      </c>
      <c r="H1086" s="26" t="str">
        <f ca="1">IFERROR(IF('New Material Input'!$E1086 &gt; $B$3+ H$1, HYPERLINK(OFFSET('New Material Input'!$F1087,-(H$1+2),0), _xlfn.TEXTJOIN(" - ",,MID(OFFSET('New Material Input'!$F1087,-(H$1+2),0),FIND("w\",OFFSET('New Material Input'!$F1087,-(H$1+2),0))+2,50),OFFSET('New Material Input'!$G1087,-(H$1+2),0),OFFSET('New Material Input'!$H1087,-(H$1+2),0))), ""),"----")</f>
        <v/>
      </c>
      <c r="I1086" s="31" t="str">
        <f ca="1">IFERROR(IF('New Material Input'!$E1086 &gt; $B$3+ I$1, HYPERLINK(OFFSET('New Material Input'!$F1087,-(I$1+2),0), _xlfn.TEXTJOIN(" - ",,MID(OFFSET('New Material Input'!$F1087,-(I$1+2),0),FIND("w\",OFFSET('New Material Input'!$F1087,-(I$1+2),0))+2,50),OFFSET('New Material Input'!$G1087,-(I$1+2),0),OFFSET('New Material Input'!$H1087,-(I$1+2),0))), ""),"----")</f>
        <v>ScienceOptics - Science - Optics</v>
      </c>
      <c r="J1086" s="14"/>
    </row>
    <row r="1087" spans="2:10" ht="24.95" customHeight="1" x14ac:dyDescent="0.25">
      <c r="B1087" s="36">
        <f t="shared" si="16"/>
        <v>46785</v>
      </c>
      <c r="C1087" s="25" t="str">
        <f>IF(ISBLANK('New Material Input'!F1087),"----",HYPERLINK('New Material Input'!F1087, _xlfn.TEXTJOIN(" - ",,MID('New Material Input'!F1087,FIND("w\",'New Material Input'!F1087)+2,50),'New Material Input'!G1087,'New Material Input'!H1087)))</f>
        <v/>
      </c>
      <c r="D1087" s="26" t="str">
        <f ca="1">IFERROR(IF('New Material Input'!$E1087 &gt; $B$3+ D$1, HYPERLINK(OFFSET('New Material Input'!$F1088,-(D$1+2),0), _xlfn.TEXTJOIN(" - ",,MID(OFFSET('New Material Input'!$F1088,-(D$1+2),0),FIND("w\",OFFSET('New Material Input'!$F1088,-(D$1+2),0))+2,50),OFFSET('New Material Input'!$G1088,-(D$1+2),0),OFFSET('New Material Input'!$H1088,-(D$1+2),0))), ""),"----")</f>
        <v/>
      </c>
      <c r="E1087" s="26" t="str">
        <f ca="1">IFERROR(IF('New Material Input'!$E1087 &gt; $B$3+ E$1, HYPERLINK(OFFSET('New Material Input'!$F1088,-(E$1+2),0), _xlfn.TEXTJOIN(" - ",,MID(OFFSET('New Material Input'!$F1088,-(E$1+2),0),FIND("w\",OFFSET('New Material Input'!$F1088,-(E$1+2),0))+2,50),OFFSET('New Material Input'!$G1088,-(E$1+2),0),OFFSET('New Material Input'!$H1088,-(E$1+2),0))), ""),"----")</f>
        <v/>
      </c>
      <c r="F1087" s="26" t="str">
        <f ca="1">IFERROR(IF('New Material Input'!$E1087 &gt; $B$3+ F$1, HYPERLINK(OFFSET('New Material Input'!$F1088,-(F$1+2),0), _xlfn.TEXTJOIN(" - ",,MID(OFFSET('New Material Input'!$F1088,-(F$1+2),0),FIND("w\",OFFSET('New Material Input'!$F1088,-(F$1+2),0))+2,50),OFFSET('New Material Input'!$G1088,-(F$1+2),0),OFFSET('New Material Input'!$H1088,-(F$1+2),0))), ""),"----")</f>
        <v/>
      </c>
      <c r="G1087" s="26" t="str">
        <f ca="1">IFERROR(IF('New Material Input'!$E1087 &gt; $B$3+ G$1, HYPERLINK(OFFSET('New Material Input'!$F1088,-(G$1+2),0), _xlfn.TEXTJOIN(" - ",,MID(OFFSET('New Material Input'!$F1088,-(G$1+2),0),FIND("w\",OFFSET('New Material Input'!$F1088,-(G$1+2),0))+2,50),OFFSET('New Material Input'!$G1088,-(G$1+2),0),OFFSET('New Material Input'!$H1088,-(G$1+2),0))), ""),"----")</f>
        <v/>
      </c>
      <c r="H1087" s="26" t="str">
        <f ca="1">IFERROR(IF('New Material Input'!$E1087 &gt; $B$3+ H$1, HYPERLINK(OFFSET('New Material Input'!$F1088,-(H$1+2),0), _xlfn.TEXTJOIN(" - ",,MID(OFFSET('New Material Input'!$F1088,-(H$1+2),0),FIND("w\",OFFSET('New Material Input'!$F1088,-(H$1+2),0))+2,50),OFFSET('New Material Input'!$G1088,-(H$1+2),0),OFFSET('New Material Input'!$H1088,-(H$1+2),0))), ""),"----")</f>
        <v/>
      </c>
      <c r="I1087" s="31" t="str">
        <f ca="1">IFERROR(IF('New Material Input'!$E1087 &gt; $B$3+ I$1, HYPERLINK(OFFSET('New Material Input'!$F1088,-(I$1+2),0), _xlfn.TEXTJOIN(" - ",,MID(OFFSET('New Material Input'!$F1088,-(I$1+2),0),FIND("w\",OFFSET('New Material Input'!$F1088,-(I$1+2),0))+2,50),OFFSET('New Material Input'!$G1088,-(I$1+2),0),OFFSET('New Material Input'!$H1088,-(I$1+2),0))), ""),"----")</f>
        <v>Computer ScienceHuman-Computer Interaction - Computer Science - Human-Computer Interaction</v>
      </c>
      <c r="J1087" s="14"/>
    </row>
    <row r="1088" spans="2:10" ht="24.95" customHeight="1" x14ac:dyDescent="0.25">
      <c r="B1088" s="36">
        <f t="shared" si="16"/>
        <v>46786</v>
      </c>
      <c r="C1088" s="25" t="str">
        <f>IF(ISBLANK('New Material Input'!F1088),"----",HYPERLINK('New Material Input'!F1088, _xlfn.TEXTJOIN(" - ",,MID('New Material Input'!F1088,FIND("w\",'New Material Input'!F1088)+2,50),'New Material Input'!G1088,'New Material Input'!H1088)))</f>
        <v/>
      </c>
      <c r="D1088" s="26" t="str">
        <f ca="1">IFERROR(IF('New Material Input'!$E1088 &gt; $B$3+ D$1, HYPERLINK(OFFSET('New Material Input'!$F1089,-(D$1+2),0), _xlfn.TEXTJOIN(" - ",,MID(OFFSET('New Material Input'!$F1089,-(D$1+2),0),FIND("w\",OFFSET('New Material Input'!$F1089,-(D$1+2),0))+2,50),OFFSET('New Material Input'!$G1089,-(D$1+2),0),OFFSET('New Material Input'!$H1089,-(D$1+2),0))), ""),"----")</f>
        <v/>
      </c>
      <c r="E1088" s="26" t="str">
        <f ca="1">IFERROR(IF('New Material Input'!$E1088 &gt; $B$3+ E$1, HYPERLINK(OFFSET('New Material Input'!$F1089,-(E$1+2),0), _xlfn.TEXTJOIN(" - ",,MID(OFFSET('New Material Input'!$F1089,-(E$1+2),0),FIND("w\",OFFSET('New Material Input'!$F1089,-(E$1+2),0))+2,50),OFFSET('New Material Input'!$G1089,-(E$1+2),0),OFFSET('New Material Input'!$H1089,-(E$1+2),0))), ""),"----")</f>
        <v/>
      </c>
      <c r="F1088" s="26" t="str">
        <f ca="1">IFERROR(IF('New Material Input'!$E1088 &gt; $B$3+ F$1, HYPERLINK(OFFSET('New Material Input'!$F1089,-(F$1+2),0), _xlfn.TEXTJOIN(" - ",,MID(OFFSET('New Material Input'!$F1089,-(F$1+2),0),FIND("w\",OFFSET('New Material Input'!$F1089,-(F$1+2),0))+2,50),OFFSET('New Material Input'!$G1089,-(F$1+2),0),OFFSET('New Material Input'!$H1089,-(F$1+2),0))), ""),"----")</f>
        <v/>
      </c>
      <c r="G1088" s="26" t="str">
        <f ca="1">IFERROR(IF('New Material Input'!$E1088 &gt; $B$3+ G$1, HYPERLINK(OFFSET('New Material Input'!$F1089,-(G$1+2),0), _xlfn.TEXTJOIN(" - ",,MID(OFFSET('New Material Input'!$F1089,-(G$1+2),0),FIND("w\",OFFSET('New Material Input'!$F1089,-(G$1+2),0))+2,50),OFFSET('New Material Input'!$G1089,-(G$1+2),0),OFFSET('New Material Input'!$H1089,-(G$1+2),0))), ""),"----")</f>
        <v/>
      </c>
      <c r="H1088" s="26" t="str">
        <f ca="1">IFERROR(IF('New Material Input'!$E1088 &gt; $B$3+ H$1, HYPERLINK(OFFSET('New Material Input'!$F1089,-(H$1+2),0), _xlfn.TEXTJOIN(" - ",,MID(OFFSET('New Material Input'!$F1089,-(H$1+2),0),FIND("w\",OFFSET('New Material Input'!$F1089,-(H$1+2),0))+2,50),OFFSET('New Material Input'!$G1089,-(H$1+2),0),OFFSET('New Material Input'!$H1089,-(H$1+2),0))), ""),"----")</f>
        <v/>
      </c>
      <c r="I1088" s="31" t="str">
        <f ca="1">IFERROR(IF('New Material Input'!$E1088 &gt; $B$3+ I$1, HYPERLINK(OFFSET('New Material Input'!$F1089,-(I$1+2),0), _xlfn.TEXTJOIN(" - ",,MID(OFFSET('New Material Input'!$F1089,-(I$1+2),0),FIND("w\",OFFSET('New Material Input'!$F1089,-(I$1+2),0))+2,50),OFFSET('New Material Input'!$G1089,-(I$1+2),0),OFFSET('New Material Input'!$H1089,-(I$1+2),0))), ""),"----")</f>
        <v>MathematicsNumber Theory - Mathematics - Number Theory</v>
      </c>
      <c r="J1088" s="14"/>
    </row>
    <row r="1089" spans="2:10" ht="24.95" customHeight="1" x14ac:dyDescent="0.25">
      <c r="B1089" s="36">
        <f t="shared" si="16"/>
        <v>46787</v>
      </c>
      <c r="C1089" s="25" t="str">
        <f>IF(ISBLANK('New Material Input'!F1089),"----",HYPERLINK('New Material Input'!F1089, _xlfn.TEXTJOIN(" - ",,MID('New Material Input'!F1089,FIND("w\",'New Material Input'!F1089)+2,50),'New Material Input'!G1089,'New Material Input'!H1089)))</f>
        <v/>
      </c>
      <c r="D1089" s="26" t="str">
        <f ca="1">IFERROR(IF('New Material Input'!$E1089 &gt; $B$3+ D$1, HYPERLINK(OFFSET('New Material Input'!$F1090,-(D$1+2),0), _xlfn.TEXTJOIN(" - ",,MID(OFFSET('New Material Input'!$F1090,-(D$1+2),0),FIND("w\",OFFSET('New Material Input'!$F1090,-(D$1+2),0))+2,50),OFFSET('New Material Input'!$G1090,-(D$1+2),0),OFFSET('New Material Input'!$H1090,-(D$1+2),0))), ""),"----")</f>
        <v/>
      </c>
      <c r="E1089" s="26" t="str">
        <f ca="1">IFERROR(IF('New Material Input'!$E1089 &gt; $B$3+ E$1, HYPERLINK(OFFSET('New Material Input'!$F1090,-(E$1+2),0), _xlfn.TEXTJOIN(" - ",,MID(OFFSET('New Material Input'!$F1090,-(E$1+2),0),FIND("w\",OFFSET('New Material Input'!$F1090,-(E$1+2),0))+2,50),OFFSET('New Material Input'!$G1090,-(E$1+2),0),OFFSET('New Material Input'!$H1090,-(E$1+2),0))), ""),"----")</f>
        <v/>
      </c>
      <c r="F1089" s="26" t="str">
        <f ca="1">IFERROR(IF('New Material Input'!$E1089 &gt; $B$3+ F$1, HYPERLINK(OFFSET('New Material Input'!$F1090,-(F$1+2),0), _xlfn.TEXTJOIN(" - ",,MID(OFFSET('New Material Input'!$F1090,-(F$1+2),0),FIND("w\",OFFSET('New Material Input'!$F1090,-(F$1+2),0))+2,50),OFFSET('New Material Input'!$G1090,-(F$1+2),0),OFFSET('New Material Input'!$H1090,-(F$1+2),0))), ""),"----")</f>
        <v/>
      </c>
      <c r="G1089" s="26" t="str">
        <f ca="1">IFERROR(IF('New Material Input'!$E1089 &gt; $B$3+ G$1, HYPERLINK(OFFSET('New Material Input'!$F1090,-(G$1+2),0), _xlfn.TEXTJOIN(" - ",,MID(OFFSET('New Material Input'!$F1090,-(G$1+2),0),FIND("w\",OFFSET('New Material Input'!$F1090,-(G$1+2),0))+2,50),OFFSET('New Material Input'!$G1090,-(G$1+2),0),OFFSET('New Material Input'!$H1090,-(G$1+2),0))), ""),"----")</f>
        <v/>
      </c>
      <c r="H1089" s="26" t="str">
        <f ca="1">IFERROR(IF('New Material Input'!$E1089 &gt; $B$3+ H$1, HYPERLINK(OFFSET('New Material Input'!$F1090,-(H$1+2),0), _xlfn.TEXTJOIN(" - ",,MID(OFFSET('New Material Input'!$F1090,-(H$1+2),0),FIND("w\",OFFSET('New Material Input'!$F1090,-(H$1+2),0))+2,50),OFFSET('New Material Input'!$G1090,-(H$1+2),0),OFFSET('New Material Input'!$H1090,-(H$1+2),0))), ""),"----")</f>
        <v/>
      </c>
      <c r="I1089" s="31" t="str">
        <f ca="1">IFERROR(IF('New Material Input'!$E1089 &gt; $B$3+ I$1, HYPERLINK(OFFSET('New Material Input'!$F1090,-(I$1+2),0), _xlfn.TEXTJOIN(" - ",,MID(OFFSET('New Material Input'!$F1090,-(I$1+2),0),FIND("w\",OFFSET('New Material Input'!$F1090,-(I$1+2),0))+2,50),OFFSET('New Material Input'!$G1090,-(I$1+2),0),OFFSET('New Material Input'!$H1090,-(I$1+2),0))), ""),"----")</f>
        <v>HistoryWorld War I - History - World War I</v>
      </c>
      <c r="J1089" s="14"/>
    </row>
    <row r="1090" spans="2:10" ht="24.95" customHeight="1" x14ac:dyDescent="0.25">
      <c r="B1090" s="36">
        <f t="shared" si="16"/>
        <v>46788</v>
      </c>
      <c r="C1090" s="25" t="str">
        <f>IF(ISBLANK('New Material Input'!F1090),"----",HYPERLINK('New Material Input'!F1090, _xlfn.TEXTJOIN(" - ",,MID('New Material Input'!F1090,FIND("w\",'New Material Input'!F1090)+2,50),'New Material Input'!G1090,'New Material Input'!H1090)))</f>
        <v/>
      </c>
      <c r="D1090" s="26" t="str">
        <f ca="1">IFERROR(IF('New Material Input'!$E1090 &gt; $B$3+ D$1, HYPERLINK(OFFSET('New Material Input'!$F1091,-(D$1+2),0), _xlfn.TEXTJOIN(" - ",,MID(OFFSET('New Material Input'!$F1091,-(D$1+2),0),FIND("w\",OFFSET('New Material Input'!$F1091,-(D$1+2),0))+2,50),OFFSET('New Material Input'!$G1091,-(D$1+2),0),OFFSET('New Material Input'!$H1091,-(D$1+2),0))), ""),"----")</f>
        <v/>
      </c>
      <c r="E1090" s="26" t="str">
        <f ca="1">IFERROR(IF('New Material Input'!$E1090 &gt; $B$3+ E$1, HYPERLINK(OFFSET('New Material Input'!$F1091,-(E$1+2),0), _xlfn.TEXTJOIN(" - ",,MID(OFFSET('New Material Input'!$F1091,-(E$1+2),0),FIND("w\",OFFSET('New Material Input'!$F1091,-(E$1+2),0))+2,50),OFFSET('New Material Input'!$G1091,-(E$1+2),0),OFFSET('New Material Input'!$H1091,-(E$1+2),0))), ""),"----")</f>
        <v/>
      </c>
      <c r="F1090" s="26" t="str">
        <f ca="1">IFERROR(IF('New Material Input'!$E1090 &gt; $B$3+ F$1, HYPERLINK(OFFSET('New Material Input'!$F1091,-(F$1+2),0), _xlfn.TEXTJOIN(" - ",,MID(OFFSET('New Material Input'!$F1091,-(F$1+2),0),FIND("w\",OFFSET('New Material Input'!$F1091,-(F$1+2),0))+2,50),OFFSET('New Material Input'!$G1091,-(F$1+2),0),OFFSET('New Material Input'!$H1091,-(F$1+2),0))), ""),"----")</f>
        <v/>
      </c>
      <c r="G1090" s="26" t="str">
        <f ca="1">IFERROR(IF('New Material Input'!$E1090 &gt; $B$3+ G$1, HYPERLINK(OFFSET('New Material Input'!$F1091,-(G$1+2),0), _xlfn.TEXTJOIN(" - ",,MID(OFFSET('New Material Input'!$F1091,-(G$1+2),0),FIND("w\",OFFSET('New Material Input'!$F1091,-(G$1+2),0))+2,50),OFFSET('New Material Input'!$G1091,-(G$1+2),0),OFFSET('New Material Input'!$H1091,-(G$1+2),0))), ""),"----")</f>
        <v/>
      </c>
      <c r="H1090" s="26" t="str">
        <f ca="1">IFERROR(IF('New Material Input'!$E1090 &gt; $B$3+ H$1, HYPERLINK(OFFSET('New Material Input'!$F1091,-(H$1+2),0), _xlfn.TEXTJOIN(" - ",,MID(OFFSET('New Material Input'!$F1091,-(H$1+2),0),FIND("w\",OFFSET('New Material Input'!$F1091,-(H$1+2),0))+2,50),OFFSET('New Material Input'!$G1091,-(H$1+2),0),OFFSET('New Material Input'!$H1091,-(H$1+2),0))), ""),"----")</f>
        <v/>
      </c>
      <c r="I1090" s="31" t="str">
        <f ca="1">IFERROR(IF('New Material Input'!$E1090 &gt; $B$3+ I$1, HYPERLINK(OFFSET('New Material Input'!$F1091,-(I$1+2),0), _xlfn.TEXTJOIN(" - ",,MID(OFFSET('New Material Input'!$F1091,-(I$1+2),0),FIND("w\",OFFSET('New Material Input'!$F1091,-(I$1+2),0))+2,50),OFFSET('New Material Input'!$G1091,-(I$1+2),0),OFFSET('New Material Input'!$H1091,-(I$1+2),0))), ""),"----")</f>
        <v>LanguagesPhonetics and Phonology - Languages - Phonetics and Phonology</v>
      </c>
      <c r="J1090" s="14"/>
    </row>
    <row r="1091" spans="2:10" ht="24.95" customHeight="1" x14ac:dyDescent="0.25">
      <c r="B1091" s="36">
        <f t="shared" si="16"/>
        <v>46789</v>
      </c>
      <c r="C1091" s="25" t="str">
        <f>IF(ISBLANK('New Material Input'!F1091),"----",HYPERLINK('New Material Input'!F1091, _xlfn.TEXTJOIN(" - ",,MID('New Material Input'!F1091,FIND("w\",'New Material Input'!F1091)+2,50),'New Material Input'!G1091,'New Material Input'!H1091)))</f>
        <v/>
      </c>
      <c r="D1091" s="26" t="str">
        <f ca="1">IFERROR(IF('New Material Input'!$E1091 &gt; $B$3+ D$1, HYPERLINK(OFFSET('New Material Input'!$F1092,-(D$1+2),0), _xlfn.TEXTJOIN(" - ",,MID(OFFSET('New Material Input'!$F1092,-(D$1+2),0),FIND("w\",OFFSET('New Material Input'!$F1092,-(D$1+2),0))+2,50),OFFSET('New Material Input'!$G1092,-(D$1+2),0),OFFSET('New Material Input'!$H1092,-(D$1+2),0))), ""),"----")</f>
        <v/>
      </c>
      <c r="E1091" s="26" t="str">
        <f ca="1">IFERROR(IF('New Material Input'!$E1091 &gt; $B$3+ E$1, HYPERLINK(OFFSET('New Material Input'!$F1092,-(E$1+2),0), _xlfn.TEXTJOIN(" - ",,MID(OFFSET('New Material Input'!$F1092,-(E$1+2),0),FIND("w\",OFFSET('New Material Input'!$F1092,-(E$1+2),0))+2,50),OFFSET('New Material Input'!$G1092,-(E$1+2),0),OFFSET('New Material Input'!$H1092,-(E$1+2),0))), ""),"----")</f>
        <v/>
      </c>
      <c r="F1091" s="26" t="str">
        <f ca="1">IFERROR(IF('New Material Input'!$E1091 &gt; $B$3+ F$1, HYPERLINK(OFFSET('New Material Input'!$F1092,-(F$1+2),0), _xlfn.TEXTJOIN(" - ",,MID(OFFSET('New Material Input'!$F1092,-(F$1+2),0),FIND("w\",OFFSET('New Material Input'!$F1092,-(F$1+2),0))+2,50),OFFSET('New Material Input'!$G1092,-(F$1+2),0),OFFSET('New Material Input'!$H1092,-(F$1+2),0))), ""),"----")</f>
        <v/>
      </c>
      <c r="G1091" s="26" t="str">
        <f ca="1">IFERROR(IF('New Material Input'!$E1091 &gt; $B$3+ G$1, HYPERLINK(OFFSET('New Material Input'!$F1092,-(G$1+2),0), _xlfn.TEXTJOIN(" - ",,MID(OFFSET('New Material Input'!$F1092,-(G$1+2),0),FIND("w\",OFFSET('New Material Input'!$F1092,-(G$1+2),0))+2,50),OFFSET('New Material Input'!$G1092,-(G$1+2),0),OFFSET('New Material Input'!$H1092,-(G$1+2),0))), ""),"----")</f>
        <v/>
      </c>
      <c r="H1091" s="26" t="str">
        <f ca="1">IFERROR(IF('New Material Input'!$E1091 &gt; $B$3+ H$1, HYPERLINK(OFFSET('New Material Input'!$F1092,-(H$1+2),0), _xlfn.TEXTJOIN(" - ",,MID(OFFSET('New Material Input'!$F1092,-(H$1+2),0),FIND("w\",OFFSET('New Material Input'!$F1092,-(H$1+2),0))+2,50),OFFSET('New Material Input'!$G1092,-(H$1+2),0),OFFSET('New Material Input'!$H1092,-(H$1+2),0))), ""),"----")</f>
        <v/>
      </c>
      <c r="I1091" s="31" t="str">
        <f ca="1">IFERROR(IF('New Material Input'!$E1091 &gt; $B$3+ I$1, HYPERLINK(OFFSET('New Material Input'!$F1092,-(I$1+2),0), _xlfn.TEXTJOIN(" - ",,MID(OFFSET('New Material Input'!$F1092,-(I$1+2),0),FIND("w\",OFFSET('New Material Input'!$F1092,-(I$1+2),0))+2,50),OFFSET('New Material Input'!$G1092,-(I$1+2),0),OFFSET('New Material Input'!$H1092,-(I$1+2),0))), ""),"----")</f>
        <v>SciencePhysical Chemistry - Science - Physical Chemistry</v>
      </c>
      <c r="J1091" s="14"/>
    </row>
    <row r="1092" spans="2:10" ht="24.95" customHeight="1" x14ac:dyDescent="0.25">
      <c r="B1092" s="36">
        <f t="shared" si="16"/>
        <v>46790</v>
      </c>
      <c r="C1092" s="25" t="str">
        <f>IF(ISBLANK('New Material Input'!F1092),"----",HYPERLINK('New Material Input'!F1092, _xlfn.TEXTJOIN(" - ",,MID('New Material Input'!F1092,FIND("w\",'New Material Input'!F1092)+2,50),'New Material Input'!G1092,'New Material Input'!H1092)))</f>
        <v/>
      </c>
      <c r="D1092" s="26" t="str">
        <f ca="1">IFERROR(IF('New Material Input'!$E1092 &gt; $B$3+ D$1, HYPERLINK(OFFSET('New Material Input'!$F1093,-(D$1+2),0), _xlfn.TEXTJOIN(" - ",,MID(OFFSET('New Material Input'!$F1093,-(D$1+2),0),FIND("w\",OFFSET('New Material Input'!$F1093,-(D$1+2),0))+2,50),OFFSET('New Material Input'!$G1093,-(D$1+2),0),OFFSET('New Material Input'!$H1093,-(D$1+2),0))), ""),"----")</f>
        <v/>
      </c>
      <c r="E1092" s="26" t="str">
        <f ca="1">IFERROR(IF('New Material Input'!$E1092 &gt; $B$3+ E$1, HYPERLINK(OFFSET('New Material Input'!$F1093,-(E$1+2),0), _xlfn.TEXTJOIN(" - ",,MID(OFFSET('New Material Input'!$F1093,-(E$1+2),0),FIND("w\",OFFSET('New Material Input'!$F1093,-(E$1+2),0))+2,50),OFFSET('New Material Input'!$G1093,-(E$1+2),0),OFFSET('New Material Input'!$H1093,-(E$1+2),0))), ""),"----")</f>
        <v/>
      </c>
      <c r="F1092" s="26" t="str">
        <f ca="1">IFERROR(IF('New Material Input'!$E1092 &gt; $B$3+ F$1, HYPERLINK(OFFSET('New Material Input'!$F1093,-(F$1+2),0), _xlfn.TEXTJOIN(" - ",,MID(OFFSET('New Material Input'!$F1093,-(F$1+2),0),FIND("w\",OFFSET('New Material Input'!$F1093,-(F$1+2),0))+2,50),OFFSET('New Material Input'!$G1093,-(F$1+2),0),OFFSET('New Material Input'!$H1093,-(F$1+2),0))), ""),"----")</f>
        <v/>
      </c>
      <c r="G1092" s="26" t="str">
        <f ca="1">IFERROR(IF('New Material Input'!$E1092 &gt; $B$3+ G$1, HYPERLINK(OFFSET('New Material Input'!$F1093,-(G$1+2),0), _xlfn.TEXTJOIN(" - ",,MID(OFFSET('New Material Input'!$F1093,-(G$1+2),0),FIND("w\",OFFSET('New Material Input'!$F1093,-(G$1+2),0))+2,50),OFFSET('New Material Input'!$G1093,-(G$1+2),0),OFFSET('New Material Input'!$H1093,-(G$1+2),0))), ""),"----")</f>
        <v/>
      </c>
      <c r="H1092" s="26" t="str">
        <f ca="1">IFERROR(IF('New Material Input'!$E1092 &gt; $B$3+ H$1, HYPERLINK(OFFSET('New Material Input'!$F1093,-(H$1+2),0), _xlfn.TEXTJOIN(" - ",,MID(OFFSET('New Material Input'!$F1093,-(H$1+2),0),FIND("w\",OFFSET('New Material Input'!$F1093,-(H$1+2),0))+2,50),OFFSET('New Material Input'!$G1093,-(H$1+2),0),OFFSET('New Material Input'!$H1093,-(H$1+2),0))), ""),"----")</f>
        <v/>
      </c>
      <c r="I1092" s="31" t="str">
        <f ca="1">IFERROR(IF('New Material Input'!$E1092 &gt; $B$3+ I$1, HYPERLINK(OFFSET('New Material Input'!$F1093,-(I$1+2),0), _xlfn.TEXTJOIN(" - ",,MID(OFFSET('New Material Input'!$F1093,-(I$1+2),0),FIND("w\",OFFSET('New Material Input'!$F1093,-(I$1+2),0))+2,50),OFFSET('New Material Input'!$G1093,-(I$1+2),0),OFFSET('New Material Input'!$H1093,-(I$1+2),0))), ""),"----")</f>
        <v>MusicMusic History - Music - Music History</v>
      </c>
      <c r="J1092" s="14"/>
    </row>
    <row r="1093" spans="2:10" ht="24.95" customHeight="1" x14ac:dyDescent="0.25">
      <c r="B1093" s="36">
        <f t="shared" ref="B1093:B1102" si="17">B1092+1</f>
        <v>46791</v>
      </c>
      <c r="C1093" s="25" t="str">
        <f>IF(ISBLANK('New Material Input'!F1093),"----",HYPERLINK('New Material Input'!F1093, _xlfn.TEXTJOIN(" - ",,MID('New Material Input'!F1093,FIND("w\",'New Material Input'!F1093)+2,50),'New Material Input'!G1093,'New Material Input'!H1093)))</f>
        <v/>
      </c>
      <c r="D1093" s="26" t="str">
        <f ca="1">IFERROR(IF('New Material Input'!$E1093 &gt; $B$3+ D$1, HYPERLINK(OFFSET('New Material Input'!$F1094,-(D$1+2),0), _xlfn.TEXTJOIN(" - ",,MID(OFFSET('New Material Input'!$F1094,-(D$1+2),0),FIND("w\",OFFSET('New Material Input'!$F1094,-(D$1+2),0))+2,50),OFFSET('New Material Input'!$G1094,-(D$1+2),0),OFFSET('New Material Input'!$H1094,-(D$1+2),0))), ""),"----")</f>
        <v/>
      </c>
      <c r="E1093" s="26" t="str">
        <f ca="1">IFERROR(IF('New Material Input'!$E1093 &gt; $B$3+ E$1, HYPERLINK(OFFSET('New Material Input'!$F1094,-(E$1+2),0), _xlfn.TEXTJOIN(" - ",,MID(OFFSET('New Material Input'!$F1094,-(E$1+2),0),FIND("w\",OFFSET('New Material Input'!$F1094,-(E$1+2),0))+2,50),OFFSET('New Material Input'!$G1094,-(E$1+2),0),OFFSET('New Material Input'!$H1094,-(E$1+2),0))), ""),"----")</f>
        <v/>
      </c>
      <c r="F1093" s="26" t="str">
        <f ca="1">IFERROR(IF('New Material Input'!$E1093 &gt; $B$3+ F$1, HYPERLINK(OFFSET('New Material Input'!$F1094,-(F$1+2),0), _xlfn.TEXTJOIN(" - ",,MID(OFFSET('New Material Input'!$F1094,-(F$1+2),0),FIND("w\",OFFSET('New Material Input'!$F1094,-(F$1+2),0))+2,50),OFFSET('New Material Input'!$G1094,-(F$1+2),0),OFFSET('New Material Input'!$H1094,-(F$1+2),0))), ""),"----")</f>
        <v/>
      </c>
      <c r="G1093" s="26" t="str">
        <f ca="1">IFERROR(IF('New Material Input'!$E1093 &gt; $B$3+ G$1, HYPERLINK(OFFSET('New Material Input'!$F1094,-(G$1+2),0), _xlfn.TEXTJOIN(" - ",,MID(OFFSET('New Material Input'!$F1094,-(G$1+2),0),FIND("w\",OFFSET('New Material Input'!$F1094,-(G$1+2),0))+2,50),OFFSET('New Material Input'!$G1094,-(G$1+2),0),OFFSET('New Material Input'!$H1094,-(G$1+2),0))), ""),"----")</f>
        <v/>
      </c>
      <c r="H1093" s="26" t="str">
        <f ca="1">IFERROR(IF('New Material Input'!$E1093 &gt; $B$3+ H$1, HYPERLINK(OFFSET('New Material Input'!$F1094,-(H$1+2),0), _xlfn.TEXTJOIN(" - ",,MID(OFFSET('New Material Input'!$F1094,-(H$1+2),0),FIND("w\",OFFSET('New Material Input'!$F1094,-(H$1+2),0))+2,50),OFFSET('New Material Input'!$G1094,-(H$1+2),0),OFFSET('New Material Input'!$H1094,-(H$1+2),0))), ""),"----")</f>
        <v/>
      </c>
      <c r="I1093" s="31" t="str">
        <f ca="1">IFERROR(IF('New Material Input'!$E1093 &gt; $B$3+ I$1, HYPERLINK(OFFSET('New Material Input'!$F1094,-(I$1+2),0), _xlfn.TEXTJOIN(" - ",,MID(OFFSET('New Material Input'!$F1094,-(I$1+2),0),FIND("w\",OFFSET('New Material Input'!$F1094,-(I$1+2),0))+2,50),OFFSET('New Material Input'!$G1094,-(I$1+2),0),OFFSET('New Material Input'!$H1094,-(I$1+2),0))), ""),"----")</f>
        <v>MathematicsDifferential Equations - Mathematics - Differential Equations</v>
      </c>
      <c r="J1093" s="14"/>
    </row>
    <row r="1094" spans="2:10" ht="24.95" customHeight="1" x14ac:dyDescent="0.25">
      <c r="B1094" s="36">
        <f t="shared" si="17"/>
        <v>46792</v>
      </c>
      <c r="C1094" s="25" t="str">
        <f>IF(ISBLANK('New Material Input'!F1094),"----",HYPERLINK('New Material Input'!F1094, _xlfn.TEXTJOIN(" - ",,MID('New Material Input'!F1094,FIND("w\",'New Material Input'!F1094)+2,50),'New Material Input'!G1094,'New Material Input'!H1094)))</f>
        <v/>
      </c>
      <c r="D1094" s="26" t="str">
        <f ca="1">IFERROR(IF('New Material Input'!$E1094 &gt; $B$3+ D$1, HYPERLINK(OFFSET('New Material Input'!$F1095,-(D$1+2),0), _xlfn.TEXTJOIN(" - ",,MID(OFFSET('New Material Input'!$F1095,-(D$1+2),0),FIND("w\",OFFSET('New Material Input'!$F1095,-(D$1+2),0))+2,50),OFFSET('New Material Input'!$G1095,-(D$1+2),0),OFFSET('New Material Input'!$H1095,-(D$1+2),0))), ""),"----")</f>
        <v/>
      </c>
      <c r="E1094" s="26" t="str">
        <f ca="1">IFERROR(IF('New Material Input'!$E1094 &gt; $B$3+ E$1, HYPERLINK(OFFSET('New Material Input'!$F1095,-(E$1+2),0), _xlfn.TEXTJOIN(" - ",,MID(OFFSET('New Material Input'!$F1095,-(E$1+2),0),FIND("w\",OFFSET('New Material Input'!$F1095,-(E$1+2),0))+2,50),OFFSET('New Material Input'!$G1095,-(E$1+2),0),OFFSET('New Material Input'!$H1095,-(E$1+2),0))), ""),"----")</f>
        <v/>
      </c>
      <c r="F1094" s="26" t="str">
        <f ca="1">IFERROR(IF('New Material Input'!$E1094 &gt; $B$3+ F$1, HYPERLINK(OFFSET('New Material Input'!$F1095,-(F$1+2),0), _xlfn.TEXTJOIN(" - ",,MID(OFFSET('New Material Input'!$F1095,-(F$1+2),0),FIND("w\",OFFSET('New Material Input'!$F1095,-(F$1+2),0))+2,50),OFFSET('New Material Input'!$G1095,-(F$1+2),0),OFFSET('New Material Input'!$H1095,-(F$1+2),0))), ""),"----")</f>
        <v/>
      </c>
      <c r="G1094" s="26" t="str">
        <f ca="1">IFERROR(IF('New Material Input'!$E1094 &gt; $B$3+ G$1, HYPERLINK(OFFSET('New Material Input'!$F1095,-(G$1+2),0), _xlfn.TEXTJOIN(" - ",,MID(OFFSET('New Material Input'!$F1095,-(G$1+2),0),FIND("w\",OFFSET('New Material Input'!$F1095,-(G$1+2),0))+2,50),OFFSET('New Material Input'!$G1095,-(G$1+2),0),OFFSET('New Material Input'!$H1095,-(G$1+2),0))), ""),"----")</f>
        <v/>
      </c>
      <c r="H1094" s="26" t="str">
        <f ca="1">IFERROR(IF('New Material Input'!$E1094 &gt; $B$3+ H$1, HYPERLINK(OFFSET('New Material Input'!$F1095,-(H$1+2),0), _xlfn.TEXTJOIN(" - ",,MID(OFFSET('New Material Input'!$F1095,-(H$1+2),0),FIND("w\",OFFSET('New Material Input'!$F1095,-(H$1+2),0))+2,50),OFFSET('New Material Input'!$G1095,-(H$1+2),0),OFFSET('New Material Input'!$H1095,-(H$1+2),0))), ""),"----")</f>
        <v/>
      </c>
      <c r="I1094" s="31" t="str">
        <f ca="1">IFERROR(IF('New Material Input'!$E1094 &gt; $B$3+ I$1, HYPERLINK(OFFSET('New Material Input'!$F1095,-(I$1+2),0), _xlfn.TEXTJOIN(" - ",,MID(OFFSET('New Material Input'!$F1095,-(I$1+2),0),FIND("w\",OFFSET('New Material Input'!$F1095,-(I$1+2),0))+2,50),OFFSET('New Material Input'!$G1095,-(I$1+2),0),OFFSET('New Material Input'!$H1095,-(I$1+2),0))), ""),"----")</f>
        <v>EducationLearning Theories - Education - Learning Theories</v>
      </c>
      <c r="J1094" s="14"/>
    </row>
    <row r="1095" spans="2:10" ht="24.95" customHeight="1" x14ac:dyDescent="0.25">
      <c r="B1095" s="36">
        <f t="shared" si="17"/>
        <v>46793</v>
      </c>
      <c r="C1095" s="25" t="str">
        <f>IF(ISBLANK('New Material Input'!F1095),"----",HYPERLINK('New Material Input'!F1095, _xlfn.TEXTJOIN(" - ",,MID('New Material Input'!F1095,FIND("w\",'New Material Input'!F1095)+2,50),'New Material Input'!G1095,'New Material Input'!H1095)))</f>
        <v/>
      </c>
      <c r="D1095" s="26" t="str">
        <f ca="1">IFERROR(IF('New Material Input'!$E1095 &gt; $B$3+ D$1, HYPERLINK(OFFSET('New Material Input'!$F1096,-(D$1+2),0), _xlfn.TEXTJOIN(" - ",,MID(OFFSET('New Material Input'!$F1096,-(D$1+2),0),FIND("w\",OFFSET('New Material Input'!$F1096,-(D$1+2),0))+2,50),OFFSET('New Material Input'!$G1096,-(D$1+2),0),OFFSET('New Material Input'!$H1096,-(D$1+2),0))), ""),"----")</f>
        <v/>
      </c>
      <c r="E1095" s="26" t="str">
        <f ca="1">IFERROR(IF('New Material Input'!$E1095 &gt; $B$3+ E$1, HYPERLINK(OFFSET('New Material Input'!$F1096,-(E$1+2),0), _xlfn.TEXTJOIN(" - ",,MID(OFFSET('New Material Input'!$F1096,-(E$1+2),0),FIND("w\",OFFSET('New Material Input'!$F1096,-(E$1+2),0))+2,50),OFFSET('New Material Input'!$G1096,-(E$1+2),0),OFFSET('New Material Input'!$H1096,-(E$1+2),0))), ""),"----")</f>
        <v/>
      </c>
      <c r="F1095" s="26" t="str">
        <f ca="1">IFERROR(IF('New Material Input'!$E1095 &gt; $B$3+ F$1, HYPERLINK(OFFSET('New Material Input'!$F1096,-(F$1+2),0), _xlfn.TEXTJOIN(" - ",,MID(OFFSET('New Material Input'!$F1096,-(F$1+2),0),FIND("w\",OFFSET('New Material Input'!$F1096,-(F$1+2),0))+2,50),OFFSET('New Material Input'!$G1096,-(F$1+2),0),OFFSET('New Material Input'!$H1096,-(F$1+2),0))), ""),"----")</f>
        <v/>
      </c>
      <c r="G1095" s="26" t="str">
        <f ca="1">IFERROR(IF('New Material Input'!$E1095 &gt; $B$3+ G$1, HYPERLINK(OFFSET('New Material Input'!$F1096,-(G$1+2),0), _xlfn.TEXTJOIN(" - ",,MID(OFFSET('New Material Input'!$F1096,-(G$1+2),0),FIND("w\",OFFSET('New Material Input'!$F1096,-(G$1+2),0))+2,50),OFFSET('New Material Input'!$G1096,-(G$1+2),0),OFFSET('New Material Input'!$H1096,-(G$1+2),0))), ""),"----")</f>
        <v/>
      </c>
      <c r="H1095" s="26" t="str">
        <f ca="1">IFERROR(IF('New Material Input'!$E1095 &gt; $B$3+ H$1, HYPERLINK(OFFSET('New Material Input'!$F1096,-(H$1+2),0), _xlfn.TEXTJOIN(" - ",,MID(OFFSET('New Material Input'!$F1096,-(H$1+2),0),FIND("w\",OFFSET('New Material Input'!$F1096,-(H$1+2),0))+2,50),OFFSET('New Material Input'!$G1096,-(H$1+2),0),OFFSET('New Material Input'!$H1096,-(H$1+2),0))), ""),"----")</f>
        <v/>
      </c>
      <c r="I1095" s="31" t="str">
        <f ca="1">IFERROR(IF('New Material Input'!$E1095 &gt; $B$3+ I$1, HYPERLINK(OFFSET('New Material Input'!$F1096,-(I$1+2),0), _xlfn.TEXTJOIN(" - ",,MID(OFFSET('New Material Input'!$F1096,-(I$1+2),0),FIND("w\",OFFSET('New Material Input'!$F1096,-(I$1+2),0))+2,50),OFFSET('New Material Input'!$G1096,-(I$1+2),0),OFFSET('New Material Input'!$H1096,-(I$1+2),0))), ""),"----")</f>
        <v>ArtPhotography - Art - Photography</v>
      </c>
      <c r="J1095" s="14"/>
    </row>
    <row r="1096" spans="2:10" ht="24.95" customHeight="1" x14ac:dyDescent="0.25">
      <c r="B1096" s="36">
        <f t="shared" si="17"/>
        <v>46794</v>
      </c>
      <c r="C1096" s="25" t="str">
        <f>IF(ISBLANK('New Material Input'!F1096),"----",HYPERLINK('New Material Input'!F1096, _xlfn.TEXTJOIN(" - ",,MID('New Material Input'!F1096,FIND("w\",'New Material Input'!F1096)+2,50),'New Material Input'!G1096,'New Material Input'!H1096)))</f>
        <v/>
      </c>
      <c r="D1096" s="26" t="str">
        <f ca="1">IFERROR(IF('New Material Input'!$E1096 &gt; $B$3+ D$1, HYPERLINK(OFFSET('New Material Input'!$F1097,-(D$1+2),0), _xlfn.TEXTJOIN(" - ",,MID(OFFSET('New Material Input'!$F1097,-(D$1+2),0),FIND("w\",OFFSET('New Material Input'!$F1097,-(D$1+2),0))+2,50),OFFSET('New Material Input'!$G1097,-(D$1+2),0),OFFSET('New Material Input'!$H1097,-(D$1+2),0))), ""),"----")</f>
        <v/>
      </c>
      <c r="E1096" s="26" t="str">
        <f ca="1">IFERROR(IF('New Material Input'!$E1096 &gt; $B$3+ E$1, HYPERLINK(OFFSET('New Material Input'!$F1097,-(E$1+2),0), _xlfn.TEXTJOIN(" - ",,MID(OFFSET('New Material Input'!$F1097,-(E$1+2),0),FIND("w\",OFFSET('New Material Input'!$F1097,-(E$1+2),0))+2,50),OFFSET('New Material Input'!$G1097,-(E$1+2),0),OFFSET('New Material Input'!$H1097,-(E$1+2),0))), ""),"----")</f>
        <v/>
      </c>
      <c r="F1096" s="26" t="str">
        <f ca="1">IFERROR(IF('New Material Input'!$E1096 &gt; $B$3+ F$1, HYPERLINK(OFFSET('New Material Input'!$F1097,-(F$1+2),0), _xlfn.TEXTJOIN(" - ",,MID(OFFSET('New Material Input'!$F1097,-(F$1+2),0),FIND("w\",OFFSET('New Material Input'!$F1097,-(F$1+2),0))+2,50),OFFSET('New Material Input'!$G1097,-(F$1+2),0),OFFSET('New Material Input'!$H1097,-(F$1+2),0))), ""),"----")</f>
        <v/>
      </c>
      <c r="G1096" s="26" t="str">
        <f ca="1">IFERROR(IF('New Material Input'!$E1096 &gt; $B$3+ G$1, HYPERLINK(OFFSET('New Material Input'!$F1097,-(G$1+2),0), _xlfn.TEXTJOIN(" - ",,MID(OFFSET('New Material Input'!$F1097,-(G$1+2),0),FIND("w\",OFFSET('New Material Input'!$F1097,-(G$1+2),0))+2,50),OFFSET('New Material Input'!$G1097,-(G$1+2),0),OFFSET('New Material Input'!$H1097,-(G$1+2),0))), ""),"----")</f>
        <v/>
      </c>
      <c r="H1096" s="26" t="str">
        <f ca="1">IFERROR(IF('New Material Input'!$E1096 &gt; $B$3+ H$1, HYPERLINK(OFFSET('New Material Input'!$F1097,-(H$1+2),0), _xlfn.TEXTJOIN(" - ",,MID(OFFSET('New Material Input'!$F1097,-(H$1+2),0),FIND("w\",OFFSET('New Material Input'!$F1097,-(H$1+2),0))+2,50),OFFSET('New Material Input'!$G1097,-(H$1+2),0),OFFSET('New Material Input'!$H1097,-(H$1+2),0))), ""),"----")</f>
        <v/>
      </c>
      <c r="I1096" s="31" t="str">
        <f ca="1">IFERROR(IF('New Material Input'!$E1096 &gt; $B$3+ I$1, HYPERLINK(OFFSET('New Material Input'!$F1097,-(I$1+2),0), _xlfn.TEXTJOIN(" - ",,MID(OFFSET('New Material Input'!$F1097,-(I$1+2),0),FIND("w\",OFFSET('New Material Input'!$F1097,-(I$1+2),0))+2,50),OFFSET('New Material Input'!$G1097,-(I$1+2),0),OFFSET('New Material Input'!$H1097,-(I$1+2),0))), ""),"----")</f>
        <v>GeographyUrban Geography - Geography - Urban Geography</v>
      </c>
      <c r="J1096" s="14"/>
    </row>
    <row r="1097" spans="2:10" ht="24.95" customHeight="1" x14ac:dyDescent="0.25">
      <c r="B1097" s="36">
        <f t="shared" si="17"/>
        <v>46795</v>
      </c>
      <c r="C1097" s="25" t="str">
        <f>IF(ISBLANK('New Material Input'!F1097),"----",HYPERLINK('New Material Input'!F1097, _xlfn.TEXTJOIN(" - ",,MID('New Material Input'!F1097,FIND("w\",'New Material Input'!F1097)+2,50),'New Material Input'!G1097,'New Material Input'!H1097)))</f>
        <v/>
      </c>
      <c r="D1097" s="26" t="str">
        <f ca="1">IFERROR(IF('New Material Input'!$E1097 &gt; $B$3+ D$1, HYPERLINK(OFFSET('New Material Input'!$F1098,-(D$1+2),0), _xlfn.TEXTJOIN(" - ",,MID(OFFSET('New Material Input'!$F1098,-(D$1+2),0),FIND("w\",OFFSET('New Material Input'!$F1098,-(D$1+2),0))+2,50),OFFSET('New Material Input'!$G1098,-(D$1+2),0),OFFSET('New Material Input'!$H1098,-(D$1+2),0))), ""),"----")</f>
        <v/>
      </c>
      <c r="E1097" s="26" t="str">
        <f ca="1">IFERROR(IF('New Material Input'!$E1097 &gt; $B$3+ E$1, HYPERLINK(OFFSET('New Material Input'!$F1098,-(E$1+2),0), _xlfn.TEXTJOIN(" - ",,MID(OFFSET('New Material Input'!$F1098,-(E$1+2),0),FIND("w\",OFFSET('New Material Input'!$F1098,-(E$1+2),0))+2,50),OFFSET('New Material Input'!$G1098,-(E$1+2),0),OFFSET('New Material Input'!$H1098,-(E$1+2),0))), ""),"----")</f>
        <v/>
      </c>
      <c r="F1097" s="26" t="str">
        <f ca="1">IFERROR(IF('New Material Input'!$E1097 &gt; $B$3+ F$1, HYPERLINK(OFFSET('New Material Input'!$F1098,-(F$1+2),0), _xlfn.TEXTJOIN(" - ",,MID(OFFSET('New Material Input'!$F1098,-(F$1+2),0),FIND("w\",OFFSET('New Material Input'!$F1098,-(F$1+2),0))+2,50),OFFSET('New Material Input'!$G1098,-(F$1+2),0),OFFSET('New Material Input'!$H1098,-(F$1+2),0))), ""),"----")</f>
        <v/>
      </c>
      <c r="G1097" s="26" t="str">
        <f ca="1">IFERROR(IF('New Material Input'!$E1097 &gt; $B$3+ G$1, HYPERLINK(OFFSET('New Material Input'!$F1098,-(G$1+2),0), _xlfn.TEXTJOIN(" - ",,MID(OFFSET('New Material Input'!$F1098,-(G$1+2),0),FIND("w\",OFFSET('New Material Input'!$F1098,-(G$1+2),0))+2,50),OFFSET('New Material Input'!$G1098,-(G$1+2),0),OFFSET('New Material Input'!$H1098,-(G$1+2),0))), ""),"----")</f>
        <v/>
      </c>
      <c r="H1097" s="26" t="str">
        <f ca="1">IFERROR(IF('New Material Input'!$E1097 &gt; $B$3+ H$1, HYPERLINK(OFFSET('New Material Input'!$F1098,-(H$1+2),0), _xlfn.TEXTJOIN(" - ",,MID(OFFSET('New Material Input'!$F1098,-(H$1+2),0),FIND("w\",OFFSET('New Material Input'!$F1098,-(H$1+2),0))+2,50),OFFSET('New Material Input'!$G1098,-(H$1+2),0),OFFSET('New Material Input'!$H1098,-(H$1+2),0))), ""),"----")</f>
        <v/>
      </c>
      <c r="I1097" s="31" t="str">
        <f ca="1">IFERROR(IF('New Material Input'!$E1097 &gt; $B$3+ I$1, HYPERLINK(OFFSET('New Material Input'!$F1098,-(I$1+2),0), _xlfn.TEXTJOIN(" - ",,MID(OFFSET('New Material Input'!$F1098,-(I$1+2),0),FIND("w\",OFFSET('New Material Input'!$F1098,-(I$1+2),0))+2,50),OFFSET('New Material Input'!$G1098,-(I$1+2),0),OFFSET('New Material Input'!$H1098,-(I$1+2),0))), ""),"----")</f>
        <v>Computer ScienceDatabase Management - Computer Science - Database Management</v>
      </c>
      <c r="J1097" s="14"/>
    </row>
    <row r="1098" spans="2:10" ht="24.95" customHeight="1" x14ac:dyDescent="0.25">
      <c r="B1098" s="36">
        <f t="shared" si="17"/>
        <v>46796</v>
      </c>
      <c r="C1098" s="25" t="str">
        <f>IF(ISBLANK('New Material Input'!F1098),"----",HYPERLINK('New Material Input'!F1098, _xlfn.TEXTJOIN(" - ",,MID('New Material Input'!F1098,FIND("w\",'New Material Input'!F1098)+2,50),'New Material Input'!G1098,'New Material Input'!H1098)))</f>
        <v/>
      </c>
      <c r="D1098" s="26" t="str">
        <f ca="1">IFERROR(IF('New Material Input'!$E1098 &gt; $B$3+ D$1, HYPERLINK(OFFSET('New Material Input'!$F1099,-(D$1+2),0), _xlfn.TEXTJOIN(" - ",,MID(OFFSET('New Material Input'!$F1099,-(D$1+2),0),FIND("w\",OFFSET('New Material Input'!$F1099,-(D$1+2),0))+2,50),OFFSET('New Material Input'!$G1099,-(D$1+2),0),OFFSET('New Material Input'!$H1099,-(D$1+2),0))), ""),"----")</f>
        <v/>
      </c>
      <c r="E1098" s="26" t="str">
        <f ca="1">IFERROR(IF('New Material Input'!$E1098 &gt; $B$3+ E$1, HYPERLINK(OFFSET('New Material Input'!$F1099,-(E$1+2),0), _xlfn.TEXTJOIN(" - ",,MID(OFFSET('New Material Input'!$F1099,-(E$1+2),0),FIND("w\",OFFSET('New Material Input'!$F1099,-(E$1+2),0))+2,50),OFFSET('New Material Input'!$G1099,-(E$1+2),0),OFFSET('New Material Input'!$H1099,-(E$1+2),0))), ""),"----")</f>
        <v/>
      </c>
      <c r="F1098" s="26" t="str">
        <f ca="1">IFERROR(IF('New Material Input'!$E1098 &gt; $B$3+ F$1, HYPERLINK(OFFSET('New Material Input'!$F1099,-(F$1+2),0), _xlfn.TEXTJOIN(" - ",,MID(OFFSET('New Material Input'!$F1099,-(F$1+2),0),FIND("w\",OFFSET('New Material Input'!$F1099,-(F$1+2),0))+2,50),OFFSET('New Material Input'!$G1099,-(F$1+2),0),OFFSET('New Material Input'!$H1099,-(F$1+2),0))), ""),"----")</f>
        <v/>
      </c>
      <c r="G1098" s="26" t="str">
        <f ca="1">IFERROR(IF('New Material Input'!$E1098 &gt; $B$3+ G$1, HYPERLINK(OFFSET('New Material Input'!$F1099,-(G$1+2),0), _xlfn.TEXTJOIN(" - ",,MID(OFFSET('New Material Input'!$F1099,-(G$1+2),0),FIND("w\",OFFSET('New Material Input'!$F1099,-(G$1+2),0))+2,50),OFFSET('New Material Input'!$G1099,-(G$1+2),0),OFFSET('New Material Input'!$H1099,-(G$1+2),0))), ""),"----")</f>
        <v/>
      </c>
      <c r="H1098" s="26" t="str">
        <f ca="1">IFERROR(IF('New Material Input'!$E1098 &gt; $B$3+ H$1, HYPERLINK(OFFSET('New Material Input'!$F1099,-(H$1+2),0), _xlfn.TEXTJOIN(" - ",,MID(OFFSET('New Material Input'!$F1099,-(H$1+2),0),FIND("w\",OFFSET('New Material Input'!$F1099,-(H$1+2),0))+2,50),OFFSET('New Material Input'!$G1099,-(H$1+2),0),OFFSET('New Material Input'!$H1099,-(H$1+2),0))), ""),"----")</f>
        <v/>
      </c>
      <c r="I1098" s="31" t="str">
        <f ca="1">IFERROR(IF('New Material Input'!$E1098 &gt; $B$3+ I$1, HYPERLINK(OFFSET('New Material Input'!$F1099,-(I$1+2),0), _xlfn.TEXTJOIN(" - ",,MID(OFFSET('New Material Input'!$F1099,-(I$1+2),0),FIND("w\",OFFSET('New Material Input'!$F1099,-(I$1+2),0))+2,50),OFFSET('New Material Input'!$G1099,-(I$1+2),0),OFFSET('New Material Input'!$H1099,-(I$1+2),0))), ""),"----")</f>
        <v>HistoryEuropean History - History - European History</v>
      </c>
      <c r="J1098" s="14"/>
    </row>
    <row r="1099" spans="2:10" ht="24.95" customHeight="1" x14ac:dyDescent="0.25">
      <c r="B1099" s="36">
        <f t="shared" si="17"/>
        <v>46797</v>
      </c>
      <c r="C1099" s="25" t="str">
        <f>IF(ISBLANK('New Material Input'!F1099),"----",HYPERLINK('New Material Input'!F1099, _xlfn.TEXTJOIN(" - ",,MID('New Material Input'!F1099,FIND("w\",'New Material Input'!F1099)+2,50),'New Material Input'!G1099,'New Material Input'!H1099)))</f>
        <v/>
      </c>
      <c r="D1099" s="26" t="str">
        <f ca="1">IFERROR(IF('New Material Input'!$E1099 &gt; $B$3+ D$1, HYPERLINK(OFFSET('New Material Input'!$F1100,-(D$1+2),0), _xlfn.TEXTJOIN(" - ",,MID(OFFSET('New Material Input'!$F1100,-(D$1+2),0),FIND("w\",OFFSET('New Material Input'!$F1100,-(D$1+2),0))+2,50),OFFSET('New Material Input'!$G1100,-(D$1+2),0),OFFSET('New Material Input'!$H1100,-(D$1+2),0))), ""),"----")</f>
        <v/>
      </c>
      <c r="E1099" s="26" t="str">
        <f ca="1">IFERROR(IF('New Material Input'!$E1099 &gt; $B$3+ E$1, HYPERLINK(OFFSET('New Material Input'!$F1100,-(E$1+2),0), _xlfn.TEXTJOIN(" - ",,MID(OFFSET('New Material Input'!$F1100,-(E$1+2),0),FIND("w\",OFFSET('New Material Input'!$F1100,-(E$1+2),0))+2,50),OFFSET('New Material Input'!$G1100,-(E$1+2),0),OFFSET('New Material Input'!$H1100,-(E$1+2),0))), ""),"----")</f>
        <v/>
      </c>
      <c r="F1099" s="26" t="str">
        <f ca="1">IFERROR(IF('New Material Input'!$E1099 &gt; $B$3+ F$1, HYPERLINK(OFFSET('New Material Input'!$F1100,-(F$1+2),0), _xlfn.TEXTJOIN(" - ",,MID(OFFSET('New Material Input'!$F1100,-(F$1+2),0),FIND("w\",OFFSET('New Material Input'!$F1100,-(F$1+2),0))+2,50),OFFSET('New Material Input'!$G1100,-(F$1+2),0),OFFSET('New Material Input'!$H1100,-(F$1+2),0))), ""),"----")</f>
        <v/>
      </c>
      <c r="G1099" s="26" t="str">
        <f ca="1">IFERROR(IF('New Material Input'!$E1099 &gt; $B$3+ G$1, HYPERLINK(OFFSET('New Material Input'!$F1100,-(G$1+2),0), _xlfn.TEXTJOIN(" - ",,MID(OFFSET('New Material Input'!$F1100,-(G$1+2),0),FIND("w\",OFFSET('New Material Input'!$F1100,-(G$1+2),0))+2,50),OFFSET('New Material Input'!$G1100,-(G$1+2),0),OFFSET('New Material Input'!$H1100,-(G$1+2),0))), ""),"----")</f>
        <v/>
      </c>
      <c r="H1099" s="26" t="str">
        <f ca="1">IFERROR(IF('New Material Input'!$E1099 &gt; $B$3+ H$1, HYPERLINK(OFFSET('New Material Input'!$F1100,-(H$1+2),0), _xlfn.TEXTJOIN(" - ",,MID(OFFSET('New Material Input'!$F1100,-(H$1+2),0),FIND("w\",OFFSET('New Material Input'!$F1100,-(H$1+2),0))+2,50),OFFSET('New Material Input'!$G1100,-(H$1+2),0),OFFSET('New Material Input'!$H1100,-(H$1+2),0))), ""),"----")</f>
        <v/>
      </c>
      <c r="I1099" s="31" t="str">
        <f ca="1">IFERROR(IF('New Material Input'!$E1099 &gt; $B$3+ I$1, HYPERLINK(OFFSET('New Material Input'!$F1100,-(I$1+2),0), _xlfn.TEXTJOIN(" - ",,MID(OFFSET('New Material Input'!$F1100,-(I$1+2),0),FIND("w\",OFFSET('New Material Input'!$F1100,-(I$1+2),0))+2,50),OFFSET('New Material Input'!$G1100,-(I$1+2),0),OFFSET('New Material Input'!$H1100,-(I$1+2),0))), ""),"----")</f>
        <v>Political SciencePolitical Economy - Political Science - Political Economy</v>
      </c>
      <c r="J1099" s="14"/>
    </row>
    <row r="1100" spans="2:10" ht="24.95" customHeight="1" x14ac:dyDescent="0.25">
      <c r="B1100" s="36">
        <f t="shared" si="17"/>
        <v>46798</v>
      </c>
      <c r="C1100" s="25" t="str">
        <f>IF(ISBLANK('New Material Input'!F1100),"----",HYPERLINK('New Material Input'!F1100, _xlfn.TEXTJOIN(" - ",,MID('New Material Input'!F1100,FIND("w\",'New Material Input'!F1100)+2,50),'New Material Input'!G1100,'New Material Input'!H1100)))</f>
        <v/>
      </c>
      <c r="D1100" s="26" t="str">
        <f ca="1">IFERROR(IF('New Material Input'!$E1100 &gt; $B$3+ D$1, HYPERLINK(OFFSET('New Material Input'!$F1101,-(D$1+2),0), _xlfn.TEXTJOIN(" - ",,MID(OFFSET('New Material Input'!$F1101,-(D$1+2),0),FIND("w\",OFFSET('New Material Input'!$F1101,-(D$1+2),0))+2,50),OFFSET('New Material Input'!$G1101,-(D$1+2),0),OFFSET('New Material Input'!$H1101,-(D$1+2),0))), ""),"----")</f>
        <v/>
      </c>
      <c r="E1100" s="26" t="str">
        <f ca="1">IFERROR(IF('New Material Input'!$E1100 &gt; $B$3+ E$1, HYPERLINK(OFFSET('New Material Input'!$F1101,-(E$1+2),0), _xlfn.TEXTJOIN(" - ",,MID(OFFSET('New Material Input'!$F1101,-(E$1+2),0),FIND("w\",OFFSET('New Material Input'!$F1101,-(E$1+2),0))+2,50),OFFSET('New Material Input'!$G1101,-(E$1+2),0),OFFSET('New Material Input'!$H1101,-(E$1+2),0))), ""),"----")</f>
        <v/>
      </c>
      <c r="F1100" s="26" t="str">
        <f ca="1">IFERROR(IF('New Material Input'!$E1100 &gt; $B$3+ F$1, HYPERLINK(OFFSET('New Material Input'!$F1101,-(F$1+2),0), _xlfn.TEXTJOIN(" - ",,MID(OFFSET('New Material Input'!$F1101,-(F$1+2),0),FIND("w\",OFFSET('New Material Input'!$F1101,-(F$1+2),0))+2,50),OFFSET('New Material Input'!$G1101,-(F$1+2),0),OFFSET('New Material Input'!$H1101,-(F$1+2),0))), ""),"----")</f>
        <v/>
      </c>
      <c r="G1100" s="26" t="str">
        <f ca="1">IFERROR(IF('New Material Input'!$E1100 &gt; $B$3+ G$1, HYPERLINK(OFFSET('New Material Input'!$F1101,-(G$1+2),0), _xlfn.TEXTJOIN(" - ",,MID(OFFSET('New Material Input'!$F1101,-(G$1+2),0),FIND("w\",OFFSET('New Material Input'!$F1101,-(G$1+2),0))+2,50),OFFSET('New Material Input'!$G1101,-(G$1+2),0),OFFSET('New Material Input'!$H1101,-(G$1+2),0))), ""),"----")</f>
        <v/>
      </c>
      <c r="H1100" s="26" t="str">
        <f ca="1">IFERROR(IF('New Material Input'!$E1100 &gt; $B$3+ H$1, HYPERLINK(OFFSET('New Material Input'!$F1101,-(H$1+2),0), _xlfn.TEXTJOIN(" - ",,MID(OFFSET('New Material Input'!$F1101,-(H$1+2),0),FIND("w\",OFFSET('New Material Input'!$F1101,-(H$1+2),0))+2,50),OFFSET('New Material Input'!$G1101,-(H$1+2),0),OFFSET('New Material Input'!$H1101,-(H$1+2),0))), ""),"----")</f>
        <v/>
      </c>
      <c r="I1100" s="31" t="str">
        <f ca="1">IFERROR(IF('New Material Input'!$E1100 &gt; $B$3+ I$1, HYPERLINK(OFFSET('New Material Input'!$F1101,-(I$1+2),0), _xlfn.TEXTJOIN(" - ",,MID(OFFSET('New Material Input'!$F1101,-(I$1+2),0),FIND("w\",OFFSET('New Material Input'!$F1101,-(I$1+2),0))+2,50),OFFSET('New Material Input'!$G1101,-(I$1+2),0),OFFSET('New Material Input'!$H1101,-(I$1+2),0))), ""),"----")</f>
        <v>Health &amp; MedicineMedical Research - Health &amp; Medicine - Medical Research</v>
      </c>
      <c r="J1100" s="14"/>
    </row>
    <row r="1101" spans="2:10" ht="24.95" customHeight="1" x14ac:dyDescent="0.25">
      <c r="B1101" s="36">
        <f t="shared" si="17"/>
        <v>46799</v>
      </c>
      <c r="C1101" s="25" t="str">
        <f>IF(ISBLANK('New Material Input'!F1101),"----",HYPERLINK('New Material Input'!F1101, _xlfn.TEXTJOIN(" - ",,MID('New Material Input'!F1101,FIND("w\",'New Material Input'!F1101)+2,50),'New Material Input'!G1101,'New Material Input'!H1101)))</f>
        <v/>
      </c>
      <c r="D1101" s="26" t="str">
        <f ca="1">IFERROR(IF('New Material Input'!$E1101 &gt; $B$3+ D$1, HYPERLINK(OFFSET('New Material Input'!$F1102,-(D$1+2),0), _xlfn.TEXTJOIN(" - ",,MID(OFFSET('New Material Input'!$F1102,-(D$1+2),0),FIND("w\",OFFSET('New Material Input'!$F1102,-(D$1+2),0))+2,50),OFFSET('New Material Input'!$G1102,-(D$1+2),0),OFFSET('New Material Input'!$H1102,-(D$1+2),0))), ""),"----")</f>
        <v/>
      </c>
      <c r="E1101" s="26" t="str">
        <f ca="1">IFERROR(IF('New Material Input'!$E1101 &gt; $B$3+ E$1, HYPERLINK(OFFSET('New Material Input'!$F1102,-(E$1+2),0), _xlfn.TEXTJOIN(" - ",,MID(OFFSET('New Material Input'!$F1102,-(E$1+2),0),FIND("w\",OFFSET('New Material Input'!$F1102,-(E$1+2),0))+2,50),OFFSET('New Material Input'!$G1102,-(E$1+2),0),OFFSET('New Material Input'!$H1102,-(E$1+2),0))), ""),"----")</f>
        <v/>
      </c>
      <c r="F1101" s="26" t="str">
        <f ca="1">IFERROR(IF('New Material Input'!$E1101 &gt; $B$3+ F$1, HYPERLINK(OFFSET('New Material Input'!$F1102,-(F$1+2),0), _xlfn.TEXTJOIN(" - ",,MID(OFFSET('New Material Input'!$F1102,-(F$1+2),0),FIND("w\",OFFSET('New Material Input'!$F1102,-(F$1+2),0))+2,50),OFFSET('New Material Input'!$G1102,-(F$1+2),0),OFFSET('New Material Input'!$H1102,-(F$1+2),0))), ""),"----")</f>
        <v/>
      </c>
      <c r="G1101" s="26" t="str">
        <f ca="1">IFERROR(IF('New Material Input'!$E1101 &gt; $B$3+ G$1, HYPERLINK(OFFSET('New Material Input'!$F1102,-(G$1+2),0), _xlfn.TEXTJOIN(" - ",,MID(OFFSET('New Material Input'!$F1102,-(G$1+2),0),FIND("w\",OFFSET('New Material Input'!$F1102,-(G$1+2),0))+2,50),OFFSET('New Material Input'!$G1102,-(G$1+2),0),OFFSET('New Material Input'!$H1102,-(G$1+2),0))), ""),"----")</f>
        <v/>
      </c>
      <c r="H1101" s="26" t="str">
        <f ca="1">IFERROR(IF('New Material Input'!$E1101 &gt; $B$3+ H$1, HYPERLINK(OFFSET('New Material Input'!$F1102,-(H$1+2),0), _xlfn.TEXTJOIN(" - ",,MID(OFFSET('New Material Input'!$F1102,-(H$1+2),0),FIND("w\",OFFSET('New Material Input'!$F1102,-(H$1+2),0))+2,50),OFFSET('New Material Input'!$G1102,-(H$1+2),0),OFFSET('New Material Input'!$H1102,-(H$1+2),0))), ""),"----")</f>
        <v/>
      </c>
      <c r="I1101" s="31" t="str">
        <f ca="1">IFERROR(IF('New Material Input'!$E1101 &gt; $B$3+ I$1, HYPERLINK(OFFSET('New Material Input'!$F1102,-(I$1+2),0), _xlfn.TEXTJOIN(" - ",,MID(OFFSET('New Material Input'!$F1102,-(I$1+2),0),FIND("w\",OFFSET('New Material Input'!$F1102,-(I$1+2),0))+2,50),OFFSET('New Material Input'!$G1102,-(I$1+2),0),OFFSET('New Material Input'!$H1102,-(I$1+2),0))), ""),"----")</f>
        <v>ScienceChemistry - Science - Chemistry</v>
      </c>
      <c r="J1101" s="14"/>
    </row>
    <row r="1102" spans="2:10" ht="24.95" customHeight="1" thickBot="1" x14ac:dyDescent="0.3">
      <c r="B1102" s="37">
        <f t="shared" si="17"/>
        <v>46800</v>
      </c>
      <c r="C1102" s="32" t="str">
        <f>IF(ISBLANK('New Material Input'!F1102),"----",HYPERLINK('New Material Input'!F1102, _xlfn.TEXTJOIN(" - ",,MID('New Material Input'!F1102,FIND("w\",'New Material Input'!F1102)+2,50),'New Material Input'!G1102,'New Material Input'!H1102)))</f>
        <v/>
      </c>
      <c r="D1102" s="33" t="str">
        <f ca="1">IFERROR(IF('New Material Input'!$E1102 &gt; $B$3+ D$1, HYPERLINK(OFFSET('New Material Input'!$F1103,-(D$1+2),0), _xlfn.TEXTJOIN(" - ",,MID(OFFSET('New Material Input'!$F1103,-(D$1+2),0),FIND("w\",OFFSET('New Material Input'!$F1103,-(D$1+2),0))+2,50),OFFSET('New Material Input'!$G1103,-(D$1+2),0),OFFSET('New Material Input'!$H1103,-(D$1+2),0))), ""),"----")</f>
        <v/>
      </c>
      <c r="E1102" s="33" t="str">
        <f ca="1">IFERROR(IF('New Material Input'!$E1102 &gt; $B$3+ E$1, HYPERLINK(OFFSET('New Material Input'!$F1103,-(E$1+2),0), _xlfn.TEXTJOIN(" - ",,MID(OFFSET('New Material Input'!$F1103,-(E$1+2),0),FIND("w\",OFFSET('New Material Input'!$F1103,-(E$1+2),0))+2,50),OFFSET('New Material Input'!$G1103,-(E$1+2),0),OFFSET('New Material Input'!$H1103,-(E$1+2),0))), ""),"----")</f>
        <v/>
      </c>
      <c r="F1102" s="33" t="str">
        <f ca="1">IFERROR(IF('New Material Input'!$E1102 &gt; $B$3+ F$1, HYPERLINK(OFFSET('New Material Input'!$F1103,-(F$1+2),0), _xlfn.TEXTJOIN(" - ",,MID(OFFSET('New Material Input'!$F1103,-(F$1+2),0),FIND("w\",OFFSET('New Material Input'!$F1103,-(F$1+2),0))+2,50),OFFSET('New Material Input'!$G1103,-(F$1+2),0),OFFSET('New Material Input'!$H1103,-(F$1+2),0))), ""),"----")</f>
        <v/>
      </c>
      <c r="G1102" s="33" t="str">
        <f ca="1">IFERROR(IF('New Material Input'!$E1102 &gt; $B$3+ G$1, HYPERLINK(OFFSET('New Material Input'!$F1103,-(G$1+2),0), _xlfn.TEXTJOIN(" - ",,MID(OFFSET('New Material Input'!$F1103,-(G$1+2),0),FIND("w\",OFFSET('New Material Input'!$F1103,-(G$1+2),0))+2,50),OFFSET('New Material Input'!$G1103,-(G$1+2),0),OFFSET('New Material Input'!$H1103,-(G$1+2),0))), ""),"----")</f>
        <v/>
      </c>
      <c r="H1102" s="33" t="str">
        <f ca="1">IFERROR(IF('New Material Input'!$E1102 &gt; $B$3+ H$1, HYPERLINK(OFFSET('New Material Input'!$F1103,-(H$1+2),0), _xlfn.TEXTJOIN(" - ",,MID(OFFSET('New Material Input'!$F1103,-(H$1+2),0),FIND("w\",OFFSET('New Material Input'!$F1103,-(H$1+2),0))+2,50),OFFSET('New Material Input'!$G1103,-(H$1+2),0),OFFSET('New Material Input'!$H1103,-(H$1+2),0))), ""),"----")</f>
        <v/>
      </c>
      <c r="I1102" s="34" t="str">
        <f ca="1">IFERROR(IF('New Material Input'!$E1102 &gt; $B$3+ I$1, HYPERLINK(OFFSET('New Material Input'!$F1103,-(I$1+2),0), _xlfn.TEXTJOIN(" - ",,MID(OFFSET('New Material Input'!$F1103,-(I$1+2),0),FIND("w\",OFFSET('New Material Input'!$F1103,-(I$1+2),0))+2,50),OFFSET('New Material Input'!$G1103,-(I$1+2),0),OFFSET('New Material Input'!$H1103,-(I$1+2),0))), ""),"----")</f>
        <v>ScienceBiochemistry - Science - Biochemistry</v>
      </c>
      <c r="J1102" s="14"/>
    </row>
    <row r="1103" spans="2:10" x14ac:dyDescent="0.25">
      <c r="B1103" s="22"/>
      <c r="C1103" s="23"/>
      <c r="D1103" s="24"/>
      <c r="E1103" s="24"/>
      <c r="F1103" s="24"/>
      <c r="G1103" s="24"/>
      <c r="H1103" s="24"/>
      <c r="I1103" s="24"/>
    </row>
  </sheetData>
  <conditionalFormatting sqref="A1:XFD9 B10:XFD10 A11:XFD1048576">
    <cfRule type="cellIs" dxfId="2" priority="4" operator="equal">
      <formula>$D$10</formula>
    </cfRule>
  </conditionalFormatting>
  <conditionalFormatting sqref="B2:I1102">
    <cfRule type="expression" dxfId="1" priority="1">
      <formula>$B3=$A$3</formula>
    </cfRule>
  </conditionalFormatting>
  <conditionalFormatting sqref="B3:I1102">
    <cfRule type="expression" dxfId="0" priority="2">
      <formula>MOD(ROW($B3),2)=0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New Material Input</vt:lpstr>
      <vt:lpstr>Dashboard</vt:lpstr>
      <vt:lpstr>Full Review Schedule</vt:lpstr>
      <vt:lpstr>Full_Schedule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Birnbaums</dc:creator>
  <cp:keywords/>
  <dc:description/>
  <cp:lastModifiedBy>Rebecca Birnbaum</cp:lastModifiedBy>
  <cp:revision/>
  <dcterms:created xsi:type="dcterms:W3CDTF">2015-06-05T18:17:20Z</dcterms:created>
  <dcterms:modified xsi:type="dcterms:W3CDTF">2025-03-12T03:14:41Z</dcterms:modified>
  <cp:category/>
  <cp:contentStatus/>
</cp:coreProperties>
</file>