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edw\Documents\GitHub\IVPS\"/>
    </mc:Choice>
  </mc:AlternateContent>
  <xr:revisionPtr revIDLastSave="0" documentId="13_ncr:1_{1645F700-B605-4794-8A77-2395E3801024}" xr6:coauthVersionLast="40" xr6:coauthVersionMax="40" xr10:uidLastSave="{00000000-0000-0000-0000-000000000000}"/>
  <bookViews>
    <workbookView xWindow="0" yWindow="0" windowWidth="23040" windowHeight="8904" activeTab="1" xr2:uid="{67399C52-262F-4C32-8940-C9C5390698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2" l="1"/>
  <c r="H33" i="2"/>
  <c r="H34" i="2"/>
  <c r="H35" i="2"/>
  <c r="H36" i="2"/>
  <c r="H37" i="2"/>
  <c r="H38" i="2"/>
  <c r="H39" i="2"/>
  <c r="H40" i="2"/>
  <c r="H41" i="2"/>
  <c r="G32" i="2"/>
  <c r="G33" i="2"/>
  <c r="G34" i="2"/>
  <c r="G35" i="2"/>
  <c r="G36" i="2"/>
  <c r="G37" i="2"/>
  <c r="G38" i="2"/>
  <c r="G39" i="2"/>
  <c r="G40" i="2"/>
  <c r="G41" i="2"/>
  <c r="D32" i="2"/>
  <c r="D33" i="2"/>
  <c r="D34" i="2"/>
  <c r="D35" i="2"/>
  <c r="D36" i="2"/>
  <c r="D37" i="2"/>
  <c r="D38" i="2"/>
  <c r="D39" i="2"/>
  <c r="D40" i="2"/>
  <c r="D41" i="2"/>
  <c r="C38" i="2"/>
  <c r="C39" i="2"/>
  <c r="C40" i="2"/>
  <c r="C41" i="2"/>
  <c r="C32" i="2"/>
  <c r="C33" i="2"/>
  <c r="C34" i="2"/>
  <c r="C35" i="2"/>
  <c r="C36" i="2"/>
  <c r="C37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H3" i="2"/>
  <c r="G3" i="2"/>
  <c r="H2" i="2"/>
  <c r="G2" i="2"/>
  <c r="D28" i="2"/>
  <c r="D29" i="2"/>
  <c r="D30" i="2"/>
  <c r="D31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24" i="2"/>
  <c r="C25" i="2"/>
  <c r="C26" i="2"/>
  <c r="C27" i="2"/>
  <c r="C28" i="2"/>
  <c r="C29" i="2"/>
  <c r="C30" i="2"/>
  <c r="C31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J2" i="1"/>
</calcChain>
</file>

<file path=xl/sharedStrings.xml><?xml version="1.0" encoding="utf-8"?>
<sst xmlns="http://schemas.openxmlformats.org/spreadsheetml/2006/main" count="154" uniqueCount="118">
  <si>
    <t>[0.00950975 0.00313866]</t>
  </si>
  <si>
    <t>[0.0005032  0.00048999]</t>
  </si>
  <si>
    <t>x0y0</t>
    <phoneticPr fontId="1"/>
  </si>
  <si>
    <t>x-05y0</t>
    <phoneticPr fontId="1"/>
  </si>
  <si>
    <t>[-0.48782871 -0.00247475]</t>
  </si>
  <si>
    <t>[0.00083343 0.00065569]</t>
  </si>
  <si>
    <t>x-5y-5</t>
    <phoneticPr fontId="1"/>
  </si>
  <si>
    <t>[-0.48278252 -0.5039958 ]</t>
  </si>
  <si>
    <t>[0.00076755 0.00052654]</t>
  </si>
  <si>
    <t>x5y5</t>
    <phoneticPr fontId="1"/>
  </si>
  <si>
    <t>[0.51094607 0.4868264 ]</t>
  </si>
  <si>
    <t>[0.00050579 0.00036544]</t>
  </si>
  <si>
    <t>[ 0.52127767 -0.5022695 ]</t>
  </si>
  <si>
    <t>[0.00044849 0.00042972]</t>
  </si>
  <si>
    <t>x5y-05</t>
    <phoneticPr fontId="1"/>
  </si>
  <si>
    <t>[-0.48329665  0.48483944]</t>
  </si>
  <si>
    <t>[0.00157722 0.00081401]</t>
  </si>
  <si>
    <t>x-5y05</t>
    <phoneticPr fontId="1"/>
  </si>
  <si>
    <t>[-0.47909287  0.97477863]</t>
  </si>
  <si>
    <t>[0.00103903 0.00087569]</t>
  </si>
  <si>
    <t>x-5y1</t>
    <phoneticPr fontId="1"/>
  </si>
  <si>
    <t>[ 0.50704106 -1.00016734]</t>
  </si>
  <si>
    <t>[0.00046057 0.00021632]</t>
  </si>
  <si>
    <t>x05y-1</t>
    <phoneticPr fontId="1"/>
  </si>
  <si>
    <t>[ 0.01955589 -0.98411395]</t>
  </si>
  <si>
    <t>[0.00060604 0.00044048]</t>
  </si>
  <si>
    <t>x0y-1</t>
    <phoneticPr fontId="1"/>
  </si>
  <si>
    <t>x0y1</t>
    <phoneticPr fontId="1"/>
  </si>
  <si>
    <t>[0.0065027  1.00312132]</t>
  </si>
  <si>
    <t>[0.00070774 0.00106571]</t>
  </si>
  <si>
    <t>[-1.4960112  -0.99513017]</t>
  </si>
  <si>
    <t>[0.0024457  0.00140368]</t>
  </si>
  <si>
    <t>[-1.47386297  1.0066546 ]</t>
  </si>
  <si>
    <t>[0.00557206 0.00293107]</t>
  </si>
  <si>
    <t>x-15y-1</t>
    <phoneticPr fontId="1"/>
  </si>
  <si>
    <t>[-0.99454806  0.00181371]</t>
  </si>
  <si>
    <t>[0.00201756 0.00144128]</t>
  </si>
  <si>
    <t>[-0.96884992  0.4810983 ]</t>
  </si>
  <si>
    <t>[0.00162418 0.00080669]</t>
  </si>
  <si>
    <t>[-0.99114798 -0.49584197]</t>
  </si>
  <si>
    <t>[0.00126296 0.00066542]</t>
  </si>
  <si>
    <t>[0.00368796 0.00727869]</t>
  </si>
  <si>
    <t>[0.0004789  0.00048171]</t>
  </si>
  <si>
    <t>[[ 1.73052624]
 [ 1.26932939]
 [-0.6861009 ]]</t>
    <phoneticPr fontId="1"/>
  </si>
  <si>
    <t>[[0.26549237]
 [0.28860147]
 [3.46103553]]</t>
    <phoneticPr fontId="1"/>
  </si>
  <si>
    <t>[[ 1.72948685]
 [ 1.26678155]
 [-0.68618013]]</t>
    <phoneticPr fontId="1"/>
  </si>
  <si>
    <t>[[0.26814122]
 [0.28681599]
 [3.44887417]]</t>
    <phoneticPr fontId="1"/>
  </si>
  <si>
    <t>[-0.49189505 -0.00250017]</t>
  </si>
  <si>
    <t>[0.00080989 0.00064107]</t>
  </si>
  <si>
    <t>[0.50178682 0.50169835]</t>
  </si>
  <si>
    <t>[0.00037741 0.0003177 ]</t>
  </si>
  <si>
    <t>[[ 1.72925145  1.26796782 -0.68506512]][[0.2615503  0.2922669  3.46142572]]</t>
    <phoneticPr fontId="1"/>
  </si>
  <si>
    <t>[ 0.51503833 -0.49705165]</t>
  </si>
  <si>
    <t>[0.00043018 0.00043402]</t>
  </si>
  <si>
    <t>[-0.49557728 -0.50167723]</t>
  </si>
  <si>
    <t>[0.00049464 0.00031762]</t>
  </si>
  <si>
    <t>[-0.4987796   0.49970505]</t>
  </si>
  <si>
    <t>[0.00161861 0.00084397]</t>
  </si>
  <si>
    <t>[-0.49483407  0.98718373]</t>
  </si>
  <si>
    <t>[0.00164565 0.00126157]</t>
  </si>
  <si>
    <t>[-0.49268445  0.99238803]</t>
  </si>
  <si>
    <t>[0.00056528 0.00068489]</t>
  </si>
  <si>
    <t>[-0.49204632 -0.50114668]</t>
  </si>
  <si>
    <t>[0.00049295 0.00035075]</t>
  </si>
  <si>
    <t>[ 0.49851002 -1.00115694]</t>
  </si>
  <si>
    <t>[0.00046042 0.00021631]</t>
  </si>
  <si>
    <t>:[[ 1.7317299  1.2713852 -0.7010394]]</t>
    <phoneticPr fontId="1"/>
  </si>
  <si>
    <t>[[0.26064226 0.2910439  3.481633  ]]</t>
  </si>
  <si>
    <t>[-1.54294801 -1.00258037]</t>
  </si>
  <si>
    <t>[0.0025055  0.00142356]</t>
  </si>
  <si>
    <t>[-8.11835590e-04  1.00820564e+00]</t>
  </si>
  <si>
    <t>[0.00071274 0.00105295]</t>
  </si>
  <si>
    <t>[ 0.01881455 -0.97165358]</t>
  </si>
  <si>
    <t>[0.00061203 0.00043867]</t>
  </si>
  <si>
    <t xml:space="preserve">With precalculated camera pos </t>
    <phoneticPr fontId="1"/>
  </si>
  <si>
    <t>Estimate with each video</t>
    <phoneticPr fontId="1"/>
  </si>
  <si>
    <t>Rvecs</t>
    <phoneticPr fontId="1"/>
  </si>
  <si>
    <t>tvecs</t>
    <phoneticPr fontId="1"/>
  </si>
  <si>
    <t>x-1y0</t>
    <phoneticPr fontId="1"/>
  </si>
  <si>
    <t>x-1y05</t>
    <phoneticPr fontId="1"/>
  </si>
  <si>
    <t>x-1y-05</t>
    <phoneticPr fontId="1"/>
  </si>
  <si>
    <t>x-15y1</t>
    <phoneticPr fontId="1"/>
  </si>
  <si>
    <t>[-1.00513935  0.00596398]</t>
  </si>
  <si>
    <t>[0.00203283 0.0014385 ]</t>
  </si>
  <si>
    <t>[-1.45820506  1.00693232]</t>
  </si>
  <si>
    <t>[0.00543582 0.00284143]</t>
  </si>
  <si>
    <t>[-0.99111411  0.49630664]</t>
  </si>
  <si>
    <t>[0.00164984 0.00080142]</t>
  </si>
  <si>
    <t>[-0.99336804 -0.49572759]</t>
  </si>
  <si>
    <t>[0.00126291 0.00066404]</t>
  </si>
  <si>
    <t>[0.00368796 0.00727869]</t>
    <phoneticPr fontId="1"/>
  </si>
  <si>
    <t>[0.51503833 -0.49705165]</t>
    <phoneticPr fontId="1"/>
  </si>
  <si>
    <t>[0.01881455 -0.97165358]</t>
    <phoneticPr fontId="1"/>
  </si>
  <si>
    <t>[0.49851002 -1.00115694]</t>
    <phoneticPr fontId="1"/>
  </si>
  <si>
    <t>xest</t>
    <phoneticPr fontId="1"/>
  </si>
  <si>
    <t>yest</t>
    <phoneticPr fontId="1"/>
  </si>
  <si>
    <t>x</t>
    <phoneticPr fontId="1"/>
  </si>
  <si>
    <t>y</t>
    <phoneticPr fontId="1"/>
  </si>
  <si>
    <t>x-1y-1</t>
    <phoneticPr fontId="1"/>
  </si>
  <si>
    <t>[-0.98780948  0.98276955]</t>
  </si>
  <si>
    <t>[0.00206603 0.00118851]</t>
  </si>
  <si>
    <t>x-1y1</t>
    <phoneticPr fontId="1"/>
  </si>
  <si>
    <t>[-1.00655431 -0.9978384 ]</t>
  </si>
  <si>
    <t>[0.00099036 0.00109614]</t>
  </si>
  <si>
    <t>x0y05</t>
    <phoneticPr fontId="1"/>
  </si>
  <si>
    <t>[-0.0006963   0.50327939]</t>
  </si>
  <si>
    <t>[0.00031312 0.00044521]</t>
  </si>
  <si>
    <t>x05y-05</t>
    <phoneticPr fontId="1"/>
  </si>
  <si>
    <t>x05y05</t>
    <phoneticPr fontId="1"/>
  </si>
  <si>
    <t>x-05y-05</t>
    <phoneticPr fontId="1"/>
  </si>
  <si>
    <t>x-05y05</t>
    <phoneticPr fontId="1"/>
  </si>
  <si>
    <t>x-05y1</t>
    <phoneticPr fontId="1"/>
  </si>
  <si>
    <t>x0y-05</t>
    <phoneticPr fontId="1"/>
  </si>
  <si>
    <t>[0.0007704  0.00064451]</t>
  </si>
  <si>
    <t>x-05y-1</t>
    <phoneticPr fontId="1"/>
  </si>
  <si>
    <t>[0.00568042 -0.49373717]</t>
    <phoneticPr fontId="1"/>
  </si>
  <si>
    <t>[-0.51416325 -0.99176697]</t>
  </si>
  <si>
    <t>[0.00095445 0.00062673]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</si>
</sst>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5645-4625-4911-8868-62E4503F47D4}">
  <dimension ref="A1:J31"/>
  <sheetViews>
    <sheetView workbookViewId="0">
      <selection activeCell="B10" sqref="B10"/>
    </sheetView>
  </sheetViews>
  <sheetFormatPr defaultRowHeight="18" x14ac:dyDescent="0.45"/>
  <cols>
    <col min="8" max="8" width="27.19921875" customWidth="1"/>
    <col min="9" max="9" width="23.5" customWidth="1"/>
  </cols>
  <sheetData>
    <row r="1" spans="1:10" x14ac:dyDescent="0.45">
      <c r="B1" t="s">
        <v>74</v>
      </c>
      <c r="E1" t="s">
        <v>75</v>
      </c>
      <c r="H1" t="s">
        <v>76</v>
      </c>
      <c r="I1" t="s">
        <v>77</v>
      </c>
    </row>
    <row r="2" spans="1:10" ht="37.799999999999997" customHeight="1" x14ac:dyDescent="0.45">
      <c r="A2" t="s">
        <v>2</v>
      </c>
      <c r="B2" t="s">
        <v>0</v>
      </c>
      <c r="E2" t="s">
        <v>90</v>
      </c>
      <c r="H2" s="2" t="s">
        <v>43</v>
      </c>
      <c r="I2" s="2" t="s">
        <v>44</v>
      </c>
      <c r="J2" t="str">
        <f>LEFT(E2,FIND(" ",E2)-1)</f>
        <v>[0.00368796</v>
      </c>
    </row>
    <row r="3" spans="1:10" x14ac:dyDescent="0.45">
      <c r="B3" t="s">
        <v>1</v>
      </c>
      <c r="E3" t="s">
        <v>42</v>
      </c>
      <c r="H3" s="2"/>
      <c r="I3" s="2"/>
    </row>
    <row r="4" spans="1:10" ht="54" x14ac:dyDescent="0.45">
      <c r="A4" t="s">
        <v>3</v>
      </c>
      <c r="B4" t="s">
        <v>4</v>
      </c>
      <c r="E4" t="s">
        <v>47</v>
      </c>
      <c r="H4" s="1" t="s">
        <v>45</v>
      </c>
      <c r="I4" s="1" t="s">
        <v>46</v>
      </c>
    </row>
    <row r="5" spans="1:10" x14ac:dyDescent="0.45">
      <c r="B5" t="s">
        <v>5</v>
      </c>
      <c r="E5" t="s">
        <v>48</v>
      </c>
    </row>
    <row r="6" spans="1:10" x14ac:dyDescent="0.45">
      <c r="A6" t="s">
        <v>6</v>
      </c>
      <c r="B6" t="s">
        <v>7</v>
      </c>
      <c r="E6" t="s">
        <v>54</v>
      </c>
      <c r="H6" t="s">
        <v>62</v>
      </c>
    </row>
    <row r="7" spans="1:10" x14ac:dyDescent="0.45">
      <c r="B7" t="s">
        <v>8</v>
      </c>
      <c r="E7" t="s">
        <v>55</v>
      </c>
      <c r="H7" t="s">
        <v>63</v>
      </c>
    </row>
    <row r="8" spans="1:10" x14ac:dyDescent="0.45">
      <c r="A8" t="s">
        <v>9</v>
      </c>
      <c r="B8" t="s">
        <v>10</v>
      </c>
      <c r="E8" t="s">
        <v>49</v>
      </c>
      <c r="H8" t="s">
        <v>51</v>
      </c>
    </row>
    <row r="9" spans="1:10" x14ac:dyDescent="0.45">
      <c r="B9" t="s">
        <v>11</v>
      </c>
      <c r="E9" t="s">
        <v>50</v>
      </c>
    </row>
    <row r="10" spans="1:10" x14ac:dyDescent="0.45">
      <c r="A10" t="s">
        <v>14</v>
      </c>
      <c r="B10" t="s">
        <v>12</v>
      </c>
      <c r="E10" t="s">
        <v>52</v>
      </c>
    </row>
    <row r="11" spans="1:10" x14ac:dyDescent="0.45">
      <c r="B11" t="s">
        <v>13</v>
      </c>
      <c r="E11" t="s">
        <v>53</v>
      </c>
    </row>
    <row r="12" spans="1:10" x14ac:dyDescent="0.45">
      <c r="A12" t="s">
        <v>17</v>
      </c>
      <c r="B12" t="s">
        <v>15</v>
      </c>
      <c r="E12" t="s">
        <v>56</v>
      </c>
    </row>
    <row r="13" spans="1:10" x14ac:dyDescent="0.45">
      <c r="B13" t="s">
        <v>16</v>
      </c>
      <c r="E13" t="s">
        <v>57</v>
      </c>
    </row>
    <row r="14" spans="1:10" x14ac:dyDescent="0.45">
      <c r="A14" t="s">
        <v>20</v>
      </c>
      <c r="B14" t="s">
        <v>18</v>
      </c>
      <c r="E14" t="s">
        <v>58</v>
      </c>
      <c r="H14" t="s">
        <v>60</v>
      </c>
    </row>
    <row r="15" spans="1:10" x14ac:dyDescent="0.45">
      <c r="B15" t="s">
        <v>19</v>
      </c>
      <c r="E15" t="s">
        <v>59</v>
      </c>
      <c r="H15" t="s">
        <v>61</v>
      </c>
    </row>
    <row r="16" spans="1:10" x14ac:dyDescent="0.45">
      <c r="A16" t="s">
        <v>23</v>
      </c>
      <c r="B16" t="s">
        <v>21</v>
      </c>
      <c r="E16" t="s">
        <v>64</v>
      </c>
    </row>
    <row r="17" spans="1:9" x14ac:dyDescent="0.45">
      <c r="B17" t="s">
        <v>22</v>
      </c>
      <c r="E17" t="s">
        <v>65</v>
      </c>
    </row>
    <row r="18" spans="1:9" x14ac:dyDescent="0.45">
      <c r="A18" t="s">
        <v>26</v>
      </c>
      <c r="B18" t="s">
        <v>24</v>
      </c>
      <c r="E18" t="s">
        <v>72</v>
      </c>
    </row>
    <row r="19" spans="1:9" x14ac:dyDescent="0.45">
      <c r="B19" t="s">
        <v>25</v>
      </c>
      <c r="E19" t="s">
        <v>73</v>
      </c>
    </row>
    <row r="20" spans="1:9" x14ac:dyDescent="0.45">
      <c r="A20" t="s">
        <v>27</v>
      </c>
      <c r="B20" t="s">
        <v>28</v>
      </c>
      <c r="E20" t="s">
        <v>70</v>
      </c>
    </row>
    <row r="21" spans="1:9" x14ac:dyDescent="0.45">
      <c r="B21" t="s">
        <v>29</v>
      </c>
      <c r="E21" t="s">
        <v>71</v>
      </c>
    </row>
    <row r="22" spans="1:9" x14ac:dyDescent="0.45">
      <c r="A22" t="s">
        <v>34</v>
      </c>
      <c r="B22" t="s">
        <v>30</v>
      </c>
      <c r="E22" t="s">
        <v>68</v>
      </c>
      <c r="H22" t="s">
        <v>66</v>
      </c>
      <c r="I22" t="s">
        <v>67</v>
      </c>
    </row>
    <row r="23" spans="1:9" x14ac:dyDescent="0.45">
      <c r="B23" t="s">
        <v>31</v>
      </c>
      <c r="E23" t="s">
        <v>69</v>
      </c>
    </row>
    <row r="24" spans="1:9" x14ac:dyDescent="0.45">
      <c r="A24" t="s">
        <v>81</v>
      </c>
      <c r="B24" t="s">
        <v>32</v>
      </c>
      <c r="E24" t="s">
        <v>84</v>
      </c>
    </row>
    <row r="25" spans="1:9" x14ac:dyDescent="0.45">
      <c r="B25" t="s">
        <v>33</v>
      </c>
      <c r="E25" t="s">
        <v>85</v>
      </c>
    </row>
    <row r="26" spans="1:9" x14ac:dyDescent="0.45">
      <c r="A26" t="s">
        <v>78</v>
      </c>
      <c r="B26" t="s">
        <v>35</v>
      </c>
      <c r="E26" t="s">
        <v>82</v>
      </c>
    </row>
    <row r="27" spans="1:9" x14ac:dyDescent="0.45">
      <c r="B27" t="s">
        <v>36</v>
      </c>
      <c r="E27" t="s">
        <v>83</v>
      </c>
    </row>
    <row r="28" spans="1:9" x14ac:dyDescent="0.45">
      <c r="A28" t="s">
        <v>79</v>
      </c>
      <c r="B28" t="s">
        <v>37</v>
      </c>
      <c r="E28" t="s">
        <v>86</v>
      </c>
    </row>
    <row r="29" spans="1:9" x14ac:dyDescent="0.45">
      <c r="B29" t="s">
        <v>38</v>
      </c>
      <c r="E29" t="s">
        <v>87</v>
      </c>
    </row>
    <row r="30" spans="1:9" x14ac:dyDescent="0.45">
      <c r="A30" t="s">
        <v>80</v>
      </c>
      <c r="B30" t="s">
        <v>39</v>
      </c>
      <c r="E30" t="s">
        <v>88</v>
      </c>
    </row>
    <row r="31" spans="1:9" x14ac:dyDescent="0.45">
      <c r="B31" t="s">
        <v>40</v>
      </c>
      <c r="E31" t="s">
        <v>89</v>
      </c>
    </row>
  </sheetData>
  <mergeCells count="2">
    <mergeCell ref="H2:H3"/>
    <mergeCell ref="I2:I3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7E4C-F26B-4424-9A09-4E7BA2CEB783}">
  <dimension ref="A1:H41"/>
  <sheetViews>
    <sheetView tabSelected="1" workbookViewId="0">
      <selection activeCell="F5" sqref="F5"/>
    </sheetView>
  </sheetViews>
  <sheetFormatPr defaultRowHeight="18" x14ac:dyDescent="0.45"/>
  <cols>
    <col min="2" max="2" width="31" customWidth="1"/>
    <col min="3" max="3" width="13.69921875" customWidth="1"/>
    <col min="4" max="4" width="12.5" customWidth="1"/>
    <col min="7" max="7" width="12.09765625" customWidth="1"/>
    <col min="8" max="8" width="14.796875" customWidth="1"/>
  </cols>
  <sheetData>
    <row r="1" spans="1:8" x14ac:dyDescent="0.45">
      <c r="C1" t="s">
        <v>94</v>
      </c>
      <c r="D1" t="s">
        <v>95</v>
      </c>
      <c r="E1" t="s">
        <v>96</v>
      </c>
      <c r="F1" t="s">
        <v>97</v>
      </c>
    </row>
    <row r="2" spans="1:8" x14ac:dyDescent="0.45">
      <c r="A2" t="s">
        <v>2</v>
      </c>
      <c r="B2" t="s">
        <v>41</v>
      </c>
      <c r="C2" t="str">
        <f>MID(B2,2,FIND(" ",B2)-1)</f>
        <v xml:space="preserve">0.00368796 </v>
      </c>
      <c r="D2" t="str">
        <f>MID(B2,FIND(" ",B2),LEN(B2)-FIND(" ",B2))</f>
        <v xml:space="preserve"> 0.00727869</v>
      </c>
      <c r="E2">
        <v>0</v>
      </c>
      <c r="F2">
        <v>0</v>
      </c>
      <c r="G2">
        <f>ABS(E2-C2)</f>
        <v>3.6879600000000001E-3</v>
      </c>
      <c r="H2">
        <f>ABS(F2-D2)</f>
        <v>7.27869E-3</v>
      </c>
    </row>
    <row r="3" spans="1:8" x14ac:dyDescent="0.45">
      <c r="B3" t="s">
        <v>42</v>
      </c>
      <c r="C3" t="str">
        <f t="shared" ref="C3:C41" si="0">MID(B3,2,FIND(" ",B3)-1)</f>
        <v xml:space="preserve">0.0004789 </v>
      </c>
      <c r="D3" t="str">
        <f t="shared" ref="D3:D41" si="1">MID(B3,FIND(" ",B3),LEN(B3)-FIND(" ",B3))</f>
        <v xml:space="preserve">  0.00048171</v>
      </c>
      <c r="G3" t="str">
        <f>C3</f>
        <v xml:space="preserve">0.0004789 </v>
      </c>
      <c r="H3" t="str">
        <f>D3</f>
        <v xml:space="preserve">  0.00048171</v>
      </c>
    </row>
    <row r="4" spans="1:8" x14ac:dyDescent="0.45">
      <c r="A4" t="s">
        <v>3</v>
      </c>
      <c r="B4" t="s">
        <v>47</v>
      </c>
      <c r="C4" t="str">
        <f t="shared" si="0"/>
        <v xml:space="preserve">-0.49189505 </v>
      </c>
      <c r="D4" t="str">
        <f t="shared" si="1"/>
        <v xml:space="preserve"> -0.00250017</v>
      </c>
      <c r="E4">
        <v>-0.5</v>
      </c>
      <c r="F4">
        <v>0</v>
      </c>
      <c r="G4">
        <f t="shared" ref="G4:G31" si="2">ABS(E4-C4)</f>
        <v>8.1049499999999997E-3</v>
      </c>
      <c r="H4">
        <f t="shared" ref="H4:H31" si="3">ABS(F4-D4)</f>
        <v>2.5001699999999999E-3</v>
      </c>
    </row>
    <row r="5" spans="1:8" x14ac:dyDescent="0.45">
      <c r="B5" t="s">
        <v>48</v>
      </c>
      <c r="C5" t="str">
        <f t="shared" si="0"/>
        <v xml:space="preserve">0.00080989 </v>
      </c>
      <c r="D5" t="str">
        <f t="shared" si="1"/>
        <v xml:space="preserve"> 0.00064107</v>
      </c>
      <c r="G5" t="str">
        <f t="shared" ref="G5:G31" si="4">C5</f>
        <v xml:space="preserve">0.00080989 </v>
      </c>
      <c r="H5" t="str">
        <f t="shared" ref="H5:H31" si="5">D5</f>
        <v xml:space="preserve"> 0.00064107</v>
      </c>
    </row>
    <row r="6" spans="1:8" x14ac:dyDescent="0.45">
      <c r="A6" t="s">
        <v>109</v>
      </c>
      <c r="B6" t="s">
        <v>54</v>
      </c>
      <c r="C6" t="str">
        <f t="shared" si="0"/>
        <v xml:space="preserve">-0.49557728 </v>
      </c>
      <c r="D6" t="str">
        <f t="shared" si="1"/>
        <v xml:space="preserve"> -0.50167723</v>
      </c>
      <c r="E6">
        <v>-0.5</v>
      </c>
      <c r="F6">
        <v>-0.5</v>
      </c>
      <c r="G6">
        <f t="shared" ref="G6:G31" si="6">ABS(E6-C6)</f>
        <v>4.4227199999999911E-3</v>
      </c>
      <c r="H6">
        <f t="shared" ref="H6:H31" si="7">ABS(F6-D6)</f>
        <v>1.677229999999974E-3</v>
      </c>
    </row>
    <row r="7" spans="1:8" x14ac:dyDescent="0.45">
      <c r="B7" t="s">
        <v>55</v>
      </c>
      <c r="C7" t="str">
        <f t="shared" si="0"/>
        <v xml:space="preserve">0.00049464 </v>
      </c>
      <c r="D7" t="str">
        <f t="shared" si="1"/>
        <v xml:space="preserve"> 0.00031762</v>
      </c>
      <c r="G7" t="str">
        <f t="shared" ref="G7:G31" si="8">C7</f>
        <v xml:space="preserve">0.00049464 </v>
      </c>
      <c r="H7" t="str">
        <f t="shared" ref="H7:H31" si="9">D7</f>
        <v xml:space="preserve"> 0.00031762</v>
      </c>
    </row>
    <row r="8" spans="1:8" x14ac:dyDescent="0.45">
      <c r="A8" t="s">
        <v>108</v>
      </c>
      <c r="B8" t="s">
        <v>49</v>
      </c>
      <c r="C8" t="str">
        <f t="shared" si="0"/>
        <v xml:space="preserve">0.50178682 </v>
      </c>
      <c r="D8" t="str">
        <f t="shared" si="1"/>
        <v xml:space="preserve"> 0.50169835</v>
      </c>
      <c r="E8">
        <v>0.5</v>
      </c>
      <c r="F8">
        <v>0.5</v>
      </c>
      <c r="G8">
        <f t="shared" ref="G8:G31" si="10">ABS(E8-C8)</f>
        <v>1.7868199999999668E-3</v>
      </c>
      <c r="H8">
        <f t="shared" ref="H8:H31" si="11">ABS(F8-D8)</f>
        <v>1.6983499999999596E-3</v>
      </c>
    </row>
    <row r="9" spans="1:8" x14ac:dyDescent="0.45">
      <c r="B9" t="s">
        <v>50</v>
      </c>
      <c r="C9" t="str">
        <f t="shared" si="0"/>
        <v xml:space="preserve">0.00037741 </v>
      </c>
      <c r="D9" t="str">
        <f t="shared" si="1"/>
        <v xml:space="preserve"> 0.0003177 </v>
      </c>
      <c r="G9" t="str">
        <f t="shared" ref="G9:G31" si="12">C9</f>
        <v xml:space="preserve">0.00037741 </v>
      </c>
      <c r="H9" t="str">
        <f t="shared" ref="H9:H31" si="13">D9</f>
        <v xml:space="preserve"> 0.0003177 </v>
      </c>
    </row>
    <row r="10" spans="1:8" x14ac:dyDescent="0.45">
      <c r="A10" t="s">
        <v>107</v>
      </c>
      <c r="B10" t="s">
        <v>91</v>
      </c>
      <c r="C10" t="str">
        <f t="shared" si="0"/>
        <v xml:space="preserve">0.51503833 </v>
      </c>
      <c r="D10" t="str">
        <f t="shared" si="1"/>
        <v xml:space="preserve"> -0.49705165</v>
      </c>
      <c r="E10">
        <v>0.5</v>
      </c>
      <c r="F10">
        <v>-0.5</v>
      </c>
      <c r="G10">
        <f t="shared" ref="G10:G31" si="14">ABS(E10-C10)</f>
        <v>1.5038329999999989E-2</v>
      </c>
      <c r="H10">
        <f t="shared" ref="H10:H31" si="15">ABS(F10-D10)</f>
        <v>2.9483499999999885E-3</v>
      </c>
    </row>
    <row r="11" spans="1:8" x14ac:dyDescent="0.45">
      <c r="B11" t="s">
        <v>53</v>
      </c>
      <c r="C11" t="str">
        <f t="shared" si="0"/>
        <v xml:space="preserve">0.00043018 </v>
      </c>
      <c r="D11" t="str">
        <f t="shared" si="1"/>
        <v xml:space="preserve"> 0.00043402</v>
      </c>
      <c r="G11" t="str">
        <f t="shared" ref="G11:G31" si="16">C11</f>
        <v xml:space="preserve">0.00043018 </v>
      </c>
      <c r="H11" t="str">
        <f t="shared" ref="H11:H31" si="17">D11</f>
        <v xml:space="preserve"> 0.00043402</v>
      </c>
    </row>
    <row r="12" spans="1:8" x14ac:dyDescent="0.45">
      <c r="A12" t="s">
        <v>110</v>
      </c>
      <c r="B12" t="s">
        <v>56</v>
      </c>
      <c r="C12" t="str">
        <f t="shared" si="0"/>
        <v xml:space="preserve">-0.4987796 </v>
      </c>
      <c r="D12" t="str">
        <f t="shared" si="1"/>
        <v xml:space="preserve">   0.49970505</v>
      </c>
      <c r="E12">
        <v>-0.5</v>
      </c>
      <c r="F12">
        <v>0.5</v>
      </c>
      <c r="G12">
        <f t="shared" ref="G12:G31" si="18">ABS(E12-C12)</f>
        <v>1.2204000000000104E-3</v>
      </c>
      <c r="H12">
        <f t="shared" ref="H12:H31" si="19">ABS(F12-D12)</f>
        <v>2.9495000000001603E-4</v>
      </c>
    </row>
    <row r="13" spans="1:8" x14ac:dyDescent="0.45">
      <c r="B13" t="s">
        <v>57</v>
      </c>
      <c r="C13" t="str">
        <f t="shared" si="0"/>
        <v xml:space="preserve">0.00161861 </v>
      </c>
      <c r="D13" t="str">
        <f t="shared" si="1"/>
        <v xml:space="preserve"> 0.00084397</v>
      </c>
      <c r="G13" t="str">
        <f t="shared" ref="G13:G31" si="20">C13</f>
        <v xml:space="preserve">0.00161861 </v>
      </c>
      <c r="H13" t="str">
        <f t="shared" ref="H13:H31" si="21">D13</f>
        <v xml:space="preserve"> 0.00084397</v>
      </c>
    </row>
    <row r="14" spans="1:8" x14ac:dyDescent="0.45">
      <c r="A14" t="s">
        <v>111</v>
      </c>
      <c r="B14" t="s">
        <v>58</v>
      </c>
      <c r="C14" t="str">
        <f t="shared" si="0"/>
        <v xml:space="preserve">-0.49483407 </v>
      </c>
      <c r="D14" t="str">
        <f t="shared" si="1"/>
        <v xml:space="preserve">  0.98718373</v>
      </c>
      <c r="E14">
        <v>-0.5</v>
      </c>
      <c r="F14">
        <v>1</v>
      </c>
      <c r="G14">
        <f t="shared" ref="G14:G31" si="22">ABS(E14-C14)</f>
        <v>5.1659299999999853E-3</v>
      </c>
      <c r="H14">
        <f t="shared" ref="H14:H31" si="23">ABS(F14-D14)</f>
        <v>1.2816269999999963E-2</v>
      </c>
    </row>
    <row r="15" spans="1:8" x14ac:dyDescent="0.45">
      <c r="B15" t="s">
        <v>59</v>
      </c>
      <c r="C15" t="str">
        <f t="shared" si="0"/>
        <v xml:space="preserve">0.00164565 </v>
      </c>
      <c r="D15" t="str">
        <f t="shared" si="1"/>
        <v xml:space="preserve"> 0.00126157</v>
      </c>
      <c r="G15" t="str">
        <f t="shared" ref="G15:G31" si="24">C15</f>
        <v xml:space="preserve">0.00164565 </v>
      </c>
      <c r="H15" t="str">
        <f t="shared" ref="H15:H31" si="25">D15</f>
        <v xml:space="preserve"> 0.00126157</v>
      </c>
    </row>
    <row r="16" spans="1:8" x14ac:dyDescent="0.45">
      <c r="A16" t="s">
        <v>23</v>
      </c>
      <c r="B16" t="s">
        <v>93</v>
      </c>
      <c r="C16" t="str">
        <f t="shared" si="0"/>
        <v xml:space="preserve">0.49851002 </v>
      </c>
      <c r="D16" t="str">
        <f t="shared" si="1"/>
        <v xml:space="preserve"> -1.00115694</v>
      </c>
      <c r="E16">
        <v>0.5</v>
      </c>
      <c r="F16">
        <v>-1</v>
      </c>
      <c r="G16">
        <f t="shared" ref="G16:G31" si="26">ABS(E16-C16)</f>
        <v>1.4899800000000019E-3</v>
      </c>
      <c r="H16">
        <f t="shared" ref="H16:H31" si="27">ABS(F16-D16)</f>
        <v>1.1569399999999952E-3</v>
      </c>
    </row>
    <row r="17" spans="1:8" x14ac:dyDescent="0.45">
      <c r="B17" t="s">
        <v>65</v>
      </c>
      <c r="C17" t="str">
        <f t="shared" si="0"/>
        <v xml:space="preserve">0.00046042 </v>
      </c>
      <c r="D17" t="str">
        <f t="shared" si="1"/>
        <v xml:space="preserve"> 0.00021631</v>
      </c>
      <c r="G17" t="str">
        <f t="shared" ref="G17:G31" si="28">C17</f>
        <v xml:space="preserve">0.00046042 </v>
      </c>
      <c r="H17" t="str">
        <f t="shared" ref="H17:H31" si="29">D17</f>
        <v xml:space="preserve"> 0.00021631</v>
      </c>
    </row>
    <row r="18" spans="1:8" x14ac:dyDescent="0.45">
      <c r="A18" t="s">
        <v>26</v>
      </c>
      <c r="B18" t="s">
        <v>92</v>
      </c>
      <c r="C18" t="str">
        <f t="shared" si="0"/>
        <v xml:space="preserve">0.01881455 </v>
      </c>
      <c r="D18" t="str">
        <f t="shared" si="1"/>
        <v xml:space="preserve"> -0.97165358</v>
      </c>
      <c r="E18">
        <v>0</v>
      </c>
      <c r="F18">
        <v>-1</v>
      </c>
      <c r="G18">
        <f t="shared" ref="G18:G31" si="30">ABS(E18-C18)</f>
        <v>1.8814549999999999E-2</v>
      </c>
      <c r="H18">
        <f t="shared" ref="H18:H31" si="31">ABS(F18-D18)</f>
        <v>2.8346419999999983E-2</v>
      </c>
    </row>
    <row r="19" spans="1:8" x14ac:dyDescent="0.45">
      <c r="B19" t="s">
        <v>73</v>
      </c>
      <c r="C19" t="str">
        <f t="shared" si="0"/>
        <v xml:space="preserve">0.00061203 </v>
      </c>
      <c r="D19" t="str">
        <f t="shared" si="1"/>
        <v xml:space="preserve"> 0.00043867</v>
      </c>
      <c r="G19" t="str">
        <f t="shared" ref="G19:G31" si="32">C19</f>
        <v xml:space="preserve">0.00061203 </v>
      </c>
      <c r="H19" t="str">
        <f t="shared" ref="H19:H31" si="33">D19</f>
        <v xml:space="preserve"> 0.00043867</v>
      </c>
    </row>
    <row r="20" spans="1:8" x14ac:dyDescent="0.45">
      <c r="A20" t="s">
        <v>27</v>
      </c>
      <c r="B20" t="s">
        <v>70</v>
      </c>
      <c r="C20" t="str">
        <f t="shared" si="0"/>
        <v xml:space="preserve">-8.11835590e-04 </v>
      </c>
      <c r="D20" t="str">
        <f t="shared" si="1"/>
        <v xml:space="preserve">  1.00820564e+00</v>
      </c>
      <c r="E20">
        <v>0</v>
      </c>
      <c r="F20">
        <v>1</v>
      </c>
      <c r="G20">
        <f t="shared" ref="G20:G31" si="34">ABS(E20-C20)</f>
        <v>8.1183559000000004E-4</v>
      </c>
      <c r="H20">
        <f t="shared" ref="H20:H31" si="35">ABS(F20-D20)</f>
        <v>8.205639999999903E-3</v>
      </c>
    </row>
    <row r="21" spans="1:8" x14ac:dyDescent="0.45">
      <c r="B21" t="s">
        <v>71</v>
      </c>
      <c r="C21" t="str">
        <f t="shared" si="0"/>
        <v xml:space="preserve">0.00071274 </v>
      </c>
      <c r="D21" t="str">
        <f t="shared" si="1"/>
        <v xml:space="preserve"> 0.00105295</v>
      </c>
      <c r="G21" t="str">
        <f t="shared" ref="G21:G31" si="36">C21</f>
        <v xml:space="preserve">0.00071274 </v>
      </c>
      <c r="H21" t="str">
        <f t="shared" ref="H21:H31" si="37">D21</f>
        <v xml:space="preserve"> 0.00105295</v>
      </c>
    </row>
    <row r="22" spans="1:8" x14ac:dyDescent="0.45">
      <c r="A22" t="s">
        <v>34</v>
      </c>
      <c r="B22" t="s">
        <v>68</v>
      </c>
      <c r="C22" t="str">
        <f t="shared" si="0"/>
        <v xml:space="preserve">-1.54294801 </v>
      </c>
      <c r="D22" t="str">
        <f t="shared" si="1"/>
        <v xml:space="preserve"> -1.00258037</v>
      </c>
      <c r="E22">
        <v>-1.5</v>
      </c>
      <c r="F22">
        <v>-1</v>
      </c>
      <c r="G22">
        <f t="shared" ref="G22:G31" si="38">ABS(E22-C22)</f>
        <v>4.2948009999999925E-2</v>
      </c>
      <c r="H22">
        <f t="shared" ref="H22:H31" si="39">ABS(F22-D22)</f>
        <v>2.5803699999999985E-3</v>
      </c>
    </row>
    <row r="23" spans="1:8" x14ac:dyDescent="0.45">
      <c r="B23" t="s">
        <v>69</v>
      </c>
      <c r="C23" t="str">
        <f t="shared" si="0"/>
        <v xml:space="preserve">0.0025055 </v>
      </c>
      <c r="D23" t="str">
        <f t="shared" si="1"/>
        <v xml:space="preserve">  0.00142356</v>
      </c>
      <c r="G23" t="str">
        <f t="shared" ref="G23:G31" si="40">C23</f>
        <v xml:space="preserve">0.0025055 </v>
      </c>
      <c r="H23" t="str">
        <f t="shared" ref="H23:H31" si="41">D23</f>
        <v xml:space="preserve">  0.00142356</v>
      </c>
    </row>
    <row r="24" spans="1:8" x14ac:dyDescent="0.45">
      <c r="A24" t="s">
        <v>81</v>
      </c>
      <c r="B24" t="s">
        <v>84</v>
      </c>
      <c r="C24" t="str">
        <f t="shared" si="0"/>
        <v xml:space="preserve">-1.45820506 </v>
      </c>
      <c r="D24" t="str">
        <f t="shared" si="1"/>
        <v xml:space="preserve">  1.00693232</v>
      </c>
      <c r="E24">
        <v>-1.5</v>
      </c>
      <c r="F24">
        <v>1</v>
      </c>
      <c r="G24">
        <f t="shared" ref="G24:G31" si="42">ABS(E24-C24)</f>
        <v>4.1794939999999947E-2</v>
      </c>
      <c r="H24">
        <f t="shared" ref="H24:H31" si="43">ABS(F24-D24)</f>
        <v>6.9323199999999918E-3</v>
      </c>
    </row>
    <row r="25" spans="1:8" x14ac:dyDescent="0.45">
      <c r="B25" t="s">
        <v>85</v>
      </c>
      <c r="C25" t="str">
        <f t="shared" si="0"/>
        <v xml:space="preserve">0.00543582 </v>
      </c>
      <c r="D25" t="str">
        <f t="shared" si="1"/>
        <v xml:space="preserve"> 0.00284143</v>
      </c>
      <c r="G25" t="str">
        <f t="shared" ref="G25:G31" si="44">C25</f>
        <v xml:space="preserve">0.00543582 </v>
      </c>
      <c r="H25" t="str">
        <f t="shared" ref="H25:H31" si="45">D25</f>
        <v xml:space="preserve"> 0.00284143</v>
      </c>
    </row>
    <row r="26" spans="1:8" x14ac:dyDescent="0.45">
      <c r="A26" t="s">
        <v>78</v>
      </c>
      <c r="B26" t="s">
        <v>82</v>
      </c>
      <c r="C26" t="str">
        <f t="shared" si="0"/>
        <v xml:space="preserve">-1.00513935 </v>
      </c>
      <c r="D26" t="str">
        <f t="shared" si="1"/>
        <v xml:space="preserve">  0.00596398</v>
      </c>
      <c r="E26">
        <v>-1</v>
      </c>
      <c r="F26">
        <v>0</v>
      </c>
      <c r="G26">
        <f t="shared" ref="G26:G31" si="46">ABS(E26-C26)</f>
        <v>5.139350000000098E-3</v>
      </c>
      <c r="H26">
        <f t="shared" ref="H26:H31" si="47">ABS(F26-D26)</f>
        <v>5.9639799999999998E-3</v>
      </c>
    </row>
    <row r="27" spans="1:8" x14ac:dyDescent="0.45">
      <c r="B27" t="s">
        <v>83</v>
      </c>
      <c r="C27" t="str">
        <f t="shared" si="0"/>
        <v xml:space="preserve">0.00203283 </v>
      </c>
      <c r="D27" t="str">
        <f t="shared" si="1"/>
        <v xml:space="preserve"> 0.0014385 </v>
      </c>
      <c r="G27" t="str">
        <f t="shared" ref="G27:G31" si="48">C27</f>
        <v xml:space="preserve">0.00203283 </v>
      </c>
      <c r="H27" t="str">
        <f t="shared" ref="H27:H31" si="49">D27</f>
        <v xml:space="preserve"> 0.0014385 </v>
      </c>
    </row>
    <row r="28" spans="1:8" x14ac:dyDescent="0.45">
      <c r="A28" t="s">
        <v>79</v>
      </c>
      <c r="B28" t="s">
        <v>86</v>
      </c>
      <c r="C28" t="str">
        <f t="shared" si="0"/>
        <v xml:space="preserve">-0.99111411 </v>
      </c>
      <c r="D28" t="str">
        <f t="shared" si="1"/>
        <v xml:space="preserve">  0.49630664</v>
      </c>
      <c r="E28">
        <v>-1</v>
      </c>
      <c r="F28">
        <v>0.5</v>
      </c>
      <c r="G28">
        <f t="shared" ref="G28:G31" si="50">ABS(E28-C28)</f>
        <v>8.8858899999999519E-3</v>
      </c>
      <c r="H28">
        <f t="shared" ref="H28:H31" si="51">ABS(F28-D28)</f>
        <v>3.6933599999999789E-3</v>
      </c>
    </row>
    <row r="29" spans="1:8" x14ac:dyDescent="0.45">
      <c r="B29" t="s">
        <v>87</v>
      </c>
      <c r="C29" t="str">
        <f t="shared" si="0"/>
        <v xml:space="preserve">0.00164984 </v>
      </c>
      <c r="D29" t="str">
        <f t="shared" si="1"/>
        <v xml:space="preserve"> 0.00080142</v>
      </c>
      <c r="G29" t="str">
        <f t="shared" ref="G29:G31" si="52">C29</f>
        <v xml:space="preserve">0.00164984 </v>
      </c>
      <c r="H29" t="str">
        <f t="shared" ref="H29:H31" si="53">D29</f>
        <v xml:space="preserve"> 0.00080142</v>
      </c>
    </row>
    <row r="30" spans="1:8" x14ac:dyDescent="0.45">
      <c r="A30" t="s">
        <v>80</v>
      </c>
      <c r="B30" t="s">
        <v>88</v>
      </c>
      <c r="C30" t="str">
        <f t="shared" si="0"/>
        <v xml:space="preserve">-0.99336804 </v>
      </c>
      <c r="D30" t="str">
        <f t="shared" si="1"/>
        <v xml:space="preserve"> -0.49572759</v>
      </c>
      <c r="E30">
        <v>-1</v>
      </c>
      <c r="F30">
        <v>-0.5</v>
      </c>
      <c r="G30">
        <f t="shared" ref="G30:H40" si="54">ABS(E30-C30)</f>
        <v>6.6319599999999923E-3</v>
      </c>
      <c r="H30">
        <f t="shared" ref="H30:H31" si="55">ABS(F30-D30)</f>
        <v>4.2724100000000043E-3</v>
      </c>
    </row>
    <row r="31" spans="1:8" x14ac:dyDescent="0.45">
      <c r="B31" t="s">
        <v>89</v>
      </c>
      <c r="C31" t="str">
        <f t="shared" si="0"/>
        <v xml:space="preserve">0.00126291 </v>
      </c>
      <c r="D31" t="str">
        <f t="shared" si="1"/>
        <v xml:space="preserve"> 0.00066404</v>
      </c>
      <c r="G31" t="str">
        <f t="shared" ref="G31:H41" si="56">C31</f>
        <v xml:space="preserve">0.00126291 </v>
      </c>
      <c r="H31" t="str">
        <f t="shared" si="56"/>
        <v xml:space="preserve"> 0.00066404</v>
      </c>
    </row>
    <row r="32" spans="1:8" x14ac:dyDescent="0.45">
      <c r="A32" t="s">
        <v>101</v>
      </c>
      <c r="B32" t="s">
        <v>99</v>
      </c>
      <c r="C32" t="str">
        <f t="shared" si="0"/>
        <v xml:space="preserve">-0.98780948 </v>
      </c>
      <c r="D32" t="str">
        <f t="shared" si="1"/>
        <v xml:space="preserve">  0.98276955</v>
      </c>
      <c r="E32">
        <v>-1</v>
      </c>
      <c r="F32">
        <v>1</v>
      </c>
      <c r="G32">
        <f t="shared" si="54"/>
        <v>1.2190519999999982E-2</v>
      </c>
      <c r="H32">
        <f t="shared" si="54"/>
        <v>1.7230450000000008E-2</v>
      </c>
    </row>
    <row r="33" spans="1:8" x14ac:dyDescent="0.45">
      <c r="B33" t="s">
        <v>100</v>
      </c>
      <c r="C33" t="str">
        <f t="shared" si="0"/>
        <v xml:space="preserve">0.00206603 </v>
      </c>
      <c r="D33" t="str">
        <f t="shared" si="1"/>
        <v xml:space="preserve"> 0.00118851</v>
      </c>
      <c r="G33" t="str">
        <f t="shared" si="56"/>
        <v xml:space="preserve">0.00206603 </v>
      </c>
      <c r="H33" t="str">
        <f t="shared" si="56"/>
        <v xml:space="preserve"> 0.00118851</v>
      </c>
    </row>
    <row r="34" spans="1:8" x14ac:dyDescent="0.45">
      <c r="A34" t="s">
        <v>98</v>
      </c>
      <c r="B34" t="s">
        <v>102</v>
      </c>
      <c r="C34" t="str">
        <f t="shared" si="0"/>
        <v xml:space="preserve">-1.00655431 </v>
      </c>
      <c r="D34" t="str">
        <f t="shared" si="1"/>
        <v xml:space="preserve"> -0.9978384 </v>
      </c>
      <c r="E34">
        <v>-1</v>
      </c>
      <c r="F34">
        <v>-1</v>
      </c>
      <c r="G34">
        <f t="shared" si="54"/>
        <v>6.5543100000000631E-3</v>
      </c>
      <c r="H34">
        <f t="shared" si="54"/>
        <v>2.1615999999999858E-3</v>
      </c>
    </row>
    <row r="35" spans="1:8" x14ac:dyDescent="0.45">
      <c r="B35" t="s">
        <v>103</v>
      </c>
      <c r="C35" t="str">
        <f t="shared" si="0"/>
        <v xml:space="preserve">0.00099036 </v>
      </c>
      <c r="D35" t="str">
        <f t="shared" si="1"/>
        <v xml:space="preserve"> 0.00109614</v>
      </c>
      <c r="G35" t="str">
        <f t="shared" si="56"/>
        <v xml:space="preserve">0.00099036 </v>
      </c>
      <c r="H35" t="str">
        <f t="shared" si="56"/>
        <v xml:space="preserve"> 0.00109614</v>
      </c>
    </row>
    <row r="36" spans="1:8" x14ac:dyDescent="0.45">
      <c r="A36" t="s">
        <v>104</v>
      </c>
      <c r="B36" t="s">
        <v>105</v>
      </c>
      <c r="C36" t="str">
        <f t="shared" si="0"/>
        <v xml:space="preserve">-0.0006963 </v>
      </c>
      <c r="D36" t="str">
        <f t="shared" si="1"/>
        <v xml:space="preserve">   0.50327939</v>
      </c>
      <c r="E36">
        <v>0</v>
      </c>
      <c r="F36">
        <v>0.5</v>
      </c>
      <c r="G36">
        <f t="shared" si="54"/>
        <v>6.9629999999999996E-4</v>
      </c>
      <c r="H36">
        <f t="shared" si="54"/>
        <v>3.2793899999999931E-3</v>
      </c>
    </row>
    <row r="37" spans="1:8" x14ac:dyDescent="0.45">
      <c r="B37" t="s">
        <v>106</v>
      </c>
      <c r="C37" t="str">
        <f t="shared" si="0"/>
        <v xml:space="preserve">0.00031312 </v>
      </c>
      <c r="D37" t="str">
        <f t="shared" si="1"/>
        <v xml:space="preserve"> 0.00044521</v>
      </c>
      <c r="G37" t="str">
        <f t="shared" si="56"/>
        <v xml:space="preserve">0.00031312 </v>
      </c>
      <c r="H37" t="str">
        <f t="shared" si="56"/>
        <v xml:space="preserve"> 0.00044521</v>
      </c>
    </row>
    <row r="38" spans="1:8" x14ac:dyDescent="0.45">
      <c r="A38" t="s">
        <v>112</v>
      </c>
      <c r="B38" t="s">
        <v>115</v>
      </c>
      <c r="C38" t="str">
        <f t="shared" si="0"/>
        <v xml:space="preserve">0.00568042 </v>
      </c>
      <c r="D38" t="str">
        <f t="shared" si="1"/>
        <v xml:space="preserve"> -0.49373717</v>
      </c>
      <c r="E38">
        <v>0</v>
      </c>
      <c r="F38">
        <v>-0.5</v>
      </c>
      <c r="G38">
        <f t="shared" si="54"/>
        <v>5.6804200000000003E-3</v>
      </c>
      <c r="H38">
        <f t="shared" si="54"/>
        <v>6.262829999999997E-3</v>
      </c>
    </row>
    <row r="39" spans="1:8" x14ac:dyDescent="0.45">
      <c r="B39" t="s">
        <v>113</v>
      </c>
      <c r="C39" t="str">
        <f t="shared" si="0"/>
        <v xml:space="preserve">0.0007704 </v>
      </c>
      <c r="D39" t="str">
        <f t="shared" si="1"/>
        <v xml:space="preserve">  0.00064451</v>
      </c>
      <c r="G39" t="str">
        <f t="shared" si="56"/>
        <v xml:space="preserve">0.0007704 </v>
      </c>
      <c r="H39" t="str">
        <f t="shared" si="56"/>
        <v xml:space="preserve">  0.00064451</v>
      </c>
    </row>
    <row r="40" spans="1:8" x14ac:dyDescent="0.45">
      <c r="A40" t="s">
        <v>114</v>
      </c>
      <c r="B40" t="s">
        <v>116</v>
      </c>
      <c r="C40" t="str">
        <f t="shared" si="0"/>
        <v xml:space="preserve">-0.51416325 </v>
      </c>
      <c r="D40" t="str">
        <f t="shared" si="1"/>
        <v xml:space="preserve"> -0.99176697</v>
      </c>
      <c r="E40">
        <v>-0.5</v>
      </c>
      <c r="F40">
        <v>-1</v>
      </c>
      <c r="G40">
        <f t="shared" si="54"/>
        <v>1.4163249999999961E-2</v>
      </c>
      <c r="H40">
        <f t="shared" si="54"/>
        <v>8.2330299999999745E-3</v>
      </c>
    </row>
    <row r="41" spans="1:8" x14ac:dyDescent="0.45">
      <c r="B41" t="s">
        <v>117</v>
      </c>
      <c r="C41" t="str">
        <f t="shared" si="0"/>
        <v xml:space="preserve">0.00095445 </v>
      </c>
      <c r="D41" t="str">
        <f t="shared" si="1"/>
        <v xml:space="preserve"> 0.00062673</v>
      </c>
      <c r="G41" t="str">
        <f t="shared" si="56"/>
        <v xml:space="preserve">0.00095445 </v>
      </c>
      <c r="H41" t="str">
        <f t="shared" si="56"/>
        <v xml:space="preserve"> 0.00062673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ri</dc:creator>
  <cp:lastModifiedBy>yoshi ri</cp:lastModifiedBy>
  <dcterms:created xsi:type="dcterms:W3CDTF">2018-12-05T02:16:12Z</dcterms:created>
  <dcterms:modified xsi:type="dcterms:W3CDTF">2019-01-09T09:53:26Z</dcterms:modified>
</cp:coreProperties>
</file>