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H115\git\auto-encoder\entropy_csv\"/>
    </mc:Choice>
  </mc:AlternateContent>
  <xr:revisionPtr revIDLastSave="0" documentId="13_ncr:1_{42880453-A6F5-44C3-8023-EAFEB2EC970D}" xr6:coauthVersionLast="36" xr6:coauthVersionMax="36" xr10:uidLastSave="{00000000-0000-0000-0000-000000000000}"/>
  <bookViews>
    <workbookView xWindow="0" yWindow="0" windowWidth="11496" windowHeight="6048" xr2:uid="{00000000-000D-0000-FFFF-FFFF00000000}"/>
  </bookViews>
  <sheets>
    <sheet name="test_1_13_expert" sheetId="1" r:id="rId1"/>
  </sheets>
  <calcPr calcId="191029"/>
</workbook>
</file>

<file path=xl/calcChain.xml><?xml version="1.0" encoding="utf-8"?>
<calcChain xmlns="http://schemas.openxmlformats.org/spreadsheetml/2006/main">
  <c r="P371" i="1" l="1"/>
  <c r="R3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2" i="1"/>
  <c r="O369" i="1"/>
  <c r="O367" i="1"/>
  <c r="P367" i="1"/>
  <c r="O371" i="1"/>
  <c r="P370" i="1"/>
  <c r="P368" i="1"/>
  <c r="R4" i="1" l="1"/>
  <c r="O370" i="1" l="1"/>
  <c r="J366" i="1" l="1"/>
  <c r="H366" i="1"/>
  <c r="K367" i="1"/>
  <c r="O368" i="1" s="1"/>
  <c r="I367" i="1"/>
  <c r="J367" i="1"/>
  <c r="H367" i="1"/>
  <c r="K366" i="1" l="1"/>
  <c r="I366" i="1"/>
  <c r="H372" i="1" l="1"/>
  <c r="K372" i="1"/>
  <c r="I372" i="1"/>
  <c r="J372" i="1"/>
  <c r="L372" i="1" l="1"/>
</calcChain>
</file>

<file path=xl/sharedStrings.xml><?xml version="1.0" encoding="utf-8"?>
<sst xmlns="http://schemas.openxmlformats.org/spreadsheetml/2006/main" count="745" uniqueCount="25">
  <si>
    <t>E_list</t>
  </si>
  <si>
    <t>judge_list</t>
  </si>
  <si>
    <t>train_model_list</t>
  </si>
  <si>
    <t>index_list</t>
  </si>
  <si>
    <t>abnormal pipe image</t>
  </si>
  <si>
    <t>normal pipe image</t>
  </si>
  <si>
    <t>normal</t>
  </si>
  <si>
    <t>abnormal</t>
  </si>
  <si>
    <t>total</t>
  </si>
  <si>
    <t>ab_per</t>
  </si>
  <si>
    <t>TP</t>
  </si>
  <si>
    <t>FP</t>
  </si>
  <si>
    <t>FN</t>
  </si>
  <si>
    <t>TN</t>
  </si>
  <si>
    <t>Accuracy</t>
  </si>
  <si>
    <t>Precision</t>
  </si>
  <si>
    <t>Recall</t>
  </si>
  <si>
    <t>Specificity</t>
  </si>
  <si>
    <t>F</t>
  </si>
  <si>
    <t>entropy_ave</t>
  </si>
  <si>
    <t>異常予想の平均</t>
  </si>
  <si>
    <t>正常予想の平均</t>
  </si>
  <si>
    <t>全体の平均</t>
  </si>
  <si>
    <t>標準偏差＋平均</t>
  </si>
  <si>
    <t>正常予測の標準偏差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</si>
</sst>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1"/>
      <name val="HGｺﾞｼｯｸM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2"/>
  <sheetViews>
    <sheetView tabSelected="1" topLeftCell="I106" workbookViewId="0">
      <selection activeCell="R31" sqref="R31"/>
    </sheetView>
  </sheetViews>
  <sheetFormatPr defaultRowHeight="14.4"/>
  <sheetData>
    <row r="1" spans="1:18">
      <c r="A1" t="s">
        <v>0</v>
      </c>
      <c r="B1" t="s">
        <v>1</v>
      </c>
      <c r="C1" t="s">
        <v>2</v>
      </c>
      <c r="D1" t="s">
        <v>3</v>
      </c>
    </row>
    <row r="2" spans="1:18">
      <c r="A2">
        <v>17.785563219161201</v>
      </c>
      <c r="B2" t="s">
        <v>4</v>
      </c>
      <c r="C2">
        <v>40</v>
      </c>
      <c r="D2">
        <v>0</v>
      </c>
      <c r="F2">
        <v>1</v>
      </c>
      <c r="H2">
        <v>9.9652974055973509</v>
      </c>
      <c r="K2" t="s">
        <v>5</v>
      </c>
      <c r="L2">
        <v>60</v>
      </c>
      <c r="M2">
        <v>0</v>
      </c>
      <c r="O2">
        <v>2</v>
      </c>
      <c r="Q2">
        <v>-6.1588474836098597E-2</v>
      </c>
      <c r="R2" t="str">
        <f>IF(AND(K2="normal pipe image",Q2&gt;$P$371),Q2,"pass")</f>
        <v>pass</v>
      </c>
    </row>
    <row r="3" spans="1:18">
      <c r="A3">
        <v>19.732595103127601</v>
      </c>
      <c r="B3" t="s">
        <v>4</v>
      </c>
      <c r="C3">
        <v>40</v>
      </c>
      <c r="D3">
        <v>1</v>
      </c>
      <c r="F3">
        <v>1</v>
      </c>
      <c r="H3">
        <v>5.7049911989262601</v>
      </c>
      <c r="K3" t="s">
        <v>5</v>
      </c>
      <c r="L3">
        <v>60</v>
      </c>
      <c r="M3">
        <v>1</v>
      </c>
      <c r="O3">
        <v>2</v>
      </c>
      <c r="Q3">
        <v>-2.63678375852284</v>
      </c>
      <c r="R3" t="str">
        <f t="shared" ref="R3:R66" si="0">IF(AND(K3="normal pipe image",Q3&gt;$P$371),Q3,"pass")</f>
        <v>pass</v>
      </c>
    </row>
    <row r="4" spans="1:18">
      <c r="A4">
        <v>15.4816779295603</v>
      </c>
      <c r="B4" t="s">
        <v>4</v>
      </c>
      <c r="C4">
        <v>40</v>
      </c>
      <c r="D4">
        <v>2</v>
      </c>
      <c r="F4">
        <v>1</v>
      </c>
      <c r="H4">
        <v>6.1961171018297199</v>
      </c>
      <c r="K4" t="s">
        <v>5</v>
      </c>
      <c r="L4">
        <v>60</v>
      </c>
      <c r="M4">
        <v>6</v>
      </c>
      <c r="O4">
        <v>2</v>
      </c>
      <c r="Q4">
        <v>0.144301385958444</v>
      </c>
      <c r="R4" t="str">
        <f t="shared" si="0"/>
        <v>pass</v>
      </c>
    </row>
    <row r="5" spans="1:18">
      <c r="A5">
        <v>18.630954413186899</v>
      </c>
      <c r="B5" t="s">
        <v>4</v>
      </c>
      <c r="C5">
        <v>40</v>
      </c>
      <c r="D5">
        <v>3</v>
      </c>
      <c r="F5">
        <v>1</v>
      </c>
      <c r="H5">
        <v>10.0109621735006</v>
      </c>
      <c r="K5" t="s">
        <v>5</v>
      </c>
      <c r="L5">
        <v>60</v>
      </c>
      <c r="M5">
        <v>8</v>
      </c>
      <c r="O5">
        <v>2</v>
      </c>
      <c r="Q5">
        <v>2.3571518296157201</v>
      </c>
      <c r="R5" t="str">
        <f t="shared" si="0"/>
        <v>pass</v>
      </c>
    </row>
    <row r="6" spans="1:18">
      <c r="A6">
        <v>20.0840014957246</v>
      </c>
      <c r="B6" t="s">
        <v>4</v>
      </c>
      <c r="C6">
        <v>40</v>
      </c>
      <c r="D6">
        <v>4</v>
      </c>
      <c r="F6">
        <v>1</v>
      </c>
      <c r="H6">
        <v>6.8777218153287798</v>
      </c>
      <c r="K6" t="s">
        <v>5</v>
      </c>
      <c r="L6">
        <v>60</v>
      </c>
      <c r="M6">
        <v>9</v>
      </c>
      <c r="O6">
        <v>1</v>
      </c>
      <c r="Q6">
        <v>19.5382574878569</v>
      </c>
      <c r="R6">
        <f t="shared" si="0"/>
        <v>19.5382574878569</v>
      </c>
    </row>
    <row r="7" spans="1:18">
      <c r="A7">
        <v>15.800406910124201</v>
      </c>
      <c r="B7" t="s">
        <v>4</v>
      </c>
      <c r="C7">
        <v>40</v>
      </c>
      <c r="D7">
        <v>5</v>
      </c>
      <c r="F7">
        <v>1</v>
      </c>
      <c r="H7">
        <v>1.8599628953177201</v>
      </c>
      <c r="K7" t="s">
        <v>5</v>
      </c>
      <c r="L7">
        <v>60</v>
      </c>
      <c r="M7">
        <v>10</v>
      </c>
      <c r="O7">
        <v>2</v>
      </c>
      <c r="Q7">
        <v>14.3323030032999</v>
      </c>
      <c r="R7" t="str">
        <f t="shared" si="0"/>
        <v>pass</v>
      </c>
    </row>
    <row r="8" spans="1:18">
      <c r="A8">
        <v>17.856264602570299</v>
      </c>
      <c r="B8" t="s">
        <v>4</v>
      </c>
      <c r="C8">
        <v>40</v>
      </c>
      <c r="D8">
        <v>6</v>
      </c>
      <c r="F8">
        <v>1</v>
      </c>
      <c r="H8">
        <v>11.5683071484022</v>
      </c>
      <c r="K8" t="s">
        <v>5</v>
      </c>
      <c r="L8">
        <v>60</v>
      </c>
      <c r="M8">
        <v>11</v>
      </c>
      <c r="O8">
        <v>2</v>
      </c>
      <c r="Q8">
        <v>1.91308594843646</v>
      </c>
      <c r="R8" t="str">
        <f t="shared" si="0"/>
        <v>pass</v>
      </c>
    </row>
    <row r="9" spans="1:18">
      <c r="A9">
        <v>19.5362821192968</v>
      </c>
      <c r="B9" t="s">
        <v>4</v>
      </c>
      <c r="C9">
        <v>40</v>
      </c>
      <c r="D9">
        <v>7</v>
      </c>
      <c r="F9">
        <v>1</v>
      </c>
      <c r="H9">
        <v>10.6791835242913</v>
      </c>
      <c r="K9" t="s">
        <v>5</v>
      </c>
      <c r="L9">
        <v>60</v>
      </c>
      <c r="M9">
        <v>12</v>
      </c>
      <c r="O9">
        <v>2</v>
      </c>
      <c r="Q9">
        <v>-4.1181289481328802</v>
      </c>
      <c r="R9" t="str">
        <f t="shared" si="0"/>
        <v>pass</v>
      </c>
    </row>
    <row r="10" spans="1:18">
      <c r="A10">
        <v>14.091190519787</v>
      </c>
      <c r="B10" t="s">
        <v>4</v>
      </c>
      <c r="C10">
        <v>40</v>
      </c>
      <c r="D10">
        <v>8</v>
      </c>
      <c r="F10">
        <v>1</v>
      </c>
      <c r="H10">
        <v>3.14158878117264</v>
      </c>
      <c r="K10" t="s">
        <v>5</v>
      </c>
      <c r="L10">
        <v>60</v>
      </c>
      <c r="M10">
        <v>14</v>
      </c>
      <c r="O10">
        <v>2</v>
      </c>
      <c r="Q10">
        <v>-1.28153192835001</v>
      </c>
      <c r="R10" t="str">
        <f t="shared" si="0"/>
        <v>pass</v>
      </c>
    </row>
    <row r="11" spans="1:18">
      <c r="A11">
        <v>17.187001750582699</v>
      </c>
      <c r="B11" t="s">
        <v>4</v>
      </c>
      <c r="C11">
        <v>40</v>
      </c>
      <c r="D11">
        <v>9</v>
      </c>
      <c r="F11">
        <v>1</v>
      </c>
      <c r="H11">
        <v>12.0175320216212</v>
      </c>
      <c r="K11" t="s">
        <v>5</v>
      </c>
      <c r="L11">
        <v>60</v>
      </c>
      <c r="M11">
        <v>19</v>
      </c>
      <c r="O11">
        <v>2</v>
      </c>
      <c r="Q11">
        <v>2.6309980930849801</v>
      </c>
      <c r="R11" t="str">
        <f t="shared" si="0"/>
        <v>pass</v>
      </c>
    </row>
    <row r="12" spans="1:18">
      <c r="A12">
        <v>20.143359649749002</v>
      </c>
      <c r="B12" t="s">
        <v>4</v>
      </c>
      <c r="C12">
        <v>40</v>
      </c>
      <c r="D12">
        <v>10</v>
      </c>
      <c r="F12">
        <v>1</v>
      </c>
      <c r="H12">
        <v>6.15881795322806</v>
      </c>
      <c r="K12" t="s">
        <v>5</v>
      </c>
      <c r="L12">
        <v>60</v>
      </c>
      <c r="M12">
        <v>20</v>
      </c>
      <c r="O12">
        <v>2</v>
      </c>
      <c r="Q12">
        <v>6.6683568466391199</v>
      </c>
      <c r="R12" t="str">
        <f t="shared" si="0"/>
        <v>pass</v>
      </c>
    </row>
    <row r="13" spans="1:18">
      <c r="A13">
        <v>15.260893781979799</v>
      </c>
      <c r="B13" t="s">
        <v>4</v>
      </c>
      <c r="C13">
        <v>40</v>
      </c>
      <c r="D13">
        <v>11</v>
      </c>
      <c r="F13">
        <v>1</v>
      </c>
      <c r="H13">
        <v>4.2184636297154299</v>
      </c>
      <c r="K13" t="s">
        <v>5</v>
      </c>
      <c r="L13">
        <v>60</v>
      </c>
      <c r="M13">
        <v>22</v>
      </c>
      <c r="O13">
        <v>2</v>
      </c>
      <c r="Q13">
        <v>12.544009281303</v>
      </c>
      <c r="R13" t="str">
        <f t="shared" si="0"/>
        <v>pass</v>
      </c>
    </row>
    <row r="14" spans="1:18">
      <c r="A14">
        <v>18.0120635827382</v>
      </c>
      <c r="B14" t="s">
        <v>4</v>
      </c>
      <c r="C14">
        <v>40</v>
      </c>
      <c r="D14">
        <v>12</v>
      </c>
      <c r="F14">
        <v>1</v>
      </c>
      <c r="H14">
        <v>11.1197788973277</v>
      </c>
      <c r="K14" t="s">
        <v>5</v>
      </c>
      <c r="L14">
        <v>60</v>
      </c>
      <c r="M14">
        <v>23</v>
      </c>
      <c r="O14">
        <v>2</v>
      </c>
      <c r="Q14">
        <v>9.8613284497585099</v>
      </c>
      <c r="R14" t="str">
        <f t="shared" si="0"/>
        <v>pass</v>
      </c>
    </row>
    <row r="15" spans="1:18">
      <c r="A15">
        <v>21.598653305144499</v>
      </c>
      <c r="B15" t="s">
        <v>4</v>
      </c>
      <c r="C15">
        <v>40</v>
      </c>
      <c r="D15">
        <v>13</v>
      </c>
      <c r="F15">
        <v>1</v>
      </c>
      <c r="H15">
        <v>8.1003270617190299</v>
      </c>
      <c r="K15" t="s">
        <v>5</v>
      </c>
      <c r="L15">
        <v>60</v>
      </c>
      <c r="M15">
        <v>24</v>
      </c>
      <c r="O15">
        <v>2</v>
      </c>
      <c r="Q15">
        <v>5.1989506175905502</v>
      </c>
      <c r="R15" t="str">
        <f t="shared" si="0"/>
        <v>pass</v>
      </c>
    </row>
    <row r="16" spans="1:18">
      <c r="A16">
        <v>14.966904413132401</v>
      </c>
      <c r="B16" t="s">
        <v>4</v>
      </c>
      <c r="C16">
        <v>40</v>
      </c>
      <c r="D16">
        <v>14</v>
      </c>
      <c r="F16">
        <v>1</v>
      </c>
      <c r="H16">
        <v>3.87038545987176</v>
      </c>
      <c r="K16" t="s">
        <v>5</v>
      </c>
      <c r="L16">
        <v>60</v>
      </c>
      <c r="M16">
        <v>25</v>
      </c>
      <c r="O16">
        <v>2</v>
      </c>
      <c r="Q16">
        <v>-4.4324435742214998</v>
      </c>
      <c r="R16" t="str">
        <f t="shared" si="0"/>
        <v>pass</v>
      </c>
    </row>
    <row r="17" spans="1:18">
      <c r="A17">
        <v>16.0870125066666</v>
      </c>
      <c r="B17" t="s">
        <v>4</v>
      </c>
      <c r="C17">
        <v>40</v>
      </c>
      <c r="D17">
        <v>15</v>
      </c>
      <c r="F17">
        <v>1</v>
      </c>
      <c r="H17">
        <v>12.571849757671901</v>
      </c>
      <c r="K17" t="s">
        <v>5</v>
      </c>
      <c r="L17">
        <v>60</v>
      </c>
      <c r="M17">
        <v>32</v>
      </c>
      <c r="O17">
        <v>2</v>
      </c>
      <c r="Q17">
        <v>7.5975881087314701</v>
      </c>
      <c r="R17" t="str">
        <f t="shared" si="0"/>
        <v>pass</v>
      </c>
    </row>
    <row r="18" spans="1:18">
      <c r="A18">
        <v>17.6109124365307</v>
      </c>
      <c r="B18" t="s">
        <v>4</v>
      </c>
      <c r="C18">
        <v>40</v>
      </c>
      <c r="D18">
        <v>16</v>
      </c>
      <c r="F18">
        <v>1</v>
      </c>
      <c r="H18">
        <v>8.9538070865381005</v>
      </c>
      <c r="K18" t="s">
        <v>5</v>
      </c>
      <c r="L18">
        <v>60</v>
      </c>
      <c r="M18">
        <v>33</v>
      </c>
      <c r="O18">
        <v>2</v>
      </c>
      <c r="Q18">
        <v>10.24810153752</v>
      </c>
      <c r="R18" t="str">
        <f t="shared" si="0"/>
        <v>pass</v>
      </c>
    </row>
    <row r="19" spans="1:18">
      <c r="A19">
        <v>13.849927300498599</v>
      </c>
      <c r="B19" t="s">
        <v>4</v>
      </c>
      <c r="C19">
        <v>40</v>
      </c>
      <c r="D19">
        <v>17</v>
      </c>
      <c r="F19">
        <v>1</v>
      </c>
      <c r="H19">
        <v>1.2809969101446801</v>
      </c>
      <c r="K19" t="s">
        <v>5</v>
      </c>
      <c r="L19">
        <v>60</v>
      </c>
      <c r="M19">
        <v>35</v>
      </c>
      <c r="O19">
        <v>2</v>
      </c>
      <c r="Q19">
        <v>-2.9183015671526098</v>
      </c>
      <c r="R19" t="str">
        <f t="shared" si="0"/>
        <v>pass</v>
      </c>
    </row>
    <row r="20" spans="1:18">
      <c r="A20">
        <v>18.676933810824401</v>
      </c>
      <c r="B20" t="s">
        <v>4</v>
      </c>
      <c r="C20">
        <v>40</v>
      </c>
      <c r="D20">
        <v>18</v>
      </c>
      <c r="F20">
        <v>1</v>
      </c>
      <c r="H20">
        <v>14.006281487109799</v>
      </c>
      <c r="K20" t="s">
        <v>5</v>
      </c>
      <c r="L20">
        <v>60</v>
      </c>
      <c r="M20">
        <v>36</v>
      </c>
      <c r="O20">
        <v>2</v>
      </c>
      <c r="Q20">
        <v>14.945999952650199</v>
      </c>
      <c r="R20" t="str">
        <f t="shared" si="0"/>
        <v>pass</v>
      </c>
    </row>
    <row r="21" spans="1:18">
      <c r="A21">
        <v>20.813731341134901</v>
      </c>
      <c r="B21" t="s">
        <v>4</v>
      </c>
      <c r="C21">
        <v>40</v>
      </c>
      <c r="D21">
        <v>19</v>
      </c>
      <c r="F21">
        <v>1</v>
      </c>
      <c r="H21">
        <v>6.7767107925790802</v>
      </c>
      <c r="K21" t="s">
        <v>5</v>
      </c>
      <c r="L21">
        <v>60</v>
      </c>
      <c r="M21">
        <v>37</v>
      </c>
      <c r="O21">
        <v>2</v>
      </c>
      <c r="Q21">
        <v>9.6888386312430494</v>
      </c>
      <c r="R21" t="str">
        <f t="shared" si="0"/>
        <v>pass</v>
      </c>
    </row>
    <row r="22" spans="1:18">
      <c r="A22">
        <v>15.115700386819301</v>
      </c>
      <c r="B22" t="s">
        <v>4</v>
      </c>
      <c r="C22">
        <v>40</v>
      </c>
      <c r="D22">
        <v>20</v>
      </c>
      <c r="F22">
        <v>1</v>
      </c>
      <c r="H22">
        <v>-3.34145705653386E-2</v>
      </c>
      <c r="K22" t="s">
        <v>5</v>
      </c>
      <c r="L22">
        <v>60</v>
      </c>
      <c r="M22">
        <v>38</v>
      </c>
      <c r="O22">
        <v>2</v>
      </c>
      <c r="Q22">
        <v>2.7816294563441502</v>
      </c>
      <c r="R22" t="str">
        <f t="shared" si="0"/>
        <v>pass</v>
      </c>
    </row>
    <row r="23" spans="1:18">
      <c r="A23">
        <v>18.153832764852599</v>
      </c>
      <c r="B23" t="s">
        <v>4</v>
      </c>
      <c r="C23">
        <v>40</v>
      </c>
      <c r="D23">
        <v>21</v>
      </c>
      <c r="F23">
        <v>1</v>
      </c>
      <c r="H23">
        <v>12.6374291162945</v>
      </c>
      <c r="K23" t="s">
        <v>5</v>
      </c>
      <c r="L23">
        <v>60</v>
      </c>
      <c r="M23">
        <v>39</v>
      </c>
      <c r="O23">
        <v>2</v>
      </c>
      <c r="Q23">
        <v>5.3279061831368999</v>
      </c>
      <c r="R23" t="str">
        <f t="shared" si="0"/>
        <v>pass</v>
      </c>
    </row>
    <row r="24" spans="1:18">
      <c r="A24">
        <v>20.2500406901041</v>
      </c>
      <c r="B24" t="s">
        <v>4</v>
      </c>
      <c r="C24">
        <v>40</v>
      </c>
      <c r="D24">
        <v>22</v>
      </c>
      <c r="F24">
        <v>1</v>
      </c>
      <c r="H24">
        <v>6.8556899030793996</v>
      </c>
      <c r="K24" t="s">
        <v>5</v>
      </c>
      <c r="L24">
        <v>60</v>
      </c>
      <c r="M24">
        <v>49</v>
      </c>
      <c r="O24">
        <v>2</v>
      </c>
      <c r="Q24">
        <v>6.6131972671845896</v>
      </c>
      <c r="R24" t="str">
        <f t="shared" si="0"/>
        <v>pass</v>
      </c>
    </row>
    <row r="25" spans="1:18">
      <c r="A25">
        <v>14.920909347988299</v>
      </c>
      <c r="B25" t="s">
        <v>4</v>
      </c>
      <c r="C25">
        <v>40</v>
      </c>
      <c r="D25">
        <v>23</v>
      </c>
      <c r="F25">
        <v>1</v>
      </c>
      <c r="H25">
        <v>9.2984815823181605E-2</v>
      </c>
      <c r="K25" t="s">
        <v>5</v>
      </c>
      <c r="L25">
        <v>60</v>
      </c>
      <c r="M25">
        <v>50</v>
      </c>
      <c r="O25">
        <v>2</v>
      </c>
      <c r="Q25">
        <v>11.134424652834999</v>
      </c>
      <c r="R25" t="str">
        <f t="shared" si="0"/>
        <v>pass</v>
      </c>
    </row>
    <row r="26" spans="1:18">
      <c r="A26">
        <v>18.9103259699685</v>
      </c>
      <c r="B26" t="s">
        <v>4</v>
      </c>
      <c r="C26">
        <v>40</v>
      </c>
      <c r="D26">
        <v>24</v>
      </c>
      <c r="F26">
        <v>1</v>
      </c>
      <c r="H26">
        <v>12.1470572719304</v>
      </c>
      <c r="K26" t="s">
        <v>5</v>
      </c>
      <c r="L26">
        <v>60</v>
      </c>
      <c r="M26">
        <v>51</v>
      </c>
      <c r="O26">
        <v>2</v>
      </c>
      <c r="Q26">
        <v>9.1071737152007</v>
      </c>
      <c r="R26" t="str">
        <f t="shared" si="0"/>
        <v>pass</v>
      </c>
    </row>
    <row r="27" spans="1:18">
      <c r="A27">
        <v>20.247669776280699</v>
      </c>
      <c r="B27" t="s">
        <v>4</v>
      </c>
      <c r="C27">
        <v>40</v>
      </c>
      <c r="D27">
        <v>25</v>
      </c>
      <c r="F27">
        <v>1</v>
      </c>
      <c r="H27">
        <v>6.7605306758112098</v>
      </c>
      <c r="K27" t="s">
        <v>5</v>
      </c>
      <c r="L27">
        <v>60</v>
      </c>
      <c r="M27">
        <v>52</v>
      </c>
      <c r="O27">
        <v>2</v>
      </c>
      <c r="Q27">
        <v>3.4450601934603098</v>
      </c>
      <c r="R27" t="str">
        <f t="shared" si="0"/>
        <v>pass</v>
      </c>
    </row>
    <row r="28" spans="1:18">
      <c r="A28">
        <v>14.1622576259431</v>
      </c>
      <c r="B28" t="s">
        <v>4</v>
      </c>
      <c r="C28">
        <v>40</v>
      </c>
      <c r="D28">
        <v>26</v>
      </c>
      <c r="F28">
        <v>1</v>
      </c>
      <c r="H28">
        <v>2.12127299872706</v>
      </c>
      <c r="K28" t="s">
        <v>5</v>
      </c>
      <c r="L28">
        <v>60</v>
      </c>
      <c r="M28">
        <v>53</v>
      </c>
      <c r="O28">
        <v>2</v>
      </c>
      <c r="Q28">
        <v>4.00140356468793</v>
      </c>
      <c r="R28" t="str">
        <f t="shared" si="0"/>
        <v>pass</v>
      </c>
    </row>
    <row r="29" spans="1:18">
      <c r="A29">
        <v>17.611693439029501</v>
      </c>
      <c r="B29" t="s">
        <v>4</v>
      </c>
      <c r="C29">
        <v>40</v>
      </c>
      <c r="D29">
        <v>27</v>
      </c>
      <c r="F29">
        <v>1</v>
      </c>
      <c r="H29">
        <v>12.988965477151099</v>
      </c>
      <c r="K29" t="s">
        <v>5</v>
      </c>
      <c r="L29">
        <v>60</v>
      </c>
      <c r="M29">
        <v>60</v>
      </c>
      <c r="O29">
        <v>2</v>
      </c>
      <c r="Q29">
        <v>-1.00319373957793</v>
      </c>
      <c r="R29" t="str">
        <f t="shared" si="0"/>
        <v>pass</v>
      </c>
    </row>
    <row r="30" spans="1:18">
      <c r="A30">
        <v>20.658922354380199</v>
      </c>
      <c r="B30" t="s">
        <v>4</v>
      </c>
      <c r="C30">
        <v>40</v>
      </c>
      <c r="D30">
        <v>28</v>
      </c>
      <c r="F30">
        <v>1</v>
      </c>
      <c r="H30">
        <v>9.5153912778301102</v>
      </c>
      <c r="K30" t="s">
        <v>5</v>
      </c>
      <c r="L30">
        <v>60</v>
      </c>
      <c r="M30">
        <v>61</v>
      </c>
      <c r="O30">
        <v>2</v>
      </c>
      <c r="Q30">
        <v>6.9210579880176697</v>
      </c>
      <c r="R30" t="str">
        <f t="shared" si="0"/>
        <v>pass</v>
      </c>
    </row>
    <row r="31" spans="1:18">
      <c r="A31">
        <v>13.9544496876852</v>
      </c>
      <c r="B31" t="s">
        <v>4</v>
      </c>
      <c r="C31">
        <v>40</v>
      </c>
      <c r="D31">
        <v>29</v>
      </c>
      <c r="F31">
        <v>1</v>
      </c>
      <c r="H31">
        <v>1.73134512461719</v>
      </c>
      <c r="K31" t="s">
        <v>5</v>
      </c>
      <c r="L31">
        <v>60</v>
      </c>
      <c r="M31">
        <v>63</v>
      </c>
      <c r="O31">
        <v>2</v>
      </c>
      <c r="Q31">
        <v>-5.4552127644795201</v>
      </c>
      <c r="R31" t="str">
        <f t="shared" si="0"/>
        <v>pass</v>
      </c>
    </row>
    <row r="32" spans="1:18">
      <c r="A32">
        <v>18.863159713290901</v>
      </c>
      <c r="B32" t="s">
        <v>4</v>
      </c>
      <c r="C32">
        <v>40</v>
      </c>
      <c r="D32">
        <v>30</v>
      </c>
      <c r="F32">
        <v>1</v>
      </c>
      <c r="H32">
        <v>12.8940690677133</v>
      </c>
      <c r="K32" t="s">
        <v>5</v>
      </c>
      <c r="L32">
        <v>60</v>
      </c>
      <c r="M32">
        <v>64</v>
      </c>
      <c r="O32">
        <v>2</v>
      </c>
      <c r="Q32">
        <v>5.1116139713387296</v>
      </c>
      <c r="R32" t="str">
        <f t="shared" si="0"/>
        <v>pass</v>
      </c>
    </row>
    <row r="33" spans="1:18">
      <c r="A33">
        <v>19.090682983398398</v>
      </c>
      <c r="B33" t="s">
        <v>4</v>
      </c>
      <c r="C33">
        <v>40</v>
      </c>
      <c r="D33">
        <v>31</v>
      </c>
      <c r="F33">
        <v>1</v>
      </c>
      <c r="H33">
        <v>10.466889427788299</v>
      </c>
      <c r="K33" t="s">
        <v>5</v>
      </c>
      <c r="L33">
        <v>60</v>
      </c>
      <c r="M33">
        <v>66</v>
      </c>
      <c r="O33">
        <v>2</v>
      </c>
      <c r="Q33">
        <v>10.619379193757201</v>
      </c>
      <c r="R33" t="str">
        <f t="shared" si="0"/>
        <v>pass</v>
      </c>
    </row>
    <row r="34" spans="1:18">
      <c r="A34">
        <v>14.698217250051901</v>
      </c>
      <c r="B34" t="s">
        <v>4</v>
      </c>
      <c r="C34">
        <v>40</v>
      </c>
      <c r="D34">
        <v>32</v>
      </c>
      <c r="F34">
        <v>1</v>
      </c>
      <c r="H34">
        <v>2.12235930629633</v>
      </c>
      <c r="K34" t="s">
        <v>5</v>
      </c>
      <c r="L34">
        <v>60</v>
      </c>
      <c r="M34">
        <v>68</v>
      </c>
      <c r="O34">
        <v>2</v>
      </c>
      <c r="Q34">
        <v>5.0494163506858403</v>
      </c>
      <c r="R34" t="str">
        <f t="shared" si="0"/>
        <v>pass</v>
      </c>
    </row>
    <row r="35" spans="1:18">
      <c r="A35">
        <v>19.0149885472797</v>
      </c>
      <c r="B35" t="s">
        <v>4</v>
      </c>
      <c r="C35">
        <v>40</v>
      </c>
      <c r="D35">
        <v>33</v>
      </c>
      <c r="F35">
        <v>1</v>
      </c>
      <c r="H35">
        <v>12.461833477368501</v>
      </c>
      <c r="K35" t="s">
        <v>5</v>
      </c>
      <c r="L35">
        <v>60</v>
      </c>
      <c r="M35">
        <v>75</v>
      </c>
      <c r="O35">
        <v>2</v>
      </c>
      <c r="Q35">
        <v>4.1008495724182197</v>
      </c>
      <c r="R35" t="str">
        <f t="shared" si="0"/>
        <v>pass</v>
      </c>
    </row>
    <row r="36" spans="1:18">
      <c r="A36">
        <v>20.158949341092701</v>
      </c>
      <c r="B36" t="s">
        <v>4</v>
      </c>
      <c r="C36">
        <v>40</v>
      </c>
      <c r="D36">
        <v>34</v>
      </c>
      <c r="F36">
        <v>1</v>
      </c>
      <c r="H36">
        <v>8.2922837841133994</v>
      </c>
      <c r="K36" t="s">
        <v>5</v>
      </c>
      <c r="L36">
        <v>60</v>
      </c>
      <c r="M36">
        <v>77</v>
      </c>
      <c r="O36">
        <v>2</v>
      </c>
      <c r="Q36">
        <v>-7.1738539312952998</v>
      </c>
      <c r="R36" t="str">
        <f t="shared" si="0"/>
        <v>pass</v>
      </c>
    </row>
    <row r="37" spans="1:18">
      <c r="A37">
        <v>15.545350631078</v>
      </c>
      <c r="B37" t="s">
        <v>4</v>
      </c>
      <c r="C37">
        <v>40</v>
      </c>
      <c r="D37">
        <v>35</v>
      </c>
      <c r="F37">
        <v>1</v>
      </c>
      <c r="H37">
        <v>4.5335955868962197</v>
      </c>
      <c r="K37" t="s">
        <v>5</v>
      </c>
      <c r="L37">
        <v>60</v>
      </c>
      <c r="M37">
        <v>78</v>
      </c>
      <c r="O37">
        <v>2</v>
      </c>
      <c r="Q37">
        <v>10.543141871157101</v>
      </c>
      <c r="R37" t="str">
        <f t="shared" si="0"/>
        <v>pass</v>
      </c>
    </row>
    <row r="38" spans="1:18">
      <c r="A38">
        <v>19.108337084452302</v>
      </c>
      <c r="B38" t="s">
        <v>4</v>
      </c>
      <c r="C38">
        <v>40</v>
      </c>
      <c r="D38">
        <v>36</v>
      </c>
      <c r="F38">
        <v>1</v>
      </c>
      <c r="H38">
        <v>12.0770363900194</v>
      </c>
      <c r="K38" t="s">
        <v>5</v>
      </c>
      <c r="L38">
        <v>60</v>
      </c>
      <c r="M38">
        <v>80</v>
      </c>
      <c r="O38">
        <v>2</v>
      </c>
      <c r="Q38">
        <v>7.3389181634827798</v>
      </c>
      <c r="R38" t="str">
        <f t="shared" si="0"/>
        <v>pass</v>
      </c>
    </row>
    <row r="39" spans="1:18">
      <c r="A39">
        <v>21.2541402748652</v>
      </c>
      <c r="B39" t="s">
        <v>4</v>
      </c>
      <c r="C39">
        <v>40</v>
      </c>
      <c r="D39">
        <v>37</v>
      </c>
      <c r="F39">
        <v>1</v>
      </c>
      <c r="H39">
        <v>13.4888463766704</v>
      </c>
      <c r="K39" t="s">
        <v>5</v>
      </c>
      <c r="L39">
        <v>60</v>
      </c>
      <c r="M39">
        <v>81</v>
      </c>
      <c r="O39">
        <v>2</v>
      </c>
      <c r="Q39">
        <v>3.7372409657960999</v>
      </c>
      <c r="R39" t="str">
        <f t="shared" si="0"/>
        <v>pass</v>
      </c>
    </row>
    <row r="40" spans="1:18">
      <c r="A40">
        <v>14.853078302882899</v>
      </c>
      <c r="B40" t="s">
        <v>4</v>
      </c>
      <c r="C40">
        <v>40</v>
      </c>
      <c r="D40">
        <v>38</v>
      </c>
      <c r="F40">
        <v>1</v>
      </c>
      <c r="H40">
        <v>4.4062620450412204</v>
      </c>
      <c r="K40" t="s">
        <v>5</v>
      </c>
      <c r="L40">
        <v>60</v>
      </c>
      <c r="M40">
        <v>82</v>
      </c>
      <c r="O40">
        <v>2</v>
      </c>
      <c r="Q40">
        <v>4.6045296896438304</v>
      </c>
      <c r="R40" t="str">
        <f t="shared" si="0"/>
        <v>pass</v>
      </c>
    </row>
    <row r="41" spans="1:18">
      <c r="A41">
        <v>21.110678071067401</v>
      </c>
      <c r="B41" t="s">
        <v>4</v>
      </c>
      <c r="C41">
        <v>40</v>
      </c>
      <c r="D41">
        <v>39</v>
      </c>
      <c r="F41">
        <v>1</v>
      </c>
      <c r="H41">
        <v>10.199194391516301</v>
      </c>
      <c r="K41" t="s">
        <v>5</v>
      </c>
      <c r="L41">
        <v>60</v>
      </c>
      <c r="M41">
        <v>89</v>
      </c>
      <c r="O41">
        <v>2</v>
      </c>
      <c r="Q41">
        <v>6.3976579068322597</v>
      </c>
      <c r="R41" t="str">
        <f t="shared" si="0"/>
        <v>pass</v>
      </c>
    </row>
    <row r="42" spans="1:18">
      <c r="A42">
        <v>14.4378360964003</v>
      </c>
      <c r="B42" t="s">
        <v>4</v>
      </c>
      <c r="C42">
        <v>40</v>
      </c>
      <c r="D42">
        <v>40</v>
      </c>
      <c r="F42">
        <v>1</v>
      </c>
      <c r="H42">
        <v>3.28524053750973</v>
      </c>
      <c r="K42" t="s">
        <v>5</v>
      </c>
      <c r="L42">
        <v>60</v>
      </c>
      <c r="M42">
        <v>91</v>
      </c>
      <c r="O42">
        <v>2</v>
      </c>
      <c r="Q42">
        <v>-4.84631214125202</v>
      </c>
      <c r="R42" t="str">
        <f t="shared" si="0"/>
        <v>pass</v>
      </c>
    </row>
    <row r="43" spans="1:18">
      <c r="A43">
        <v>18.3366380191984</v>
      </c>
      <c r="B43" t="s">
        <v>4</v>
      </c>
      <c r="C43">
        <v>40</v>
      </c>
      <c r="D43">
        <v>41</v>
      </c>
      <c r="F43">
        <v>1</v>
      </c>
      <c r="H43">
        <v>13.8839779454172</v>
      </c>
      <c r="K43" t="s">
        <v>5</v>
      </c>
      <c r="L43">
        <v>60</v>
      </c>
      <c r="M43">
        <v>92</v>
      </c>
      <c r="O43">
        <v>2</v>
      </c>
      <c r="Q43">
        <v>13.8180890873116</v>
      </c>
      <c r="R43" t="str">
        <f t="shared" si="0"/>
        <v>pass</v>
      </c>
    </row>
    <row r="44" spans="1:18">
      <c r="A44">
        <v>20.5627202306474</v>
      </c>
      <c r="B44" t="s">
        <v>4</v>
      </c>
      <c r="C44">
        <v>40</v>
      </c>
      <c r="D44">
        <v>42</v>
      </c>
      <c r="F44">
        <v>1</v>
      </c>
      <c r="H44">
        <v>8.0343701063288506</v>
      </c>
      <c r="K44" t="s">
        <v>5</v>
      </c>
      <c r="L44">
        <v>60</v>
      </c>
      <c r="M44">
        <v>94</v>
      </c>
      <c r="O44">
        <v>2</v>
      </c>
      <c r="Q44">
        <v>10.3299967929666</v>
      </c>
      <c r="R44" t="str">
        <f t="shared" si="0"/>
        <v>pass</v>
      </c>
    </row>
    <row r="45" spans="1:18">
      <c r="A45">
        <v>14.912342202095701</v>
      </c>
      <c r="B45" t="s">
        <v>4</v>
      </c>
      <c r="C45">
        <v>40</v>
      </c>
      <c r="D45">
        <v>43</v>
      </c>
      <c r="F45">
        <v>1</v>
      </c>
      <c r="H45">
        <v>3.4858910445706499</v>
      </c>
      <c r="K45" t="s">
        <v>5</v>
      </c>
      <c r="L45">
        <v>60</v>
      </c>
      <c r="M45">
        <v>103</v>
      </c>
      <c r="O45">
        <v>2</v>
      </c>
      <c r="Q45">
        <v>4.9304972060103802</v>
      </c>
      <c r="R45" t="str">
        <f t="shared" si="0"/>
        <v>pass</v>
      </c>
    </row>
    <row r="46" spans="1:18">
      <c r="A46">
        <v>18.201711824962</v>
      </c>
      <c r="B46" t="s">
        <v>4</v>
      </c>
      <c r="C46">
        <v>40</v>
      </c>
      <c r="D46">
        <v>44</v>
      </c>
      <c r="F46">
        <v>1</v>
      </c>
      <c r="H46">
        <v>14.6549616966801</v>
      </c>
      <c r="K46" t="s">
        <v>5</v>
      </c>
      <c r="L46">
        <v>60</v>
      </c>
      <c r="M46">
        <v>105</v>
      </c>
      <c r="O46">
        <v>2</v>
      </c>
      <c r="Q46">
        <v>-1.9521854089718</v>
      </c>
      <c r="R46" t="str">
        <f t="shared" si="0"/>
        <v>pass</v>
      </c>
    </row>
    <row r="47" spans="1:18">
      <c r="A47">
        <v>19.528556142534502</v>
      </c>
      <c r="B47" t="s">
        <v>4</v>
      </c>
      <c r="C47">
        <v>40</v>
      </c>
      <c r="D47">
        <v>45</v>
      </c>
      <c r="F47">
        <v>1</v>
      </c>
      <c r="H47">
        <v>10.9972311059584</v>
      </c>
      <c r="K47" t="s">
        <v>5</v>
      </c>
      <c r="L47">
        <v>60</v>
      </c>
      <c r="M47">
        <v>106</v>
      </c>
      <c r="O47">
        <v>2</v>
      </c>
      <c r="Q47">
        <v>17.317239616275899</v>
      </c>
      <c r="R47" t="str">
        <f t="shared" si="0"/>
        <v>pass</v>
      </c>
    </row>
    <row r="48" spans="1:18">
      <c r="A48">
        <v>15.2630481549671</v>
      </c>
      <c r="B48" t="s">
        <v>4</v>
      </c>
      <c r="C48">
        <v>40</v>
      </c>
      <c r="D48">
        <v>46</v>
      </c>
      <c r="F48">
        <v>1</v>
      </c>
      <c r="H48">
        <v>3.6678499573635399</v>
      </c>
      <c r="K48" t="s">
        <v>5</v>
      </c>
      <c r="L48">
        <v>60</v>
      </c>
      <c r="M48">
        <v>107</v>
      </c>
      <c r="O48">
        <v>2</v>
      </c>
      <c r="Q48">
        <v>11.604922102954999</v>
      </c>
      <c r="R48" t="str">
        <f t="shared" si="0"/>
        <v>pass</v>
      </c>
    </row>
    <row r="49" spans="1:18">
      <c r="A49">
        <v>18.578124988646699</v>
      </c>
      <c r="B49" t="s">
        <v>4</v>
      </c>
      <c r="C49">
        <v>40</v>
      </c>
      <c r="D49">
        <v>47</v>
      </c>
      <c r="F49">
        <v>1</v>
      </c>
      <c r="H49">
        <v>12.8534262371994</v>
      </c>
      <c r="K49" t="s">
        <v>5</v>
      </c>
      <c r="L49">
        <v>60</v>
      </c>
      <c r="M49">
        <v>109</v>
      </c>
      <c r="O49">
        <v>2</v>
      </c>
      <c r="Q49">
        <v>-2.0821590664363301</v>
      </c>
      <c r="R49" t="str">
        <f t="shared" si="0"/>
        <v>pass</v>
      </c>
    </row>
    <row r="50" spans="1:18">
      <c r="A50">
        <v>19.7237935633886</v>
      </c>
      <c r="B50" t="s">
        <v>4</v>
      </c>
      <c r="C50">
        <v>40</v>
      </c>
      <c r="D50">
        <v>48</v>
      </c>
      <c r="F50">
        <v>1</v>
      </c>
      <c r="H50">
        <v>9.4638250893997995</v>
      </c>
      <c r="K50" t="s">
        <v>5</v>
      </c>
      <c r="L50">
        <v>60</v>
      </c>
      <c r="M50">
        <v>116</v>
      </c>
      <c r="O50">
        <v>2</v>
      </c>
      <c r="Q50">
        <v>0.49246969283720698</v>
      </c>
      <c r="R50" t="str">
        <f t="shared" si="0"/>
        <v>pass</v>
      </c>
    </row>
    <row r="51" spans="1:18">
      <c r="A51">
        <v>14.8274806283769</v>
      </c>
      <c r="B51" t="s">
        <v>4</v>
      </c>
      <c r="C51">
        <v>40</v>
      </c>
      <c r="D51">
        <v>49</v>
      </c>
      <c r="F51">
        <v>1</v>
      </c>
      <c r="H51">
        <v>3.0179103644386802</v>
      </c>
      <c r="K51" t="s">
        <v>5</v>
      </c>
      <c r="L51">
        <v>60</v>
      </c>
      <c r="M51">
        <v>118</v>
      </c>
      <c r="O51">
        <v>2</v>
      </c>
      <c r="Q51">
        <v>-3.8282600683806001</v>
      </c>
      <c r="R51" t="str">
        <f t="shared" si="0"/>
        <v>pass</v>
      </c>
    </row>
    <row r="52" spans="1:18">
      <c r="A52">
        <v>12.71398184413</v>
      </c>
      <c r="B52" t="s">
        <v>4</v>
      </c>
      <c r="C52">
        <v>40</v>
      </c>
      <c r="D52">
        <v>50</v>
      </c>
      <c r="F52">
        <v>1</v>
      </c>
      <c r="H52">
        <v>16.222508863810202</v>
      </c>
      <c r="K52" t="s">
        <v>5</v>
      </c>
      <c r="L52">
        <v>60</v>
      </c>
      <c r="M52">
        <v>119</v>
      </c>
      <c r="O52">
        <v>2</v>
      </c>
      <c r="Q52">
        <v>12.8352552115965</v>
      </c>
      <c r="R52" t="str">
        <f t="shared" si="0"/>
        <v>pass</v>
      </c>
    </row>
    <row r="53" spans="1:18">
      <c r="A53">
        <v>14.9050452709198</v>
      </c>
      <c r="B53" t="s">
        <v>4</v>
      </c>
      <c r="C53">
        <v>40</v>
      </c>
      <c r="D53">
        <v>51</v>
      </c>
      <c r="F53">
        <v>1</v>
      </c>
      <c r="H53">
        <v>7.65346822853465</v>
      </c>
      <c r="K53" t="s">
        <v>5</v>
      </c>
      <c r="L53">
        <v>60</v>
      </c>
      <c r="M53">
        <v>121</v>
      </c>
      <c r="O53">
        <v>2</v>
      </c>
      <c r="Q53">
        <v>5.6010438444244501</v>
      </c>
      <c r="R53" t="str">
        <f t="shared" si="0"/>
        <v>pass</v>
      </c>
    </row>
    <row r="54" spans="1:18">
      <c r="A54">
        <v>12.819178365525699</v>
      </c>
      <c r="B54" t="s">
        <v>4</v>
      </c>
      <c r="C54">
        <v>40</v>
      </c>
      <c r="D54">
        <v>52</v>
      </c>
      <c r="F54">
        <v>1</v>
      </c>
      <c r="H54">
        <v>6.9940931295849396</v>
      </c>
      <c r="K54" t="s">
        <v>5</v>
      </c>
      <c r="L54">
        <v>60</v>
      </c>
      <c r="M54">
        <v>128</v>
      </c>
      <c r="O54">
        <v>2</v>
      </c>
      <c r="Q54">
        <v>-1.6923614887540499</v>
      </c>
      <c r="R54" t="str">
        <f t="shared" si="0"/>
        <v>pass</v>
      </c>
    </row>
    <row r="55" spans="1:18">
      <c r="A55">
        <v>6.3922969046093101</v>
      </c>
      <c r="B55" t="s">
        <v>5</v>
      </c>
      <c r="C55">
        <v>60</v>
      </c>
      <c r="D55">
        <v>0</v>
      </c>
      <c r="F55">
        <v>2</v>
      </c>
      <c r="H55">
        <v>-6.1588474836098597E-2</v>
      </c>
      <c r="K55" t="s">
        <v>5</v>
      </c>
      <c r="L55">
        <v>60</v>
      </c>
      <c r="M55">
        <v>130</v>
      </c>
      <c r="O55">
        <v>2</v>
      </c>
      <c r="Q55">
        <v>2.44198820368277</v>
      </c>
      <c r="R55" t="str">
        <f t="shared" si="0"/>
        <v>pass</v>
      </c>
    </row>
    <row r="56" spans="1:18">
      <c r="A56">
        <v>16.171289873393601</v>
      </c>
      <c r="B56" t="s">
        <v>5</v>
      </c>
      <c r="C56">
        <v>60</v>
      </c>
      <c r="D56">
        <v>1</v>
      </c>
      <c r="F56">
        <v>2</v>
      </c>
      <c r="H56">
        <v>-2.63678375852284</v>
      </c>
      <c r="K56" t="s">
        <v>5</v>
      </c>
      <c r="L56">
        <v>60</v>
      </c>
      <c r="M56">
        <v>131</v>
      </c>
      <c r="O56">
        <v>2</v>
      </c>
      <c r="Q56">
        <v>15.4984908675186</v>
      </c>
      <c r="R56" t="str">
        <f t="shared" si="0"/>
        <v>pass</v>
      </c>
    </row>
    <row r="57" spans="1:18">
      <c r="A57">
        <v>19.085780575161799</v>
      </c>
      <c r="B57" t="s">
        <v>4</v>
      </c>
      <c r="C57">
        <v>60</v>
      </c>
      <c r="D57">
        <v>2</v>
      </c>
      <c r="F57">
        <v>2</v>
      </c>
      <c r="H57">
        <v>0.102917758820885</v>
      </c>
      <c r="K57" t="s">
        <v>5</v>
      </c>
      <c r="L57">
        <v>60</v>
      </c>
      <c r="M57">
        <v>132</v>
      </c>
      <c r="O57">
        <v>2</v>
      </c>
      <c r="Q57">
        <v>12.695605442307301</v>
      </c>
      <c r="R57" t="str">
        <f t="shared" si="0"/>
        <v>pass</v>
      </c>
    </row>
    <row r="58" spans="1:18">
      <c r="A58">
        <v>19.0928177492959</v>
      </c>
      <c r="B58" t="s">
        <v>4</v>
      </c>
      <c r="C58">
        <v>60</v>
      </c>
      <c r="D58">
        <v>3</v>
      </c>
      <c r="F58">
        <v>1</v>
      </c>
      <c r="H58">
        <v>3.8276130264315298</v>
      </c>
      <c r="K58" t="s">
        <v>5</v>
      </c>
      <c r="L58">
        <v>60</v>
      </c>
      <c r="M58">
        <v>134</v>
      </c>
      <c r="O58">
        <v>2</v>
      </c>
      <c r="Q58">
        <v>3.2772032946129399</v>
      </c>
      <c r="R58" t="str">
        <f t="shared" si="0"/>
        <v>pass</v>
      </c>
    </row>
    <row r="59" spans="1:18">
      <c r="A59">
        <v>23.163578498931098</v>
      </c>
      <c r="B59" t="s">
        <v>4</v>
      </c>
      <c r="C59">
        <v>60</v>
      </c>
      <c r="D59">
        <v>4</v>
      </c>
      <c r="F59">
        <v>1</v>
      </c>
      <c r="H59">
        <v>8.5961624929552798</v>
      </c>
      <c r="K59" t="s">
        <v>5</v>
      </c>
      <c r="L59">
        <v>60</v>
      </c>
      <c r="M59">
        <v>142</v>
      </c>
      <c r="O59">
        <v>2</v>
      </c>
      <c r="Q59">
        <v>-4.8690255509743103</v>
      </c>
      <c r="R59" t="str">
        <f t="shared" si="0"/>
        <v>pass</v>
      </c>
    </row>
    <row r="60" spans="1:18">
      <c r="A60">
        <v>18.577470722652599</v>
      </c>
      <c r="B60" t="s">
        <v>4</v>
      </c>
      <c r="C60">
        <v>60</v>
      </c>
      <c r="D60">
        <v>5</v>
      </c>
      <c r="F60">
        <v>1</v>
      </c>
      <c r="H60">
        <v>8.7366669527740406</v>
      </c>
      <c r="K60" t="s">
        <v>5</v>
      </c>
      <c r="L60">
        <v>60</v>
      </c>
      <c r="M60">
        <v>143</v>
      </c>
      <c r="O60">
        <v>2</v>
      </c>
      <c r="Q60">
        <v>17.026330958368199</v>
      </c>
      <c r="R60" t="str">
        <f t="shared" si="0"/>
        <v>pass</v>
      </c>
    </row>
    <row r="61" spans="1:18">
      <c r="A61">
        <v>7.4022334530240004</v>
      </c>
      <c r="B61" t="s">
        <v>5</v>
      </c>
      <c r="C61">
        <v>60</v>
      </c>
      <c r="D61">
        <v>6</v>
      </c>
      <c r="F61">
        <v>2</v>
      </c>
      <c r="H61">
        <v>0.144301385958444</v>
      </c>
      <c r="K61" t="s">
        <v>5</v>
      </c>
      <c r="L61">
        <v>60</v>
      </c>
      <c r="M61">
        <v>144</v>
      </c>
      <c r="O61">
        <v>2</v>
      </c>
      <c r="Q61">
        <v>12.937147538834999</v>
      </c>
      <c r="R61" t="str">
        <f t="shared" si="0"/>
        <v>pass</v>
      </c>
    </row>
    <row r="62" spans="1:18">
      <c r="A62">
        <v>17.267739863622701</v>
      </c>
      <c r="B62" t="s">
        <v>4</v>
      </c>
      <c r="C62">
        <v>60</v>
      </c>
      <c r="D62">
        <v>7</v>
      </c>
      <c r="F62">
        <v>1</v>
      </c>
      <c r="H62">
        <v>8.8256084040307297</v>
      </c>
      <c r="K62" t="s">
        <v>5</v>
      </c>
      <c r="L62">
        <v>60</v>
      </c>
      <c r="M62">
        <v>146</v>
      </c>
      <c r="O62">
        <v>2</v>
      </c>
      <c r="Q62">
        <v>7.3267119887776904</v>
      </c>
      <c r="R62" t="str">
        <f t="shared" si="0"/>
        <v>pass</v>
      </c>
    </row>
    <row r="63" spans="1:18">
      <c r="A63">
        <v>7.6729235308510901</v>
      </c>
      <c r="B63" t="s">
        <v>5</v>
      </c>
      <c r="C63">
        <v>60</v>
      </c>
      <c r="D63">
        <v>8</v>
      </c>
      <c r="F63">
        <v>2</v>
      </c>
      <c r="H63">
        <v>2.3571518296157201</v>
      </c>
      <c r="K63" t="s">
        <v>5</v>
      </c>
      <c r="L63">
        <v>60</v>
      </c>
      <c r="M63">
        <v>154</v>
      </c>
      <c r="O63">
        <v>2</v>
      </c>
      <c r="Q63">
        <v>-4.00200737690436</v>
      </c>
      <c r="R63" t="str">
        <f t="shared" si="0"/>
        <v>pass</v>
      </c>
    </row>
    <row r="64" spans="1:18">
      <c r="A64">
        <v>19.490988993081501</v>
      </c>
      <c r="B64" t="s">
        <v>5</v>
      </c>
      <c r="C64">
        <v>60</v>
      </c>
      <c r="D64">
        <v>9</v>
      </c>
      <c r="F64">
        <v>1</v>
      </c>
      <c r="H64">
        <v>19.5382574878569</v>
      </c>
      <c r="K64" t="s">
        <v>5</v>
      </c>
      <c r="L64">
        <v>60</v>
      </c>
      <c r="M64">
        <v>155</v>
      </c>
      <c r="O64">
        <v>2</v>
      </c>
      <c r="Q64">
        <v>15.535651497047301</v>
      </c>
      <c r="R64" t="str">
        <f t="shared" si="0"/>
        <v>pass</v>
      </c>
    </row>
    <row r="65" spans="1:18">
      <c r="A65">
        <v>5.8880460829961798</v>
      </c>
      <c r="B65" t="s">
        <v>5</v>
      </c>
      <c r="C65">
        <v>60</v>
      </c>
      <c r="D65">
        <v>10</v>
      </c>
      <c r="F65">
        <v>2</v>
      </c>
      <c r="H65">
        <v>14.3323030032999</v>
      </c>
      <c r="K65" t="s">
        <v>5</v>
      </c>
      <c r="L65">
        <v>60</v>
      </c>
      <c r="M65">
        <v>157</v>
      </c>
      <c r="O65">
        <v>2</v>
      </c>
      <c r="Q65">
        <v>9.3650280226201694</v>
      </c>
      <c r="R65" t="str">
        <f t="shared" si="0"/>
        <v>pass</v>
      </c>
    </row>
    <row r="66" spans="1:18">
      <c r="A66">
        <v>10.4805905704083</v>
      </c>
      <c r="B66" t="s">
        <v>5</v>
      </c>
      <c r="C66">
        <v>60</v>
      </c>
      <c r="D66">
        <v>11</v>
      </c>
      <c r="F66">
        <v>2</v>
      </c>
      <c r="H66">
        <v>1.91308594843646</v>
      </c>
      <c r="K66" t="s">
        <v>5</v>
      </c>
      <c r="L66">
        <v>60</v>
      </c>
      <c r="M66">
        <v>165</v>
      </c>
      <c r="O66">
        <v>2</v>
      </c>
      <c r="Q66">
        <v>-4.1365940584650902</v>
      </c>
      <c r="R66" t="str">
        <f t="shared" si="0"/>
        <v>pass</v>
      </c>
    </row>
    <row r="67" spans="1:18">
      <c r="A67">
        <v>5.3192275095382104</v>
      </c>
      <c r="B67" t="s">
        <v>5</v>
      </c>
      <c r="C67">
        <v>60</v>
      </c>
      <c r="D67">
        <v>12</v>
      </c>
      <c r="F67">
        <v>2</v>
      </c>
      <c r="H67">
        <v>-4.1181289481328802</v>
      </c>
      <c r="K67" t="s">
        <v>5</v>
      </c>
      <c r="L67">
        <v>60</v>
      </c>
      <c r="M67">
        <v>167</v>
      </c>
      <c r="O67">
        <v>2</v>
      </c>
      <c r="Q67">
        <v>11.158999324095999</v>
      </c>
      <c r="R67" t="str">
        <f t="shared" ref="R67:R107" si="1">IF(AND(K67="normal pipe image",Q67&gt;$P$371),Q67,"pass")</f>
        <v>pass</v>
      </c>
    </row>
    <row r="68" spans="1:18">
      <c r="A68">
        <v>18.757807595389199</v>
      </c>
      <c r="B68" t="s">
        <v>4</v>
      </c>
      <c r="C68">
        <v>60</v>
      </c>
      <c r="D68">
        <v>13</v>
      </c>
      <c r="F68">
        <v>1</v>
      </c>
      <c r="H68">
        <v>13.0111753303556</v>
      </c>
      <c r="K68" t="s">
        <v>5</v>
      </c>
      <c r="L68">
        <v>60</v>
      </c>
      <c r="M68">
        <v>175</v>
      </c>
      <c r="O68">
        <v>2</v>
      </c>
      <c r="Q68">
        <v>1.3829666777988101</v>
      </c>
      <c r="R68" t="str">
        <f t="shared" si="1"/>
        <v>pass</v>
      </c>
    </row>
    <row r="69" spans="1:18">
      <c r="A69">
        <v>17.8050097404134</v>
      </c>
      <c r="B69" t="s">
        <v>5</v>
      </c>
      <c r="C69">
        <v>60</v>
      </c>
      <c r="D69">
        <v>14</v>
      </c>
      <c r="F69">
        <v>2</v>
      </c>
      <c r="H69">
        <v>-1.28153192835001</v>
      </c>
      <c r="K69" t="s">
        <v>5</v>
      </c>
      <c r="L69">
        <v>60</v>
      </c>
      <c r="M69">
        <v>178</v>
      </c>
      <c r="O69">
        <v>2</v>
      </c>
      <c r="Q69">
        <v>11.418322131312401</v>
      </c>
      <c r="R69" t="str">
        <f t="shared" si="1"/>
        <v>pass</v>
      </c>
    </row>
    <row r="70" spans="1:18">
      <c r="A70">
        <v>22.533921525591801</v>
      </c>
      <c r="B70" t="s">
        <v>4</v>
      </c>
      <c r="C70">
        <v>60</v>
      </c>
      <c r="D70">
        <v>15</v>
      </c>
      <c r="F70">
        <v>1</v>
      </c>
      <c r="H70">
        <v>6.1497944756575702</v>
      </c>
      <c r="K70" t="s">
        <v>5</v>
      </c>
      <c r="L70">
        <v>60</v>
      </c>
      <c r="M70">
        <v>185</v>
      </c>
      <c r="O70">
        <v>2</v>
      </c>
      <c r="Q70">
        <v>-0.45202518710828699</v>
      </c>
      <c r="R70" t="str">
        <f t="shared" si="1"/>
        <v>pass</v>
      </c>
    </row>
    <row r="71" spans="1:18">
      <c r="A71">
        <v>21.793630985986599</v>
      </c>
      <c r="B71" t="s">
        <v>4</v>
      </c>
      <c r="C71">
        <v>60</v>
      </c>
      <c r="D71">
        <v>16</v>
      </c>
      <c r="F71">
        <v>1</v>
      </c>
      <c r="H71">
        <v>8.2336459710033196</v>
      </c>
      <c r="K71" t="s">
        <v>5</v>
      </c>
      <c r="L71">
        <v>60</v>
      </c>
      <c r="M71">
        <v>187</v>
      </c>
      <c r="O71">
        <v>2</v>
      </c>
      <c r="Q71">
        <v>0.50817984538721095</v>
      </c>
      <c r="R71" t="str">
        <f t="shared" si="1"/>
        <v>pass</v>
      </c>
    </row>
    <row r="72" spans="1:18">
      <c r="A72">
        <v>23.853690692356601</v>
      </c>
      <c r="B72" t="s">
        <v>4</v>
      </c>
      <c r="C72">
        <v>60</v>
      </c>
      <c r="D72">
        <v>17</v>
      </c>
      <c r="F72">
        <v>1</v>
      </c>
      <c r="H72">
        <v>5.9629247795059301</v>
      </c>
      <c r="K72" t="s">
        <v>5</v>
      </c>
      <c r="L72">
        <v>60</v>
      </c>
      <c r="M72">
        <v>189</v>
      </c>
      <c r="O72">
        <v>2</v>
      </c>
      <c r="Q72">
        <v>8.4091816651976092</v>
      </c>
      <c r="R72" t="str">
        <f t="shared" si="1"/>
        <v>pass</v>
      </c>
    </row>
    <row r="73" spans="1:18">
      <c r="A73">
        <v>19.0664123921167</v>
      </c>
      <c r="B73" t="s">
        <v>4</v>
      </c>
      <c r="C73">
        <v>60</v>
      </c>
      <c r="D73">
        <v>18</v>
      </c>
      <c r="F73">
        <v>1</v>
      </c>
      <c r="H73">
        <v>7.6470671842925402</v>
      </c>
      <c r="K73" t="s">
        <v>5</v>
      </c>
      <c r="L73">
        <v>60</v>
      </c>
      <c r="M73">
        <v>196</v>
      </c>
      <c r="O73">
        <v>2</v>
      </c>
      <c r="Q73">
        <v>-1.0873787090918099</v>
      </c>
      <c r="R73" t="str">
        <f t="shared" si="1"/>
        <v>pass</v>
      </c>
    </row>
    <row r="74" spans="1:18">
      <c r="A74">
        <v>18.4561789361567</v>
      </c>
      <c r="B74" t="s">
        <v>5</v>
      </c>
      <c r="C74">
        <v>60</v>
      </c>
      <c r="D74">
        <v>19</v>
      </c>
      <c r="F74">
        <v>2</v>
      </c>
      <c r="H74">
        <v>2.6309980930849801</v>
      </c>
      <c r="K74" t="s">
        <v>5</v>
      </c>
      <c r="L74">
        <v>60</v>
      </c>
      <c r="M74">
        <v>198</v>
      </c>
      <c r="O74">
        <v>2</v>
      </c>
      <c r="Q74">
        <v>2.56824425013005</v>
      </c>
      <c r="R74" t="str">
        <f t="shared" si="1"/>
        <v>pass</v>
      </c>
    </row>
    <row r="75" spans="1:18">
      <c r="A75">
        <v>16.597550449295699</v>
      </c>
      <c r="B75" t="s">
        <v>5</v>
      </c>
      <c r="C75">
        <v>60</v>
      </c>
      <c r="D75">
        <v>20</v>
      </c>
      <c r="F75">
        <v>2</v>
      </c>
      <c r="H75">
        <v>6.6683568466391199</v>
      </c>
      <c r="K75" t="s">
        <v>5</v>
      </c>
      <c r="L75">
        <v>60</v>
      </c>
      <c r="M75">
        <v>200</v>
      </c>
      <c r="O75">
        <v>2</v>
      </c>
      <c r="Q75">
        <v>14.374607709151899</v>
      </c>
      <c r="R75" t="str">
        <f t="shared" si="1"/>
        <v>pass</v>
      </c>
    </row>
    <row r="76" spans="1:18">
      <c r="A76">
        <v>16.245449043455501</v>
      </c>
      <c r="B76" t="s">
        <v>4</v>
      </c>
      <c r="C76">
        <v>60</v>
      </c>
      <c r="D76">
        <v>21</v>
      </c>
      <c r="F76">
        <v>1</v>
      </c>
      <c r="H76">
        <v>13.3130877440862</v>
      </c>
      <c r="K76" t="s">
        <v>5</v>
      </c>
      <c r="L76">
        <v>60</v>
      </c>
      <c r="M76">
        <v>207</v>
      </c>
      <c r="O76">
        <v>2</v>
      </c>
      <c r="Q76">
        <v>7.4980309865511696</v>
      </c>
      <c r="R76" t="str">
        <f t="shared" si="1"/>
        <v>pass</v>
      </c>
    </row>
    <row r="77" spans="1:18">
      <c r="A77">
        <v>6.9953254745119997</v>
      </c>
      <c r="B77" t="s">
        <v>5</v>
      </c>
      <c r="C77">
        <v>60</v>
      </c>
      <c r="D77">
        <v>22</v>
      </c>
      <c r="F77">
        <v>2</v>
      </c>
      <c r="H77">
        <v>12.544009281303</v>
      </c>
      <c r="K77" t="s">
        <v>5</v>
      </c>
      <c r="L77">
        <v>60</v>
      </c>
      <c r="M77">
        <v>208</v>
      </c>
      <c r="O77">
        <v>2</v>
      </c>
      <c r="Q77">
        <v>3.47298904432557</v>
      </c>
      <c r="R77" t="str">
        <f t="shared" si="1"/>
        <v>pass</v>
      </c>
    </row>
    <row r="78" spans="1:18">
      <c r="A78">
        <v>6.3353498776753696</v>
      </c>
      <c r="B78" t="s">
        <v>5</v>
      </c>
      <c r="C78">
        <v>60</v>
      </c>
      <c r="D78">
        <v>23</v>
      </c>
      <c r="F78">
        <v>2</v>
      </c>
      <c r="H78">
        <v>9.8613284497585099</v>
      </c>
      <c r="K78" t="s">
        <v>5</v>
      </c>
      <c r="L78">
        <v>60</v>
      </c>
      <c r="M78">
        <v>210</v>
      </c>
      <c r="O78">
        <v>2</v>
      </c>
      <c r="Q78">
        <v>6.6703609763121303</v>
      </c>
      <c r="R78" t="str">
        <f t="shared" si="1"/>
        <v>pass</v>
      </c>
    </row>
    <row r="79" spans="1:18">
      <c r="A79">
        <v>11.1507635498004</v>
      </c>
      <c r="B79" t="s">
        <v>5</v>
      </c>
      <c r="C79">
        <v>60</v>
      </c>
      <c r="D79">
        <v>24</v>
      </c>
      <c r="F79">
        <v>2</v>
      </c>
      <c r="H79">
        <v>5.1989506175905502</v>
      </c>
      <c r="K79" t="s">
        <v>5</v>
      </c>
      <c r="L79">
        <v>60</v>
      </c>
      <c r="M79">
        <v>212</v>
      </c>
      <c r="O79">
        <v>2</v>
      </c>
      <c r="Q79">
        <v>14.404442585453101</v>
      </c>
      <c r="R79" t="str">
        <f t="shared" si="1"/>
        <v>pass</v>
      </c>
    </row>
    <row r="80" spans="1:18">
      <c r="A80">
        <v>4.31636064658389</v>
      </c>
      <c r="B80" t="s">
        <v>5</v>
      </c>
      <c r="C80">
        <v>60</v>
      </c>
      <c r="D80">
        <v>25</v>
      </c>
      <c r="F80">
        <v>2</v>
      </c>
      <c r="H80">
        <v>-4.4324435742214998</v>
      </c>
      <c r="K80" t="s">
        <v>5</v>
      </c>
      <c r="L80">
        <v>60</v>
      </c>
      <c r="M80">
        <v>219</v>
      </c>
      <c r="O80">
        <v>2</v>
      </c>
      <c r="Q80">
        <v>4.5596718835543104</v>
      </c>
      <c r="R80" t="str">
        <f t="shared" si="1"/>
        <v>pass</v>
      </c>
    </row>
    <row r="81" spans="1:18">
      <c r="A81">
        <v>19.772192966370302</v>
      </c>
      <c r="B81" t="s">
        <v>4</v>
      </c>
      <c r="C81">
        <v>60</v>
      </c>
      <c r="D81">
        <v>26</v>
      </c>
      <c r="F81">
        <v>1</v>
      </c>
      <c r="H81">
        <v>12.251984140479999</v>
      </c>
      <c r="K81" t="s">
        <v>5</v>
      </c>
      <c r="L81">
        <v>60</v>
      </c>
      <c r="M81">
        <v>221</v>
      </c>
      <c r="O81">
        <v>2</v>
      </c>
      <c r="Q81">
        <v>8.2678165162290007</v>
      </c>
      <c r="R81" t="str">
        <f t="shared" si="1"/>
        <v>pass</v>
      </c>
    </row>
    <row r="82" spans="1:18">
      <c r="A82">
        <v>12.715813137235999</v>
      </c>
      <c r="B82" t="s">
        <v>4</v>
      </c>
      <c r="C82">
        <v>60</v>
      </c>
      <c r="D82">
        <v>27</v>
      </c>
      <c r="F82">
        <v>2</v>
      </c>
      <c r="H82">
        <v>2.8601672632229098</v>
      </c>
      <c r="K82" t="s">
        <v>5</v>
      </c>
      <c r="L82">
        <v>60</v>
      </c>
      <c r="M82">
        <v>224</v>
      </c>
      <c r="O82">
        <v>2</v>
      </c>
      <c r="Q82">
        <v>8.7974982700097897</v>
      </c>
      <c r="R82" t="str">
        <f t="shared" si="1"/>
        <v>pass</v>
      </c>
    </row>
    <row r="83" spans="1:18">
      <c r="A83">
        <v>22.0521356945946</v>
      </c>
      <c r="B83" t="s">
        <v>4</v>
      </c>
      <c r="C83">
        <v>60</v>
      </c>
      <c r="D83">
        <v>28</v>
      </c>
      <c r="F83">
        <v>1</v>
      </c>
      <c r="H83">
        <v>5.7270599990645401</v>
      </c>
      <c r="K83" t="s">
        <v>5</v>
      </c>
      <c r="L83">
        <v>60</v>
      </c>
      <c r="M83">
        <v>231</v>
      </c>
      <c r="O83">
        <v>2</v>
      </c>
      <c r="Q83">
        <v>2.4811926501769102</v>
      </c>
      <c r="R83" t="str">
        <f t="shared" si="1"/>
        <v>pass</v>
      </c>
    </row>
    <row r="84" spans="1:18">
      <c r="A84">
        <v>21.3294665699913</v>
      </c>
      <c r="B84" t="s">
        <v>4</v>
      </c>
      <c r="C84">
        <v>60</v>
      </c>
      <c r="D84">
        <v>29</v>
      </c>
      <c r="F84">
        <v>1</v>
      </c>
      <c r="H84">
        <v>5.6151758232620601</v>
      </c>
      <c r="K84" t="s">
        <v>5</v>
      </c>
      <c r="L84">
        <v>60</v>
      </c>
      <c r="M84">
        <v>233</v>
      </c>
      <c r="O84">
        <v>2</v>
      </c>
      <c r="Q84">
        <v>13.5827698523608</v>
      </c>
      <c r="R84" t="str">
        <f t="shared" si="1"/>
        <v>pass</v>
      </c>
    </row>
    <row r="85" spans="1:18">
      <c r="A85">
        <v>23.535422415960401</v>
      </c>
      <c r="B85" t="s">
        <v>4</v>
      </c>
      <c r="C85">
        <v>60</v>
      </c>
      <c r="D85">
        <v>30</v>
      </c>
      <c r="F85">
        <v>1</v>
      </c>
      <c r="H85">
        <v>6.0662917862261398</v>
      </c>
      <c r="K85" t="s">
        <v>5</v>
      </c>
      <c r="L85">
        <v>60</v>
      </c>
      <c r="M85">
        <v>234</v>
      </c>
      <c r="O85">
        <v>2</v>
      </c>
      <c r="Q85">
        <v>7.6401997781973296</v>
      </c>
      <c r="R85" t="str">
        <f t="shared" si="1"/>
        <v>pass</v>
      </c>
    </row>
    <row r="86" spans="1:18">
      <c r="A86">
        <v>17.417205992199101</v>
      </c>
      <c r="B86" t="s">
        <v>4</v>
      </c>
      <c r="C86">
        <v>60</v>
      </c>
      <c r="D86">
        <v>31</v>
      </c>
      <c r="F86">
        <v>1</v>
      </c>
      <c r="H86">
        <v>13.851506762014401</v>
      </c>
      <c r="K86" t="s">
        <v>5</v>
      </c>
      <c r="L86">
        <v>60</v>
      </c>
      <c r="M86">
        <v>235</v>
      </c>
      <c r="O86">
        <v>2</v>
      </c>
      <c r="Q86">
        <v>3.9417316559559099</v>
      </c>
      <c r="R86" t="str">
        <f t="shared" si="1"/>
        <v>pass</v>
      </c>
    </row>
    <row r="87" spans="1:18">
      <c r="A87">
        <v>7.3566751667614696</v>
      </c>
      <c r="B87" t="s">
        <v>5</v>
      </c>
      <c r="C87">
        <v>60</v>
      </c>
      <c r="D87">
        <v>32</v>
      </c>
      <c r="F87">
        <v>2</v>
      </c>
      <c r="H87">
        <v>7.5975881087314701</v>
      </c>
      <c r="K87" t="s">
        <v>5</v>
      </c>
      <c r="L87">
        <v>60</v>
      </c>
      <c r="M87">
        <v>236</v>
      </c>
      <c r="O87">
        <v>2</v>
      </c>
      <c r="Q87">
        <v>6.4557204286635699</v>
      </c>
      <c r="R87" t="str">
        <f t="shared" si="1"/>
        <v>pass</v>
      </c>
    </row>
    <row r="88" spans="1:18">
      <c r="A88">
        <v>7.2969284408034802</v>
      </c>
      <c r="B88" t="s">
        <v>5</v>
      </c>
      <c r="C88">
        <v>60</v>
      </c>
      <c r="D88">
        <v>33</v>
      </c>
      <c r="F88">
        <v>2</v>
      </c>
      <c r="H88">
        <v>10.24810153752</v>
      </c>
      <c r="K88" t="s">
        <v>5</v>
      </c>
      <c r="L88">
        <v>60</v>
      </c>
      <c r="M88">
        <v>237</v>
      </c>
      <c r="O88">
        <v>2</v>
      </c>
      <c r="Q88">
        <v>8.5893806555133505</v>
      </c>
      <c r="R88" t="str">
        <f t="shared" si="1"/>
        <v>pass</v>
      </c>
    </row>
    <row r="89" spans="1:18">
      <c r="A89">
        <v>19.340592475164499</v>
      </c>
      <c r="B89" t="s">
        <v>4</v>
      </c>
      <c r="C89">
        <v>60</v>
      </c>
      <c r="D89">
        <v>34</v>
      </c>
      <c r="F89">
        <v>1</v>
      </c>
      <c r="H89">
        <v>11.3420364555123</v>
      </c>
      <c r="K89" t="s">
        <v>5</v>
      </c>
      <c r="L89">
        <v>100</v>
      </c>
      <c r="M89">
        <v>13</v>
      </c>
      <c r="O89">
        <v>2</v>
      </c>
      <c r="Q89">
        <v>-3.3787419814761801</v>
      </c>
      <c r="R89" t="str">
        <f t="shared" si="1"/>
        <v>pass</v>
      </c>
    </row>
    <row r="90" spans="1:18">
      <c r="A90">
        <v>6.81234725316365</v>
      </c>
      <c r="B90" t="s">
        <v>5</v>
      </c>
      <c r="C90">
        <v>60</v>
      </c>
      <c r="D90">
        <v>35</v>
      </c>
      <c r="F90">
        <v>2</v>
      </c>
      <c r="H90">
        <v>-2.9183015671526098</v>
      </c>
      <c r="K90" t="s">
        <v>5</v>
      </c>
      <c r="L90">
        <v>100</v>
      </c>
      <c r="M90">
        <v>15</v>
      </c>
      <c r="O90">
        <v>2</v>
      </c>
      <c r="Q90">
        <v>0.48872445121740399</v>
      </c>
      <c r="R90" t="str">
        <f t="shared" si="1"/>
        <v>pass</v>
      </c>
    </row>
    <row r="91" spans="1:18">
      <c r="A91">
        <v>7.6790932246616901</v>
      </c>
      <c r="B91" t="s">
        <v>5</v>
      </c>
      <c r="C91">
        <v>60</v>
      </c>
      <c r="D91">
        <v>36</v>
      </c>
      <c r="F91">
        <v>2</v>
      </c>
      <c r="H91">
        <v>14.945999952650199</v>
      </c>
      <c r="K91" t="s">
        <v>5</v>
      </c>
      <c r="L91">
        <v>100</v>
      </c>
      <c r="M91">
        <v>21</v>
      </c>
      <c r="O91">
        <v>2</v>
      </c>
      <c r="Q91">
        <v>14.882140442131201</v>
      </c>
      <c r="R91" t="str">
        <f t="shared" si="1"/>
        <v>pass</v>
      </c>
    </row>
    <row r="92" spans="1:18">
      <c r="A92">
        <v>6.3446411632356101</v>
      </c>
      <c r="B92" t="s">
        <v>5</v>
      </c>
      <c r="C92">
        <v>60</v>
      </c>
      <c r="D92">
        <v>37</v>
      </c>
      <c r="F92">
        <v>2</v>
      </c>
      <c r="H92">
        <v>9.6888386312430494</v>
      </c>
      <c r="K92" t="s">
        <v>5</v>
      </c>
      <c r="L92">
        <v>100</v>
      </c>
      <c r="M92">
        <v>22</v>
      </c>
      <c r="O92">
        <v>2</v>
      </c>
      <c r="Q92">
        <v>-0.76592717894433804</v>
      </c>
      <c r="R92" t="str">
        <f t="shared" si="1"/>
        <v>pass</v>
      </c>
    </row>
    <row r="93" spans="1:18">
      <c r="A93">
        <v>10.2211233929406</v>
      </c>
      <c r="B93" t="s">
        <v>5</v>
      </c>
      <c r="C93">
        <v>60</v>
      </c>
      <c r="D93">
        <v>38</v>
      </c>
      <c r="F93">
        <v>2</v>
      </c>
      <c r="H93">
        <v>2.7816294563441502</v>
      </c>
      <c r="K93" t="s">
        <v>5</v>
      </c>
      <c r="L93">
        <v>100</v>
      </c>
      <c r="M93">
        <v>26</v>
      </c>
      <c r="O93">
        <v>2</v>
      </c>
      <c r="Q93">
        <v>-3.8672634813544802</v>
      </c>
      <c r="R93" t="str">
        <f t="shared" si="1"/>
        <v>pass</v>
      </c>
    </row>
    <row r="94" spans="1:18">
      <c r="A94">
        <v>4.87196580545465</v>
      </c>
      <c r="B94" t="s">
        <v>5</v>
      </c>
      <c r="C94">
        <v>60</v>
      </c>
      <c r="D94">
        <v>39</v>
      </c>
      <c r="F94">
        <v>2</v>
      </c>
      <c r="H94">
        <v>5.3279061831368999</v>
      </c>
      <c r="K94" t="s">
        <v>5</v>
      </c>
      <c r="L94">
        <v>100</v>
      </c>
      <c r="M94">
        <v>30</v>
      </c>
      <c r="O94">
        <v>2</v>
      </c>
      <c r="Q94">
        <v>-1.44591426772706</v>
      </c>
      <c r="R94" t="str">
        <f t="shared" si="1"/>
        <v>pass</v>
      </c>
    </row>
    <row r="95" spans="1:18">
      <c r="A95">
        <v>18.055628231593499</v>
      </c>
      <c r="B95" t="s">
        <v>4</v>
      </c>
      <c r="C95">
        <v>60</v>
      </c>
      <c r="D95">
        <v>40</v>
      </c>
      <c r="F95">
        <v>1</v>
      </c>
      <c r="H95">
        <v>16.430477317368599</v>
      </c>
      <c r="K95" t="s">
        <v>5</v>
      </c>
      <c r="L95">
        <v>100</v>
      </c>
      <c r="M95">
        <v>33</v>
      </c>
      <c r="O95">
        <v>2</v>
      </c>
      <c r="Q95">
        <v>-5.3750522261092897</v>
      </c>
      <c r="R95" t="str">
        <f t="shared" si="1"/>
        <v>pass</v>
      </c>
    </row>
    <row r="96" spans="1:18">
      <c r="A96">
        <v>12.9298665182931</v>
      </c>
      <c r="B96" t="s">
        <v>4</v>
      </c>
      <c r="C96">
        <v>60</v>
      </c>
      <c r="D96">
        <v>41</v>
      </c>
      <c r="F96">
        <v>2</v>
      </c>
      <c r="H96">
        <v>6.4811328747992603</v>
      </c>
      <c r="K96" t="s">
        <v>5</v>
      </c>
      <c r="L96">
        <v>100</v>
      </c>
      <c r="M96">
        <v>34</v>
      </c>
      <c r="O96">
        <v>2</v>
      </c>
      <c r="Q96">
        <v>0.34480380019272999</v>
      </c>
      <c r="R96" t="str">
        <f t="shared" si="1"/>
        <v>pass</v>
      </c>
    </row>
    <row r="97" spans="1:18">
      <c r="A97">
        <v>22.379932676042799</v>
      </c>
      <c r="B97" t="s">
        <v>4</v>
      </c>
      <c r="C97">
        <v>60</v>
      </c>
      <c r="D97">
        <v>42</v>
      </c>
      <c r="F97">
        <v>1</v>
      </c>
      <c r="H97">
        <v>7.3292773047473201</v>
      </c>
      <c r="K97" t="s">
        <v>5</v>
      </c>
      <c r="L97">
        <v>100</v>
      </c>
      <c r="M97">
        <v>37</v>
      </c>
      <c r="O97">
        <v>2</v>
      </c>
      <c r="Q97">
        <v>-3.8320021727378402</v>
      </c>
      <c r="R97" t="str">
        <f t="shared" si="1"/>
        <v>pass</v>
      </c>
    </row>
    <row r="98" spans="1:18">
      <c r="A98">
        <v>20.9533948217119</v>
      </c>
      <c r="B98" t="s">
        <v>4</v>
      </c>
      <c r="C98">
        <v>60</v>
      </c>
      <c r="D98">
        <v>43</v>
      </c>
      <c r="F98">
        <v>1</v>
      </c>
      <c r="H98">
        <v>7.8897269981536597</v>
      </c>
      <c r="K98" t="s">
        <v>5</v>
      </c>
      <c r="L98">
        <v>100</v>
      </c>
      <c r="M98">
        <v>38</v>
      </c>
      <c r="O98">
        <v>2</v>
      </c>
      <c r="Q98">
        <v>-2.5698613897775702</v>
      </c>
      <c r="R98" t="str">
        <f t="shared" si="1"/>
        <v>pass</v>
      </c>
    </row>
    <row r="99" spans="1:18">
      <c r="A99">
        <v>23.441445248467499</v>
      </c>
      <c r="B99" t="s">
        <v>4</v>
      </c>
      <c r="C99">
        <v>60</v>
      </c>
      <c r="D99">
        <v>44</v>
      </c>
      <c r="F99">
        <v>1</v>
      </c>
      <c r="H99">
        <v>8.8706825050343294</v>
      </c>
      <c r="K99" t="s">
        <v>5</v>
      </c>
      <c r="L99">
        <v>100</v>
      </c>
      <c r="M99">
        <v>42</v>
      </c>
      <c r="O99">
        <v>2</v>
      </c>
      <c r="Q99">
        <v>2.8093687081504402</v>
      </c>
      <c r="R99" t="str">
        <f t="shared" si="1"/>
        <v>pass</v>
      </c>
    </row>
    <row r="100" spans="1:18">
      <c r="A100">
        <v>17.916670356478001</v>
      </c>
      <c r="B100" t="s">
        <v>4</v>
      </c>
      <c r="C100">
        <v>60</v>
      </c>
      <c r="D100">
        <v>45</v>
      </c>
      <c r="F100">
        <v>1</v>
      </c>
      <c r="H100">
        <v>13.5849068613631</v>
      </c>
      <c r="K100" t="s">
        <v>5</v>
      </c>
      <c r="L100">
        <v>100</v>
      </c>
      <c r="M100">
        <v>45</v>
      </c>
      <c r="O100">
        <v>2</v>
      </c>
      <c r="Q100">
        <v>3.2922565584968901</v>
      </c>
      <c r="R100" t="str">
        <f t="shared" si="1"/>
        <v>pass</v>
      </c>
    </row>
    <row r="101" spans="1:18">
      <c r="A101">
        <v>12.2560367924826</v>
      </c>
      <c r="B101" t="s">
        <v>4</v>
      </c>
      <c r="C101">
        <v>60</v>
      </c>
      <c r="D101">
        <v>46</v>
      </c>
      <c r="F101">
        <v>2</v>
      </c>
      <c r="H101">
        <v>9.6543826718045</v>
      </c>
      <c r="K101" t="s">
        <v>5</v>
      </c>
      <c r="L101">
        <v>100</v>
      </c>
      <c r="M101">
        <v>53</v>
      </c>
      <c r="O101">
        <v>1</v>
      </c>
      <c r="Q101">
        <v>25.736612106990599</v>
      </c>
      <c r="R101">
        <f t="shared" si="1"/>
        <v>25.736612106990599</v>
      </c>
    </row>
    <row r="102" spans="1:18">
      <c r="A102">
        <v>14.803079412097</v>
      </c>
      <c r="B102" t="s">
        <v>4</v>
      </c>
      <c r="C102">
        <v>60</v>
      </c>
      <c r="D102">
        <v>47</v>
      </c>
      <c r="F102">
        <v>2</v>
      </c>
      <c r="H102">
        <v>11.1533480944997</v>
      </c>
      <c r="K102" t="s">
        <v>5</v>
      </c>
      <c r="L102">
        <v>100</v>
      </c>
      <c r="M102">
        <v>54</v>
      </c>
      <c r="O102">
        <v>2</v>
      </c>
      <c r="Q102">
        <v>4.9449906041709202</v>
      </c>
      <c r="R102" t="str">
        <f t="shared" si="1"/>
        <v>pass</v>
      </c>
    </row>
    <row r="103" spans="1:18">
      <c r="A103">
        <v>17.108231953212101</v>
      </c>
      <c r="B103" t="s">
        <v>4</v>
      </c>
      <c r="C103">
        <v>60</v>
      </c>
      <c r="D103">
        <v>48</v>
      </c>
      <c r="F103">
        <v>1</v>
      </c>
      <c r="H103">
        <v>17.281081943140801</v>
      </c>
      <c r="K103" t="s">
        <v>5</v>
      </c>
      <c r="L103">
        <v>100</v>
      </c>
      <c r="M103">
        <v>57</v>
      </c>
      <c r="O103">
        <v>2</v>
      </c>
      <c r="Q103">
        <v>12.8551232879529</v>
      </c>
      <c r="R103" t="str">
        <f t="shared" si="1"/>
        <v>pass</v>
      </c>
    </row>
    <row r="104" spans="1:18">
      <c r="A104">
        <v>6.0481911159696997</v>
      </c>
      <c r="B104" t="s">
        <v>5</v>
      </c>
      <c r="C104">
        <v>60</v>
      </c>
      <c r="D104">
        <v>49</v>
      </c>
      <c r="F104">
        <v>2</v>
      </c>
      <c r="H104">
        <v>6.6131972671845896</v>
      </c>
      <c r="K104" t="s">
        <v>5</v>
      </c>
      <c r="L104">
        <v>100</v>
      </c>
      <c r="M104">
        <v>58</v>
      </c>
      <c r="O104">
        <v>2</v>
      </c>
      <c r="Q104">
        <v>4.4932961901544104</v>
      </c>
      <c r="R104" t="str">
        <f t="shared" si="1"/>
        <v>pass</v>
      </c>
    </row>
    <row r="105" spans="1:18">
      <c r="A105">
        <v>14.957152885600101</v>
      </c>
      <c r="B105" t="s">
        <v>5</v>
      </c>
      <c r="C105">
        <v>60</v>
      </c>
      <c r="D105">
        <v>50</v>
      </c>
      <c r="F105">
        <v>2</v>
      </c>
      <c r="H105">
        <v>11.134424652834999</v>
      </c>
      <c r="K105" t="s">
        <v>5</v>
      </c>
      <c r="L105">
        <v>100</v>
      </c>
      <c r="M105">
        <v>59</v>
      </c>
      <c r="O105">
        <v>2</v>
      </c>
      <c r="Q105">
        <v>-1.3778829686714</v>
      </c>
      <c r="R105" t="str">
        <f t="shared" si="1"/>
        <v>pass</v>
      </c>
    </row>
    <row r="106" spans="1:18">
      <c r="A106">
        <v>6.7796574547177197</v>
      </c>
      <c r="B106" t="s">
        <v>5</v>
      </c>
      <c r="C106">
        <v>60</v>
      </c>
      <c r="D106">
        <v>51</v>
      </c>
      <c r="F106">
        <v>2</v>
      </c>
      <c r="H106">
        <v>9.1071737152007</v>
      </c>
      <c r="K106" t="s">
        <v>5</v>
      </c>
      <c r="L106">
        <v>100</v>
      </c>
      <c r="M106">
        <v>62</v>
      </c>
      <c r="O106">
        <v>1</v>
      </c>
      <c r="Q106">
        <v>20.250225172578499</v>
      </c>
      <c r="R106">
        <f t="shared" si="1"/>
        <v>20.250225172578499</v>
      </c>
    </row>
    <row r="107" spans="1:18">
      <c r="A107">
        <v>10.7793754178784</v>
      </c>
      <c r="B107" t="s">
        <v>5</v>
      </c>
      <c r="C107">
        <v>60</v>
      </c>
      <c r="D107">
        <v>52</v>
      </c>
      <c r="F107">
        <v>2</v>
      </c>
      <c r="H107">
        <v>3.4450601934603098</v>
      </c>
      <c r="K107" t="s">
        <v>5</v>
      </c>
      <c r="L107">
        <v>100</v>
      </c>
      <c r="M107">
        <v>63</v>
      </c>
      <c r="O107">
        <v>2</v>
      </c>
      <c r="Q107">
        <v>12.761874993600401</v>
      </c>
      <c r="R107" t="str">
        <f t="shared" si="1"/>
        <v>pass</v>
      </c>
    </row>
    <row r="108" spans="1:18">
      <c r="A108">
        <v>4.3195732345664197</v>
      </c>
      <c r="B108" t="s">
        <v>5</v>
      </c>
      <c r="C108">
        <v>60</v>
      </c>
      <c r="D108">
        <v>53</v>
      </c>
      <c r="F108">
        <v>2</v>
      </c>
      <c r="H108">
        <v>4.00140356468793</v>
      </c>
      <c r="K108" t="s">
        <v>4</v>
      </c>
      <c r="L108">
        <v>40</v>
      </c>
      <c r="M108">
        <v>0</v>
      </c>
      <c r="O108">
        <v>1</v>
      </c>
      <c r="Q108">
        <v>9.9652974055973509</v>
      </c>
    </row>
    <row r="109" spans="1:18">
      <c r="A109">
        <v>19.284758420217599</v>
      </c>
      <c r="B109" t="s">
        <v>4</v>
      </c>
      <c r="C109">
        <v>60</v>
      </c>
      <c r="D109">
        <v>54</v>
      </c>
      <c r="F109">
        <v>1</v>
      </c>
      <c r="H109">
        <v>18.192488406742701</v>
      </c>
      <c r="K109" t="s">
        <v>4</v>
      </c>
      <c r="L109">
        <v>40</v>
      </c>
      <c r="M109">
        <v>1</v>
      </c>
      <c r="O109">
        <v>1</v>
      </c>
      <c r="Q109">
        <v>5.7049911989262601</v>
      </c>
    </row>
    <row r="110" spans="1:18">
      <c r="A110">
        <v>13.718763113021801</v>
      </c>
      <c r="B110" t="s">
        <v>4</v>
      </c>
      <c r="C110">
        <v>60</v>
      </c>
      <c r="D110">
        <v>55</v>
      </c>
      <c r="F110">
        <v>2</v>
      </c>
      <c r="H110">
        <v>7.7136106311277004</v>
      </c>
      <c r="K110" t="s">
        <v>4</v>
      </c>
      <c r="L110">
        <v>40</v>
      </c>
      <c r="M110">
        <v>2</v>
      </c>
      <c r="O110">
        <v>1</v>
      </c>
      <c r="Q110">
        <v>6.1961171018297199</v>
      </c>
    </row>
    <row r="111" spans="1:18">
      <c r="A111">
        <v>22.205557539349499</v>
      </c>
      <c r="B111" t="s">
        <v>4</v>
      </c>
      <c r="C111">
        <v>60</v>
      </c>
      <c r="D111">
        <v>56</v>
      </c>
      <c r="F111">
        <v>1</v>
      </c>
      <c r="H111">
        <v>7.9576323286759703</v>
      </c>
      <c r="K111" t="s">
        <v>4</v>
      </c>
      <c r="L111">
        <v>40</v>
      </c>
      <c r="M111">
        <v>3</v>
      </c>
      <c r="O111">
        <v>1</v>
      </c>
      <c r="Q111">
        <v>10.0109621735006</v>
      </c>
    </row>
    <row r="112" spans="1:18">
      <c r="A112">
        <v>20.653115624473202</v>
      </c>
      <c r="B112" t="s">
        <v>4</v>
      </c>
      <c r="C112">
        <v>60</v>
      </c>
      <c r="D112">
        <v>57</v>
      </c>
      <c r="F112">
        <v>1</v>
      </c>
      <c r="H112">
        <v>5.6417249672032996</v>
      </c>
      <c r="K112" t="s">
        <v>4</v>
      </c>
      <c r="L112">
        <v>40</v>
      </c>
      <c r="M112">
        <v>4</v>
      </c>
      <c r="O112">
        <v>1</v>
      </c>
      <c r="Q112">
        <v>6.8777218153287798</v>
      </c>
    </row>
    <row r="113" spans="1:17">
      <c r="A113">
        <v>23.696890796933801</v>
      </c>
      <c r="B113" t="s">
        <v>4</v>
      </c>
      <c r="C113">
        <v>60</v>
      </c>
      <c r="D113">
        <v>58</v>
      </c>
      <c r="F113">
        <v>1</v>
      </c>
      <c r="H113">
        <v>6.1674262289118396</v>
      </c>
      <c r="K113" t="s">
        <v>4</v>
      </c>
      <c r="L113">
        <v>40</v>
      </c>
      <c r="M113">
        <v>5</v>
      </c>
      <c r="O113">
        <v>1</v>
      </c>
      <c r="Q113">
        <v>1.8599628953177201</v>
      </c>
    </row>
    <row r="114" spans="1:17">
      <c r="A114">
        <v>18.125102111271399</v>
      </c>
      <c r="B114" t="s">
        <v>4</v>
      </c>
      <c r="C114">
        <v>60</v>
      </c>
      <c r="D114">
        <v>59</v>
      </c>
      <c r="F114">
        <v>1</v>
      </c>
      <c r="H114">
        <v>11.591144182729201</v>
      </c>
      <c r="K114" t="s">
        <v>4</v>
      </c>
      <c r="L114">
        <v>40</v>
      </c>
      <c r="M114">
        <v>6</v>
      </c>
      <c r="O114">
        <v>1</v>
      </c>
      <c r="Q114">
        <v>11.5683071484022</v>
      </c>
    </row>
    <row r="115" spans="1:17">
      <c r="A115">
        <v>18.821566679533099</v>
      </c>
      <c r="B115" t="s">
        <v>5</v>
      </c>
      <c r="C115">
        <v>60</v>
      </c>
      <c r="D115">
        <v>60</v>
      </c>
      <c r="F115">
        <v>2</v>
      </c>
      <c r="H115">
        <v>-1.00319373957793</v>
      </c>
      <c r="K115" t="s">
        <v>4</v>
      </c>
      <c r="L115">
        <v>40</v>
      </c>
      <c r="M115">
        <v>7</v>
      </c>
      <c r="O115">
        <v>1</v>
      </c>
      <c r="Q115">
        <v>10.6791835242913</v>
      </c>
    </row>
    <row r="116" spans="1:17">
      <c r="A116">
        <v>7.1673105444226897</v>
      </c>
      <c r="B116" t="s">
        <v>5</v>
      </c>
      <c r="C116">
        <v>60</v>
      </c>
      <c r="D116">
        <v>61</v>
      </c>
      <c r="F116">
        <v>2</v>
      </c>
      <c r="H116">
        <v>6.9210579880176697</v>
      </c>
      <c r="K116" t="s">
        <v>4</v>
      </c>
      <c r="L116">
        <v>40</v>
      </c>
      <c r="M116">
        <v>8</v>
      </c>
      <c r="O116">
        <v>1</v>
      </c>
      <c r="Q116">
        <v>3.14158878117264</v>
      </c>
    </row>
    <row r="117" spans="1:17">
      <c r="A117">
        <v>19.351595072519199</v>
      </c>
      <c r="B117" t="s">
        <v>4</v>
      </c>
      <c r="C117">
        <v>60</v>
      </c>
      <c r="D117">
        <v>62</v>
      </c>
      <c r="F117">
        <v>1</v>
      </c>
      <c r="H117">
        <v>12.9669382187908</v>
      </c>
      <c r="K117" t="s">
        <v>4</v>
      </c>
      <c r="L117">
        <v>40</v>
      </c>
      <c r="M117">
        <v>9</v>
      </c>
      <c r="O117">
        <v>1</v>
      </c>
      <c r="Q117">
        <v>12.0175320216212</v>
      </c>
    </row>
    <row r="118" spans="1:17">
      <c r="A118">
        <v>14.262508350184699</v>
      </c>
      <c r="B118" t="s">
        <v>5</v>
      </c>
      <c r="C118">
        <v>60</v>
      </c>
      <c r="D118">
        <v>63</v>
      </c>
      <c r="F118">
        <v>2</v>
      </c>
      <c r="H118">
        <v>-5.4552127644795201</v>
      </c>
      <c r="K118" t="s">
        <v>4</v>
      </c>
      <c r="L118">
        <v>40</v>
      </c>
      <c r="M118">
        <v>10</v>
      </c>
      <c r="O118">
        <v>1</v>
      </c>
      <c r="Q118">
        <v>6.15881795322806</v>
      </c>
    </row>
    <row r="119" spans="1:17">
      <c r="A119">
        <v>6.6309560367039202</v>
      </c>
      <c r="B119" t="s">
        <v>5</v>
      </c>
      <c r="C119">
        <v>60</v>
      </c>
      <c r="D119">
        <v>64</v>
      </c>
      <c r="F119">
        <v>2</v>
      </c>
      <c r="H119">
        <v>5.1116139713387296</v>
      </c>
      <c r="K119" t="s">
        <v>4</v>
      </c>
      <c r="L119">
        <v>40</v>
      </c>
      <c r="M119">
        <v>11</v>
      </c>
      <c r="O119">
        <v>1</v>
      </c>
      <c r="Q119">
        <v>4.2184636297154299</v>
      </c>
    </row>
    <row r="120" spans="1:17">
      <c r="A120">
        <v>17.0153541337876</v>
      </c>
      <c r="B120" t="s">
        <v>4</v>
      </c>
      <c r="C120">
        <v>60</v>
      </c>
      <c r="D120">
        <v>65</v>
      </c>
      <c r="F120">
        <v>1</v>
      </c>
      <c r="H120">
        <v>24.680037297378298</v>
      </c>
      <c r="K120" t="s">
        <v>4</v>
      </c>
      <c r="L120">
        <v>40</v>
      </c>
      <c r="M120">
        <v>12</v>
      </c>
      <c r="O120">
        <v>1</v>
      </c>
      <c r="Q120">
        <v>11.1197788973277</v>
      </c>
    </row>
    <row r="121" spans="1:17">
      <c r="A121">
        <v>7.5331643990107899</v>
      </c>
      <c r="B121" t="s">
        <v>5</v>
      </c>
      <c r="C121">
        <v>60</v>
      </c>
      <c r="D121">
        <v>66</v>
      </c>
      <c r="F121">
        <v>2</v>
      </c>
      <c r="H121">
        <v>10.619379193757201</v>
      </c>
      <c r="K121" t="s">
        <v>4</v>
      </c>
      <c r="L121">
        <v>40</v>
      </c>
      <c r="M121">
        <v>13</v>
      </c>
      <c r="O121">
        <v>1</v>
      </c>
      <c r="Q121">
        <v>8.1003270617190299</v>
      </c>
    </row>
    <row r="122" spans="1:17">
      <c r="A122">
        <v>13.2239923590705</v>
      </c>
      <c r="B122" t="s">
        <v>4</v>
      </c>
      <c r="C122">
        <v>60</v>
      </c>
      <c r="D122">
        <v>67</v>
      </c>
      <c r="F122">
        <v>1</v>
      </c>
      <c r="H122">
        <v>2.8683387286542801</v>
      </c>
      <c r="K122" t="s">
        <v>4</v>
      </c>
      <c r="L122">
        <v>40</v>
      </c>
      <c r="M122">
        <v>14</v>
      </c>
      <c r="O122">
        <v>1</v>
      </c>
      <c r="Q122">
        <v>3.87038545987176</v>
      </c>
    </row>
    <row r="123" spans="1:17">
      <c r="A123">
        <v>6.57467906688884</v>
      </c>
      <c r="B123" t="s">
        <v>5</v>
      </c>
      <c r="C123">
        <v>60</v>
      </c>
      <c r="D123">
        <v>68</v>
      </c>
      <c r="F123">
        <v>2</v>
      </c>
      <c r="H123">
        <v>5.0494163506858403</v>
      </c>
      <c r="K123" t="s">
        <v>4</v>
      </c>
      <c r="L123">
        <v>40</v>
      </c>
      <c r="M123">
        <v>15</v>
      </c>
      <c r="O123">
        <v>1</v>
      </c>
      <c r="Q123">
        <v>12.571849757671901</v>
      </c>
    </row>
    <row r="124" spans="1:17">
      <c r="A124">
        <v>19.351458538146201</v>
      </c>
      <c r="B124" t="s">
        <v>4</v>
      </c>
      <c r="C124">
        <v>60</v>
      </c>
      <c r="D124">
        <v>69</v>
      </c>
      <c r="F124">
        <v>1</v>
      </c>
      <c r="H124">
        <v>16.1378138081045</v>
      </c>
      <c r="K124" t="s">
        <v>4</v>
      </c>
      <c r="L124">
        <v>40</v>
      </c>
      <c r="M124">
        <v>16</v>
      </c>
      <c r="O124">
        <v>1</v>
      </c>
      <c r="Q124">
        <v>8.9538070865381005</v>
      </c>
    </row>
    <row r="125" spans="1:17">
      <c r="A125">
        <v>14.350519146238</v>
      </c>
      <c r="B125" t="s">
        <v>4</v>
      </c>
      <c r="C125">
        <v>60</v>
      </c>
      <c r="D125">
        <v>70</v>
      </c>
      <c r="F125">
        <v>2</v>
      </c>
      <c r="H125">
        <v>8.5462255336962691</v>
      </c>
      <c r="K125" t="s">
        <v>4</v>
      </c>
      <c r="L125">
        <v>40</v>
      </c>
      <c r="M125">
        <v>17</v>
      </c>
      <c r="O125">
        <v>1</v>
      </c>
      <c r="Q125">
        <v>1.2809969101446801</v>
      </c>
    </row>
    <row r="126" spans="1:17">
      <c r="A126">
        <v>22.8539110933031</v>
      </c>
      <c r="B126" t="s">
        <v>4</v>
      </c>
      <c r="C126">
        <v>60</v>
      </c>
      <c r="D126">
        <v>71</v>
      </c>
      <c r="F126">
        <v>1</v>
      </c>
      <c r="H126">
        <v>6.8456070729886296</v>
      </c>
      <c r="K126" t="s">
        <v>4</v>
      </c>
      <c r="L126">
        <v>40</v>
      </c>
      <c r="M126">
        <v>18</v>
      </c>
      <c r="O126">
        <v>1</v>
      </c>
      <c r="Q126">
        <v>14.006281487109799</v>
      </c>
    </row>
    <row r="127" spans="1:17">
      <c r="A127">
        <v>22.433626958302</v>
      </c>
      <c r="B127" t="s">
        <v>4</v>
      </c>
      <c r="C127">
        <v>60</v>
      </c>
      <c r="D127">
        <v>72</v>
      </c>
      <c r="F127">
        <v>1</v>
      </c>
      <c r="H127">
        <v>6.5516451887817002</v>
      </c>
      <c r="K127" t="s">
        <v>4</v>
      </c>
      <c r="L127">
        <v>40</v>
      </c>
      <c r="M127">
        <v>19</v>
      </c>
      <c r="O127">
        <v>1</v>
      </c>
      <c r="Q127">
        <v>6.7767107925790802</v>
      </c>
    </row>
    <row r="128" spans="1:17">
      <c r="A128">
        <v>23.361317441577</v>
      </c>
      <c r="B128" t="s">
        <v>4</v>
      </c>
      <c r="C128">
        <v>60</v>
      </c>
      <c r="D128">
        <v>73</v>
      </c>
      <c r="F128">
        <v>1</v>
      </c>
      <c r="H128">
        <v>5.3877492602251396</v>
      </c>
      <c r="K128" t="s">
        <v>4</v>
      </c>
      <c r="L128">
        <v>40</v>
      </c>
      <c r="M128">
        <v>20</v>
      </c>
      <c r="O128">
        <v>1</v>
      </c>
      <c r="Q128">
        <v>-3.34145705653386E-2</v>
      </c>
    </row>
    <row r="129" spans="1:17">
      <c r="A129">
        <v>16.504097484406898</v>
      </c>
      <c r="B129" t="s">
        <v>4</v>
      </c>
      <c r="C129">
        <v>60</v>
      </c>
      <c r="D129">
        <v>74</v>
      </c>
      <c r="F129">
        <v>1</v>
      </c>
      <c r="H129">
        <v>12.4664423642943</v>
      </c>
      <c r="K129" t="s">
        <v>4</v>
      </c>
      <c r="L129">
        <v>40</v>
      </c>
      <c r="M129">
        <v>21</v>
      </c>
      <c r="O129">
        <v>1</v>
      </c>
      <c r="Q129">
        <v>12.6374291162945</v>
      </c>
    </row>
    <row r="130" spans="1:17">
      <c r="A130">
        <v>17.4296527269249</v>
      </c>
      <c r="B130" t="s">
        <v>5</v>
      </c>
      <c r="C130">
        <v>60</v>
      </c>
      <c r="D130">
        <v>75</v>
      </c>
      <c r="F130">
        <v>2</v>
      </c>
      <c r="H130">
        <v>4.1008495724182197</v>
      </c>
      <c r="K130" t="s">
        <v>4</v>
      </c>
      <c r="L130">
        <v>40</v>
      </c>
      <c r="M130">
        <v>22</v>
      </c>
      <c r="O130">
        <v>1</v>
      </c>
      <c r="Q130">
        <v>6.8556899030793996</v>
      </c>
    </row>
    <row r="131" spans="1:17">
      <c r="A131">
        <v>18.5298197496505</v>
      </c>
      <c r="B131" t="s">
        <v>4</v>
      </c>
      <c r="C131">
        <v>60</v>
      </c>
      <c r="D131">
        <v>76</v>
      </c>
      <c r="F131">
        <v>1</v>
      </c>
      <c r="H131">
        <v>7.72038924697884</v>
      </c>
      <c r="K131" t="s">
        <v>4</v>
      </c>
      <c r="L131">
        <v>40</v>
      </c>
      <c r="M131">
        <v>23</v>
      </c>
      <c r="O131">
        <v>1</v>
      </c>
      <c r="Q131">
        <v>9.2984815823181605E-2</v>
      </c>
    </row>
    <row r="132" spans="1:17">
      <c r="A132">
        <v>7.64654869125002</v>
      </c>
      <c r="B132" t="s">
        <v>5</v>
      </c>
      <c r="C132">
        <v>60</v>
      </c>
      <c r="D132">
        <v>77</v>
      </c>
      <c r="F132">
        <v>2</v>
      </c>
      <c r="H132">
        <v>-7.1738539312952998</v>
      </c>
      <c r="K132" t="s">
        <v>4</v>
      </c>
      <c r="L132">
        <v>40</v>
      </c>
      <c r="M132">
        <v>24</v>
      </c>
      <c r="O132">
        <v>1</v>
      </c>
      <c r="Q132">
        <v>12.1470572719304</v>
      </c>
    </row>
    <row r="133" spans="1:17">
      <c r="A133">
        <v>6.2854339508783204</v>
      </c>
      <c r="B133" t="s">
        <v>5</v>
      </c>
      <c r="C133">
        <v>60</v>
      </c>
      <c r="D133">
        <v>78</v>
      </c>
      <c r="F133">
        <v>2</v>
      </c>
      <c r="H133">
        <v>10.543141871157101</v>
      </c>
      <c r="K133" t="s">
        <v>4</v>
      </c>
      <c r="L133">
        <v>40</v>
      </c>
      <c r="M133">
        <v>25</v>
      </c>
      <c r="O133">
        <v>1</v>
      </c>
      <c r="Q133">
        <v>6.7605306758112098</v>
      </c>
    </row>
    <row r="134" spans="1:17">
      <c r="A134">
        <v>19.043351377759599</v>
      </c>
      <c r="B134" t="s">
        <v>4</v>
      </c>
      <c r="C134">
        <v>60</v>
      </c>
      <c r="D134">
        <v>79</v>
      </c>
      <c r="F134">
        <v>1</v>
      </c>
      <c r="H134">
        <v>26.091812730235802</v>
      </c>
      <c r="K134" t="s">
        <v>4</v>
      </c>
      <c r="L134">
        <v>40</v>
      </c>
      <c r="M134">
        <v>26</v>
      </c>
      <c r="O134">
        <v>1</v>
      </c>
      <c r="Q134">
        <v>2.12127299872706</v>
      </c>
    </row>
    <row r="135" spans="1:17">
      <c r="A135">
        <v>5.87458946591331</v>
      </c>
      <c r="B135" t="s">
        <v>5</v>
      </c>
      <c r="C135">
        <v>60</v>
      </c>
      <c r="D135">
        <v>80</v>
      </c>
      <c r="F135">
        <v>2</v>
      </c>
      <c r="H135">
        <v>7.3389181634827798</v>
      </c>
      <c r="K135" t="s">
        <v>4</v>
      </c>
      <c r="L135">
        <v>40</v>
      </c>
      <c r="M135">
        <v>27</v>
      </c>
      <c r="O135">
        <v>1</v>
      </c>
      <c r="Q135">
        <v>12.988965477151099</v>
      </c>
    </row>
    <row r="136" spans="1:17">
      <c r="A136">
        <v>12.0165639161904</v>
      </c>
      <c r="B136" t="s">
        <v>5</v>
      </c>
      <c r="C136">
        <v>60</v>
      </c>
      <c r="D136">
        <v>81</v>
      </c>
      <c r="F136">
        <v>2</v>
      </c>
      <c r="H136">
        <v>3.7372409657960999</v>
      </c>
      <c r="K136" t="s">
        <v>4</v>
      </c>
      <c r="L136">
        <v>40</v>
      </c>
      <c r="M136">
        <v>28</v>
      </c>
      <c r="O136">
        <v>1</v>
      </c>
      <c r="Q136">
        <v>9.5153912778301102</v>
      </c>
    </row>
    <row r="137" spans="1:17">
      <c r="A137">
        <v>5.6648611980183103</v>
      </c>
      <c r="B137" t="s">
        <v>5</v>
      </c>
      <c r="C137">
        <v>60</v>
      </c>
      <c r="D137">
        <v>82</v>
      </c>
      <c r="F137">
        <v>2</v>
      </c>
      <c r="H137">
        <v>4.6045296896438304</v>
      </c>
      <c r="K137" t="s">
        <v>4</v>
      </c>
      <c r="L137">
        <v>40</v>
      </c>
      <c r="M137">
        <v>29</v>
      </c>
      <c r="O137">
        <v>1</v>
      </c>
      <c r="Q137">
        <v>1.73134512461719</v>
      </c>
    </row>
    <row r="138" spans="1:17">
      <c r="A138">
        <v>18.751595406305199</v>
      </c>
      <c r="B138" t="s">
        <v>4</v>
      </c>
      <c r="C138">
        <v>60</v>
      </c>
      <c r="D138">
        <v>83</v>
      </c>
      <c r="F138">
        <v>1</v>
      </c>
      <c r="H138">
        <v>13.288062476734</v>
      </c>
      <c r="K138" t="s">
        <v>4</v>
      </c>
      <c r="L138">
        <v>40</v>
      </c>
      <c r="M138">
        <v>30</v>
      </c>
      <c r="O138">
        <v>1</v>
      </c>
      <c r="Q138">
        <v>12.8940690677133</v>
      </c>
    </row>
    <row r="139" spans="1:17">
      <c r="A139">
        <v>12.196858599072399</v>
      </c>
      <c r="B139" t="s">
        <v>4</v>
      </c>
      <c r="C139">
        <v>60</v>
      </c>
      <c r="D139">
        <v>84</v>
      </c>
      <c r="F139">
        <v>1</v>
      </c>
      <c r="H139">
        <v>14.657728847642399</v>
      </c>
      <c r="K139" t="s">
        <v>4</v>
      </c>
      <c r="L139">
        <v>40</v>
      </c>
      <c r="M139">
        <v>31</v>
      </c>
      <c r="O139">
        <v>1</v>
      </c>
      <c r="Q139">
        <v>10.466889427788299</v>
      </c>
    </row>
    <row r="140" spans="1:17">
      <c r="A140">
        <v>22.460564068385501</v>
      </c>
      <c r="B140" t="s">
        <v>4</v>
      </c>
      <c r="C140">
        <v>60</v>
      </c>
      <c r="D140">
        <v>85</v>
      </c>
      <c r="F140">
        <v>1</v>
      </c>
      <c r="H140">
        <v>9.8747325097486396</v>
      </c>
      <c r="K140" t="s">
        <v>4</v>
      </c>
      <c r="L140">
        <v>40</v>
      </c>
      <c r="M140">
        <v>32</v>
      </c>
      <c r="O140">
        <v>1</v>
      </c>
      <c r="Q140">
        <v>2.12235930629633</v>
      </c>
    </row>
    <row r="141" spans="1:17">
      <c r="A141">
        <v>22.983738683518901</v>
      </c>
      <c r="B141" t="s">
        <v>4</v>
      </c>
      <c r="C141">
        <v>60</v>
      </c>
      <c r="D141">
        <v>86</v>
      </c>
      <c r="F141">
        <v>1</v>
      </c>
      <c r="H141">
        <v>5.5744994718321399</v>
      </c>
      <c r="K141" t="s">
        <v>4</v>
      </c>
      <c r="L141">
        <v>40</v>
      </c>
      <c r="M141">
        <v>33</v>
      </c>
      <c r="O141">
        <v>1</v>
      </c>
      <c r="Q141">
        <v>12.461833477368501</v>
      </c>
    </row>
    <row r="142" spans="1:17">
      <c r="A142">
        <v>23.740653719220798</v>
      </c>
      <c r="B142" t="s">
        <v>4</v>
      </c>
      <c r="C142">
        <v>60</v>
      </c>
      <c r="D142">
        <v>87</v>
      </c>
      <c r="F142">
        <v>1</v>
      </c>
      <c r="H142">
        <v>6.7191533915263797</v>
      </c>
      <c r="K142" t="s">
        <v>4</v>
      </c>
      <c r="L142">
        <v>40</v>
      </c>
      <c r="M142">
        <v>34</v>
      </c>
      <c r="O142">
        <v>1</v>
      </c>
      <c r="Q142">
        <v>8.2922837841133994</v>
      </c>
    </row>
    <row r="143" spans="1:17">
      <c r="A143">
        <v>19.523694901239299</v>
      </c>
      <c r="B143" t="s">
        <v>4</v>
      </c>
      <c r="C143">
        <v>60</v>
      </c>
      <c r="D143">
        <v>88</v>
      </c>
      <c r="F143">
        <v>1</v>
      </c>
      <c r="H143">
        <v>12.6489166529387</v>
      </c>
      <c r="K143" t="s">
        <v>4</v>
      </c>
      <c r="L143">
        <v>40</v>
      </c>
      <c r="M143">
        <v>35</v>
      </c>
      <c r="O143">
        <v>1</v>
      </c>
      <c r="Q143">
        <v>4.5335955868962197</v>
      </c>
    </row>
    <row r="144" spans="1:17">
      <c r="A144">
        <v>15.453227289035899</v>
      </c>
      <c r="B144" t="s">
        <v>5</v>
      </c>
      <c r="C144">
        <v>60</v>
      </c>
      <c r="D144">
        <v>89</v>
      </c>
      <c r="F144">
        <v>2</v>
      </c>
      <c r="H144">
        <v>6.3976579068322597</v>
      </c>
      <c r="K144" t="s">
        <v>4</v>
      </c>
      <c r="L144">
        <v>40</v>
      </c>
      <c r="M144">
        <v>36</v>
      </c>
      <c r="O144">
        <v>1</v>
      </c>
      <c r="Q144">
        <v>12.0770363900194</v>
      </c>
    </row>
    <row r="145" spans="1:17">
      <c r="A145">
        <v>18.094131481079799</v>
      </c>
      <c r="B145" t="s">
        <v>4</v>
      </c>
      <c r="C145">
        <v>60</v>
      </c>
      <c r="D145">
        <v>90</v>
      </c>
      <c r="F145">
        <v>1</v>
      </c>
      <c r="H145">
        <v>9.3985318461247793</v>
      </c>
      <c r="K145" t="s">
        <v>4</v>
      </c>
      <c r="L145">
        <v>40</v>
      </c>
      <c r="M145">
        <v>37</v>
      </c>
      <c r="O145">
        <v>1</v>
      </c>
      <c r="Q145">
        <v>13.4888463766704</v>
      </c>
    </row>
    <row r="146" spans="1:17">
      <c r="A146">
        <v>7.2963398411160396</v>
      </c>
      <c r="B146" t="s">
        <v>5</v>
      </c>
      <c r="C146">
        <v>60</v>
      </c>
      <c r="D146">
        <v>91</v>
      </c>
      <c r="F146">
        <v>2</v>
      </c>
      <c r="H146">
        <v>-4.84631214125202</v>
      </c>
      <c r="K146" t="s">
        <v>4</v>
      </c>
      <c r="L146">
        <v>40</v>
      </c>
      <c r="M146">
        <v>38</v>
      </c>
      <c r="O146">
        <v>1</v>
      </c>
      <c r="Q146">
        <v>4.4062620450412204</v>
      </c>
    </row>
    <row r="147" spans="1:17">
      <c r="A147">
        <v>7.3880638395036904</v>
      </c>
      <c r="B147" t="s">
        <v>5</v>
      </c>
      <c r="C147">
        <v>60</v>
      </c>
      <c r="D147">
        <v>92</v>
      </c>
      <c r="F147">
        <v>2</v>
      </c>
      <c r="H147">
        <v>13.8180890873116</v>
      </c>
      <c r="K147" t="s">
        <v>4</v>
      </c>
      <c r="L147">
        <v>40</v>
      </c>
      <c r="M147">
        <v>39</v>
      </c>
      <c r="O147">
        <v>1</v>
      </c>
      <c r="Q147">
        <v>10.199194391516301</v>
      </c>
    </row>
    <row r="148" spans="1:17">
      <c r="A148">
        <v>19.234481153034</v>
      </c>
      <c r="B148" t="s">
        <v>4</v>
      </c>
      <c r="C148">
        <v>60</v>
      </c>
      <c r="D148">
        <v>93</v>
      </c>
      <c r="F148">
        <v>1</v>
      </c>
      <c r="H148">
        <v>25.0085504493989</v>
      </c>
      <c r="K148" t="s">
        <v>4</v>
      </c>
      <c r="L148">
        <v>40</v>
      </c>
      <c r="M148">
        <v>40</v>
      </c>
      <c r="O148">
        <v>1</v>
      </c>
      <c r="Q148">
        <v>3.28524053750973</v>
      </c>
    </row>
    <row r="149" spans="1:17">
      <c r="A149">
        <v>7.0258570739201103</v>
      </c>
      <c r="B149" t="s">
        <v>5</v>
      </c>
      <c r="C149">
        <v>60</v>
      </c>
      <c r="D149">
        <v>94</v>
      </c>
      <c r="F149">
        <v>2</v>
      </c>
      <c r="H149">
        <v>10.3299967929666</v>
      </c>
      <c r="K149" t="s">
        <v>4</v>
      </c>
      <c r="L149">
        <v>40</v>
      </c>
      <c r="M149">
        <v>41</v>
      </c>
      <c r="O149">
        <v>1</v>
      </c>
      <c r="Q149">
        <v>13.8839779454172</v>
      </c>
    </row>
    <row r="150" spans="1:17">
      <c r="A150">
        <v>12.847892647697799</v>
      </c>
      <c r="B150" t="s">
        <v>4</v>
      </c>
      <c r="C150">
        <v>60</v>
      </c>
      <c r="D150">
        <v>95</v>
      </c>
      <c r="F150">
        <v>1</v>
      </c>
      <c r="H150">
        <v>2.0998670641318902</v>
      </c>
      <c r="K150" t="s">
        <v>4</v>
      </c>
      <c r="L150">
        <v>40</v>
      </c>
      <c r="M150">
        <v>42</v>
      </c>
      <c r="O150">
        <v>1</v>
      </c>
      <c r="Q150">
        <v>8.0343701063288506</v>
      </c>
    </row>
    <row r="151" spans="1:17">
      <c r="A151">
        <v>12.796279657454701</v>
      </c>
      <c r="B151" t="s">
        <v>4</v>
      </c>
      <c r="C151">
        <v>60</v>
      </c>
      <c r="D151">
        <v>96</v>
      </c>
      <c r="F151">
        <v>2</v>
      </c>
      <c r="H151">
        <v>3.5535464313937002</v>
      </c>
      <c r="K151" t="s">
        <v>4</v>
      </c>
      <c r="L151">
        <v>40</v>
      </c>
      <c r="M151">
        <v>43</v>
      </c>
      <c r="O151">
        <v>1</v>
      </c>
      <c r="Q151">
        <v>3.4858910445706499</v>
      </c>
    </row>
    <row r="152" spans="1:17">
      <c r="A152">
        <v>18.664881104514699</v>
      </c>
      <c r="B152" t="s">
        <v>4</v>
      </c>
      <c r="C152">
        <v>60</v>
      </c>
      <c r="D152">
        <v>97</v>
      </c>
      <c r="F152">
        <v>1</v>
      </c>
      <c r="H152">
        <v>13.453752410526899</v>
      </c>
      <c r="K152" t="s">
        <v>4</v>
      </c>
      <c r="L152">
        <v>40</v>
      </c>
      <c r="M152">
        <v>44</v>
      </c>
      <c r="O152">
        <v>1</v>
      </c>
      <c r="Q152">
        <v>14.6549616966801</v>
      </c>
    </row>
    <row r="153" spans="1:17">
      <c r="A153">
        <v>13.744193803696399</v>
      </c>
      <c r="B153" t="s">
        <v>4</v>
      </c>
      <c r="C153">
        <v>60</v>
      </c>
      <c r="D153">
        <v>98</v>
      </c>
      <c r="F153">
        <v>1</v>
      </c>
      <c r="H153">
        <v>10.5753625790552</v>
      </c>
      <c r="K153" t="s">
        <v>4</v>
      </c>
      <c r="L153">
        <v>40</v>
      </c>
      <c r="M153">
        <v>45</v>
      </c>
      <c r="O153">
        <v>1</v>
      </c>
      <c r="Q153">
        <v>10.9972311059584</v>
      </c>
    </row>
    <row r="154" spans="1:17">
      <c r="A154">
        <v>19.9204521633329</v>
      </c>
      <c r="B154" t="s">
        <v>4</v>
      </c>
      <c r="C154">
        <v>60</v>
      </c>
      <c r="D154">
        <v>99</v>
      </c>
      <c r="F154">
        <v>1</v>
      </c>
      <c r="H154">
        <v>15.5937567128168</v>
      </c>
      <c r="K154" t="s">
        <v>4</v>
      </c>
      <c r="L154">
        <v>40</v>
      </c>
      <c r="M154">
        <v>46</v>
      </c>
      <c r="O154">
        <v>1</v>
      </c>
      <c r="Q154">
        <v>3.6678499573635399</v>
      </c>
    </row>
    <row r="155" spans="1:17">
      <c r="A155">
        <v>20.572501239322399</v>
      </c>
      <c r="B155" t="s">
        <v>4</v>
      </c>
      <c r="C155">
        <v>60</v>
      </c>
      <c r="D155">
        <v>100</v>
      </c>
      <c r="F155">
        <v>1</v>
      </c>
      <c r="H155">
        <v>9.9140202002379407</v>
      </c>
      <c r="K155" t="s">
        <v>4</v>
      </c>
      <c r="L155">
        <v>40</v>
      </c>
      <c r="M155">
        <v>47</v>
      </c>
      <c r="O155">
        <v>1</v>
      </c>
      <c r="Q155">
        <v>12.8534262371994</v>
      </c>
    </row>
    <row r="156" spans="1:17">
      <c r="A156">
        <v>23.0599504879542</v>
      </c>
      <c r="B156" t="s">
        <v>4</v>
      </c>
      <c r="C156">
        <v>60</v>
      </c>
      <c r="D156">
        <v>101</v>
      </c>
      <c r="F156">
        <v>1</v>
      </c>
      <c r="H156">
        <v>6.6520295667551199</v>
      </c>
      <c r="K156" t="s">
        <v>4</v>
      </c>
      <c r="L156">
        <v>40</v>
      </c>
      <c r="M156">
        <v>48</v>
      </c>
      <c r="O156">
        <v>1</v>
      </c>
      <c r="Q156">
        <v>9.4638250893997995</v>
      </c>
    </row>
    <row r="157" spans="1:17">
      <c r="A157">
        <v>18.405318044480801</v>
      </c>
      <c r="B157" t="s">
        <v>4</v>
      </c>
      <c r="C157">
        <v>60</v>
      </c>
      <c r="D157">
        <v>102</v>
      </c>
      <c r="F157">
        <v>1</v>
      </c>
      <c r="H157">
        <v>10.6903985966653</v>
      </c>
      <c r="K157" t="s">
        <v>4</v>
      </c>
      <c r="L157">
        <v>40</v>
      </c>
      <c r="M157">
        <v>49</v>
      </c>
      <c r="O157">
        <v>1</v>
      </c>
      <c r="Q157">
        <v>3.0179103644386802</v>
      </c>
    </row>
    <row r="158" spans="1:17">
      <c r="A158">
        <v>17.3276879401642</v>
      </c>
      <c r="B158" t="s">
        <v>5</v>
      </c>
      <c r="C158">
        <v>60</v>
      </c>
      <c r="D158">
        <v>103</v>
      </c>
      <c r="F158">
        <v>2</v>
      </c>
      <c r="H158">
        <v>4.9304972060103802</v>
      </c>
      <c r="K158" t="s">
        <v>4</v>
      </c>
      <c r="L158">
        <v>40</v>
      </c>
      <c r="M158">
        <v>50</v>
      </c>
      <c r="O158">
        <v>1</v>
      </c>
      <c r="Q158">
        <v>16.222508863810202</v>
      </c>
    </row>
    <row r="159" spans="1:17">
      <c r="A159">
        <v>17.725178763979901</v>
      </c>
      <c r="B159" t="s">
        <v>4</v>
      </c>
      <c r="C159">
        <v>60</v>
      </c>
      <c r="D159">
        <v>104</v>
      </c>
      <c r="F159">
        <v>1</v>
      </c>
      <c r="H159">
        <v>11.7874333756571</v>
      </c>
      <c r="K159" t="s">
        <v>4</v>
      </c>
      <c r="L159">
        <v>40</v>
      </c>
      <c r="M159">
        <v>51</v>
      </c>
      <c r="O159">
        <v>1</v>
      </c>
      <c r="Q159">
        <v>7.65346822853465</v>
      </c>
    </row>
    <row r="160" spans="1:17">
      <c r="A160">
        <v>6.00759359768458</v>
      </c>
      <c r="B160" t="s">
        <v>5</v>
      </c>
      <c r="C160">
        <v>60</v>
      </c>
      <c r="D160">
        <v>105</v>
      </c>
      <c r="F160">
        <v>2</v>
      </c>
      <c r="H160">
        <v>-1.9521854089718</v>
      </c>
      <c r="K160" t="s">
        <v>4</v>
      </c>
      <c r="L160">
        <v>40</v>
      </c>
      <c r="M160">
        <v>52</v>
      </c>
      <c r="O160">
        <v>1</v>
      </c>
      <c r="Q160">
        <v>6.9940931295849396</v>
      </c>
    </row>
    <row r="161" spans="1:17">
      <c r="A161">
        <v>17.9603779289857</v>
      </c>
      <c r="B161" t="s">
        <v>5</v>
      </c>
      <c r="C161">
        <v>60</v>
      </c>
      <c r="D161">
        <v>106</v>
      </c>
      <c r="F161">
        <v>2</v>
      </c>
      <c r="H161">
        <v>17.317239616275899</v>
      </c>
      <c r="K161" t="s">
        <v>4</v>
      </c>
      <c r="L161">
        <v>60</v>
      </c>
      <c r="M161">
        <v>2</v>
      </c>
      <c r="O161">
        <v>2</v>
      </c>
      <c r="Q161">
        <v>0.102917758820885</v>
      </c>
    </row>
    <row r="162" spans="1:17">
      <c r="A162">
        <v>7.0575956844148102</v>
      </c>
      <c r="B162" t="s">
        <v>5</v>
      </c>
      <c r="C162">
        <v>60</v>
      </c>
      <c r="D162">
        <v>107</v>
      </c>
      <c r="F162">
        <v>2</v>
      </c>
      <c r="H162">
        <v>11.604922102954999</v>
      </c>
      <c r="K162" t="s">
        <v>4</v>
      </c>
      <c r="L162">
        <v>60</v>
      </c>
      <c r="M162">
        <v>3</v>
      </c>
      <c r="O162">
        <v>1</v>
      </c>
      <c r="Q162">
        <v>3.8276130264315298</v>
      </c>
    </row>
    <row r="163" spans="1:17">
      <c r="A163">
        <v>13.1966607570648</v>
      </c>
      <c r="B163" t="s">
        <v>4</v>
      </c>
      <c r="C163">
        <v>60</v>
      </c>
      <c r="D163">
        <v>108</v>
      </c>
      <c r="F163">
        <v>2</v>
      </c>
      <c r="H163">
        <v>3.99847425805737</v>
      </c>
      <c r="K163" t="s">
        <v>4</v>
      </c>
      <c r="L163">
        <v>60</v>
      </c>
      <c r="M163">
        <v>4</v>
      </c>
      <c r="O163">
        <v>1</v>
      </c>
      <c r="Q163">
        <v>8.5961624929552798</v>
      </c>
    </row>
    <row r="164" spans="1:17">
      <c r="A164">
        <v>5.9816408513850901</v>
      </c>
      <c r="B164" t="s">
        <v>5</v>
      </c>
      <c r="C164">
        <v>60</v>
      </c>
      <c r="D164">
        <v>109</v>
      </c>
      <c r="F164">
        <v>2</v>
      </c>
      <c r="H164">
        <v>-2.0821590664363301</v>
      </c>
      <c r="K164" t="s">
        <v>4</v>
      </c>
      <c r="L164">
        <v>60</v>
      </c>
      <c r="M164">
        <v>5</v>
      </c>
      <c r="O164">
        <v>1</v>
      </c>
      <c r="Q164">
        <v>8.7366669527740406</v>
      </c>
    </row>
    <row r="165" spans="1:17">
      <c r="A165">
        <v>16.404234409332201</v>
      </c>
      <c r="B165" t="s">
        <v>4</v>
      </c>
      <c r="C165">
        <v>60</v>
      </c>
      <c r="D165">
        <v>110</v>
      </c>
      <c r="F165">
        <v>1</v>
      </c>
      <c r="H165">
        <v>17.7843413797697</v>
      </c>
      <c r="K165" t="s">
        <v>4</v>
      </c>
      <c r="L165">
        <v>60</v>
      </c>
      <c r="M165">
        <v>7</v>
      </c>
      <c r="O165">
        <v>1</v>
      </c>
      <c r="Q165">
        <v>8.8256084040307297</v>
      </c>
    </row>
    <row r="166" spans="1:17">
      <c r="A166">
        <v>15.075280144101001</v>
      </c>
      <c r="B166" t="s">
        <v>4</v>
      </c>
      <c r="C166">
        <v>60</v>
      </c>
      <c r="D166">
        <v>111</v>
      </c>
      <c r="F166">
        <v>1</v>
      </c>
      <c r="H166">
        <v>13.9967553766524</v>
      </c>
      <c r="K166" t="s">
        <v>4</v>
      </c>
      <c r="L166">
        <v>60</v>
      </c>
      <c r="M166">
        <v>13</v>
      </c>
      <c r="O166">
        <v>1</v>
      </c>
      <c r="Q166">
        <v>13.0111753303556</v>
      </c>
    </row>
    <row r="167" spans="1:17">
      <c r="A167">
        <v>24.224154642649999</v>
      </c>
      <c r="B167" t="s">
        <v>4</v>
      </c>
      <c r="C167">
        <v>60</v>
      </c>
      <c r="D167">
        <v>112</v>
      </c>
      <c r="F167">
        <v>1</v>
      </c>
      <c r="H167">
        <v>16.348987630726</v>
      </c>
      <c r="K167" t="s">
        <v>4</v>
      </c>
      <c r="L167">
        <v>60</v>
      </c>
      <c r="M167">
        <v>15</v>
      </c>
      <c r="O167">
        <v>1</v>
      </c>
      <c r="Q167">
        <v>6.1497944756575702</v>
      </c>
    </row>
    <row r="168" spans="1:17">
      <c r="A168">
        <v>22.893503030141101</v>
      </c>
      <c r="B168" t="s">
        <v>4</v>
      </c>
      <c r="C168">
        <v>60</v>
      </c>
      <c r="D168">
        <v>113</v>
      </c>
      <c r="F168">
        <v>1</v>
      </c>
      <c r="H168">
        <v>14.1940911552771</v>
      </c>
      <c r="K168" t="s">
        <v>4</v>
      </c>
      <c r="L168">
        <v>60</v>
      </c>
      <c r="M168">
        <v>16</v>
      </c>
      <c r="O168">
        <v>1</v>
      </c>
      <c r="Q168">
        <v>8.2336459710033196</v>
      </c>
    </row>
    <row r="169" spans="1:17">
      <c r="A169">
        <v>23.750855037144198</v>
      </c>
      <c r="B169" t="s">
        <v>4</v>
      </c>
      <c r="C169">
        <v>60</v>
      </c>
      <c r="D169">
        <v>114</v>
      </c>
      <c r="F169">
        <v>1</v>
      </c>
      <c r="H169">
        <v>9.3626390194761804</v>
      </c>
      <c r="K169" t="s">
        <v>4</v>
      </c>
      <c r="L169">
        <v>60</v>
      </c>
      <c r="M169">
        <v>17</v>
      </c>
      <c r="O169">
        <v>1</v>
      </c>
      <c r="Q169">
        <v>5.9629247795059301</v>
      </c>
    </row>
    <row r="170" spans="1:17">
      <c r="A170">
        <v>18.787652288164399</v>
      </c>
      <c r="B170" t="s">
        <v>4</v>
      </c>
      <c r="C170">
        <v>60</v>
      </c>
      <c r="D170">
        <v>115</v>
      </c>
      <c r="F170">
        <v>1</v>
      </c>
      <c r="H170">
        <v>12.424767823476801</v>
      </c>
      <c r="K170" t="s">
        <v>4</v>
      </c>
      <c r="L170">
        <v>60</v>
      </c>
      <c r="M170">
        <v>18</v>
      </c>
      <c r="O170">
        <v>1</v>
      </c>
      <c r="Q170">
        <v>7.6470671842925402</v>
      </c>
    </row>
    <row r="171" spans="1:17">
      <c r="A171">
        <v>19.7710757688642</v>
      </c>
      <c r="B171" t="s">
        <v>5</v>
      </c>
      <c r="C171">
        <v>60</v>
      </c>
      <c r="D171">
        <v>116</v>
      </c>
      <c r="F171">
        <v>2</v>
      </c>
      <c r="H171">
        <v>0.49246969283720698</v>
      </c>
      <c r="K171" t="s">
        <v>4</v>
      </c>
      <c r="L171">
        <v>60</v>
      </c>
      <c r="M171">
        <v>21</v>
      </c>
      <c r="O171">
        <v>1</v>
      </c>
      <c r="Q171">
        <v>13.3130877440862</v>
      </c>
    </row>
    <row r="172" spans="1:17">
      <c r="A172">
        <v>18.851625817162599</v>
      </c>
      <c r="B172" t="s">
        <v>4</v>
      </c>
      <c r="C172">
        <v>60</v>
      </c>
      <c r="D172">
        <v>117</v>
      </c>
      <c r="F172">
        <v>1</v>
      </c>
      <c r="H172">
        <v>12.5396089959458</v>
      </c>
      <c r="K172" t="s">
        <v>4</v>
      </c>
      <c r="L172">
        <v>60</v>
      </c>
      <c r="M172">
        <v>26</v>
      </c>
      <c r="O172">
        <v>1</v>
      </c>
      <c r="Q172">
        <v>12.251984140479999</v>
      </c>
    </row>
    <row r="173" spans="1:17">
      <c r="A173">
        <v>6.9051670233408604</v>
      </c>
      <c r="B173" t="s">
        <v>5</v>
      </c>
      <c r="C173">
        <v>60</v>
      </c>
      <c r="D173">
        <v>118</v>
      </c>
      <c r="F173">
        <v>2</v>
      </c>
      <c r="H173">
        <v>-3.8282600683806001</v>
      </c>
      <c r="K173" t="s">
        <v>4</v>
      </c>
      <c r="L173">
        <v>60</v>
      </c>
      <c r="M173">
        <v>27</v>
      </c>
      <c r="O173">
        <v>2</v>
      </c>
      <c r="Q173">
        <v>2.8601672632229098</v>
      </c>
    </row>
    <row r="174" spans="1:17">
      <c r="A174">
        <v>7.6096483639308303</v>
      </c>
      <c r="B174" t="s">
        <v>5</v>
      </c>
      <c r="C174">
        <v>60</v>
      </c>
      <c r="D174">
        <v>119</v>
      </c>
      <c r="F174">
        <v>2</v>
      </c>
      <c r="H174">
        <v>12.8352552115965</v>
      </c>
      <c r="K174" t="s">
        <v>4</v>
      </c>
      <c r="L174">
        <v>60</v>
      </c>
      <c r="M174">
        <v>28</v>
      </c>
      <c r="O174">
        <v>1</v>
      </c>
      <c r="Q174">
        <v>5.7270599990645401</v>
      </c>
    </row>
    <row r="175" spans="1:17">
      <c r="A175">
        <v>12.850281318028699</v>
      </c>
      <c r="B175" t="s">
        <v>4</v>
      </c>
      <c r="C175">
        <v>60</v>
      </c>
      <c r="D175">
        <v>120</v>
      </c>
      <c r="F175">
        <v>2</v>
      </c>
      <c r="H175">
        <v>6.1984001979025196</v>
      </c>
      <c r="K175" t="s">
        <v>4</v>
      </c>
      <c r="L175">
        <v>60</v>
      </c>
      <c r="M175">
        <v>29</v>
      </c>
      <c r="O175">
        <v>1</v>
      </c>
      <c r="Q175">
        <v>5.6151758232620601</v>
      </c>
    </row>
    <row r="176" spans="1:17">
      <c r="A176">
        <v>5.7175581877211901</v>
      </c>
      <c r="B176" t="s">
        <v>5</v>
      </c>
      <c r="C176">
        <v>60</v>
      </c>
      <c r="D176">
        <v>121</v>
      </c>
      <c r="F176">
        <v>2</v>
      </c>
      <c r="H176">
        <v>5.6010438444244501</v>
      </c>
      <c r="K176" t="s">
        <v>4</v>
      </c>
      <c r="L176">
        <v>60</v>
      </c>
      <c r="M176">
        <v>30</v>
      </c>
      <c r="O176">
        <v>1</v>
      </c>
      <c r="Q176">
        <v>6.0662917862261398</v>
      </c>
    </row>
    <row r="177" spans="1:17">
      <c r="A177">
        <v>18.877920911425601</v>
      </c>
      <c r="B177" t="s">
        <v>4</v>
      </c>
      <c r="C177">
        <v>60</v>
      </c>
      <c r="D177">
        <v>122</v>
      </c>
      <c r="F177">
        <v>1</v>
      </c>
      <c r="H177">
        <v>14.573472637477</v>
      </c>
      <c r="K177" t="s">
        <v>4</v>
      </c>
      <c r="L177">
        <v>60</v>
      </c>
      <c r="M177">
        <v>31</v>
      </c>
      <c r="O177">
        <v>1</v>
      </c>
      <c r="Q177">
        <v>13.851506762014401</v>
      </c>
    </row>
    <row r="178" spans="1:17">
      <c r="A178">
        <v>13.881487698781999</v>
      </c>
      <c r="B178" t="s">
        <v>4</v>
      </c>
      <c r="C178">
        <v>60</v>
      </c>
      <c r="D178">
        <v>123</v>
      </c>
      <c r="F178">
        <v>2</v>
      </c>
      <c r="H178">
        <v>8.9377844507981994</v>
      </c>
      <c r="K178" t="s">
        <v>4</v>
      </c>
      <c r="L178">
        <v>60</v>
      </c>
      <c r="M178">
        <v>34</v>
      </c>
      <c r="O178">
        <v>1</v>
      </c>
      <c r="Q178">
        <v>11.3420364555123</v>
      </c>
    </row>
    <row r="179" spans="1:17">
      <c r="A179">
        <v>22.3034497215634</v>
      </c>
      <c r="B179" t="s">
        <v>4</v>
      </c>
      <c r="C179">
        <v>60</v>
      </c>
      <c r="D179">
        <v>124</v>
      </c>
      <c r="F179">
        <v>1</v>
      </c>
      <c r="H179">
        <v>4.7645525299877098</v>
      </c>
      <c r="K179" t="s">
        <v>4</v>
      </c>
      <c r="L179">
        <v>60</v>
      </c>
      <c r="M179">
        <v>40</v>
      </c>
      <c r="O179">
        <v>1</v>
      </c>
      <c r="Q179">
        <v>16.430477317368599</v>
      </c>
    </row>
    <row r="180" spans="1:17">
      <c r="A180">
        <v>21.9715269747234</v>
      </c>
      <c r="B180" t="s">
        <v>4</v>
      </c>
      <c r="C180">
        <v>60</v>
      </c>
      <c r="D180">
        <v>125</v>
      </c>
      <c r="F180">
        <v>1</v>
      </c>
      <c r="H180">
        <v>8.4603915833433696</v>
      </c>
      <c r="K180" t="s">
        <v>4</v>
      </c>
      <c r="L180">
        <v>60</v>
      </c>
      <c r="M180">
        <v>41</v>
      </c>
      <c r="O180">
        <v>2</v>
      </c>
      <c r="Q180">
        <v>6.4811328747992603</v>
      </c>
    </row>
    <row r="181" spans="1:17">
      <c r="A181">
        <v>22.956964549564098</v>
      </c>
      <c r="B181" t="s">
        <v>4</v>
      </c>
      <c r="C181">
        <v>60</v>
      </c>
      <c r="D181">
        <v>126</v>
      </c>
      <c r="F181">
        <v>1</v>
      </c>
      <c r="H181">
        <v>7.72640863657137</v>
      </c>
      <c r="K181" t="s">
        <v>4</v>
      </c>
      <c r="L181">
        <v>60</v>
      </c>
      <c r="M181">
        <v>42</v>
      </c>
      <c r="O181">
        <v>1</v>
      </c>
      <c r="Q181">
        <v>7.3292773047473201</v>
      </c>
    </row>
    <row r="182" spans="1:17">
      <c r="A182">
        <v>19.013050896780801</v>
      </c>
      <c r="B182" t="s">
        <v>4</v>
      </c>
      <c r="C182">
        <v>60</v>
      </c>
      <c r="D182">
        <v>127</v>
      </c>
      <c r="F182">
        <v>1</v>
      </c>
      <c r="H182">
        <v>13.060205220398601</v>
      </c>
      <c r="K182" t="s">
        <v>4</v>
      </c>
      <c r="L182">
        <v>60</v>
      </c>
      <c r="M182">
        <v>43</v>
      </c>
      <c r="O182">
        <v>1</v>
      </c>
      <c r="Q182">
        <v>7.8897269981536597</v>
      </c>
    </row>
    <row r="183" spans="1:17">
      <c r="A183">
        <v>19.910624109756998</v>
      </c>
      <c r="B183" t="s">
        <v>5</v>
      </c>
      <c r="C183">
        <v>60</v>
      </c>
      <c r="D183">
        <v>128</v>
      </c>
      <c r="F183">
        <v>2</v>
      </c>
      <c r="H183">
        <v>-1.6923614887540499</v>
      </c>
      <c r="K183" t="s">
        <v>4</v>
      </c>
      <c r="L183">
        <v>60</v>
      </c>
      <c r="M183">
        <v>44</v>
      </c>
      <c r="O183">
        <v>1</v>
      </c>
      <c r="Q183">
        <v>8.8706825050343294</v>
      </c>
    </row>
    <row r="184" spans="1:17">
      <c r="A184">
        <v>18.285577603748798</v>
      </c>
      <c r="B184" t="s">
        <v>4</v>
      </c>
      <c r="C184">
        <v>60</v>
      </c>
      <c r="D184">
        <v>129</v>
      </c>
      <c r="F184">
        <v>1</v>
      </c>
      <c r="H184">
        <v>11.5114214601725</v>
      </c>
      <c r="K184" t="s">
        <v>4</v>
      </c>
      <c r="L184">
        <v>60</v>
      </c>
      <c r="M184">
        <v>45</v>
      </c>
      <c r="O184">
        <v>1</v>
      </c>
      <c r="Q184">
        <v>13.5849068613631</v>
      </c>
    </row>
    <row r="185" spans="1:17">
      <c r="A185">
        <v>6.9978538013639904</v>
      </c>
      <c r="B185" t="s">
        <v>5</v>
      </c>
      <c r="C185">
        <v>60</v>
      </c>
      <c r="D185">
        <v>130</v>
      </c>
      <c r="F185">
        <v>2</v>
      </c>
      <c r="H185">
        <v>2.44198820368277</v>
      </c>
      <c r="K185" t="s">
        <v>4</v>
      </c>
      <c r="L185">
        <v>60</v>
      </c>
      <c r="M185">
        <v>46</v>
      </c>
      <c r="O185">
        <v>2</v>
      </c>
      <c r="Q185">
        <v>9.6543826718045</v>
      </c>
    </row>
    <row r="186" spans="1:17">
      <c r="A186">
        <v>18.0720654035756</v>
      </c>
      <c r="B186" t="s">
        <v>5</v>
      </c>
      <c r="C186">
        <v>60</v>
      </c>
      <c r="D186">
        <v>131</v>
      </c>
      <c r="F186">
        <v>2</v>
      </c>
      <c r="H186">
        <v>15.4984908675186</v>
      </c>
      <c r="K186" t="s">
        <v>4</v>
      </c>
      <c r="L186">
        <v>60</v>
      </c>
      <c r="M186">
        <v>47</v>
      </c>
      <c r="O186">
        <v>2</v>
      </c>
      <c r="Q186">
        <v>11.1533480944997</v>
      </c>
    </row>
    <row r="187" spans="1:17">
      <c r="A187">
        <v>5.09203253473554</v>
      </c>
      <c r="B187" t="s">
        <v>5</v>
      </c>
      <c r="C187">
        <v>60</v>
      </c>
      <c r="D187">
        <v>132</v>
      </c>
      <c r="F187">
        <v>2</v>
      </c>
      <c r="H187">
        <v>12.695605442307301</v>
      </c>
      <c r="K187" t="s">
        <v>4</v>
      </c>
      <c r="L187">
        <v>60</v>
      </c>
      <c r="M187">
        <v>48</v>
      </c>
      <c r="O187">
        <v>1</v>
      </c>
      <c r="Q187">
        <v>17.281081943140801</v>
      </c>
    </row>
    <row r="188" spans="1:17">
      <c r="A188">
        <v>13.5917293911888</v>
      </c>
      <c r="B188" t="s">
        <v>4</v>
      </c>
      <c r="C188">
        <v>60</v>
      </c>
      <c r="D188">
        <v>133</v>
      </c>
      <c r="F188">
        <v>1</v>
      </c>
      <c r="H188">
        <v>9.6651228031559295</v>
      </c>
      <c r="K188" t="s">
        <v>4</v>
      </c>
      <c r="L188">
        <v>60</v>
      </c>
      <c r="M188">
        <v>54</v>
      </c>
      <c r="O188">
        <v>1</v>
      </c>
      <c r="Q188">
        <v>18.192488406742701</v>
      </c>
    </row>
    <row r="189" spans="1:17">
      <c r="A189">
        <v>6.1482794079925602</v>
      </c>
      <c r="B189" t="s">
        <v>5</v>
      </c>
      <c r="C189">
        <v>60</v>
      </c>
      <c r="D189">
        <v>134</v>
      </c>
      <c r="F189">
        <v>2</v>
      </c>
      <c r="H189">
        <v>3.2772032946129399</v>
      </c>
      <c r="K189" t="s">
        <v>4</v>
      </c>
      <c r="L189">
        <v>60</v>
      </c>
      <c r="M189">
        <v>55</v>
      </c>
      <c r="O189">
        <v>2</v>
      </c>
      <c r="Q189">
        <v>7.7136106311277004</v>
      </c>
    </row>
    <row r="190" spans="1:17">
      <c r="A190">
        <v>19.353196189517</v>
      </c>
      <c r="B190" t="s">
        <v>4</v>
      </c>
      <c r="C190">
        <v>60</v>
      </c>
      <c r="D190">
        <v>135</v>
      </c>
      <c r="F190">
        <v>1</v>
      </c>
      <c r="H190">
        <v>14.032800991974799</v>
      </c>
      <c r="K190" t="s">
        <v>4</v>
      </c>
      <c r="L190">
        <v>60</v>
      </c>
      <c r="M190">
        <v>56</v>
      </c>
      <c r="O190">
        <v>1</v>
      </c>
      <c r="Q190">
        <v>7.9576323286759703</v>
      </c>
    </row>
    <row r="191" spans="1:17">
      <c r="A191">
        <v>15.5840932755243</v>
      </c>
      <c r="B191" t="s">
        <v>4</v>
      </c>
      <c r="C191">
        <v>60</v>
      </c>
      <c r="D191">
        <v>136</v>
      </c>
      <c r="F191">
        <v>1</v>
      </c>
      <c r="H191">
        <v>10.4631705043791</v>
      </c>
      <c r="K191" t="s">
        <v>4</v>
      </c>
      <c r="L191">
        <v>60</v>
      </c>
      <c r="M191">
        <v>57</v>
      </c>
      <c r="O191">
        <v>1</v>
      </c>
      <c r="Q191">
        <v>5.6417249672032996</v>
      </c>
    </row>
    <row r="192" spans="1:17">
      <c r="A192">
        <v>22.093883866355501</v>
      </c>
      <c r="B192" t="s">
        <v>4</v>
      </c>
      <c r="C192">
        <v>60</v>
      </c>
      <c r="D192">
        <v>137</v>
      </c>
      <c r="F192">
        <v>1</v>
      </c>
      <c r="H192">
        <v>7.1476541421778101</v>
      </c>
      <c r="K192" t="s">
        <v>4</v>
      </c>
      <c r="L192">
        <v>60</v>
      </c>
      <c r="M192">
        <v>58</v>
      </c>
      <c r="O192">
        <v>1</v>
      </c>
      <c r="Q192">
        <v>6.1674262289118396</v>
      </c>
    </row>
    <row r="193" spans="1:17">
      <c r="A193">
        <v>22.068968148458499</v>
      </c>
      <c r="B193" t="s">
        <v>4</v>
      </c>
      <c r="C193">
        <v>60</v>
      </c>
      <c r="D193">
        <v>138</v>
      </c>
      <c r="F193">
        <v>1</v>
      </c>
      <c r="H193">
        <v>7.3582559839572097</v>
      </c>
      <c r="K193" t="s">
        <v>4</v>
      </c>
      <c r="L193">
        <v>60</v>
      </c>
      <c r="M193">
        <v>59</v>
      </c>
      <c r="O193">
        <v>1</v>
      </c>
      <c r="Q193">
        <v>11.591144182729201</v>
      </c>
    </row>
    <row r="194" spans="1:17">
      <c r="A194">
        <v>22.417837256476901</v>
      </c>
      <c r="B194" t="s">
        <v>4</v>
      </c>
      <c r="C194">
        <v>60</v>
      </c>
      <c r="D194">
        <v>139</v>
      </c>
      <c r="F194">
        <v>1</v>
      </c>
      <c r="H194">
        <v>7.9460417472357703</v>
      </c>
      <c r="K194" t="s">
        <v>4</v>
      </c>
      <c r="L194">
        <v>60</v>
      </c>
      <c r="M194">
        <v>62</v>
      </c>
      <c r="O194">
        <v>1</v>
      </c>
      <c r="Q194">
        <v>12.9669382187908</v>
      </c>
    </row>
    <row r="195" spans="1:17">
      <c r="A195">
        <v>19.595549288250101</v>
      </c>
      <c r="B195" t="s">
        <v>4</v>
      </c>
      <c r="C195">
        <v>60</v>
      </c>
      <c r="D195">
        <v>140</v>
      </c>
      <c r="F195">
        <v>1</v>
      </c>
      <c r="H195">
        <v>11.5495119413754</v>
      </c>
      <c r="K195" t="s">
        <v>4</v>
      </c>
      <c r="L195">
        <v>60</v>
      </c>
      <c r="M195">
        <v>65</v>
      </c>
      <c r="O195">
        <v>1</v>
      </c>
      <c r="Q195">
        <v>24.680037297378298</v>
      </c>
    </row>
    <row r="196" spans="1:17">
      <c r="A196">
        <v>18.632095155261801</v>
      </c>
      <c r="B196" t="s">
        <v>4</v>
      </c>
      <c r="C196">
        <v>60</v>
      </c>
      <c r="D196">
        <v>141</v>
      </c>
      <c r="F196">
        <v>1</v>
      </c>
      <c r="H196">
        <v>13.1063411536743</v>
      </c>
      <c r="K196" t="s">
        <v>4</v>
      </c>
      <c r="L196">
        <v>60</v>
      </c>
      <c r="M196">
        <v>67</v>
      </c>
      <c r="O196">
        <v>1</v>
      </c>
      <c r="Q196">
        <v>2.8683387286542801</v>
      </c>
    </row>
    <row r="197" spans="1:17">
      <c r="A197">
        <v>7.3262613046736904</v>
      </c>
      <c r="B197" t="s">
        <v>5</v>
      </c>
      <c r="C197">
        <v>60</v>
      </c>
      <c r="D197">
        <v>142</v>
      </c>
      <c r="F197">
        <v>2</v>
      </c>
      <c r="H197">
        <v>-4.8690255509743103</v>
      </c>
      <c r="K197" t="s">
        <v>4</v>
      </c>
      <c r="L197">
        <v>60</v>
      </c>
      <c r="M197">
        <v>69</v>
      </c>
      <c r="O197">
        <v>1</v>
      </c>
      <c r="Q197">
        <v>16.1378138081045</v>
      </c>
    </row>
    <row r="198" spans="1:17">
      <c r="A198">
        <v>18.031092595048001</v>
      </c>
      <c r="B198" t="s">
        <v>5</v>
      </c>
      <c r="C198">
        <v>60</v>
      </c>
      <c r="D198">
        <v>143</v>
      </c>
      <c r="F198">
        <v>2</v>
      </c>
      <c r="H198">
        <v>17.026330958368199</v>
      </c>
      <c r="K198" t="s">
        <v>4</v>
      </c>
      <c r="L198">
        <v>60</v>
      </c>
      <c r="M198">
        <v>70</v>
      </c>
      <c r="O198">
        <v>2</v>
      </c>
      <c r="Q198">
        <v>8.5462255336962691</v>
      </c>
    </row>
    <row r="199" spans="1:17">
      <c r="A199">
        <v>7.5418354329608697</v>
      </c>
      <c r="B199" t="s">
        <v>5</v>
      </c>
      <c r="C199">
        <v>60</v>
      </c>
      <c r="D199">
        <v>144</v>
      </c>
      <c r="F199">
        <v>2</v>
      </c>
      <c r="H199">
        <v>12.937147538834999</v>
      </c>
      <c r="K199" t="s">
        <v>4</v>
      </c>
      <c r="L199">
        <v>60</v>
      </c>
      <c r="M199">
        <v>71</v>
      </c>
      <c r="O199">
        <v>1</v>
      </c>
      <c r="Q199">
        <v>6.8456070729886296</v>
      </c>
    </row>
    <row r="200" spans="1:17">
      <c r="A200">
        <v>13.4749363263448</v>
      </c>
      <c r="B200" t="s">
        <v>4</v>
      </c>
      <c r="C200">
        <v>60</v>
      </c>
      <c r="D200">
        <v>145</v>
      </c>
      <c r="F200">
        <v>1</v>
      </c>
      <c r="H200">
        <v>8.4788980254846802</v>
      </c>
      <c r="K200" t="s">
        <v>4</v>
      </c>
      <c r="L200">
        <v>60</v>
      </c>
      <c r="M200">
        <v>72</v>
      </c>
      <c r="O200">
        <v>1</v>
      </c>
      <c r="Q200">
        <v>6.5516451887817002</v>
      </c>
    </row>
    <row r="201" spans="1:17">
      <c r="A201">
        <v>7.3018346200412596</v>
      </c>
      <c r="B201" t="s">
        <v>5</v>
      </c>
      <c r="C201">
        <v>60</v>
      </c>
      <c r="D201">
        <v>146</v>
      </c>
      <c r="F201">
        <v>2</v>
      </c>
      <c r="H201">
        <v>7.3267119887776904</v>
      </c>
      <c r="K201" t="s">
        <v>4</v>
      </c>
      <c r="L201">
        <v>60</v>
      </c>
      <c r="M201">
        <v>73</v>
      </c>
      <c r="O201">
        <v>1</v>
      </c>
      <c r="Q201">
        <v>5.3877492602251396</v>
      </c>
    </row>
    <row r="202" spans="1:17">
      <c r="A202">
        <v>20.100306193033799</v>
      </c>
      <c r="B202" t="s">
        <v>4</v>
      </c>
      <c r="C202">
        <v>60</v>
      </c>
      <c r="D202">
        <v>147</v>
      </c>
      <c r="F202">
        <v>1</v>
      </c>
      <c r="H202">
        <v>15.1779507751856</v>
      </c>
      <c r="K202" t="s">
        <v>4</v>
      </c>
      <c r="L202">
        <v>60</v>
      </c>
      <c r="M202">
        <v>74</v>
      </c>
      <c r="O202">
        <v>1</v>
      </c>
      <c r="Q202">
        <v>12.4664423642943</v>
      </c>
    </row>
    <row r="203" spans="1:17">
      <c r="A203">
        <v>15.1592965807233</v>
      </c>
      <c r="B203" t="s">
        <v>4</v>
      </c>
      <c r="C203">
        <v>60</v>
      </c>
      <c r="D203">
        <v>148</v>
      </c>
      <c r="F203">
        <v>1</v>
      </c>
      <c r="H203">
        <v>7.1387874232617001</v>
      </c>
      <c r="K203" t="s">
        <v>4</v>
      </c>
      <c r="L203">
        <v>60</v>
      </c>
      <c r="M203">
        <v>76</v>
      </c>
      <c r="O203">
        <v>1</v>
      </c>
      <c r="Q203">
        <v>7.72038924697884</v>
      </c>
    </row>
    <row r="204" spans="1:17">
      <c r="A204">
        <v>22.032064210800801</v>
      </c>
      <c r="B204" t="s">
        <v>4</v>
      </c>
      <c r="C204">
        <v>60</v>
      </c>
      <c r="D204">
        <v>149</v>
      </c>
      <c r="F204">
        <v>1</v>
      </c>
      <c r="H204">
        <v>9.25990315996399</v>
      </c>
      <c r="K204" t="s">
        <v>4</v>
      </c>
      <c r="L204">
        <v>60</v>
      </c>
      <c r="M204">
        <v>79</v>
      </c>
      <c r="O204">
        <v>1</v>
      </c>
      <c r="Q204">
        <v>26.091812730235802</v>
      </c>
    </row>
    <row r="205" spans="1:17">
      <c r="A205">
        <v>22.302722442717702</v>
      </c>
      <c r="B205" t="s">
        <v>4</v>
      </c>
      <c r="C205">
        <v>60</v>
      </c>
      <c r="D205">
        <v>150</v>
      </c>
      <c r="F205">
        <v>1</v>
      </c>
      <c r="H205">
        <v>9.5454730336931508</v>
      </c>
      <c r="K205" t="s">
        <v>4</v>
      </c>
      <c r="L205">
        <v>60</v>
      </c>
      <c r="M205">
        <v>83</v>
      </c>
      <c r="O205">
        <v>1</v>
      </c>
      <c r="Q205">
        <v>13.288062476734</v>
      </c>
    </row>
    <row r="206" spans="1:17">
      <c r="A206">
        <v>23.2915124666123</v>
      </c>
      <c r="B206" t="s">
        <v>4</v>
      </c>
      <c r="C206">
        <v>60</v>
      </c>
      <c r="D206">
        <v>151</v>
      </c>
      <c r="F206">
        <v>1</v>
      </c>
      <c r="H206">
        <v>5.8985498624371502</v>
      </c>
      <c r="K206" t="s">
        <v>4</v>
      </c>
      <c r="L206">
        <v>60</v>
      </c>
      <c r="M206">
        <v>84</v>
      </c>
      <c r="O206">
        <v>1</v>
      </c>
      <c r="Q206">
        <v>14.657728847642399</v>
      </c>
    </row>
    <row r="207" spans="1:17">
      <c r="A207">
        <v>18.377774919782301</v>
      </c>
      <c r="B207" t="s">
        <v>4</v>
      </c>
      <c r="C207">
        <v>60</v>
      </c>
      <c r="D207">
        <v>152</v>
      </c>
      <c r="F207">
        <v>1</v>
      </c>
      <c r="H207">
        <v>10.5173617116416</v>
      </c>
      <c r="K207" t="s">
        <v>4</v>
      </c>
      <c r="L207">
        <v>60</v>
      </c>
      <c r="M207">
        <v>85</v>
      </c>
      <c r="O207">
        <v>1</v>
      </c>
      <c r="Q207">
        <v>9.8747325097486396</v>
      </c>
    </row>
    <row r="208" spans="1:17">
      <c r="A208">
        <v>18.281056937717199</v>
      </c>
      <c r="B208" t="s">
        <v>4</v>
      </c>
      <c r="C208">
        <v>60</v>
      </c>
      <c r="D208">
        <v>153</v>
      </c>
      <c r="F208">
        <v>1</v>
      </c>
      <c r="H208">
        <v>13.7491847141174</v>
      </c>
      <c r="K208" t="s">
        <v>4</v>
      </c>
      <c r="L208">
        <v>60</v>
      </c>
      <c r="M208">
        <v>86</v>
      </c>
      <c r="O208">
        <v>1</v>
      </c>
      <c r="Q208">
        <v>5.5744994718321399</v>
      </c>
    </row>
    <row r="209" spans="1:17">
      <c r="A209">
        <v>7.5221145720708904</v>
      </c>
      <c r="B209" t="s">
        <v>5</v>
      </c>
      <c r="C209">
        <v>60</v>
      </c>
      <c r="D209">
        <v>154</v>
      </c>
      <c r="F209">
        <v>2</v>
      </c>
      <c r="H209">
        <v>-4.00200737690436</v>
      </c>
      <c r="K209" t="s">
        <v>4</v>
      </c>
      <c r="L209">
        <v>60</v>
      </c>
      <c r="M209">
        <v>87</v>
      </c>
      <c r="O209">
        <v>1</v>
      </c>
      <c r="Q209">
        <v>6.7191533915263797</v>
      </c>
    </row>
    <row r="210" spans="1:17">
      <c r="A210">
        <v>17.2063370836008</v>
      </c>
      <c r="B210" t="s">
        <v>5</v>
      </c>
      <c r="C210">
        <v>60</v>
      </c>
      <c r="D210">
        <v>155</v>
      </c>
      <c r="F210">
        <v>2</v>
      </c>
      <c r="H210">
        <v>15.535651497047301</v>
      </c>
      <c r="K210" t="s">
        <v>4</v>
      </c>
      <c r="L210">
        <v>60</v>
      </c>
      <c r="M210">
        <v>88</v>
      </c>
      <c r="O210">
        <v>1</v>
      </c>
      <c r="Q210">
        <v>12.6489166529387</v>
      </c>
    </row>
    <row r="211" spans="1:17">
      <c r="A211">
        <v>13.422770942960399</v>
      </c>
      <c r="B211" t="s">
        <v>4</v>
      </c>
      <c r="C211">
        <v>60</v>
      </c>
      <c r="D211">
        <v>156</v>
      </c>
      <c r="F211">
        <v>1</v>
      </c>
      <c r="H211">
        <v>8.9412684912918401</v>
      </c>
      <c r="K211" t="s">
        <v>4</v>
      </c>
      <c r="L211">
        <v>60</v>
      </c>
      <c r="M211">
        <v>90</v>
      </c>
      <c r="O211">
        <v>1</v>
      </c>
      <c r="Q211">
        <v>9.3985318461247793</v>
      </c>
    </row>
    <row r="212" spans="1:17">
      <c r="A212">
        <v>4.8998978400408602</v>
      </c>
      <c r="B212" t="s">
        <v>5</v>
      </c>
      <c r="C212">
        <v>60</v>
      </c>
      <c r="D212">
        <v>157</v>
      </c>
      <c r="F212">
        <v>2</v>
      </c>
      <c r="H212">
        <v>9.3650280226201694</v>
      </c>
      <c r="K212" t="s">
        <v>4</v>
      </c>
      <c r="L212">
        <v>60</v>
      </c>
      <c r="M212">
        <v>93</v>
      </c>
      <c r="O212">
        <v>1</v>
      </c>
      <c r="Q212">
        <v>25.0085504493989</v>
      </c>
    </row>
    <row r="213" spans="1:17">
      <c r="A213">
        <v>18.387563205900602</v>
      </c>
      <c r="B213" t="s">
        <v>4</v>
      </c>
      <c r="C213">
        <v>60</v>
      </c>
      <c r="D213">
        <v>158</v>
      </c>
      <c r="F213">
        <v>1</v>
      </c>
      <c r="H213">
        <v>13.410969601875401</v>
      </c>
      <c r="K213" t="s">
        <v>4</v>
      </c>
      <c r="L213">
        <v>60</v>
      </c>
      <c r="M213">
        <v>95</v>
      </c>
      <c r="O213">
        <v>1</v>
      </c>
      <c r="Q213">
        <v>2.0998670641318902</v>
      </c>
    </row>
    <row r="214" spans="1:17">
      <c r="A214">
        <v>14.5264517239161</v>
      </c>
      <c r="B214" t="s">
        <v>4</v>
      </c>
      <c r="C214">
        <v>60</v>
      </c>
      <c r="D214">
        <v>159</v>
      </c>
      <c r="F214">
        <v>1</v>
      </c>
      <c r="H214">
        <v>8.2802990796573201</v>
      </c>
      <c r="K214" t="s">
        <v>4</v>
      </c>
      <c r="L214">
        <v>60</v>
      </c>
      <c r="M214">
        <v>96</v>
      </c>
      <c r="O214">
        <v>2</v>
      </c>
      <c r="Q214">
        <v>3.5535464313937002</v>
      </c>
    </row>
    <row r="215" spans="1:17">
      <c r="A215">
        <v>23.802132617859598</v>
      </c>
      <c r="B215" t="s">
        <v>4</v>
      </c>
      <c r="C215">
        <v>60</v>
      </c>
      <c r="D215">
        <v>160</v>
      </c>
      <c r="F215">
        <v>1</v>
      </c>
      <c r="H215">
        <v>14.1523315572435</v>
      </c>
      <c r="K215" t="s">
        <v>4</v>
      </c>
      <c r="L215">
        <v>60</v>
      </c>
      <c r="M215">
        <v>97</v>
      </c>
      <c r="O215">
        <v>1</v>
      </c>
      <c r="Q215">
        <v>13.453752410526899</v>
      </c>
    </row>
    <row r="216" spans="1:17">
      <c r="A216">
        <v>24.241589364551299</v>
      </c>
      <c r="B216" t="s">
        <v>4</v>
      </c>
      <c r="C216">
        <v>60</v>
      </c>
      <c r="D216">
        <v>161</v>
      </c>
      <c r="F216">
        <v>1</v>
      </c>
      <c r="H216">
        <v>8.8430306140568593</v>
      </c>
      <c r="K216" t="s">
        <v>4</v>
      </c>
      <c r="L216">
        <v>60</v>
      </c>
      <c r="M216">
        <v>98</v>
      </c>
      <c r="O216">
        <v>1</v>
      </c>
      <c r="Q216">
        <v>10.5753625790552</v>
      </c>
    </row>
    <row r="217" spans="1:17">
      <c r="A217">
        <v>23.495576188677799</v>
      </c>
      <c r="B217" t="s">
        <v>4</v>
      </c>
      <c r="C217">
        <v>60</v>
      </c>
      <c r="D217">
        <v>162</v>
      </c>
      <c r="F217">
        <v>1</v>
      </c>
      <c r="H217">
        <v>7.8533664959700804</v>
      </c>
      <c r="K217" t="s">
        <v>4</v>
      </c>
      <c r="L217">
        <v>60</v>
      </c>
      <c r="M217">
        <v>99</v>
      </c>
      <c r="O217">
        <v>1</v>
      </c>
      <c r="Q217">
        <v>15.5937567128168</v>
      </c>
    </row>
    <row r="218" spans="1:17">
      <c r="A218">
        <v>19.233502717245099</v>
      </c>
      <c r="B218" t="s">
        <v>4</v>
      </c>
      <c r="C218">
        <v>60</v>
      </c>
      <c r="D218">
        <v>163</v>
      </c>
      <c r="F218">
        <v>1</v>
      </c>
      <c r="H218">
        <v>11.9145123011421</v>
      </c>
      <c r="K218" t="s">
        <v>4</v>
      </c>
      <c r="L218">
        <v>60</v>
      </c>
      <c r="M218">
        <v>100</v>
      </c>
      <c r="O218">
        <v>1</v>
      </c>
      <c r="Q218">
        <v>9.9140202002379407</v>
      </c>
    </row>
    <row r="219" spans="1:17">
      <c r="A219">
        <v>18.140744515827699</v>
      </c>
      <c r="B219" t="s">
        <v>4</v>
      </c>
      <c r="C219">
        <v>60</v>
      </c>
      <c r="D219">
        <v>164</v>
      </c>
      <c r="F219">
        <v>1</v>
      </c>
      <c r="H219">
        <v>11.1878934281164</v>
      </c>
      <c r="K219" t="s">
        <v>4</v>
      </c>
      <c r="L219">
        <v>60</v>
      </c>
      <c r="M219">
        <v>101</v>
      </c>
      <c r="O219">
        <v>1</v>
      </c>
      <c r="Q219">
        <v>6.6520295667551199</v>
      </c>
    </row>
    <row r="220" spans="1:17">
      <c r="A220">
        <v>7.06199347405206</v>
      </c>
      <c r="B220" t="s">
        <v>5</v>
      </c>
      <c r="C220">
        <v>60</v>
      </c>
      <c r="D220">
        <v>165</v>
      </c>
      <c r="F220">
        <v>2</v>
      </c>
      <c r="H220">
        <v>-4.1365940584650902</v>
      </c>
      <c r="K220" t="s">
        <v>4</v>
      </c>
      <c r="L220">
        <v>60</v>
      </c>
      <c r="M220">
        <v>102</v>
      </c>
      <c r="O220">
        <v>1</v>
      </c>
      <c r="Q220">
        <v>10.6903985966653</v>
      </c>
    </row>
    <row r="221" spans="1:17">
      <c r="A221">
        <v>14.498453639802401</v>
      </c>
      <c r="B221" t="s">
        <v>4</v>
      </c>
      <c r="C221">
        <v>60</v>
      </c>
      <c r="D221">
        <v>166</v>
      </c>
      <c r="F221">
        <v>1</v>
      </c>
      <c r="H221">
        <v>7.3005021909740497</v>
      </c>
      <c r="K221" t="s">
        <v>4</v>
      </c>
      <c r="L221">
        <v>60</v>
      </c>
      <c r="M221">
        <v>104</v>
      </c>
      <c r="O221">
        <v>1</v>
      </c>
      <c r="Q221">
        <v>11.7874333756571</v>
      </c>
    </row>
    <row r="222" spans="1:17">
      <c r="A222">
        <v>7.3270873993715799</v>
      </c>
      <c r="B222" t="s">
        <v>5</v>
      </c>
      <c r="C222">
        <v>60</v>
      </c>
      <c r="D222">
        <v>167</v>
      </c>
      <c r="F222">
        <v>2</v>
      </c>
      <c r="H222">
        <v>11.158999324095999</v>
      </c>
      <c r="K222" t="s">
        <v>4</v>
      </c>
      <c r="L222">
        <v>60</v>
      </c>
      <c r="M222">
        <v>108</v>
      </c>
      <c r="O222">
        <v>2</v>
      </c>
      <c r="Q222">
        <v>3.99847425805737</v>
      </c>
    </row>
    <row r="223" spans="1:17">
      <c r="A223">
        <v>18.6773244766961</v>
      </c>
      <c r="B223" t="s">
        <v>4</v>
      </c>
      <c r="C223">
        <v>60</v>
      </c>
      <c r="D223">
        <v>168</v>
      </c>
      <c r="F223">
        <v>1</v>
      </c>
      <c r="H223">
        <v>18.046057966365399</v>
      </c>
      <c r="K223" t="s">
        <v>4</v>
      </c>
      <c r="L223">
        <v>60</v>
      </c>
      <c r="M223">
        <v>110</v>
      </c>
      <c r="O223">
        <v>1</v>
      </c>
      <c r="Q223">
        <v>17.7843413797697</v>
      </c>
    </row>
    <row r="224" spans="1:17">
      <c r="A224">
        <v>14.681630690892501</v>
      </c>
      <c r="B224" t="s">
        <v>4</v>
      </c>
      <c r="C224">
        <v>60</v>
      </c>
      <c r="D224">
        <v>169</v>
      </c>
      <c r="F224">
        <v>1</v>
      </c>
      <c r="H224">
        <v>8.3070627700038493</v>
      </c>
      <c r="K224" t="s">
        <v>4</v>
      </c>
      <c r="L224">
        <v>60</v>
      </c>
      <c r="M224">
        <v>111</v>
      </c>
      <c r="O224">
        <v>1</v>
      </c>
      <c r="Q224">
        <v>13.9967553766524</v>
      </c>
    </row>
    <row r="225" spans="1:17">
      <c r="A225">
        <v>22.450595503761601</v>
      </c>
      <c r="B225" t="s">
        <v>4</v>
      </c>
      <c r="C225">
        <v>60</v>
      </c>
      <c r="D225">
        <v>170</v>
      </c>
      <c r="F225">
        <v>1</v>
      </c>
      <c r="H225">
        <v>9.8392442155384607</v>
      </c>
      <c r="K225" t="s">
        <v>4</v>
      </c>
      <c r="L225">
        <v>60</v>
      </c>
      <c r="M225">
        <v>112</v>
      </c>
      <c r="O225">
        <v>1</v>
      </c>
      <c r="Q225">
        <v>16.348987630726</v>
      </c>
    </row>
    <row r="226" spans="1:17">
      <c r="A226">
        <v>23.716021889731898</v>
      </c>
      <c r="B226" t="s">
        <v>4</v>
      </c>
      <c r="C226">
        <v>60</v>
      </c>
      <c r="D226">
        <v>171</v>
      </c>
      <c r="F226">
        <v>1</v>
      </c>
      <c r="H226">
        <v>7.2127247164731498</v>
      </c>
      <c r="K226" t="s">
        <v>4</v>
      </c>
      <c r="L226">
        <v>60</v>
      </c>
      <c r="M226">
        <v>113</v>
      </c>
      <c r="O226">
        <v>1</v>
      </c>
      <c r="Q226">
        <v>14.1940911552771</v>
      </c>
    </row>
    <row r="227" spans="1:17">
      <c r="A227">
        <v>22.760390349796801</v>
      </c>
      <c r="B227" t="s">
        <v>4</v>
      </c>
      <c r="C227">
        <v>60</v>
      </c>
      <c r="D227">
        <v>172</v>
      </c>
      <c r="F227">
        <v>1</v>
      </c>
      <c r="H227">
        <v>6.0426450065422896</v>
      </c>
      <c r="K227" t="s">
        <v>4</v>
      </c>
      <c r="L227">
        <v>60</v>
      </c>
      <c r="M227">
        <v>114</v>
      </c>
      <c r="O227">
        <v>1</v>
      </c>
      <c r="Q227">
        <v>9.3626390194761804</v>
      </c>
    </row>
    <row r="228" spans="1:17">
      <c r="A228">
        <v>19.358925240380401</v>
      </c>
      <c r="B228" t="s">
        <v>4</v>
      </c>
      <c r="C228">
        <v>60</v>
      </c>
      <c r="D228">
        <v>173</v>
      </c>
      <c r="F228">
        <v>1</v>
      </c>
      <c r="H228">
        <v>12.1637587379305</v>
      </c>
      <c r="K228" t="s">
        <v>4</v>
      </c>
      <c r="L228">
        <v>60</v>
      </c>
      <c r="M228">
        <v>115</v>
      </c>
      <c r="O228">
        <v>1</v>
      </c>
      <c r="Q228">
        <v>12.424767823476801</v>
      </c>
    </row>
    <row r="229" spans="1:17">
      <c r="A229">
        <v>16.347786676316002</v>
      </c>
      <c r="B229" t="s">
        <v>4</v>
      </c>
      <c r="C229">
        <v>60</v>
      </c>
      <c r="D229">
        <v>174</v>
      </c>
      <c r="F229">
        <v>1</v>
      </c>
      <c r="H229">
        <v>11.708573366249899</v>
      </c>
      <c r="K229" t="s">
        <v>4</v>
      </c>
      <c r="L229">
        <v>60</v>
      </c>
      <c r="M229">
        <v>117</v>
      </c>
      <c r="O229">
        <v>1</v>
      </c>
      <c r="Q229">
        <v>12.5396089959458</v>
      </c>
    </row>
    <row r="230" spans="1:17">
      <c r="A230">
        <v>7.9607469127291699</v>
      </c>
      <c r="B230" t="s">
        <v>5</v>
      </c>
      <c r="C230">
        <v>60</v>
      </c>
      <c r="D230">
        <v>175</v>
      </c>
      <c r="F230">
        <v>2</v>
      </c>
      <c r="H230">
        <v>1.3829666777988101</v>
      </c>
      <c r="K230" t="s">
        <v>4</v>
      </c>
      <c r="L230">
        <v>60</v>
      </c>
      <c r="M230">
        <v>120</v>
      </c>
      <c r="O230">
        <v>2</v>
      </c>
      <c r="Q230">
        <v>6.1984001979025196</v>
      </c>
    </row>
    <row r="231" spans="1:17">
      <c r="A231">
        <v>19.9281152997698</v>
      </c>
      <c r="B231" t="s">
        <v>4</v>
      </c>
      <c r="C231">
        <v>60</v>
      </c>
      <c r="D231">
        <v>176</v>
      </c>
      <c r="F231">
        <v>1</v>
      </c>
      <c r="H231">
        <v>16.4091689424584</v>
      </c>
      <c r="K231" t="s">
        <v>4</v>
      </c>
      <c r="L231">
        <v>60</v>
      </c>
      <c r="M231">
        <v>122</v>
      </c>
      <c r="O231">
        <v>1</v>
      </c>
      <c r="Q231">
        <v>14.573472637477</v>
      </c>
    </row>
    <row r="232" spans="1:17">
      <c r="A232">
        <v>14.766503277279</v>
      </c>
      <c r="B232" t="s">
        <v>4</v>
      </c>
      <c r="C232">
        <v>60</v>
      </c>
      <c r="D232">
        <v>177</v>
      </c>
      <c r="F232">
        <v>1</v>
      </c>
      <c r="H232">
        <v>12.4548221559034</v>
      </c>
      <c r="K232" t="s">
        <v>4</v>
      </c>
      <c r="L232">
        <v>60</v>
      </c>
      <c r="M232">
        <v>123</v>
      </c>
      <c r="O232">
        <v>2</v>
      </c>
      <c r="Q232">
        <v>8.9377844507981994</v>
      </c>
    </row>
    <row r="233" spans="1:17">
      <c r="A233">
        <v>9.6023637135187396</v>
      </c>
      <c r="B233" t="s">
        <v>5</v>
      </c>
      <c r="C233">
        <v>60</v>
      </c>
      <c r="D233">
        <v>178</v>
      </c>
      <c r="F233">
        <v>2</v>
      </c>
      <c r="H233">
        <v>11.418322131312401</v>
      </c>
      <c r="K233" t="s">
        <v>4</v>
      </c>
      <c r="L233">
        <v>60</v>
      </c>
      <c r="M233">
        <v>124</v>
      </c>
      <c r="O233">
        <v>1</v>
      </c>
      <c r="Q233">
        <v>4.7645525299877098</v>
      </c>
    </row>
    <row r="234" spans="1:17">
      <c r="A234">
        <v>18.157523053033</v>
      </c>
      <c r="B234" t="s">
        <v>4</v>
      </c>
      <c r="C234">
        <v>60</v>
      </c>
      <c r="D234">
        <v>179</v>
      </c>
      <c r="F234">
        <v>1</v>
      </c>
      <c r="H234">
        <v>16.3550892819189</v>
      </c>
      <c r="K234" t="s">
        <v>4</v>
      </c>
      <c r="L234">
        <v>60</v>
      </c>
      <c r="M234">
        <v>125</v>
      </c>
      <c r="O234">
        <v>1</v>
      </c>
      <c r="Q234">
        <v>8.4603915833433696</v>
      </c>
    </row>
    <row r="235" spans="1:17">
      <c r="A235">
        <v>15.7697210993085</v>
      </c>
      <c r="B235" t="s">
        <v>4</v>
      </c>
      <c r="C235">
        <v>60</v>
      </c>
      <c r="D235">
        <v>180</v>
      </c>
      <c r="F235">
        <v>1</v>
      </c>
      <c r="H235">
        <v>8.1991257013527896</v>
      </c>
      <c r="K235" t="s">
        <v>4</v>
      </c>
      <c r="L235">
        <v>60</v>
      </c>
      <c r="M235">
        <v>126</v>
      </c>
      <c r="O235">
        <v>1</v>
      </c>
      <c r="Q235">
        <v>7.72640863657137</v>
      </c>
    </row>
    <row r="236" spans="1:17">
      <c r="A236">
        <v>22.630999746776698</v>
      </c>
      <c r="B236" t="s">
        <v>4</v>
      </c>
      <c r="C236">
        <v>60</v>
      </c>
      <c r="D236">
        <v>181</v>
      </c>
      <c r="F236">
        <v>1</v>
      </c>
      <c r="H236">
        <v>9.0121113662392194</v>
      </c>
      <c r="K236" t="s">
        <v>4</v>
      </c>
      <c r="L236">
        <v>60</v>
      </c>
      <c r="M236">
        <v>127</v>
      </c>
      <c r="O236">
        <v>1</v>
      </c>
      <c r="Q236">
        <v>13.060205220398601</v>
      </c>
    </row>
    <row r="237" spans="1:17">
      <c r="A237">
        <v>23.814434880301999</v>
      </c>
      <c r="B237" t="s">
        <v>4</v>
      </c>
      <c r="C237">
        <v>60</v>
      </c>
      <c r="D237">
        <v>182</v>
      </c>
      <c r="F237">
        <v>1</v>
      </c>
      <c r="H237">
        <v>6.2642924050372999</v>
      </c>
      <c r="K237" t="s">
        <v>4</v>
      </c>
      <c r="L237">
        <v>60</v>
      </c>
      <c r="M237">
        <v>129</v>
      </c>
      <c r="O237">
        <v>1</v>
      </c>
      <c r="Q237">
        <v>11.5114214601725</v>
      </c>
    </row>
    <row r="238" spans="1:17">
      <c r="A238">
        <v>23.151923315865599</v>
      </c>
      <c r="B238" t="s">
        <v>4</v>
      </c>
      <c r="C238">
        <v>60</v>
      </c>
      <c r="D238">
        <v>183</v>
      </c>
      <c r="F238">
        <v>1</v>
      </c>
      <c r="H238">
        <v>7.6377257906639997</v>
      </c>
      <c r="K238" t="s">
        <v>4</v>
      </c>
      <c r="L238">
        <v>60</v>
      </c>
      <c r="M238">
        <v>133</v>
      </c>
      <c r="O238">
        <v>1</v>
      </c>
      <c r="Q238">
        <v>9.6651228031559295</v>
      </c>
    </row>
    <row r="239" spans="1:17">
      <c r="A239">
        <v>18.998615514664401</v>
      </c>
      <c r="B239" t="s">
        <v>4</v>
      </c>
      <c r="C239">
        <v>60</v>
      </c>
      <c r="D239">
        <v>184</v>
      </c>
      <c r="F239">
        <v>1</v>
      </c>
      <c r="H239">
        <v>10.566920704461699</v>
      </c>
      <c r="K239" t="s">
        <v>4</v>
      </c>
      <c r="L239">
        <v>60</v>
      </c>
      <c r="M239">
        <v>135</v>
      </c>
      <c r="O239">
        <v>1</v>
      </c>
      <c r="Q239">
        <v>14.032800991974799</v>
      </c>
    </row>
    <row r="240" spans="1:17">
      <c r="A240">
        <v>19.806071294966401</v>
      </c>
      <c r="B240" t="s">
        <v>5</v>
      </c>
      <c r="C240">
        <v>60</v>
      </c>
      <c r="D240">
        <v>185</v>
      </c>
      <c r="F240">
        <v>2</v>
      </c>
      <c r="H240">
        <v>-0.45202518710828699</v>
      </c>
      <c r="K240" t="s">
        <v>4</v>
      </c>
      <c r="L240">
        <v>60</v>
      </c>
      <c r="M240">
        <v>136</v>
      </c>
      <c r="O240">
        <v>1</v>
      </c>
      <c r="Q240">
        <v>10.4631705043791</v>
      </c>
    </row>
    <row r="241" spans="1:17">
      <c r="A241">
        <v>18.2904742899395</v>
      </c>
      <c r="B241" t="s">
        <v>4</v>
      </c>
      <c r="C241">
        <v>60</v>
      </c>
      <c r="D241">
        <v>186</v>
      </c>
      <c r="F241">
        <v>1</v>
      </c>
      <c r="H241">
        <v>13.1495398643023</v>
      </c>
      <c r="K241" t="s">
        <v>4</v>
      </c>
      <c r="L241">
        <v>60</v>
      </c>
      <c r="M241">
        <v>137</v>
      </c>
      <c r="O241">
        <v>1</v>
      </c>
      <c r="Q241">
        <v>7.1476541421778101</v>
      </c>
    </row>
    <row r="242" spans="1:17">
      <c r="A242">
        <v>6.0675460270472898</v>
      </c>
      <c r="B242" t="s">
        <v>5</v>
      </c>
      <c r="C242">
        <v>60</v>
      </c>
      <c r="D242">
        <v>187</v>
      </c>
      <c r="F242">
        <v>2</v>
      </c>
      <c r="H242">
        <v>0.50817984538721095</v>
      </c>
      <c r="K242" t="s">
        <v>4</v>
      </c>
      <c r="L242">
        <v>60</v>
      </c>
      <c r="M242">
        <v>138</v>
      </c>
      <c r="O242">
        <v>1</v>
      </c>
      <c r="Q242">
        <v>7.3582559839572097</v>
      </c>
    </row>
    <row r="243" spans="1:17">
      <c r="A243">
        <v>13.9050817376091</v>
      </c>
      <c r="B243" t="s">
        <v>4</v>
      </c>
      <c r="C243">
        <v>60</v>
      </c>
      <c r="D243">
        <v>188</v>
      </c>
      <c r="F243">
        <v>1</v>
      </c>
      <c r="H243">
        <v>8.8382108793118199</v>
      </c>
      <c r="K243" t="s">
        <v>4</v>
      </c>
      <c r="L243">
        <v>60</v>
      </c>
      <c r="M243">
        <v>139</v>
      </c>
      <c r="O243">
        <v>1</v>
      </c>
      <c r="Q243">
        <v>7.9460417472357703</v>
      </c>
    </row>
    <row r="244" spans="1:17">
      <c r="A244">
        <v>6.5079498745146198</v>
      </c>
      <c r="B244" t="s">
        <v>5</v>
      </c>
      <c r="C244">
        <v>60</v>
      </c>
      <c r="D244">
        <v>189</v>
      </c>
      <c r="F244">
        <v>2</v>
      </c>
      <c r="H244">
        <v>8.4091816651976092</v>
      </c>
      <c r="K244" t="s">
        <v>4</v>
      </c>
      <c r="L244">
        <v>60</v>
      </c>
      <c r="M244">
        <v>140</v>
      </c>
      <c r="O244">
        <v>1</v>
      </c>
      <c r="Q244">
        <v>11.5495119413754</v>
      </c>
    </row>
    <row r="245" spans="1:17">
      <c r="A245">
        <v>18.125097149894302</v>
      </c>
      <c r="B245" t="s">
        <v>4</v>
      </c>
      <c r="C245">
        <v>60</v>
      </c>
      <c r="D245">
        <v>190</v>
      </c>
      <c r="F245">
        <v>1</v>
      </c>
      <c r="H245">
        <v>17.987236531587801</v>
      </c>
      <c r="K245" t="s">
        <v>4</v>
      </c>
      <c r="L245">
        <v>60</v>
      </c>
      <c r="M245">
        <v>141</v>
      </c>
      <c r="O245">
        <v>1</v>
      </c>
      <c r="Q245">
        <v>13.1063411536743</v>
      </c>
    </row>
    <row r="246" spans="1:17">
      <c r="A246">
        <v>15.9311156727018</v>
      </c>
      <c r="B246" t="s">
        <v>4</v>
      </c>
      <c r="C246">
        <v>60</v>
      </c>
      <c r="D246">
        <v>191</v>
      </c>
      <c r="F246">
        <v>1</v>
      </c>
      <c r="H246">
        <v>7.2233140801184996</v>
      </c>
      <c r="K246" t="s">
        <v>4</v>
      </c>
      <c r="L246">
        <v>60</v>
      </c>
      <c r="M246">
        <v>145</v>
      </c>
      <c r="O246">
        <v>1</v>
      </c>
      <c r="Q246">
        <v>8.4788980254846802</v>
      </c>
    </row>
    <row r="247" spans="1:17">
      <c r="A247">
        <v>22.765611364727899</v>
      </c>
      <c r="B247" t="s">
        <v>4</v>
      </c>
      <c r="C247">
        <v>60</v>
      </c>
      <c r="D247">
        <v>192</v>
      </c>
      <c r="F247">
        <v>1</v>
      </c>
      <c r="H247">
        <v>5.9552059708012601</v>
      </c>
      <c r="K247" t="s">
        <v>4</v>
      </c>
      <c r="L247">
        <v>60</v>
      </c>
      <c r="M247">
        <v>147</v>
      </c>
      <c r="O247">
        <v>1</v>
      </c>
      <c r="Q247">
        <v>15.1779507751856</v>
      </c>
    </row>
    <row r="248" spans="1:17">
      <c r="A248">
        <v>23.494221698670099</v>
      </c>
      <c r="B248" t="s">
        <v>4</v>
      </c>
      <c r="C248">
        <v>60</v>
      </c>
      <c r="D248">
        <v>193</v>
      </c>
      <c r="F248">
        <v>1</v>
      </c>
      <c r="H248">
        <v>7.8362217582163796</v>
      </c>
      <c r="K248" t="s">
        <v>4</v>
      </c>
      <c r="L248">
        <v>60</v>
      </c>
      <c r="M248">
        <v>148</v>
      </c>
      <c r="O248">
        <v>1</v>
      </c>
      <c r="Q248">
        <v>7.1387874232617001</v>
      </c>
    </row>
    <row r="249" spans="1:17">
      <c r="A249">
        <v>22.424749260856899</v>
      </c>
      <c r="B249" t="s">
        <v>4</v>
      </c>
      <c r="C249">
        <v>60</v>
      </c>
      <c r="D249">
        <v>194</v>
      </c>
      <c r="F249">
        <v>1</v>
      </c>
      <c r="H249">
        <v>9.1375560022764404</v>
      </c>
      <c r="K249" t="s">
        <v>4</v>
      </c>
      <c r="L249">
        <v>60</v>
      </c>
      <c r="M249">
        <v>149</v>
      </c>
      <c r="O249">
        <v>1</v>
      </c>
      <c r="Q249">
        <v>9.25990315996399</v>
      </c>
    </row>
    <row r="250" spans="1:17">
      <c r="A250">
        <v>17.8372292972746</v>
      </c>
      <c r="B250" t="s">
        <v>4</v>
      </c>
      <c r="C250">
        <v>60</v>
      </c>
      <c r="D250">
        <v>195</v>
      </c>
      <c r="F250">
        <v>1</v>
      </c>
      <c r="H250">
        <v>11.312543239538099</v>
      </c>
      <c r="K250" t="s">
        <v>4</v>
      </c>
      <c r="L250">
        <v>60</v>
      </c>
      <c r="M250">
        <v>150</v>
      </c>
      <c r="O250">
        <v>1</v>
      </c>
      <c r="Q250">
        <v>9.5454730336931508</v>
      </c>
    </row>
    <row r="251" spans="1:17">
      <c r="A251">
        <v>7.6437082858312699</v>
      </c>
      <c r="B251" t="s">
        <v>5</v>
      </c>
      <c r="C251">
        <v>60</v>
      </c>
      <c r="D251">
        <v>196</v>
      </c>
      <c r="F251">
        <v>2</v>
      </c>
      <c r="H251">
        <v>-1.0873787090918099</v>
      </c>
      <c r="K251" t="s">
        <v>4</v>
      </c>
      <c r="L251">
        <v>60</v>
      </c>
      <c r="M251">
        <v>151</v>
      </c>
      <c r="O251">
        <v>1</v>
      </c>
      <c r="Q251">
        <v>5.8985498624371502</v>
      </c>
    </row>
    <row r="252" spans="1:17">
      <c r="A252">
        <v>17.436987184342801</v>
      </c>
      <c r="B252" t="s">
        <v>4</v>
      </c>
      <c r="C252">
        <v>60</v>
      </c>
      <c r="D252">
        <v>197</v>
      </c>
      <c r="F252">
        <v>1</v>
      </c>
      <c r="H252">
        <v>15.0135675851412</v>
      </c>
      <c r="K252" t="s">
        <v>4</v>
      </c>
      <c r="L252">
        <v>60</v>
      </c>
      <c r="M252">
        <v>152</v>
      </c>
      <c r="O252">
        <v>1</v>
      </c>
      <c r="Q252">
        <v>10.5173617116416</v>
      </c>
    </row>
    <row r="253" spans="1:17">
      <c r="A253">
        <v>17.881329890802999</v>
      </c>
      <c r="B253" t="s">
        <v>5</v>
      </c>
      <c r="C253">
        <v>60</v>
      </c>
      <c r="D253">
        <v>198</v>
      </c>
      <c r="F253">
        <v>2</v>
      </c>
      <c r="H253">
        <v>2.56824425013005</v>
      </c>
      <c r="K253" t="s">
        <v>4</v>
      </c>
      <c r="L253">
        <v>60</v>
      </c>
      <c r="M253">
        <v>153</v>
      </c>
      <c r="O253">
        <v>1</v>
      </c>
      <c r="Q253">
        <v>13.7491847141174</v>
      </c>
    </row>
    <row r="254" spans="1:17">
      <c r="A254">
        <v>15.3794568606785</v>
      </c>
      <c r="B254" t="s">
        <v>4</v>
      </c>
      <c r="C254">
        <v>60</v>
      </c>
      <c r="D254">
        <v>199</v>
      </c>
      <c r="F254">
        <v>1</v>
      </c>
      <c r="H254">
        <v>8.1744081379352806</v>
      </c>
      <c r="K254" t="s">
        <v>4</v>
      </c>
      <c r="L254">
        <v>60</v>
      </c>
      <c r="M254">
        <v>156</v>
      </c>
      <c r="O254">
        <v>1</v>
      </c>
      <c r="Q254">
        <v>8.9412684912918401</v>
      </c>
    </row>
    <row r="255" spans="1:17">
      <c r="A255">
        <v>12.495556257435601</v>
      </c>
      <c r="B255" t="s">
        <v>5</v>
      </c>
      <c r="C255">
        <v>60</v>
      </c>
      <c r="D255">
        <v>200</v>
      </c>
      <c r="F255">
        <v>2</v>
      </c>
      <c r="H255">
        <v>14.374607709151899</v>
      </c>
      <c r="K255" t="s">
        <v>4</v>
      </c>
      <c r="L255">
        <v>60</v>
      </c>
      <c r="M255">
        <v>158</v>
      </c>
      <c r="O255">
        <v>1</v>
      </c>
      <c r="Q255">
        <v>13.410969601875401</v>
      </c>
    </row>
    <row r="256" spans="1:17">
      <c r="A256">
        <v>19.697829337347098</v>
      </c>
      <c r="B256" t="s">
        <v>4</v>
      </c>
      <c r="C256">
        <v>60</v>
      </c>
      <c r="D256">
        <v>201</v>
      </c>
      <c r="F256">
        <v>1</v>
      </c>
      <c r="H256">
        <v>20.6914989558625</v>
      </c>
      <c r="K256" t="s">
        <v>4</v>
      </c>
      <c r="L256">
        <v>60</v>
      </c>
      <c r="M256">
        <v>159</v>
      </c>
      <c r="O256">
        <v>1</v>
      </c>
      <c r="Q256">
        <v>8.2802990796573201</v>
      </c>
    </row>
    <row r="257" spans="1:17">
      <c r="A257">
        <v>15.0247664451599</v>
      </c>
      <c r="B257" t="s">
        <v>4</v>
      </c>
      <c r="C257">
        <v>60</v>
      </c>
      <c r="D257">
        <v>202</v>
      </c>
      <c r="F257">
        <v>1</v>
      </c>
      <c r="H257">
        <v>7.4666252468972303</v>
      </c>
      <c r="K257" t="s">
        <v>4</v>
      </c>
      <c r="L257">
        <v>60</v>
      </c>
      <c r="M257">
        <v>160</v>
      </c>
      <c r="O257">
        <v>1</v>
      </c>
      <c r="Q257">
        <v>14.1523315572435</v>
      </c>
    </row>
    <row r="258" spans="1:17">
      <c r="A258">
        <v>21.8218173299516</v>
      </c>
      <c r="B258" t="s">
        <v>4</v>
      </c>
      <c r="C258">
        <v>60</v>
      </c>
      <c r="D258">
        <v>203</v>
      </c>
      <c r="F258">
        <v>1</v>
      </c>
      <c r="H258">
        <v>8.0275442068689404</v>
      </c>
      <c r="K258" t="s">
        <v>4</v>
      </c>
      <c r="L258">
        <v>60</v>
      </c>
      <c r="M258">
        <v>161</v>
      </c>
      <c r="O258">
        <v>1</v>
      </c>
      <c r="Q258">
        <v>8.8430306140568593</v>
      </c>
    </row>
    <row r="259" spans="1:17">
      <c r="A259">
        <v>24.324806985400901</v>
      </c>
      <c r="B259" t="s">
        <v>4</v>
      </c>
      <c r="C259">
        <v>60</v>
      </c>
      <c r="D259">
        <v>204</v>
      </c>
      <c r="F259">
        <v>1</v>
      </c>
      <c r="H259">
        <v>8.3779587247758105</v>
      </c>
      <c r="K259" t="s">
        <v>4</v>
      </c>
      <c r="L259">
        <v>60</v>
      </c>
      <c r="M259">
        <v>162</v>
      </c>
      <c r="O259">
        <v>1</v>
      </c>
      <c r="Q259">
        <v>7.8533664959700804</v>
      </c>
    </row>
    <row r="260" spans="1:17">
      <c r="A260">
        <v>21.720489184061599</v>
      </c>
      <c r="B260" t="s">
        <v>4</v>
      </c>
      <c r="C260">
        <v>60</v>
      </c>
      <c r="D260">
        <v>205</v>
      </c>
      <c r="F260">
        <v>1</v>
      </c>
      <c r="H260">
        <v>6.5351898406369298</v>
      </c>
      <c r="K260" t="s">
        <v>4</v>
      </c>
      <c r="L260">
        <v>60</v>
      </c>
      <c r="M260">
        <v>163</v>
      </c>
      <c r="O260">
        <v>1</v>
      </c>
      <c r="Q260">
        <v>11.9145123011421</v>
      </c>
    </row>
    <row r="261" spans="1:17">
      <c r="A261">
        <v>18.4999309721447</v>
      </c>
      <c r="B261" t="s">
        <v>4</v>
      </c>
      <c r="C261">
        <v>60</v>
      </c>
      <c r="D261">
        <v>206</v>
      </c>
      <c r="F261">
        <v>1</v>
      </c>
      <c r="H261">
        <v>14.74417826737</v>
      </c>
      <c r="K261" t="s">
        <v>4</v>
      </c>
      <c r="L261">
        <v>60</v>
      </c>
      <c r="M261">
        <v>164</v>
      </c>
      <c r="O261">
        <v>1</v>
      </c>
      <c r="Q261">
        <v>11.1878934281164</v>
      </c>
    </row>
    <row r="262" spans="1:17">
      <c r="A262">
        <v>19.335590676536899</v>
      </c>
      <c r="B262" t="s">
        <v>5</v>
      </c>
      <c r="C262">
        <v>60</v>
      </c>
      <c r="D262">
        <v>207</v>
      </c>
      <c r="F262">
        <v>2</v>
      </c>
      <c r="H262">
        <v>7.4980309865511696</v>
      </c>
      <c r="K262" t="s">
        <v>4</v>
      </c>
      <c r="L262">
        <v>60</v>
      </c>
      <c r="M262">
        <v>166</v>
      </c>
      <c r="O262">
        <v>1</v>
      </c>
      <c r="Q262">
        <v>7.3005021909740497</v>
      </c>
    </row>
    <row r="263" spans="1:17">
      <c r="A263">
        <v>7.0116850080944202</v>
      </c>
      <c r="B263" t="s">
        <v>5</v>
      </c>
      <c r="C263">
        <v>60</v>
      </c>
      <c r="D263">
        <v>208</v>
      </c>
      <c r="F263">
        <v>2</v>
      </c>
      <c r="H263">
        <v>3.47298904432557</v>
      </c>
      <c r="K263" t="s">
        <v>4</v>
      </c>
      <c r="L263">
        <v>60</v>
      </c>
      <c r="M263">
        <v>168</v>
      </c>
      <c r="O263">
        <v>1</v>
      </c>
      <c r="Q263">
        <v>18.046057966365399</v>
      </c>
    </row>
    <row r="264" spans="1:17">
      <c r="A264">
        <v>18.842486438297001</v>
      </c>
      <c r="B264" t="s">
        <v>4</v>
      </c>
      <c r="C264">
        <v>60</v>
      </c>
      <c r="D264">
        <v>209</v>
      </c>
      <c r="F264">
        <v>1</v>
      </c>
      <c r="H264">
        <v>13.5007303726413</v>
      </c>
      <c r="K264" t="s">
        <v>4</v>
      </c>
      <c r="L264">
        <v>60</v>
      </c>
      <c r="M264">
        <v>169</v>
      </c>
      <c r="O264">
        <v>1</v>
      </c>
      <c r="Q264">
        <v>8.3070627700038493</v>
      </c>
    </row>
    <row r="265" spans="1:17">
      <c r="A265">
        <v>7.5388158843630801</v>
      </c>
      <c r="B265" t="s">
        <v>5</v>
      </c>
      <c r="C265">
        <v>60</v>
      </c>
      <c r="D265">
        <v>210</v>
      </c>
      <c r="F265">
        <v>2</v>
      </c>
      <c r="H265">
        <v>6.6703609763121303</v>
      </c>
      <c r="K265" t="s">
        <v>4</v>
      </c>
      <c r="L265">
        <v>60</v>
      </c>
      <c r="M265">
        <v>170</v>
      </c>
      <c r="O265">
        <v>1</v>
      </c>
      <c r="Q265">
        <v>9.8392442155384607</v>
      </c>
    </row>
    <row r="266" spans="1:17">
      <c r="A266">
        <v>15.4011663255237</v>
      </c>
      <c r="B266" t="s">
        <v>4</v>
      </c>
      <c r="C266">
        <v>60</v>
      </c>
      <c r="D266">
        <v>211</v>
      </c>
      <c r="F266">
        <v>1</v>
      </c>
      <c r="H266">
        <v>8.4998179634802398</v>
      </c>
      <c r="K266" t="s">
        <v>4</v>
      </c>
      <c r="L266">
        <v>60</v>
      </c>
      <c r="M266">
        <v>171</v>
      </c>
      <c r="O266">
        <v>1</v>
      </c>
      <c r="Q266">
        <v>7.2127247164731498</v>
      </c>
    </row>
    <row r="267" spans="1:17">
      <c r="A267">
        <v>6.1271087328592904</v>
      </c>
      <c r="B267" t="s">
        <v>5</v>
      </c>
      <c r="C267">
        <v>60</v>
      </c>
      <c r="D267">
        <v>212</v>
      </c>
      <c r="F267">
        <v>2</v>
      </c>
      <c r="H267">
        <v>14.404442585453101</v>
      </c>
      <c r="K267" t="s">
        <v>4</v>
      </c>
      <c r="L267">
        <v>60</v>
      </c>
      <c r="M267">
        <v>172</v>
      </c>
      <c r="O267">
        <v>1</v>
      </c>
      <c r="Q267">
        <v>6.0426450065422896</v>
      </c>
    </row>
    <row r="268" spans="1:17">
      <c r="A268">
        <v>15.462044908886799</v>
      </c>
      <c r="B268" t="s">
        <v>4</v>
      </c>
      <c r="C268">
        <v>60</v>
      </c>
      <c r="D268">
        <v>213</v>
      </c>
      <c r="F268">
        <v>1</v>
      </c>
      <c r="H268">
        <v>22.069470671799198</v>
      </c>
      <c r="K268" t="s">
        <v>4</v>
      </c>
      <c r="L268">
        <v>60</v>
      </c>
      <c r="M268">
        <v>173</v>
      </c>
      <c r="O268">
        <v>1</v>
      </c>
      <c r="Q268">
        <v>12.1637587379305</v>
      </c>
    </row>
    <row r="269" spans="1:17">
      <c r="A269">
        <v>15.3040840171632</v>
      </c>
      <c r="B269" t="s">
        <v>4</v>
      </c>
      <c r="C269">
        <v>60</v>
      </c>
      <c r="D269">
        <v>214</v>
      </c>
      <c r="F269">
        <v>1</v>
      </c>
      <c r="H269">
        <v>8.2487726712195499</v>
      </c>
      <c r="K269" t="s">
        <v>4</v>
      </c>
      <c r="L269">
        <v>60</v>
      </c>
      <c r="M269">
        <v>174</v>
      </c>
      <c r="O269">
        <v>1</v>
      </c>
      <c r="Q269">
        <v>11.708573366249899</v>
      </c>
    </row>
    <row r="270" spans="1:17">
      <c r="A270">
        <v>20.878253357750999</v>
      </c>
      <c r="B270" t="s">
        <v>4</v>
      </c>
      <c r="C270">
        <v>60</v>
      </c>
      <c r="D270">
        <v>215</v>
      </c>
      <c r="F270">
        <v>1</v>
      </c>
      <c r="H270">
        <v>7.46014881464124</v>
      </c>
      <c r="K270" t="s">
        <v>4</v>
      </c>
      <c r="L270">
        <v>60</v>
      </c>
      <c r="M270">
        <v>176</v>
      </c>
      <c r="O270">
        <v>1</v>
      </c>
      <c r="Q270">
        <v>16.4091689424584</v>
      </c>
    </row>
    <row r="271" spans="1:17">
      <c r="A271">
        <v>24.123926843915601</v>
      </c>
      <c r="B271" t="s">
        <v>4</v>
      </c>
      <c r="C271">
        <v>60</v>
      </c>
      <c r="D271">
        <v>216</v>
      </c>
      <c r="F271">
        <v>1</v>
      </c>
      <c r="H271">
        <v>9.2039485993667594</v>
      </c>
      <c r="K271" t="s">
        <v>4</v>
      </c>
      <c r="L271">
        <v>60</v>
      </c>
      <c r="M271">
        <v>177</v>
      </c>
      <c r="O271">
        <v>1</v>
      </c>
      <c r="Q271">
        <v>12.4548221559034</v>
      </c>
    </row>
    <row r="272" spans="1:17">
      <c r="A272">
        <v>21.2685738291059</v>
      </c>
      <c r="B272" t="s">
        <v>4</v>
      </c>
      <c r="C272">
        <v>60</v>
      </c>
      <c r="D272">
        <v>217</v>
      </c>
      <c r="F272">
        <v>1</v>
      </c>
      <c r="H272">
        <v>8.6246277200245505</v>
      </c>
      <c r="K272" t="s">
        <v>4</v>
      </c>
      <c r="L272">
        <v>60</v>
      </c>
      <c r="M272">
        <v>179</v>
      </c>
      <c r="O272">
        <v>1</v>
      </c>
      <c r="Q272">
        <v>16.3550892819189</v>
      </c>
    </row>
    <row r="273" spans="1:17">
      <c r="A273">
        <v>17.338788055238201</v>
      </c>
      <c r="B273" t="s">
        <v>4</v>
      </c>
      <c r="C273">
        <v>60</v>
      </c>
      <c r="D273">
        <v>218</v>
      </c>
      <c r="F273">
        <v>1</v>
      </c>
      <c r="H273">
        <v>16.145659165395699</v>
      </c>
      <c r="K273" t="s">
        <v>4</v>
      </c>
      <c r="L273">
        <v>60</v>
      </c>
      <c r="M273">
        <v>180</v>
      </c>
      <c r="O273">
        <v>1</v>
      </c>
      <c r="Q273">
        <v>8.1991257013527896</v>
      </c>
    </row>
    <row r="274" spans="1:17">
      <c r="A274">
        <v>19.4456347821917</v>
      </c>
      <c r="B274" t="s">
        <v>5</v>
      </c>
      <c r="C274">
        <v>60</v>
      </c>
      <c r="D274">
        <v>219</v>
      </c>
      <c r="F274">
        <v>2</v>
      </c>
      <c r="H274">
        <v>4.5596718835543104</v>
      </c>
      <c r="K274" t="s">
        <v>4</v>
      </c>
      <c r="L274">
        <v>60</v>
      </c>
      <c r="M274">
        <v>181</v>
      </c>
      <c r="O274">
        <v>1</v>
      </c>
      <c r="Q274">
        <v>9.0121113662392194</v>
      </c>
    </row>
    <row r="275" spans="1:17">
      <c r="A275">
        <v>18.878500120980299</v>
      </c>
      <c r="B275" t="s">
        <v>4</v>
      </c>
      <c r="C275">
        <v>60</v>
      </c>
      <c r="D275">
        <v>220</v>
      </c>
      <c r="F275">
        <v>1</v>
      </c>
      <c r="H275">
        <v>13.1621099800122</v>
      </c>
      <c r="K275" t="s">
        <v>4</v>
      </c>
      <c r="L275">
        <v>60</v>
      </c>
      <c r="M275">
        <v>182</v>
      </c>
      <c r="O275">
        <v>1</v>
      </c>
      <c r="Q275">
        <v>6.2642924050372999</v>
      </c>
    </row>
    <row r="276" spans="1:17">
      <c r="A276">
        <v>7.7954205217815504</v>
      </c>
      <c r="B276" t="s">
        <v>5</v>
      </c>
      <c r="C276">
        <v>60</v>
      </c>
      <c r="D276">
        <v>221</v>
      </c>
      <c r="F276">
        <v>2</v>
      </c>
      <c r="H276">
        <v>8.2678165162290007</v>
      </c>
      <c r="K276" t="s">
        <v>4</v>
      </c>
      <c r="L276">
        <v>60</v>
      </c>
      <c r="M276">
        <v>183</v>
      </c>
      <c r="O276">
        <v>1</v>
      </c>
      <c r="Q276">
        <v>7.6377257906639997</v>
      </c>
    </row>
    <row r="277" spans="1:17">
      <c r="A277">
        <v>16.660443760099799</v>
      </c>
      <c r="B277" t="s">
        <v>4</v>
      </c>
      <c r="C277">
        <v>60</v>
      </c>
      <c r="D277">
        <v>222</v>
      </c>
      <c r="F277">
        <v>1</v>
      </c>
      <c r="H277">
        <v>26.4775046800236</v>
      </c>
      <c r="K277" t="s">
        <v>4</v>
      </c>
      <c r="L277">
        <v>60</v>
      </c>
      <c r="M277">
        <v>184</v>
      </c>
      <c r="O277">
        <v>1</v>
      </c>
      <c r="Q277">
        <v>10.566920704461699</v>
      </c>
    </row>
    <row r="278" spans="1:17">
      <c r="A278">
        <v>12.3704712050301</v>
      </c>
      <c r="B278" t="s">
        <v>4</v>
      </c>
      <c r="C278">
        <v>60</v>
      </c>
      <c r="D278">
        <v>223</v>
      </c>
      <c r="F278">
        <v>1</v>
      </c>
      <c r="H278">
        <v>13.811108653945899</v>
      </c>
      <c r="K278" t="s">
        <v>4</v>
      </c>
      <c r="L278">
        <v>60</v>
      </c>
      <c r="M278">
        <v>186</v>
      </c>
      <c r="O278">
        <v>1</v>
      </c>
      <c r="Q278">
        <v>13.1495398643023</v>
      </c>
    </row>
    <row r="279" spans="1:17">
      <c r="A279">
        <v>7.4679578145344996</v>
      </c>
      <c r="B279" t="s">
        <v>5</v>
      </c>
      <c r="C279">
        <v>60</v>
      </c>
      <c r="D279">
        <v>224</v>
      </c>
      <c r="F279">
        <v>2</v>
      </c>
      <c r="H279">
        <v>8.7974982700097897</v>
      </c>
      <c r="K279" t="s">
        <v>4</v>
      </c>
      <c r="L279">
        <v>60</v>
      </c>
      <c r="M279">
        <v>188</v>
      </c>
      <c r="O279">
        <v>1</v>
      </c>
      <c r="Q279">
        <v>8.8382108793118199</v>
      </c>
    </row>
    <row r="280" spans="1:17">
      <c r="A280">
        <v>23.972720191592199</v>
      </c>
      <c r="B280" t="s">
        <v>4</v>
      </c>
      <c r="C280">
        <v>60</v>
      </c>
      <c r="D280">
        <v>225</v>
      </c>
      <c r="F280">
        <v>1</v>
      </c>
      <c r="H280">
        <v>23.6123556252507</v>
      </c>
      <c r="K280" t="s">
        <v>4</v>
      </c>
      <c r="L280">
        <v>60</v>
      </c>
      <c r="M280">
        <v>190</v>
      </c>
      <c r="O280">
        <v>1</v>
      </c>
      <c r="Q280">
        <v>17.987236531587801</v>
      </c>
    </row>
    <row r="281" spans="1:17">
      <c r="A281">
        <v>13.2506018366132</v>
      </c>
      <c r="B281" t="s">
        <v>4</v>
      </c>
      <c r="C281">
        <v>60</v>
      </c>
      <c r="D281">
        <v>226</v>
      </c>
      <c r="F281">
        <v>1</v>
      </c>
      <c r="H281">
        <v>11.6185581988036</v>
      </c>
      <c r="K281" t="s">
        <v>4</v>
      </c>
      <c r="L281">
        <v>60</v>
      </c>
      <c r="M281">
        <v>191</v>
      </c>
      <c r="O281">
        <v>1</v>
      </c>
      <c r="Q281">
        <v>7.2233140801184996</v>
      </c>
    </row>
    <row r="282" spans="1:17">
      <c r="A282">
        <v>12.498644760676701</v>
      </c>
      <c r="B282" t="s">
        <v>4</v>
      </c>
      <c r="C282">
        <v>60</v>
      </c>
      <c r="D282">
        <v>227</v>
      </c>
      <c r="F282">
        <v>1</v>
      </c>
      <c r="H282">
        <v>8.02741712312001</v>
      </c>
      <c r="K282" t="s">
        <v>4</v>
      </c>
      <c r="L282">
        <v>60</v>
      </c>
      <c r="M282">
        <v>192</v>
      </c>
      <c r="O282">
        <v>1</v>
      </c>
      <c r="Q282">
        <v>5.9552059708012601</v>
      </c>
    </row>
    <row r="283" spans="1:17">
      <c r="A283">
        <v>15.586811372212001</v>
      </c>
      <c r="B283" t="s">
        <v>4</v>
      </c>
      <c r="C283">
        <v>60</v>
      </c>
      <c r="D283">
        <v>228</v>
      </c>
      <c r="F283">
        <v>1</v>
      </c>
      <c r="H283">
        <v>7.0187190579612704</v>
      </c>
      <c r="K283" t="s">
        <v>4</v>
      </c>
      <c r="L283">
        <v>60</v>
      </c>
      <c r="M283">
        <v>193</v>
      </c>
      <c r="O283">
        <v>1</v>
      </c>
      <c r="Q283">
        <v>7.8362217582163796</v>
      </c>
    </row>
    <row r="284" spans="1:17">
      <c r="A284">
        <v>12.541108063289</v>
      </c>
      <c r="B284" t="s">
        <v>4</v>
      </c>
      <c r="C284">
        <v>60</v>
      </c>
      <c r="D284">
        <v>229</v>
      </c>
      <c r="F284">
        <v>1</v>
      </c>
      <c r="H284">
        <v>5.8312329731532797</v>
      </c>
      <c r="K284" t="s">
        <v>4</v>
      </c>
      <c r="L284">
        <v>60</v>
      </c>
      <c r="M284">
        <v>194</v>
      </c>
      <c r="O284">
        <v>1</v>
      </c>
      <c r="Q284">
        <v>9.1375560022764404</v>
      </c>
    </row>
    <row r="285" spans="1:17">
      <c r="A285">
        <v>17.5952490284329</v>
      </c>
      <c r="B285" t="s">
        <v>4</v>
      </c>
      <c r="C285">
        <v>60</v>
      </c>
      <c r="D285">
        <v>230</v>
      </c>
      <c r="F285">
        <v>1</v>
      </c>
      <c r="H285">
        <v>16.547257954463799</v>
      </c>
      <c r="K285" t="s">
        <v>4</v>
      </c>
      <c r="L285">
        <v>60</v>
      </c>
      <c r="M285">
        <v>195</v>
      </c>
      <c r="O285">
        <v>1</v>
      </c>
      <c r="Q285">
        <v>11.312543239538099</v>
      </c>
    </row>
    <row r="286" spans="1:17">
      <c r="A286">
        <v>18.4608351482808</v>
      </c>
      <c r="B286" t="s">
        <v>5</v>
      </c>
      <c r="C286">
        <v>60</v>
      </c>
      <c r="D286">
        <v>231</v>
      </c>
      <c r="F286">
        <v>2</v>
      </c>
      <c r="H286">
        <v>2.4811926501769102</v>
      </c>
      <c r="K286" t="s">
        <v>4</v>
      </c>
      <c r="L286">
        <v>60</v>
      </c>
      <c r="M286">
        <v>197</v>
      </c>
      <c r="O286">
        <v>1</v>
      </c>
      <c r="Q286">
        <v>15.0135675851412</v>
      </c>
    </row>
    <row r="287" spans="1:17">
      <c r="A287">
        <v>18.576754252115801</v>
      </c>
      <c r="B287" t="s">
        <v>4</v>
      </c>
      <c r="C287">
        <v>60</v>
      </c>
      <c r="D287">
        <v>232</v>
      </c>
      <c r="F287">
        <v>1</v>
      </c>
      <c r="H287">
        <v>11.767032555638</v>
      </c>
      <c r="K287" t="s">
        <v>4</v>
      </c>
      <c r="L287">
        <v>60</v>
      </c>
      <c r="M287">
        <v>199</v>
      </c>
      <c r="O287">
        <v>1</v>
      </c>
      <c r="Q287">
        <v>8.1744081379352806</v>
      </c>
    </row>
    <row r="288" spans="1:17">
      <c r="A288">
        <v>6.28379540216355</v>
      </c>
      <c r="B288" t="s">
        <v>5</v>
      </c>
      <c r="C288">
        <v>60</v>
      </c>
      <c r="D288">
        <v>233</v>
      </c>
      <c r="F288">
        <v>2</v>
      </c>
      <c r="H288">
        <v>13.5827698523608</v>
      </c>
      <c r="K288" t="s">
        <v>4</v>
      </c>
      <c r="L288">
        <v>60</v>
      </c>
      <c r="M288">
        <v>201</v>
      </c>
      <c r="O288">
        <v>1</v>
      </c>
      <c r="Q288">
        <v>20.6914989558625</v>
      </c>
    </row>
    <row r="289" spans="1:17">
      <c r="A289">
        <v>7.8561163743336904</v>
      </c>
      <c r="B289" t="s">
        <v>5</v>
      </c>
      <c r="C289">
        <v>60</v>
      </c>
      <c r="D289">
        <v>234</v>
      </c>
      <c r="F289">
        <v>2</v>
      </c>
      <c r="H289">
        <v>7.6401997781973296</v>
      </c>
      <c r="K289" t="s">
        <v>4</v>
      </c>
      <c r="L289">
        <v>60</v>
      </c>
      <c r="M289">
        <v>202</v>
      </c>
      <c r="O289">
        <v>1</v>
      </c>
      <c r="Q289">
        <v>7.4666252468972303</v>
      </c>
    </row>
    <row r="290" spans="1:17">
      <c r="A290">
        <v>12.364332970641501</v>
      </c>
      <c r="B290" t="s">
        <v>5</v>
      </c>
      <c r="C290">
        <v>60</v>
      </c>
      <c r="D290">
        <v>235</v>
      </c>
      <c r="F290">
        <v>2</v>
      </c>
      <c r="H290">
        <v>3.9417316559559099</v>
      </c>
      <c r="K290" t="s">
        <v>4</v>
      </c>
      <c r="L290">
        <v>60</v>
      </c>
      <c r="M290">
        <v>203</v>
      </c>
      <c r="O290">
        <v>1</v>
      </c>
      <c r="Q290">
        <v>8.0275442068689404</v>
      </c>
    </row>
    <row r="291" spans="1:17">
      <c r="A291">
        <v>6.7051076434907397</v>
      </c>
      <c r="B291" t="s">
        <v>5</v>
      </c>
      <c r="C291">
        <v>60</v>
      </c>
      <c r="D291">
        <v>236</v>
      </c>
      <c r="F291">
        <v>2</v>
      </c>
      <c r="H291">
        <v>6.4557204286635699</v>
      </c>
      <c r="K291" t="s">
        <v>4</v>
      </c>
      <c r="L291">
        <v>60</v>
      </c>
      <c r="M291">
        <v>204</v>
      </c>
      <c r="O291">
        <v>1</v>
      </c>
      <c r="Q291">
        <v>8.3779587247758105</v>
      </c>
    </row>
    <row r="292" spans="1:17">
      <c r="A292">
        <v>8.5989208237942503</v>
      </c>
      <c r="B292" t="s">
        <v>5</v>
      </c>
      <c r="C292">
        <v>60</v>
      </c>
      <c r="D292">
        <v>237</v>
      </c>
      <c r="F292">
        <v>2</v>
      </c>
      <c r="H292">
        <v>8.5893806555133505</v>
      </c>
      <c r="K292" t="s">
        <v>4</v>
      </c>
      <c r="L292">
        <v>60</v>
      </c>
      <c r="M292">
        <v>205</v>
      </c>
      <c r="O292">
        <v>1</v>
      </c>
      <c r="Q292">
        <v>6.5351898406369298</v>
      </c>
    </row>
    <row r="293" spans="1:17">
      <c r="A293">
        <v>21.173727334845498</v>
      </c>
      <c r="B293" t="s">
        <v>4</v>
      </c>
      <c r="C293">
        <v>100</v>
      </c>
      <c r="D293">
        <v>0</v>
      </c>
      <c r="F293">
        <v>1</v>
      </c>
      <c r="H293">
        <v>4.9191773461714803</v>
      </c>
      <c r="K293" t="s">
        <v>4</v>
      </c>
      <c r="L293">
        <v>60</v>
      </c>
      <c r="M293">
        <v>206</v>
      </c>
      <c r="O293">
        <v>1</v>
      </c>
      <c r="Q293">
        <v>14.74417826737</v>
      </c>
    </row>
    <row r="294" spans="1:17">
      <c r="A294">
        <v>16.261110850742799</v>
      </c>
      <c r="B294" t="s">
        <v>4</v>
      </c>
      <c r="C294">
        <v>100</v>
      </c>
      <c r="D294">
        <v>1</v>
      </c>
      <c r="F294">
        <v>1</v>
      </c>
      <c r="H294">
        <v>19.3398532476673</v>
      </c>
      <c r="K294" t="s">
        <v>4</v>
      </c>
      <c r="L294">
        <v>60</v>
      </c>
      <c r="M294">
        <v>209</v>
      </c>
      <c r="O294">
        <v>1</v>
      </c>
      <c r="Q294">
        <v>13.5007303726413</v>
      </c>
    </row>
    <row r="295" spans="1:17">
      <c r="A295">
        <v>17.511358669825899</v>
      </c>
      <c r="B295" t="s">
        <v>4</v>
      </c>
      <c r="C295">
        <v>100</v>
      </c>
      <c r="D295">
        <v>2</v>
      </c>
      <c r="F295">
        <v>1</v>
      </c>
      <c r="H295">
        <v>27.857607113623899</v>
      </c>
      <c r="K295" t="s">
        <v>4</v>
      </c>
      <c r="L295">
        <v>60</v>
      </c>
      <c r="M295">
        <v>211</v>
      </c>
      <c r="O295">
        <v>1</v>
      </c>
      <c r="Q295">
        <v>8.4998179634802398</v>
      </c>
    </row>
    <row r="296" spans="1:17">
      <c r="A296">
        <v>21.982128857627298</v>
      </c>
      <c r="B296" t="s">
        <v>4</v>
      </c>
      <c r="C296">
        <v>100</v>
      </c>
      <c r="D296">
        <v>3</v>
      </c>
      <c r="F296">
        <v>1</v>
      </c>
      <c r="H296">
        <v>20.840758050158499</v>
      </c>
      <c r="K296" t="s">
        <v>4</v>
      </c>
      <c r="L296">
        <v>60</v>
      </c>
      <c r="M296">
        <v>213</v>
      </c>
      <c r="O296">
        <v>1</v>
      </c>
      <c r="Q296">
        <v>22.069470671799198</v>
      </c>
    </row>
    <row r="297" spans="1:17">
      <c r="A297">
        <v>16.255166644141699</v>
      </c>
      <c r="B297" t="s">
        <v>4</v>
      </c>
      <c r="C297">
        <v>100</v>
      </c>
      <c r="D297">
        <v>4</v>
      </c>
      <c r="F297">
        <v>1</v>
      </c>
      <c r="H297">
        <v>19.736575296559199</v>
      </c>
      <c r="K297" t="s">
        <v>4</v>
      </c>
      <c r="L297">
        <v>60</v>
      </c>
      <c r="M297">
        <v>214</v>
      </c>
      <c r="O297">
        <v>1</v>
      </c>
      <c r="Q297">
        <v>8.2487726712195499</v>
      </c>
    </row>
    <row r="298" spans="1:17">
      <c r="A298">
        <v>19.488606157756902</v>
      </c>
      <c r="B298" t="s">
        <v>4</v>
      </c>
      <c r="C298">
        <v>100</v>
      </c>
      <c r="D298">
        <v>5</v>
      </c>
      <c r="F298">
        <v>1</v>
      </c>
      <c r="H298">
        <v>27.081207714137701</v>
      </c>
      <c r="K298" t="s">
        <v>4</v>
      </c>
      <c r="L298">
        <v>60</v>
      </c>
      <c r="M298">
        <v>215</v>
      </c>
      <c r="O298">
        <v>1</v>
      </c>
      <c r="Q298">
        <v>7.46014881464124</v>
      </c>
    </row>
    <row r="299" spans="1:17">
      <c r="A299">
        <v>15.337113335019</v>
      </c>
      <c r="B299" t="s">
        <v>4</v>
      </c>
      <c r="C299">
        <v>100</v>
      </c>
      <c r="D299">
        <v>6</v>
      </c>
      <c r="F299">
        <v>1</v>
      </c>
      <c r="H299">
        <v>21.616397019013199</v>
      </c>
      <c r="K299" t="s">
        <v>4</v>
      </c>
      <c r="L299">
        <v>60</v>
      </c>
      <c r="M299">
        <v>216</v>
      </c>
      <c r="O299">
        <v>1</v>
      </c>
      <c r="Q299">
        <v>9.2039485993667594</v>
      </c>
    </row>
    <row r="300" spans="1:17">
      <c r="A300">
        <v>14.5988823118663</v>
      </c>
      <c r="B300" t="s">
        <v>4</v>
      </c>
      <c r="C300">
        <v>100</v>
      </c>
      <c r="D300">
        <v>7</v>
      </c>
      <c r="F300">
        <v>1</v>
      </c>
      <c r="H300">
        <v>26.102903156893898</v>
      </c>
      <c r="K300" t="s">
        <v>4</v>
      </c>
      <c r="L300">
        <v>60</v>
      </c>
      <c r="M300">
        <v>217</v>
      </c>
      <c r="O300">
        <v>1</v>
      </c>
      <c r="Q300">
        <v>8.6246277200245505</v>
      </c>
    </row>
    <row r="301" spans="1:17">
      <c r="A301">
        <v>17.807208197457399</v>
      </c>
      <c r="B301" t="s">
        <v>4</v>
      </c>
      <c r="C301">
        <v>100</v>
      </c>
      <c r="D301">
        <v>8</v>
      </c>
      <c r="F301">
        <v>1</v>
      </c>
      <c r="H301">
        <v>22.4722933965115</v>
      </c>
      <c r="K301" t="s">
        <v>4</v>
      </c>
      <c r="L301">
        <v>60</v>
      </c>
      <c r="M301">
        <v>218</v>
      </c>
      <c r="O301">
        <v>1</v>
      </c>
      <c r="Q301">
        <v>16.145659165395699</v>
      </c>
    </row>
    <row r="302" spans="1:17">
      <c r="A302">
        <v>13.151535329364499</v>
      </c>
      <c r="B302" t="s">
        <v>4</v>
      </c>
      <c r="C302">
        <v>100</v>
      </c>
      <c r="D302">
        <v>9</v>
      </c>
      <c r="F302">
        <v>1</v>
      </c>
      <c r="H302">
        <v>23.404800712870799</v>
      </c>
      <c r="K302" t="s">
        <v>4</v>
      </c>
      <c r="L302">
        <v>60</v>
      </c>
      <c r="M302">
        <v>220</v>
      </c>
      <c r="O302">
        <v>1</v>
      </c>
      <c r="Q302">
        <v>13.1621099800122</v>
      </c>
    </row>
    <row r="303" spans="1:17">
      <c r="A303">
        <v>12.3885790052868</v>
      </c>
      <c r="B303" t="s">
        <v>4</v>
      </c>
      <c r="C303">
        <v>100</v>
      </c>
      <c r="D303">
        <v>10</v>
      </c>
      <c r="F303">
        <v>1</v>
      </c>
      <c r="H303">
        <v>23.715788142558701</v>
      </c>
      <c r="K303" t="s">
        <v>4</v>
      </c>
      <c r="L303">
        <v>60</v>
      </c>
      <c r="M303">
        <v>222</v>
      </c>
      <c r="O303">
        <v>1</v>
      </c>
      <c r="Q303">
        <v>26.4775046800236</v>
      </c>
    </row>
    <row r="304" spans="1:17">
      <c r="A304">
        <v>21.364032660256299</v>
      </c>
      <c r="B304" t="s">
        <v>4</v>
      </c>
      <c r="C304">
        <v>100</v>
      </c>
      <c r="D304">
        <v>11</v>
      </c>
      <c r="F304">
        <v>2</v>
      </c>
      <c r="H304">
        <v>0.56279888228247998</v>
      </c>
      <c r="K304" t="s">
        <v>4</v>
      </c>
      <c r="L304">
        <v>60</v>
      </c>
      <c r="M304">
        <v>223</v>
      </c>
      <c r="O304">
        <v>1</v>
      </c>
      <c r="Q304">
        <v>13.811108653945899</v>
      </c>
    </row>
    <row r="305" spans="1:17">
      <c r="A305">
        <v>15.935000328790499</v>
      </c>
      <c r="B305" t="s">
        <v>4</v>
      </c>
      <c r="C305">
        <v>100</v>
      </c>
      <c r="D305">
        <v>12</v>
      </c>
      <c r="F305">
        <v>1</v>
      </c>
      <c r="H305">
        <v>22.244394541749301</v>
      </c>
      <c r="K305" t="s">
        <v>4</v>
      </c>
      <c r="L305">
        <v>60</v>
      </c>
      <c r="M305">
        <v>225</v>
      </c>
      <c r="O305">
        <v>1</v>
      </c>
      <c r="Q305">
        <v>23.6123556252507</v>
      </c>
    </row>
    <row r="306" spans="1:17">
      <c r="A306">
        <v>7.1537944362276997</v>
      </c>
      <c r="B306" t="s">
        <v>5</v>
      </c>
      <c r="C306">
        <v>100</v>
      </c>
      <c r="D306">
        <v>13</v>
      </c>
      <c r="F306">
        <v>2</v>
      </c>
      <c r="H306">
        <v>-3.3787419814761801</v>
      </c>
      <c r="K306" t="s">
        <v>4</v>
      </c>
      <c r="L306">
        <v>60</v>
      </c>
      <c r="M306">
        <v>226</v>
      </c>
      <c r="O306">
        <v>1</v>
      </c>
      <c r="Q306">
        <v>11.6185581988036</v>
      </c>
    </row>
    <row r="307" spans="1:17">
      <c r="A307">
        <v>14.099863688151</v>
      </c>
      <c r="B307" t="s">
        <v>4</v>
      </c>
      <c r="C307">
        <v>100</v>
      </c>
      <c r="D307">
        <v>14</v>
      </c>
      <c r="F307">
        <v>1</v>
      </c>
      <c r="H307">
        <v>18.826434966576802</v>
      </c>
      <c r="K307" t="s">
        <v>4</v>
      </c>
      <c r="L307">
        <v>60</v>
      </c>
      <c r="M307">
        <v>227</v>
      </c>
      <c r="O307">
        <v>1</v>
      </c>
      <c r="Q307">
        <v>8.02741712312001</v>
      </c>
    </row>
    <row r="308" spans="1:17">
      <c r="A308">
        <v>6.5519551776704299</v>
      </c>
      <c r="B308" t="s">
        <v>5</v>
      </c>
      <c r="C308">
        <v>100</v>
      </c>
      <c r="D308">
        <v>15</v>
      </c>
      <c r="F308">
        <v>2</v>
      </c>
      <c r="H308">
        <v>0.48872445121740399</v>
      </c>
      <c r="K308" t="s">
        <v>4</v>
      </c>
      <c r="L308">
        <v>60</v>
      </c>
      <c r="M308">
        <v>228</v>
      </c>
      <c r="O308">
        <v>1</v>
      </c>
      <c r="Q308">
        <v>7.0187190579612704</v>
      </c>
    </row>
    <row r="309" spans="1:17">
      <c r="A309">
        <v>13.484272820608901</v>
      </c>
      <c r="B309" t="s">
        <v>4</v>
      </c>
      <c r="C309">
        <v>100</v>
      </c>
      <c r="D309">
        <v>16</v>
      </c>
      <c r="F309">
        <v>1</v>
      </c>
      <c r="H309">
        <v>20.4491629245565</v>
      </c>
      <c r="K309" t="s">
        <v>4</v>
      </c>
      <c r="L309">
        <v>60</v>
      </c>
      <c r="M309">
        <v>229</v>
      </c>
      <c r="O309">
        <v>1</v>
      </c>
      <c r="Q309">
        <v>5.8312329731532797</v>
      </c>
    </row>
    <row r="310" spans="1:17">
      <c r="A310">
        <v>19.265474705469</v>
      </c>
      <c r="B310" t="s">
        <v>4</v>
      </c>
      <c r="C310">
        <v>100</v>
      </c>
      <c r="D310">
        <v>17</v>
      </c>
      <c r="F310">
        <v>1</v>
      </c>
      <c r="H310">
        <v>29.817117347209798</v>
      </c>
      <c r="K310" t="s">
        <v>4</v>
      </c>
      <c r="L310">
        <v>60</v>
      </c>
      <c r="M310">
        <v>230</v>
      </c>
      <c r="O310">
        <v>1</v>
      </c>
      <c r="Q310">
        <v>16.547257954463799</v>
      </c>
    </row>
    <row r="311" spans="1:17">
      <c r="A311">
        <v>20.406993753412699</v>
      </c>
      <c r="B311" t="s">
        <v>4</v>
      </c>
      <c r="C311">
        <v>100</v>
      </c>
      <c r="D311">
        <v>18</v>
      </c>
      <c r="F311">
        <v>2</v>
      </c>
      <c r="H311">
        <v>1.80404914483634</v>
      </c>
      <c r="K311" t="s">
        <v>4</v>
      </c>
      <c r="L311">
        <v>60</v>
      </c>
      <c r="M311">
        <v>232</v>
      </c>
      <c r="O311">
        <v>1</v>
      </c>
      <c r="Q311">
        <v>11.767032555638</v>
      </c>
    </row>
    <row r="312" spans="1:17">
      <c r="A312">
        <v>15.894773074558801</v>
      </c>
      <c r="B312" t="s">
        <v>4</v>
      </c>
      <c r="C312">
        <v>100</v>
      </c>
      <c r="D312">
        <v>19</v>
      </c>
      <c r="F312">
        <v>1</v>
      </c>
      <c r="H312">
        <v>21.496266540305001</v>
      </c>
      <c r="K312" t="s">
        <v>4</v>
      </c>
      <c r="L312">
        <v>100</v>
      </c>
      <c r="M312">
        <v>0</v>
      </c>
      <c r="O312">
        <v>1</v>
      </c>
      <c r="Q312">
        <v>4.9191773461714803</v>
      </c>
    </row>
    <row r="313" spans="1:17">
      <c r="A313">
        <v>18.336242993672599</v>
      </c>
      <c r="B313" t="s">
        <v>4</v>
      </c>
      <c r="C313">
        <v>100</v>
      </c>
      <c r="D313">
        <v>20</v>
      </c>
      <c r="F313">
        <v>1</v>
      </c>
      <c r="H313">
        <v>26.175423139127901</v>
      </c>
      <c r="K313" t="s">
        <v>4</v>
      </c>
      <c r="L313">
        <v>100</v>
      </c>
      <c r="M313">
        <v>1</v>
      </c>
      <c r="O313">
        <v>1</v>
      </c>
      <c r="Q313">
        <v>19.3398532476673</v>
      </c>
    </row>
    <row r="314" spans="1:17">
      <c r="A314">
        <v>6.8666782379150302</v>
      </c>
      <c r="B314" t="s">
        <v>5</v>
      </c>
      <c r="C314">
        <v>100</v>
      </c>
      <c r="D314">
        <v>21</v>
      </c>
      <c r="F314">
        <v>2</v>
      </c>
      <c r="H314">
        <v>14.882140442131201</v>
      </c>
      <c r="K314" t="s">
        <v>4</v>
      </c>
      <c r="L314">
        <v>100</v>
      </c>
      <c r="M314">
        <v>2</v>
      </c>
      <c r="O314">
        <v>1</v>
      </c>
      <c r="Q314">
        <v>27.857607113623899</v>
      </c>
    </row>
    <row r="315" spans="1:17">
      <c r="A315">
        <v>6.5893072741372203</v>
      </c>
      <c r="B315" t="s">
        <v>5</v>
      </c>
      <c r="C315">
        <v>100</v>
      </c>
      <c r="D315">
        <v>22</v>
      </c>
      <c r="F315">
        <v>2</v>
      </c>
      <c r="H315">
        <v>-0.76592717894433804</v>
      </c>
      <c r="K315" t="s">
        <v>4</v>
      </c>
      <c r="L315">
        <v>100</v>
      </c>
      <c r="M315">
        <v>3</v>
      </c>
      <c r="O315">
        <v>1</v>
      </c>
      <c r="Q315">
        <v>20.840758050158499</v>
      </c>
    </row>
    <row r="316" spans="1:17">
      <c r="A316">
        <v>16.116648129054401</v>
      </c>
      <c r="B316" t="s">
        <v>4</v>
      </c>
      <c r="C316">
        <v>100</v>
      </c>
      <c r="D316">
        <v>23</v>
      </c>
      <c r="F316">
        <v>1</v>
      </c>
      <c r="H316">
        <v>23.021310925196399</v>
      </c>
      <c r="K316" t="s">
        <v>4</v>
      </c>
      <c r="L316">
        <v>100</v>
      </c>
      <c r="M316">
        <v>4</v>
      </c>
      <c r="O316">
        <v>1</v>
      </c>
      <c r="Q316">
        <v>19.736575296559199</v>
      </c>
    </row>
    <row r="317" spans="1:17">
      <c r="A317">
        <v>19.393798623766202</v>
      </c>
      <c r="B317" t="s">
        <v>4</v>
      </c>
      <c r="C317">
        <v>100</v>
      </c>
      <c r="D317">
        <v>24</v>
      </c>
      <c r="F317">
        <v>1</v>
      </c>
      <c r="H317">
        <v>28.2873057253361</v>
      </c>
      <c r="K317" t="s">
        <v>4</v>
      </c>
      <c r="L317">
        <v>100</v>
      </c>
      <c r="M317">
        <v>5</v>
      </c>
      <c r="O317">
        <v>1</v>
      </c>
      <c r="Q317">
        <v>27.081207714137701</v>
      </c>
    </row>
    <row r="318" spans="1:17">
      <c r="A318">
        <v>20.111467842612399</v>
      </c>
      <c r="B318" t="s">
        <v>4</v>
      </c>
      <c r="C318">
        <v>100</v>
      </c>
      <c r="D318">
        <v>25</v>
      </c>
      <c r="F318">
        <v>1</v>
      </c>
      <c r="H318">
        <v>-4.1879146262391798</v>
      </c>
      <c r="K318" t="s">
        <v>4</v>
      </c>
      <c r="L318">
        <v>100</v>
      </c>
      <c r="M318">
        <v>6</v>
      </c>
      <c r="O318">
        <v>1</v>
      </c>
      <c r="Q318">
        <v>21.616397019013199</v>
      </c>
    </row>
    <row r="319" spans="1:17">
      <c r="A319">
        <v>6.6152149155026301</v>
      </c>
      <c r="B319" t="s">
        <v>5</v>
      </c>
      <c r="C319">
        <v>100</v>
      </c>
      <c r="D319">
        <v>26</v>
      </c>
      <c r="F319">
        <v>2</v>
      </c>
      <c r="H319">
        <v>-3.8672634813544802</v>
      </c>
      <c r="K319" t="s">
        <v>4</v>
      </c>
      <c r="L319">
        <v>100</v>
      </c>
      <c r="M319">
        <v>7</v>
      </c>
      <c r="O319">
        <v>1</v>
      </c>
      <c r="Q319">
        <v>26.102903156893898</v>
      </c>
    </row>
    <row r="320" spans="1:17">
      <c r="A320">
        <v>20.757915633065299</v>
      </c>
      <c r="B320" t="s">
        <v>4</v>
      </c>
      <c r="C320">
        <v>100</v>
      </c>
      <c r="D320">
        <v>27</v>
      </c>
      <c r="F320">
        <v>1</v>
      </c>
      <c r="H320">
        <v>23.581924325879498</v>
      </c>
      <c r="K320" t="s">
        <v>4</v>
      </c>
      <c r="L320">
        <v>100</v>
      </c>
      <c r="M320">
        <v>8</v>
      </c>
      <c r="O320">
        <v>1</v>
      </c>
      <c r="Q320">
        <v>22.4722933965115</v>
      </c>
    </row>
    <row r="321" spans="1:17">
      <c r="A321">
        <v>24.584874516441701</v>
      </c>
      <c r="B321" t="s">
        <v>4</v>
      </c>
      <c r="C321">
        <v>100</v>
      </c>
      <c r="D321">
        <v>28</v>
      </c>
      <c r="F321">
        <v>1</v>
      </c>
      <c r="H321">
        <v>32.2246479994865</v>
      </c>
      <c r="K321" t="s">
        <v>4</v>
      </c>
      <c r="L321">
        <v>100</v>
      </c>
      <c r="M321">
        <v>9</v>
      </c>
      <c r="O321">
        <v>1</v>
      </c>
      <c r="Q321">
        <v>23.404800712870799</v>
      </c>
    </row>
    <row r="322" spans="1:17">
      <c r="A322">
        <v>20.847694194127001</v>
      </c>
      <c r="B322" t="s">
        <v>4</v>
      </c>
      <c r="C322">
        <v>100</v>
      </c>
      <c r="D322">
        <v>29</v>
      </c>
      <c r="F322">
        <v>1</v>
      </c>
      <c r="H322">
        <v>-1.1982143639295399</v>
      </c>
      <c r="K322" t="s">
        <v>4</v>
      </c>
      <c r="L322">
        <v>100</v>
      </c>
      <c r="M322">
        <v>10</v>
      </c>
      <c r="O322">
        <v>1</v>
      </c>
      <c r="Q322">
        <v>23.715788142558701</v>
      </c>
    </row>
    <row r="323" spans="1:17">
      <c r="A323">
        <v>6.8530636628468802</v>
      </c>
      <c r="B323" t="s">
        <v>5</v>
      </c>
      <c r="C323">
        <v>100</v>
      </c>
      <c r="D323">
        <v>30</v>
      </c>
      <c r="F323">
        <v>2</v>
      </c>
      <c r="H323">
        <v>-1.44591426772706</v>
      </c>
      <c r="K323" t="s">
        <v>4</v>
      </c>
      <c r="L323">
        <v>100</v>
      </c>
      <c r="M323">
        <v>11</v>
      </c>
      <c r="O323">
        <v>2</v>
      </c>
      <c r="Q323">
        <v>0.56279888228247998</v>
      </c>
    </row>
    <row r="324" spans="1:17">
      <c r="A324">
        <v>18.572746163322801</v>
      </c>
      <c r="B324" t="s">
        <v>4</v>
      </c>
      <c r="C324">
        <v>100</v>
      </c>
      <c r="D324">
        <v>31</v>
      </c>
      <c r="F324">
        <v>1</v>
      </c>
      <c r="H324">
        <v>24.1943741024259</v>
      </c>
      <c r="K324" t="s">
        <v>4</v>
      </c>
      <c r="L324">
        <v>100</v>
      </c>
      <c r="M324">
        <v>12</v>
      </c>
      <c r="O324">
        <v>1</v>
      </c>
      <c r="Q324">
        <v>22.244394541749301</v>
      </c>
    </row>
    <row r="325" spans="1:17">
      <c r="A325">
        <v>30.6652791159493</v>
      </c>
      <c r="B325" t="s">
        <v>4</v>
      </c>
      <c r="C325">
        <v>100</v>
      </c>
      <c r="D325">
        <v>32</v>
      </c>
      <c r="F325">
        <v>1</v>
      </c>
      <c r="H325">
        <v>30.241810147987401</v>
      </c>
      <c r="K325" t="s">
        <v>4</v>
      </c>
      <c r="L325">
        <v>100</v>
      </c>
      <c r="M325">
        <v>14</v>
      </c>
      <c r="O325">
        <v>1</v>
      </c>
      <c r="Q325">
        <v>18.826434966576802</v>
      </c>
    </row>
    <row r="326" spans="1:17">
      <c r="A326">
        <v>7.6271560646238701</v>
      </c>
      <c r="B326" t="s">
        <v>5</v>
      </c>
      <c r="C326">
        <v>100</v>
      </c>
      <c r="D326">
        <v>33</v>
      </c>
      <c r="F326">
        <v>2</v>
      </c>
      <c r="H326">
        <v>-5.3750522261092897</v>
      </c>
      <c r="K326" t="s">
        <v>4</v>
      </c>
      <c r="L326">
        <v>100</v>
      </c>
      <c r="M326">
        <v>16</v>
      </c>
      <c r="O326">
        <v>1</v>
      </c>
      <c r="Q326">
        <v>20.4491629245565</v>
      </c>
    </row>
    <row r="327" spans="1:17">
      <c r="A327">
        <v>6.9206677845546096</v>
      </c>
      <c r="B327" t="s">
        <v>5</v>
      </c>
      <c r="C327">
        <v>100</v>
      </c>
      <c r="D327">
        <v>34</v>
      </c>
      <c r="F327">
        <v>2</v>
      </c>
      <c r="H327">
        <v>0.34480380019272999</v>
      </c>
      <c r="K327" t="s">
        <v>4</v>
      </c>
      <c r="L327">
        <v>100</v>
      </c>
      <c r="M327">
        <v>17</v>
      </c>
      <c r="O327">
        <v>1</v>
      </c>
      <c r="Q327">
        <v>29.817117347209798</v>
      </c>
    </row>
    <row r="328" spans="1:17">
      <c r="A328">
        <v>21.7015771638779</v>
      </c>
      <c r="B328" t="s">
        <v>4</v>
      </c>
      <c r="C328">
        <v>100</v>
      </c>
      <c r="D328">
        <v>35</v>
      </c>
      <c r="F328">
        <v>1</v>
      </c>
      <c r="H328">
        <v>28.420111132834499</v>
      </c>
      <c r="K328" t="s">
        <v>4</v>
      </c>
      <c r="L328">
        <v>100</v>
      </c>
      <c r="M328">
        <v>18</v>
      </c>
      <c r="O328">
        <v>2</v>
      </c>
      <c r="Q328">
        <v>1.80404914483634</v>
      </c>
    </row>
    <row r="329" spans="1:17">
      <c r="A329">
        <v>17.958537737528399</v>
      </c>
      <c r="B329" t="s">
        <v>4</v>
      </c>
      <c r="C329">
        <v>100</v>
      </c>
      <c r="D329">
        <v>36</v>
      </c>
      <c r="F329">
        <v>1</v>
      </c>
      <c r="H329">
        <v>22.261006187412001</v>
      </c>
      <c r="K329" t="s">
        <v>4</v>
      </c>
      <c r="L329">
        <v>100</v>
      </c>
      <c r="M329">
        <v>19</v>
      </c>
      <c r="O329">
        <v>1</v>
      </c>
      <c r="Q329">
        <v>21.496266540305001</v>
      </c>
    </row>
    <row r="330" spans="1:17">
      <c r="A330">
        <v>7.6997379234858903</v>
      </c>
      <c r="B330" t="s">
        <v>5</v>
      </c>
      <c r="C330">
        <v>100</v>
      </c>
      <c r="D330">
        <v>37</v>
      </c>
      <c r="F330">
        <v>2</v>
      </c>
      <c r="H330">
        <v>-3.8320021727378402</v>
      </c>
      <c r="K330" t="s">
        <v>4</v>
      </c>
      <c r="L330">
        <v>100</v>
      </c>
      <c r="M330">
        <v>20</v>
      </c>
      <c r="O330">
        <v>1</v>
      </c>
      <c r="Q330">
        <v>26.175423139127901</v>
      </c>
    </row>
    <row r="331" spans="1:17">
      <c r="A331">
        <v>7.0243335791996504</v>
      </c>
      <c r="B331" t="s">
        <v>5</v>
      </c>
      <c r="C331">
        <v>100</v>
      </c>
      <c r="D331">
        <v>38</v>
      </c>
      <c r="F331">
        <v>2</v>
      </c>
      <c r="H331">
        <v>-2.5698613897775702</v>
      </c>
      <c r="K331" t="s">
        <v>4</v>
      </c>
      <c r="L331">
        <v>100</v>
      </c>
      <c r="M331">
        <v>23</v>
      </c>
      <c r="O331">
        <v>1</v>
      </c>
      <c r="Q331">
        <v>23.021310925196399</v>
      </c>
    </row>
    <row r="332" spans="1:17">
      <c r="A332">
        <v>14.659678663526201</v>
      </c>
      <c r="B332" t="s">
        <v>4</v>
      </c>
      <c r="C332">
        <v>100</v>
      </c>
      <c r="D332">
        <v>39</v>
      </c>
      <c r="F332">
        <v>1</v>
      </c>
      <c r="H332">
        <v>27.914784214619001</v>
      </c>
      <c r="K332" t="s">
        <v>4</v>
      </c>
      <c r="L332">
        <v>100</v>
      </c>
      <c r="M332">
        <v>24</v>
      </c>
      <c r="O332">
        <v>1</v>
      </c>
      <c r="Q332">
        <v>28.2873057253361</v>
      </c>
    </row>
    <row r="333" spans="1:17">
      <c r="A333">
        <v>27.065642356872502</v>
      </c>
      <c r="B333" t="s">
        <v>4</v>
      </c>
      <c r="C333">
        <v>100</v>
      </c>
      <c r="D333">
        <v>40</v>
      </c>
      <c r="F333">
        <v>1</v>
      </c>
      <c r="H333">
        <v>25.440964074820101</v>
      </c>
      <c r="K333" t="s">
        <v>4</v>
      </c>
      <c r="L333">
        <v>100</v>
      </c>
      <c r="M333">
        <v>25</v>
      </c>
      <c r="O333">
        <v>1</v>
      </c>
      <c r="Q333">
        <v>-4.1879146262391798</v>
      </c>
    </row>
    <row r="334" spans="1:17">
      <c r="A334">
        <v>20.787038576035201</v>
      </c>
      <c r="B334" t="s">
        <v>4</v>
      </c>
      <c r="C334">
        <v>100</v>
      </c>
      <c r="D334">
        <v>41</v>
      </c>
      <c r="F334">
        <v>1</v>
      </c>
      <c r="H334">
        <v>20.4079944120326</v>
      </c>
      <c r="K334" t="s">
        <v>4</v>
      </c>
      <c r="L334">
        <v>100</v>
      </c>
      <c r="M334">
        <v>27</v>
      </c>
      <c r="O334">
        <v>1</v>
      </c>
      <c r="Q334">
        <v>23.581924325879498</v>
      </c>
    </row>
    <row r="335" spans="1:17">
      <c r="A335">
        <v>7.7654891581762397</v>
      </c>
      <c r="B335" t="s">
        <v>5</v>
      </c>
      <c r="C335">
        <v>100</v>
      </c>
      <c r="D335">
        <v>42</v>
      </c>
      <c r="F335">
        <v>2</v>
      </c>
      <c r="H335">
        <v>2.8093687081504402</v>
      </c>
      <c r="K335" t="s">
        <v>4</v>
      </c>
      <c r="L335">
        <v>100</v>
      </c>
      <c r="M335">
        <v>28</v>
      </c>
      <c r="O335">
        <v>1</v>
      </c>
      <c r="Q335">
        <v>32.2246479994865</v>
      </c>
    </row>
    <row r="336" spans="1:17">
      <c r="A336">
        <v>15.5107975233168</v>
      </c>
      <c r="B336" t="s">
        <v>4</v>
      </c>
      <c r="C336">
        <v>100</v>
      </c>
      <c r="D336">
        <v>43</v>
      </c>
      <c r="F336">
        <v>1</v>
      </c>
      <c r="H336">
        <v>25.722325767946302</v>
      </c>
      <c r="K336" t="s">
        <v>4</v>
      </c>
      <c r="L336">
        <v>100</v>
      </c>
      <c r="M336">
        <v>29</v>
      </c>
      <c r="O336">
        <v>1</v>
      </c>
      <c r="Q336">
        <v>-1.1982143639295399</v>
      </c>
    </row>
    <row r="337" spans="1:17">
      <c r="A337">
        <v>23.276909010750899</v>
      </c>
      <c r="B337" t="s">
        <v>4</v>
      </c>
      <c r="C337">
        <v>100</v>
      </c>
      <c r="D337">
        <v>44</v>
      </c>
      <c r="F337">
        <v>1</v>
      </c>
      <c r="H337">
        <v>23.479170628896199</v>
      </c>
      <c r="K337" t="s">
        <v>4</v>
      </c>
      <c r="L337">
        <v>100</v>
      </c>
      <c r="M337">
        <v>31</v>
      </c>
      <c r="O337">
        <v>1</v>
      </c>
      <c r="Q337">
        <v>24.1943741024259</v>
      </c>
    </row>
    <row r="338" spans="1:17">
      <c r="A338">
        <v>7.8996464638482902</v>
      </c>
      <c r="B338" t="s">
        <v>5</v>
      </c>
      <c r="C338">
        <v>100</v>
      </c>
      <c r="D338">
        <v>45</v>
      </c>
      <c r="F338">
        <v>2</v>
      </c>
      <c r="H338">
        <v>3.2922565584968901</v>
      </c>
      <c r="K338" t="s">
        <v>4</v>
      </c>
      <c r="L338">
        <v>100</v>
      </c>
      <c r="M338">
        <v>32</v>
      </c>
      <c r="O338">
        <v>1</v>
      </c>
      <c r="Q338">
        <v>30.241810147987401</v>
      </c>
    </row>
    <row r="339" spans="1:17">
      <c r="A339">
        <v>18.2679151353381</v>
      </c>
      <c r="B339" t="s">
        <v>4</v>
      </c>
      <c r="C339">
        <v>100</v>
      </c>
      <c r="D339">
        <v>46</v>
      </c>
      <c r="F339">
        <v>1</v>
      </c>
      <c r="H339">
        <v>26.015393305867601</v>
      </c>
      <c r="K339" t="s">
        <v>4</v>
      </c>
      <c r="L339">
        <v>100</v>
      </c>
      <c r="M339">
        <v>35</v>
      </c>
      <c r="O339">
        <v>1</v>
      </c>
      <c r="Q339">
        <v>28.420111132834499</v>
      </c>
    </row>
    <row r="340" spans="1:17">
      <c r="A340">
        <v>19.949680964152002</v>
      </c>
      <c r="B340" t="s">
        <v>4</v>
      </c>
      <c r="C340">
        <v>100</v>
      </c>
      <c r="D340">
        <v>47</v>
      </c>
      <c r="F340">
        <v>1</v>
      </c>
      <c r="H340">
        <v>21.253002118535001</v>
      </c>
      <c r="K340" t="s">
        <v>4</v>
      </c>
      <c r="L340">
        <v>100</v>
      </c>
      <c r="M340">
        <v>36</v>
      </c>
      <c r="O340">
        <v>1</v>
      </c>
      <c r="Q340">
        <v>22.261006187412001</v>
      </c>
    </row>
    <row r="341" spans="1:17">
      <c r="A341">
        <v>27.049276488167799</v>
      </c>
      <c r="B341" t="s">
        <v>4</v>
      </c>
      <c r="C341">
        <v>100</v>
      </c>
      <c r="D341">
        <v>48</v>
      </c>
      <c r="F341">
        <v>1</v>
      </c>
      <c r="H341">
        <v>29.0549788392373</v>
      </c>
      <c r="K341" t="s">
        <v>4</v>
      </c>
      <c r="L341">
        <v>100</v>
      </c>
      <c r="M341">
        <v>39</v>
      </c>
      <c r="O341">
        <v>1</v>
      </c>
      <c r="Q341">
        <v>27.914784214619001</v>
      </c>
    </row>
    <row r="342" spans="1:17">
      <c r="A342">
        <v>23.4472703933715</v>
      </c>
      <c r="B342" t="s">
        <v>4</v>
      </c>
      <c r="C342">
        <v>100</v>
      </c>
      <c r="D342">
        <v>49</v>
      </c>
      <c r="F342">
        <v>1</v>
      </c>
      <c r="H342">
        <v>25.243271722567499</v>
      </c>
      <c r="K342" t="s">
        <v>4</v>
      </c>
      <c r="L342">
        <v>100</v>
      </c>
      <c r="M342">
        <v>40</v>
      </c>
      <c r="O342">
        <v>1</v>
      </c>
      <c r="Q342">
        <v>25.440964074820101</v>
      </c>
    </row>
    <row r="343" spans="1:17">
      <c r="A343">
        <v>18.850674470265702</v>
      </c>
      <c r="B343" t="s">
        <v>4</v>
      </c>
      <c r="C343">
        <v>100</v>
      </c>
      <c r="D343">
        <v>50</v>
      </c>
      <c r="F343">
        <v>1</v>
      </c>
      <c r="H343">
        <v>27.400915770180699</v>
      </c>
      <c r="K343" t="s">
        <v>4</v>
      </c>
      <c r="L343">
        <v>100</v>
      </c>
      <c r="M343">
        <v>41</v>
      </c>
      <c r="O343">
        <v>1</v>
      </c>
      <c r="Q343">
        <v>20.4079944120326</v>
      </c>
    </row>
    <row r="344" spans="1:17">
      <c r="A344">
        <v>16.453210490090498</v>
      </c>
      <c r="B344" t="s">
        <v>4</v>
      </c>
      <c r="C344">
        <v>100</v>
      </c>
      <c r="D344">
        <v>51</v>
      </c>
      <c r="F344">
        <v>1</v>
      </c>
      <c r="H344">
        <v>25.750605731179899</v>
      </c>
      <c r="K344" t="s">
        <v>4</v>
      </c>
      <c r="L344">
        <v>100</v>
      </c>
      <c r="M344">
        <v>43</v>
      </c>
      <c r="O344">
        <v>1</v>
      </c>
      <c r="Q344">
        <v>25.722325767946302</v>
      </c>
    </row>
    <row r="345" spans="1:17">
      <c r="A345">
        <v>22.584423269544299</v>
      </c>
      <c r="B345" t="s">
        <v>4</v>
      </c>
      <c r="C345">
        <v>100</v>
      </c>
      <c r="D345">
        <v>52</v>
      </c>
      <c r="F345">
        <v>1</v>
      </c>
      <c r="H345">
        <v>31.6095020544109</v>
      </c>
      <c r="K345" t="s">
        <v>4</v>
      </c>
      <c r="L345">
        <v>100</v>
      </c>
      <c r="M345">
        <v>44</v>
      </c>
      <c r="O345">
        <v>1</v>
      </c>
      <c r="Q345">
        <v>23.479170628896199</v>
      </c>
    </row>
    <row r="346" spans="1:17">
      <c r="A346">
        <v>16.112749741036399</v>
      </c>
      <c r="B346" t="s">
        <v>5</v>
      </c>
      <c r="C346">
        <v>100</v>
      </c>
      <c r="D346">
        <v>53</v>
      </c>
      <c r="F346">
        <v>1</v>
      </c>
      <c r="H346">
        <v>25.736612106990599</v>
      </c>
      <c r="K346" t="s">
        <v>4</v>
      </c>
      <c r="L346">
        <v>100</v>
      </c>
      <c r="M346">
        <v>46</v>
      </c>
      <c r="O346">
        <v>1</v>
      </c>
      <c r="Q346">
        <v>26.015393305867601</v>
      </c>
    </row>
    <row r="347" spans="1:17">
      <c r="A347">
        <v>7.8900138537088997</v>
      </c>
      <c r="B347" t="s">
        <v>5</v>
      </c>
      <c r="C347">
        <v>100</v>
      </c>
      <c r="D347">
        <v>54</v>
      </c>
      <c r="F347">
        <v>2</v>
      </c>
      <c r="H347">
        <v>4.9449906041709202</v>
      </c>
      <c r="K347" t="s">
        <v>4</v>
      </c>
      <c r="L347">
        <v>100</v>
      </c>
      <c r="M347">
        <v>47</v>
      </c>
      <c r="O347">
        <v>1</v>
      </c>
      <c r="Q347">
        <v>21.253002118535001</v>
      </c>
    </row>
    <row r="348" spans="1:17">
      <c r="A348">
        <v>21.4893275896708</v>
      </c>
      <c r="B348" t="s">
        <v>4</v>
      </c>
      <c r="C348">
        <v>100</v>
      </c>
      <c r="D348">
        <v>55</v>
      </c>
      <c r="F348">
        <v>1</v>
      </c>
      <c r="H348">
        <v>27.4281145562794</v>
      </c>
      <c r="K348" t="s">
        <v>4</v>
      </c>
      <c r="L348">
        <v>100</v>
      </c>
      <c r="M348">
        <v>48</v>
      </c>
      <c r="O348">
        <v>1</v>
      </c>
      <c r="Q348">
        <v>29.0549788392373</v>
      </c>
    </row>
    <row r="349" spans="1:17">
      <c r="A349">
        <v>24.565081096830799</v>
      </c>
      <c r="B349" t="s">
        <v>4</v>
      </c>
      <c r="C349">
        <v>100</v>
      </c>
      <c r="D349">
        <v>56</v>
      </c>
      <c r="F349">
        <v>1</v>
      </c>
      <c r="H349">
        <v>26.1910129055567</v>
      </c>
      <c r="K349" t="s">
        <v>4</v>
      </c>
      <c r="L349">
        <v>100</v>
      </c>
      <c r="M349">
        <v>49</v>
      </c>
      <c r="O349">
        <v>1</v>
      </c>
      <c r="Q349">
        <v>25.243271722567499</v>
      </c>
    </row>
    <row r="350" spans="1:17">
      <c r="A350">
        <v>4.9744543348039896</v>
      </c>
      <c r="B350" t="s">
        <v>5</v>
      </c>
      <c r="C350">
        <v>100</v>
      </c>
      <c r="D350">
        <v>57</v>
      </c>
      <c r="F350">
        <v>2</v>
      </c>
      <c r="H350">
        <v>12.8551232879529</v>
      </c>
      <c r="K350" t="s">
        <v>4</v>
      </c>
      <c r="L350">
        <v>100</v>
      </c>
      <c r="M350">
        <v>50</v>
      </c>
      <c r="O350">
        <v>1</v>
      </c>
      <c r="Q350">
        <v>27.400915770180699</v>
      </c>
    </row>
    <row r="351" spans="1:17">
      <c r="A351">
        <v>7.5022540433066203</v>
      </c>
      <c r="B351" t="s">
        <v>5</v>
      </c>
      <c r="C351">
        <v>100</v>
      </c>
      <c r="D351">
        <v>58</v>
      </c>
      <c r="F351">
        <v>2</v>
      </c>
      <c r="H351">
        <v>4.4932961901544104</v>
      </c>
      <c r="K351" t="s">
        <v>4</v>
      </c>
      <c r="L351">
        <v>100</v>
      </c>
      <c r="M351">
        <v>51</v>
      </c>
      <c r="O351">
        <v>1</v>
      </c>
      <c r="Q351">
        <v>25.750605731179899</v>
      </c>
    </row>
    <row r="352" spans="1:17">
      <c r="A352">
        <v>6.8657862458910204</v>
      </c>
      <c r="B352" t="s">
        <v>5</v>
      </c>
      <c r="C352">
        <v>100</v>
      </c>
      <c r="D352">
        <v>59</v>
      </c>
      <c r="F352">
        <v>2</v>
      </c>
      <c r="H352">
        <v>-1.3778829686714</v>
      </c>
      <c r="K352" t="s">
        <v>4</v>
      </c>
      <c r="L352">
        <v>100</v>
      </c>
      <c r="M352">
        <v>52</v>
      </c>
      <c r="O352">
        <v>1</v>
      </c>
      <c r="Q352">
        <v>31.6095020544109</v>
      </c>
    </row>
    <row r="353" spans="1:17">
      <c r="A353">
        <v>18.3581404458908</v>
      </c>
      <c r="B353" t="s">
        <v>4</v>
      </c>
      <c r="C353">
        <v>100</v>
      </c>
      <c r="D353">
        <v>60</v>
      </c>
      <c r="F353">
        <v>1</v>
      </c>
      <c r="H353">
        <v>24.505156807199501</v>
      </c>
      <c r="K353" t="s">
        <v>4</v>
      </c>
      <c r="L353">
        <v>100</v>
      </c>
      <c r="M353">
        <v>55</v>
      </c>
      <c r="O353">
        <v>1</v>
      </c>
      <c r="Q353">
        <v>27.4281145562794</v>
      </c>
    </row>
    <row r="354" spans="1:1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4">
        <v>25.8057565364543</v>
      </c>
      <c r="K354" t="s">
        <v>4</v>
      </c>
      <c r="L354">
        <v>100</v>
      </c>
      <c r="M354">
        <v>56</v>
      </c>
      <c r="O354">
        <v>1</v>
      </c>
      <c r="Q354">
        <v>26.1910129055567</v>
      </c>
    </row>
    <row r="355" spans="1:17">
      <c r="A355">
        <v>14.328598527812201</v>
      </c>
      <c r="B355" t="s">
        <v>5</v>
      </c>
      <c r="C355">
        <v>100</v>
      </c>
      <c r="D355">
        <v>62</v>
      </c>
      <c r="F355">
        <v>1</v>
      </c>
      <c r="H355">
        <v>20.250225172578499</v>
      </c>
      <c r="K355" t="s">
        <v>4</v>
      </c>
      <c r="L355">
        <v>100</v>
      </c>
      <c r="M355">
        <v>60</v>
      </c>
      <c r="O355">
        <v>1</v>
      </c>
      <c r="Q355">
        <v>24.505156807199501</v>
      </c>
    </row>
    <row r="356" spans="1:17">
      <c r="A356">
        <v>6.6484964688618904</v>
      </c>
      <c r="B356" t="s">
        <v>5</v>
      </c>
      <c r="C356">
        <v>100</v>
      </c>
      <c r="D356">
        <v>63</v>
      </c>
      <c r="F356">
        <v>2</v>
      </c>
      <c r="H356">
        <v>12.761874993600401</v>
      </c>
      <c r="K356" t="s">
        <v>4</v>
      </c>
      <c r="L356">
        <v>100</v>
      </c>
      <c r="M356">
        <v>61</v>
      </c>
      <c r="O356">
        <v>1</v>
      </c>
      <c r="Q356">
        <v>25.8057565364543</v>
      </c>
    </row>
    <row r="357" spans="1:17">
      <c r="A357">
        <v>23.6562216622488</v>
      </c>
      <c r="B357" t="s">
        <v>4</v>
      </c>
      <c r="C357">
        <v>120</v>
      </c>
      <c r="D357">
        <v>0</v>
      </c>
      <c r="F357">
        <v>1</v>
      </c>
      <c r="H357">
        <v>27.312370738445601</v>
      </c>
      <c r="K357" t="s">
        <v>4</v>
      </c>
      <c r="L357">
        <v>120</v>
      </c>
      <c r="M357">
        <v>0</v>
      </c>
      <c r="O357">
        <v>1</v>
      </c>
      <c r="Q357">
        <v>27.312370738445601</v>
      </c>
    </row>
    <row r="358" spans="1:17">
      <c r="A358">
        <v>16.729623612903399</v>
      </c>
      <c r="B358" t="s">
        <v>4</v>
      </c>
      <c r="C358">
        <v>120</v>
      </c>
      <c r="D358">
        <v>1</v>
      </c>
      <c r="F358">
        <v>1</v>
      </c>
      <c r="H358">
        <v>20.2346799671196</v>
      </c>
      <c r="K358" t="s">
        <v>4</v>
      </c>
      <c r="L358">
        <v>120</v>
      </c>
      <c r="M358">
        <v>1</v>
      </c>
      <c r="O358">
        <v>1</v>
      </c>
      <c r="Q358">
        <v>20.2346799671196</v>
      </c>
    </row>
    <row r="359" spans="1:17">
      <c r="A359">
        <v>25.317075139000298</v>
      </c>
      <c r="B359" t="s">
        <v>4</v>
      </c>
      <c r="C359">
        <v>120</v>
      </c>
      <c r="D359">
        <v>2</v>
      </c>
      <c r="F359">
        <v>1</v>
      </c>
      <c r="H359">
        <v>25.019615608745902</v>
      </c>
      <c r="K359" t="s">
        <v>4</v>
      </c>
      <c r="L359">
        <v>120</v>
      </c>
      <c r="M359">
        <v>2</v>
      </c>
      <c r="O359">
        <v>1</v>
      </c>
      <c r="Q359">
        <v>25.019615608745902</v>
      </c>
    </row>
    <row r="360" spans="1:17">
      <c r="A360">
        <v>13.621409734090101</v>
      </c>
      <c r="B360" t="s">
        <v>4</v>
      </c>
      <c r="C360">
        <v>120</v>
      </c>
      <c r="D360">
        <v>3</v>
      </c>
      <c r="F360">
        <v>1</v>
      </c>
      <c r="H360">
        <v>18.179203481062601</v>
      </c>
      <c r="K360" t="s">
        <v>4</v>
      </c>
      <c r="L360">
        <v>120</v>
      </c>
      <c r="M360">
        <v>3</v>
      </c>
      <c r="O360">
        <v>1</v>
      </c>
      <c r="Q360">
        <v>18.179203481062601</v>
      </c>
    </row>
    <row r="361" spans="1:17">
      <c r="A361">
        <v>21.430326507204999</v>
      </c>
      <c r="B361" t="s">
        <v>4</v>
      </c>
      <c r="C361">
        <v>120</v>
      </c>
      <c r="D361">
        <v>4</v>
      </c>
      <c r="F361">
        <v>1</v>
      </c>
      <c r="H361">
        <v>23.065483303514799</v>
      </c>
      <c r="K361" t="s">
        <v>4</v>
      </c>
      <c r="L361">
        <v>120</v>
      </c>
      <c r="M361">
        <v>4</v>
      </c>
      <c r="O361">
        <v>1</v>
      </c>
      <c r="Q361">
        <v>23.065483303514799</v>
      </c>
    </row>
    <row r="362" spans="1:17">
      <c r="A362">
        <v>28.832563127790099</v>
      </c>
      <c r="B362" t="s">
        <v>4</v>
      </c>
      <c r="C362">
        <v>120</v>
      </c>
      <c r="D362">
        <v>5</v>
      </c>
      <c r="F362">
        <v>1</v>
      </c>
      <c r="H362">
        <v>22.441645564893999</v>
      </c>
      <c r="K362" t="s">
        <v>4</v>
      </c>
      <c r="L362">
        <v>120</v>
      </c>
      <c r="M362">
        <v>5</v>
      </c>
      <c r="O362">
        <v>1</v>
      </c>
      <c r="Q362">
        <v>22.441645564893999</v>
      </c>
    </row>
    <row r="363" spans="1:17">
      <c r="A363" t="s">
        <v>6</v>
      </c>
      <c r="B363" t="s">
        <v>7</v>
      </c>
      <c r="C363" t="s">
        <v>8</v>
      </c>
      <c r="D363" t="s">
        <v>9</v>
      </c>
    </row>
    <row r="364" spans="1:17">
      <c r="A364">
        <v>106</v>
      </c>
      <c r="B364">
        <v>255</v>
      </c>
      <c r="C364">
        <v>361</v>
      </c>
      <c r="D364">
        <v>70.637119113573405</v>
      </c>
    </row>
    <row r="365" spans="1:17">
      <c r="H365" t="s">
        <v>10</v>
      </c>
      <c r="I365" t="s">
        <v>11</v>
      </c>
      <c r="J365" t="s">
        <v>12</v>
      </c>
      <c r="K365" t="s">
        <v>13</v>
      </c>
    </row>
    <row r="366" spans="1:17">
      <c r="H366">
        <f>COUNTIFS($B2:$B362,$B360,$F2:$F362,$F353)</f>
        <v>242</v>
      </c>
      <c r="I366">
        <f>COUNTIFS(B2:B362,B360,F2:F362,F356)</f>
        <v>13</v>
      </c>
      <c r="J366">
        <f>COUNTIFS($B2:$B362,$B356,$F2:$F362,$F353)</f>
        <v>3</v>
      </c>
      <c r="K366">
        <f>COUNTIFS($B2:$B362,$B356,$F2:$F362,$F356)</f>
        <v>103</v>
      </c>
    </row>
    <row r="367" spans="1:17">
      <c r="G367" t="s">
        <v>19</v>
      </c>
      <c r="H367">
        <f>AVERAGEIFS($H$2:$H362,$B$2:$B$362,"abnormal pipe image",$F$2:$F$362,1)</f>
        <v>12.765302853295218</v>
      </c>
      <c r="I367">
        <f>AVERAGEIFS($H$2:$H362,$B$2:$B$362,"abnormal pipe image",$F$2:$F$362,2)</f>
        <v>5.5051413994801415</v>
      </c>
      <c r="J367">
        <f>AVERAGEIFS($H$2:$H362,$B$2:$B$362,"normal pipe image",$F$2:$F$362,1)</f>
        <v>21.841698255808666</v>
      </c>
      <c r="K367">
        <f>AVERAGEIFS($H$2:$H362,$B$2:$B$362,"normal pipe image",$F$2:$F$362,2)</f>
        <v>4.8583706628417183</v>
      </c>
      <c r="N367" s="1" t="s">
        <v>20</v>
      </c>
      <c r="O367">
        <f>AVERAGE(H$367,I$367)</f>
        <v>9.1352221263876796</v>
      </c>
      <c r="P367">
        <f>AVERAGE(Q108:Q362)</f>
        <v>12.395176975257588</v>
      </c>
    </row>
    <row r="368" spans="1:17">
      <c r="N368" s="1" t="s">
        <v>21</v>
      </c>
      <c r="O368">
        <f>AVERAGE(J$367,K$367)</f>
        <v>13.350034459325192</v>
      </c>
      <c r="P368">
        <f>AVERAGE(Q2:Q107)</f>
        <v>5.3390308777370086</v>
      </c>
    </row>
    <row r="369" spans="8:16">
      <c r="N369" s="1" t="s">
        <v>22</v>
      </c>
      <c r="O369">
        <f>AVERAGE(A2:A362)</f>
        <v>16.006175549099055</v>
      </c>
    </row>
    <row r="370" spans="8:16">
      <c r="N370" t="s">
        <v>24</v>
      </c>
      <c r="O370">
        <f>_xlfn.STDEV.P(Q2:Q107)</f>
        <v>6.7305059390107624</v>
      </c>
      <c r="P370">
        <f>_xlfn.STDEV.P(Q2:Q107)</f>
        <v>6.7305059390107624</v>
      </c>
    </row>
    <row r="371" spans="8:16">
      <c r="H371" t="s">
        <v>14</v>
      </c>
      <c r="I371" t="s">
        <v>15</v>
      </c>
      <c r="J371" t="s">
        <v>16</v>
      </c>
      <c r="K371" t="s">
        <v>17</v>
      </c>
      <c r="L371" t="s">
        <v>18</v>
      </c>
      <c r="N371" s="1" t="s">
        <v>23</v>
      </c>
      <c r="O371">
        <f>ROUNDDOWN(O370,1)+ROUNDDOWN(O368,1)</f>
        <v>20</v>
      </c>
      <c r="P371">
        <f>ROUNDDOWN(P370*2,1)+ROUNDDOWN(P368,1)</f>
        <v>18.7</v>
      </c>
    </row>
    <row r="372" spans="8:16">
      <c r="H372">
        <f>(H366+K366)/(H366+I366+J366+K366)</f>
        <v>0.95567867036011078</v>
      </c>
      <c r="I372">
        <f>H366/(H366+I366)</f>
        <v>0.94901960784313721</v>
      </c>
      <c r="J372">
        <f>H366/(H366+J366)</f>
        <v>0.98775510204081629</v>
      </c>
      <c r="K372">
        <f>K366/(I366+K366)</f>
        <v>0.88793103448275867</v>
      </c>
      <c r="L372">
        <f>(2*J372*I372)/(J372+I372)</f>
        <v>0.96799999999999986</v>
      </c>
    </row>
  </sheetData>
  <sortState ref="K2:Q362">
    <sortCondition descending="1" ref="K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test_1_13_expert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2021-01-13T04:19:28Z</dcterms:created>
  <dcterms:modified xsi:type="dcterms:W3CDTF">2021-01-13T10:17:37Z</dcterms:modified>
</cp:coreProperties>
</file>