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717572\Documents\develop\ProcGA\apps\job-assign2-injection\"/>
    </mc:Choice>
  </mc:AlternateContent>
  <xr:revisionPtr revIDLastSave="0" documentId="10_ncr:100000_{6444C73C-9121-4E0C-B4FA-9142C9EB58DB}" xr6:coauthVersionLast="31" xr6:coauthVersionMax="38" xr10:uidLastSave="{00000000-0000-0000-0000-000000000000}"/>
  <bookViews>
    <workbookView xWindow="0" yWindow="0" windowWidth="28800" windowHeight="12135" xr2:uid="{00000000-000D-0000-FFFF-FFFF00000000}"/>
  </bookViews>
  <sheets>
    <sheet name="objects" sheetId="1" r:id="rId1"/>
    <sheet name="machine" sheetId="2" r:id="rId2"/>
    <sheet name="result" sheetId="3" r:id="rId3"/>
  </sheets>
  <calcPr calcId="179017"/>
</workbook>
</file>

<file path=xl/calcChain.xml><?xml version="1.0" encoding="utf-8"?>
<calcChain xmlns="http://schemas.openxmlformats.org/spreadsheetml/2006/main">
  <c r="E12" i="1" l="1"/>
  <c r="I12" i="1" s="1"/>
  <c r="I2" i="1"/>
  <c r="I3" i="1"/>
  <c r="I4" i="1"/>
  <c r="I9" i="1"/>
  <c r="I10" i="1"/>
  <c r="I11" i="1"/>
  <c r="G2" i="1"/>
  <c r="G9" i="1"/>
  <c r="G10" i="1"/>
  <c r="E2" i="1"/>
  <c r="E3" i="1"/>
  <c r="G3" i="1" s="1"/>
  <c r="E4" i="1"/>
  <c r="G4" i="1" s="1"/>
  <c r="E5" i="1"/>
  <c r="I5" i="1" s="1"/>
  <c r="E6" i="1"/>
  <c r="I6" i="1" s="1"/>
  <c r="E7" i="1"/>
  <c r="I7" i="1" s="1"/>
  <c r="E8" i="1"/>
  <c r="I8" i="1" s="1"/>
  <c r="E9" i="1"/>
  <c r="E10" i="1"/>
  <c r="E11" i="1"/>
  <c r="G11" i="1" s="1"/>
  <c r="G8" i="1" l="1"/>
  <c r="G7" i="1"/>
  <c r="G6" i="1"/>
  <c r="G12" i="1"/>
  <c r="G5" i="1"/>
</calcChain>
</file>

<file path=xl/sharedStrings.xml><?xml version="1.0" encoding="utf-8"?>
<sst xmlns="http://schemas.openxmlformats.org/spreadsheetml/2006/main" count="44" uniqueCount="43">
  <si>
    <t>ishizaki</t>
    <phoneticPr fontId="18"/>
  </si>
  <si>
    <t>kanemura</t>
    <phoneticPr fontId="18"/>
  </si>
  <si>
    <t>ai</t>
    <phoneticPr fontId="18"/>
  </si>
  <si>
    <t>qty</t>
    <phoneticPr fontId="18"/>
  </si>
  <si>
    <t>job</t>
    <phoneticPr fontId="18"/>
  </si>
  <si>
    <t>name</t>
    <phoneticPr fontId="18"/>
  </si>
  <si>
    <t>jobs</t>
    <phoneticPr fontId="18"/>
  </si>
  <si>
    <t>junko</t>
    <phoneticPr fontId="18"/>
  </si>
  <si>
    <t>tsuboi</t>
    <phoneticPr fontId="18"/>
  </si>
  <si>
    <t>t1</t>
    <phoneticPr fontId="18"/>
  </si>
  <si>
    <t>t2</t>
    <phoneticPr fontId="18"/>
  </si>
  <si>
    <t>t3</t>
    <phoneticPr fontId="18"/>
  </si>
  <si>
    <t>t4</t>
  </si>
  <si>
    <t>t5</t>
  </si>
  <si>
    <t>t6</t>
  </si>
  <si>
    <t>t7</t>
  </si>
  <si>
    <t>t8</t>
  </si>
  <si>
    <t>machine1</t>
    <phoneticPr fontId="18"/>
  </si>
  <si>
    <t>machine2</t>
    <phoneticPr fontId="18"/>
  </si>
  <si>
    <t>machine3</t>
    <phoneticPr fontId="18"/>
  </si>
  <si>
    <t>hour</t>
    <phoneticPr fontId="18"/>
  </si>
  <si>
    <t>SS</t>
    <phoneticPr fontId="18"/>
  </si>
  <si>
    <t>TS</t>
    <phoneticPr fontId="18"/>
  </si>
  <si>
    <t>BS</t>
    <phoneticPr fontId="18"/>
  </si>
  <si>
    <t>ACL</t>
    <phoneticPr fontId="18"/>
  </si>
  <si>
    <t>BCL</t>
    <phoneticPr fontId="18"/>
  </si>
  <si>
    <t>ECL</t>
    <phoneticPr fontId="18"/>
  </si>
  <si>
    <t>pc</t>
    <phoneticPr fontId="18"/>
  </si>
  <si>
    <t>[1;2;3;4;5;6;7;8]</t>
    <phoneticPr fontId="18"/>
  </si>
  <si>
    <t>[1;2;3;4]</t>
    <phoneticPr fontId="18"/>
  </si>
  <si>
    <t>[5;6;7;8]</t>
    <phoneticPr fontId="18"/>
  </si>
  <si>
    <t>AS1</t>
    <phoneticPr fontId="18"/>
  </si>
  <si>
    <t>AS2</t>
    <phoneticPr fontId="18"/>
  </si>
  <si>
    <t>CL1</t>
    <phoneticPr fontId="18"/>
  </si>
  <si>
    <t>CL2</t>
    <phoneticPr fontId="18"/>
  </si>
  <si>
    <t>runday</t>
  </si>
  <si>
    <t>shotlimit</t>
  </si>
  <si>
    <t>useday</t>
  </si>
  <si>
    <t>interval</t>
  </si>
  <si>
    <t>hour</t>
    <phoneticPr fontId="18"/>
  </si>
  <si>
    <t>shot</t>
    <phoneticPr fontId="18"/>
  </si>
  <si>
    <t>Ctmin</t>
    <phoneticPr fontId="18"/>
  </si>
  <si>
    <t>OCL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</si>
</sst>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D71D7B-AA0D-48F1-83F9-B6BFD853A703}" name="テーブル1" displayName="テーブル1" ref="A1:J12" totalsRowShown="0">
  <autoFilter ref="A1:J12" xr:uid="{66BDD4B0-611D-4DC5-97B9-9B106330900C}"/>
  <tableColumns count="10">
    <tableColumn id="1" xr3:uid="{4EB288C7-4ABE-4866-A94C-5D75EA80B27F}" name="job"/>
    <tableColumn id="2" xr3:uid="{01BBD824-29C8-446B-A2F7-0A6F5B4CB017}" name="Ctmin"/>
    <tableColumn id="3" xr3:uid="{3014DB3C-7142-45E1-B4E6-46C4A6DDC72D}" name="pc"/>
    <tableColumn id="9" xr3:uid="{E69EBAF9-CBC5-49EC-9D6E-80707A9C1EEB}" name="hour"/>
    <tableColumn id="10" xr3:uid="{1842E10E-19BE-495A-8074-D90CB33D864C}" name="shot" dataDxfId="2">
      <calculatedColumnFormula>テーブル1[[#This Row],[hour]]*60/テーブル1[[#This Row],[Ctmin]]</calculatedColumnFormula>
    </tableColumn>
    <tableColumn id="4" xr3:uid="{70024FC4-CABC-4C9B-B2E3-CE160EB92085}" name="qty"/>
    <tableColumn id="5" xr3:uid="{474326C3-173D-4889-9CE7-8886A2083FA8}" name="runday" dataDxfId="1">
      <calculatedColumnFormula>CEILING(テーブル1[[#This Row],[qty]]/(テーブル1[[#This Row],[shot]]*テーブル1[[#This Row],[pc]]),1)</calculatedColumnFormula>
    </tableColumn>
    <tableColumn id="6" xr3:uid="{8F083706-8813-472E-AA27-50D6C841579A}" name="shotlimit"/>
    <tableColumn id="7" xr3:uid="{39831B21-A3DE-4718-8E6D-F0C84A3E5F69}" name="useday" dataDxfId="0">
      <calculatedColumnFormula>CEILING(テーブル1[[#This Row],[shotlimit]]/テーブル1[[#This Row],[shot]],1)</calculatedColumnFormula>
    </tableColumn>
    <tableColumn id="8" xr3:uid="{0D3F08C2-852F-42D3-A0E8-C38E32D4048B}" name="interv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A12" sqref="A12"/>
    </sheetView>
  </sheetViews>
  <sheetFormatPr defaultRowHeight="18.75" x14ac:dyDescent="0.4"/>
  <cols>
    <col min="1" max="1" width="11.5" customWidth="1"/>
    <col min="2" max="2" width="6.125" customWidth="1"/>
    <col min="3" max="4" width="4.875" customWidth="1"/>
    <col min="5" max="5" width="7.75" bestFit="1" customWidth="1"/>
    <col min="6" max="6" width="13" customWidth="1"/>
    <col min="7" max="7" width="11.5" customWidth="1"/>
    <col min="8" max="8" width="6.75" bestFit="1" customWidth="1"/>
    <col min="9" max="9" width="10.25" bestFit="1" customWidth="1"/>
    <col min="10" max="10" width="10.625" bestFit="1" customWidth="1"/>
    <col min="11" max="12" width="19.625" customWidth="1"/>
    <col min="13" max="13" width="4.125" bestFit="1" customWidth="1"/>
    <col min="14" max="103" width="5.125" bestFit="1" customWidth="1"/>
    <col min="104" max="104" width="6.125" bestFit="1" customWidth="1"/>
  </cols>
  <sheetData>
    <row r="1" spans="1:10" x14ac:dyDescent="0.4">
      <c r="A1" t="s">
        <v>4</v>
      </c>
      <c r="B1" t="s">
        <v>41</v>
      </c>
      <c r="C1" t="s">
        <v>27</v>
      </c>
      <c r="D1" t="s">
        <v>39</v>
      </c>
      <c r="E1" t="s">
        <v>40</v>
      </c>
      <c r="F1" t="s">
        <v>3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4">
      <c r="A2" t="s">
        <v>21</v>
      </c>
      <c r="B2">
        <v>1.5</v>
      </c>
      <c r="C2">
        <v>2</v>
      </c>
      <c r="D2">
        <v>15</v>
      </c>
      <c r="E2">
        <f>テーブル1[[#This Row],[hour]]*60/テーブル1[[#This Row],[Ctmin]]</f>
        <v>600</v>
      </c>
      <c r="F2">
        <v>4000</v>
      </c>
      <c r="G2">
        <f>CEILING(テーブル1[[#This Row],[qty]]/(テーブル1[[#This Row],[shot]]*テーブル1[[#This Row],[pc]]),1)</f>
        <v>4</v>
      </c>
      <c r="H2">
        <v>800</v>
      </c>
      <c r="I2">
        <f>CEILING(テーブル1[[#This Row],[shotlimit]]/テーブル1[[#This Row],[shot]],1)</f>
        <v>2</v>
      </c>
      <c r="J2">
        <v>1</v>
      </c>
    </row>
    <row r="3" spans="1:10" x14ac:dyDescent="0.4">
      <c r="A3" t="s">
        <v>31</v>
      </c>
      <c r="B3">
        <v>1.5</v>
      </c>
      <c r="C3">
        <v>2</v>
      </c>
      <c r="D3">
        <v>15</v>
      </c>
      <c r="E3">
        <f>テーブル1[[#This Row],[hour]]*60/テーブル1[[#This Row],[Ctmin]]</f>
        <v>600</v>
      </c>
      <c r="F3">
        <v>7000</v>
      </c>
      <c r="G3">
        <f>CEILING(テーブル1[[#This Row],[qty]]/(テーブル1[[#This Row],[shot]]*テーブル1[[#This Row],[pc]]),1)</f>
        <v>6</v>
      </c>
      <c r="H3">
        <v>800</v>
      </c>
      <c r="I3">
        <f>CEILING(テーブル1[[#This Row],[shotlimit]]/テーブル1[[#This Row],[shot]],1)</f>
        <v>2</v>
      </c>
      <c r="J3">
        <v>1</v>
      </c>
    </row>
    <row r="4" spans="1:10" x14ac:dyDescent="0.4">
      <c r="A4" t="s">
        <v>32</v>
      </c>
      <c r="B4">
        <v>1.5</v>
      </c>
      <c r="C4">
        <v>2</v>
      </c>
      <c r="D4">
        <v>15</v>
      </c>
      <c r="E4">
        <f>テーブル1[[#This Row],[hour]]*60/テーブル1[[#This Row],[Ctmin]]</f>
        <v>600</v>
      </c>
      <c r="F4">
        <v>7000</v>
      </c>
      <c r="G4">
        <f>CEILING(テーブル1[[#This Row],[qty]]/(テーブル1[[#This Row],[shot]]*テーブル1[[#This Row],[pc]]),1)</f>
        <v>6</v>
      </c>
      <c r="H4">
        <v>800</v>
      </c>
      <c r="I4">
        <f>CEILING(テーブル1[[#This Row],[shotlimit]]/テーブル1[[#This Row],[shot]],1)</f>
        <v>2</v>
      </c>
      <c r="J4">
        <v>1</v>
      </c>
    </row>
    <row r="5" spans="1:10" x14ac:dyDescent="0.4">
      <c r="A5" t="s">
        <v>22</v>
      </c>
      <c r="B5">
        <v>1.5</v>
      </c>
      <c r="C5">
        <v>2</v>
      </c>
      <c r="D5">
        <v>15</v>
      </c>
      <c r="E5">
        <f>テーブル1[[#This Row],[hour]]*60/テーブル1[[#This Row],[Ctmin]]</f>
        <v>600</v>
      </c>
      <c r="F5">
        <v>3000</v>
      </c>
      <c r="G5">
        <f>CEILING(テーブル1[[#This Row],[qty]]/(テーブル1[[#This Row],[shot]]*テーブル1[[#This Row],[pc]]),1)</f>
        <v>3</v>
      </c>
      <c r="H5">
        <v>800</v>
      </c>
      <c r="I5">
        <f>CEILING(テーブル1[[#This Row],[shotlimit]]/テーブル1[[#This Row],[shot]],1)</f>
        <v>2</v>
      </c>
      <c r="J5">
        <v>1</v>
      </c>
    </row>
    <row r="6" spans="1:10" x14ac:dyDescent="0.4">
      <c r="A6" t="s">
        <v>23</v>
      </c>
      <c r="B6">
        <v>1.5</v>
      </c>
      <c r="C6">
        <v>1</v>
      </c>
      <c r="D6">
        <v>15</v>
      </c>
      <c r="E6">
        <f>テーブル1[[#This Row],[hour]]*60/テーブル1[[#This Row],[Ctmin]]</f>
        <v>600</v>
      </c>
      <c r="F6">
        <v>700</v>
      </c>
      <c r="G6">
        <f>CEILING(テーブル1[[#This Row],[qty]]/(テーブル1[[#This Row],[shot]]*テーブル1[[#This Row],[pc]]),1)</f>
        <v>2</v>
      </c>
      <c r="H6">
        <v>800</v>
      </c>
      <c r="I6">
        <f>CEILING(テーブル1[[#This Row],[shotlimit]]/テーブル1[[#This Row],[shot]],1)</f>
        <v>2</v>
      </c>
      <c r="J6">
        <v>1</v>
      </c>
    </row>
    <row r="7" spans="1:10" x14ac:dyDescent="0.4">
      <c r="A7" t="s">
        <v>33</v>
      </c>
      <c r="B7">
        <v>2</v>
      </c>
      <c r="C7">
        <v>2</v>
      </c>
      <c r="D7">
        <v>15</v>
      </c>
      <c r="E7">
        <f>テーブル1[[#This Row],[hour]]*60/テーブル1[[#This Row],[Ctmin]]</f>
        <v>450</v>
      </c>
      <c r="F7">
        <v>4000</v>
      </c>
      <c r="G7">
        <f>CEILING(テーブル1[[#This Row],[qty]]/(テーブル1[[#This Row],[shot]]*テーブル1[[#This Row],[pc]]),1)</f>
        <v>5</v>
      </c>
      <c r="H7">
        <v>800</v>
      </c>
      <c r="I7">
        <f>CEILING(テーブル1[[#This Row],[shotlimit]]/テーブル1[[#This Row],[shot]],1)</f>
        <v>2</v>
      </c>
      <c r="J7">
        <v>1</v>
      </c>
    </row>
    <row r="8" spans="1:10" x14ac:dyDescent="0.4">
      <c r="A8" t="s">
        <v>34</v>
      </c>
      <c r="B8">
        <v>2</v>
      </c>
      <c r="C8">
        <v>2</v>
      </c>
      <c r="D8">
        <v>15</v>
      </c>
      <c r="E8">
        <f>テーブル1[[#This Row],[hour]]*60/テーブル1[[#This Row],[Ctmin]]</f>
        <v>450</v>
      </c>
      <c r="F8">
        <v>4000</v>
      </c>
      <c r="G8">
        <f>CEILING(テーブル1[[#This Row],[qty]]/(テーブル1[[#This Row],[shot]]*テーブル1[[#This Row],[pc]]),1)</f>
        <v>5</v>
      </c>
      <c r="H8">
        <v>800</v>
      </c>
      <c r="I8">
        <f>CEILING(テーブル1[[#This Row],[shotlimit]]/テーブル1[[#This Row],[shot]],1)</f>
        <v>2</v>
      </c>
      <c r="J8">
        <v>1</v>
      </c>
    </row>
    <row r="9" spans="1:10" x14ac:dyDescent="0.4">
      <c r="A9" t="s">
        <v>24</v>
      </c>
      <c r="B9">
        <v>2</v>
      </c>
      <c r="C9">
        <v>2</v>
      </c>
      <c r="D9">
        <v>15</v>
      </c>
      <c r="E9">
        <f>テーブル1[[#This Row],[hour]]*60/テーブル1[[#This Row],[Ctmin]]</f>
        <v>450</v>
      </c>
      <c r="F9">
        <v>60</v>
      </c>
      <c r="G9">
        <f>CEILING(テーブル1[[#This Row],[qty]]/(テーブル1[[#This Row],[shot]]*テーブル1[[#This Row],[pc]]),1)</f>
        <v>1</v>
      </c>
      <c r="H9">
        <v>800</v>
      </c>
      <c r="I9">
        <f>CEILING(テーブル1[[#This Row],[shotlimit]]/テーブル1[[#This Row],[shot]],1)</f>
        <v>2</v>
      </c>
      <c r="J9">
        <v>1</v>
      </c>
    </row>
    <row r="10" spans="1:10" x14ac:dyDescent="0.4">
      <c r="A10" t="s">
        <v>25</v>
      </c>
      <c r="B10">
        <v>2</v>
      </c>
      <c r="C10">
        <v>2</v>
      </c>
      <c r="D10">
        <v>15</v>
      </c>
      <c r="E10">
        <f>テーブル1[[#This Row],[hour]]*60/テーブル1[[#This Row],[Ctmin]]</f>
        <v>450</v>
      </c>
      <c r="F10">
        <v>600</v>
      </c>
      <c r="G10">
        <f>CEILING(テーブル1[[#This Row],[qty]]/(テーブル1[[#This Row],[shot]]*テーブル1[[#This Row],[pc]]),1)</f>
        <v>1</v>
      </c>
      <c r="H10">
        <v>800</v>
      </c>
      <c r="I10">
        <f>CEILING(テーブル1[[#This Row],[shotlimit]]/テーブル1[[#This Row],[shot]],1)</f>
        <v>2</v>
      </c>
      <c r="J10">
        <v>1</v>
      </c>
    </row>
    <row r="11" spans="1:10" x14ac:dyDescent="0.4">
      <c r="A11" t="s">
        <v>26</v>
      </c>
      <c r="B11">
        <v>2</v>
      </c>
      <c r="C11">
        <v>2</v>
      </c>
      <c r="D11">
        <v>15</v>
      </c>
      <c r="E11">
        <f>テーブル1[[#This Row],[hour]]*60/テーブル1[[#This Row],[Ctmin]]</f>
        <v>450</v>
      </c>
      <c r="F11">
        <v>40</v>
      </c>
      <c r="G11">
        <f>CEILING(テーブル1[[#This Row],[qty]]/(テーブル1[[#This Row],[shot]]*テーブル1[[#This Row],[pc]]),1)</f>
        <v>1</v>
      </c>
      <c r="H11">
        <v>800</v>
      </c>
      <c r="I11">
        <f>CEILING(テーブル1[[#This Row],[shotlimit]]/テーブル1[[#This Row],[shot]],1)</f>
        <v>2</v>
      </c>
      <c r="J11">
        <v>1</v>
      </c>
    </row>
    <row r="12" spans="1:10" x14ac:dyDescent="0.4">
      <c r="A12" t="s">
        <v>42</v>
      </c>
      <c r="B12">
        <v>2</v>
      </c>
      <c r="C12">
        <v>2</v>
      </c>
      <c r="D12">
        <v>15</v>
      </c>
      <c r="E12" s="1">
        <f>テーブル1[[#This Row],[hour]]*60/テーブル1[[#This Row],[Ctmin]]</f>
        <v>450</v>
      </c>
      <c r="F12">
        <v>200</v>
      </c>
      <c r="G12" s="1">
        <f>CEILING(テーブル1[[#This Row],[qty]]/(テーブル1[[#This Row],[shot]]*テーブル1[[#This Row],[pc]]),1)</f>
        <v>1</v>
      </c>
      <c r="H12">
        <v>800</v>
      </c>
      <c r="I12" s="1">
        <f>CEILING(テーブル1[[#This Row],[shotlimit]]/テーブル1[[#This Row],[shot]],1)</f>
        <v>2</v>
      </c>
      <c r="J12">
        <v>1</v>
      </c>
    </row>
  </sheetData>
  <phoneticPr fontId="18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A6" sqref="A6"/>
    </sheetView>
  </sheetViews>
  <sheetFormatPr defaultRowHeight="18.75" x14ac:dyDescent="0.4"/>
  <cols>
    <col min="1" max="1" width="10.625" customWidth="1"/>
    <col min="2" max="2" width="5.375" bestFit="1" customWidth="1"/>
    <col min="3" max="3" width="15" bestFit="1" customWidth="1"/>
  </cols>
  <sheetData>
    <row r="1" spans="1:3" x14ac:dyDescent="0.4">
      <c r="A1" t="s">
        <v>5</v>
      </c>
      <c r="B1" t="s">
        <v>20</v>
      </c>
      <c r="C1" t="s">
        <v>6</v>
      </c>
    </row>
    <row r="2" spans="1:3" x14ac:dyDescent="0.4">
      <c r="A2" t="s">
        <v>17</v>
      </c>
      <c r="B2">
        <v>15</v>
      </c>
      <c r="C2" t="s">
        <v>29</v>
      </c>
    </row>
    <row r="3" spans="1:3" x14ac:dyDescent="0.4">
      <c r="A3" t="s">
        <v>18</v>
      </c>
      <c r="B3">
        <v>15</v>
      </c>
      <c r="C3" t="s">
        <v>30</v>
      </c>
    </row>
    <row r="4" spans="1:3" x14ac:dyDescent="0.4">
      <c r="A4" t="s">
        <v>19</v>
      </c>
      <c r="B4">
        <v>15</v>
      </c>
      <c r="C4" t="s">
        <v>28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A8" sqref="A8"/>
    </sheetView>
  </sheetViews>
  <sheetFormatPr defaultRowHeight="18.75" x14ac:dyDescent="0.4"/>
  <cols>
    <col min="1" max="1" width="10.625" bestFit="1" customWidth="1"/>
  </cols>
  <sheetData>
    <row r="1" spans="1:9" x14ac:dyDescent="0.4">
      <c r="A1" t="s">
        <v>5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4">
      <c r="A2" t="s">
        <v>0</v>
      </c>
      <c r="B2">
        <v>4</v>
      </c>
      <c r="C2">
        <v>4</v>
      </c>
      <c r="D2">
        <v>4</v>
      </c>
      <c r="E2">
        <v>4</v>
      </c>
      <c r="F2">
        <v>4</v>
      </c>
      <c r="G2">
        <v>3</v>
      </c>
      <c r="H2">
        <v>3</v>
      </c>
      <c r="I2">
        <v>3</v>
      </c>
    </row>
    <row r="3" spans="1:9" x14ac:dyDescent="0.4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6</v>
      </c>
      <c r="I3">
        <v>6</v>
      </c>
    </row>
    <row r="4" spans="1:9" x14ac:dyDescent="0.4">
      <c r="A4" t="s">
        <v>8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</row>
    <row r="5" spans="1:9" x14ac:dyDescent="0.4">
      <c r="A5" t="s">
        <v>2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</row>
    <row r="6" spans="1:9" x14ac:dyDescent="0.4">
      <c r="A6" t="s">
        <v>7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1</v>
      </c>
      <c r="I6">
        <v>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objects</vt:lpstr>
      <vt:lpstr>machine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Yoshinobu Ishizaki/石崎　由宣</dc:creator>
  <cp:lastModifiedBy>Yoshinobu Ishizaki/石崎　由宣</cp:lastModifiedBy>
  <dcterms:created xsi:type="dcterms:W3CDTF">2018-11-13T09:52:58Z</dcterms:created>
  <dcterms:modified xsi:type="dcterms:W3CDTF">2018-11-15T06:15:02Z</dcterms:modified>
</cp:coreProperties>
</file>