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emo" sheetId="1" r:id="rId1"/>
    <sheet name="kncl" sheetId="2" r:id="rId2"/>
    <sheet name="tub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F2" i="3"/>
  <c r="F9" i="3"/>
  <c r="F10" i="3"/>
  <c r="F17" i="3"/>
  <c r="F18" i="3"/>
  <c r="F25" i="3"/>
  <c r="F26" i="3"/>
  <c r="F33" i="3"/>
  <c r="F3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D2" i="3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D10" i="3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D18" i="3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D26" i="3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D34" i="3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</calcChain>
</file>

<file path=xl/sharedStrings.xml><?xml version="1.0" encoding="utf-8"?>
<sst xmlns="http://schemas.openxmlformats.org/spreadsheetml/2006/main" count="126" uniqueCount="21">
  <si>
    <t>original data</t>
    <phoneticPr fontId="1"/>
  </si>
  <si>
    <t>..\XY技試測定\技試データ\19.11.29_SL825-枝管1-1.xlsx</t>
  </si>
  <si>
    <t>..\XY技試測定\技試データ\19.11.29_SL825-枝管1-2.xlsx</t>
  </si>
  <si>
    <t>DoH1</t>
  </si>
  <si>
    <t>DoV1</t>
  </si>
  <si>
    <t>name</t>
    <phoneticPr fontId="1"/>
  </si>
  <si>
    <t>KNCL1-1</t>
    <phoneticPr fontId="1"/>
  </si>
  <si>
    <t>KNCL1-2</t>
    <phoneticPr fontId="1"/>
  </si>
  <si>
    <t>H1534H</t>
    <phoneticPr fontId="1"/>
  </si>
  <si>
    <t>H1534V</t>
    <phoneticPr fontId="1"/>
  </si>
  <si>
    <t>..\XY技試測定\技試データ\測定記録表_SL825-1-2番曲管.xlsx</t>
  </si>
  <si>
    <t>..\XY技試測定\技試データ\測定記録表_SL825-4番曲管.xlsx</t>
  </si>
  <si>
    <t>name</t>
    <phoneticPr fontId="1"/>
  </si>
  <si>
    <t>TUBE1-2</t>
    <phoneticPr fontId="1"/>
  </si>
  <si>
    <t>TUBE4</t>
    <phoneticPr fontId="1"/>
  </si>
  <si>
    <t>OSLH</t>
    <phoneticPr fontId="1"/>
  </si>
  <si>
    <t>OSLV</t>
    <phoneticPr fontId="1"/>
  </si>
  <si>
    <t>BuffOSLH</t>
    <phoneticPr fontId="1"/>
  </si>
  <si>
    <t>BuffOSLV</t>
    <phoneticPr fontId="1"/>
  </si>
  <si>
    <t>H1529H</t>
    <phoneticPr fontId="1"/>
  </si>
  <si>
    <t>H1529V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</si>
</sst>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テーブル1" displayName="テーブル1" ref="A1:G69" totalsRowShown="0">
  <autoFilter ref="A1:G69"/>
  <tableColumns count="7">
    <tableColumn id="1" name="name"/>
    <tableColumn id="2" name="DoH1"/>
    <tableColumn id="3" name="DoV1"/>
    <tableColumn id="4" name="H1534H" dataDxfId="7">
      <calculatedColumnFormula>15.34-B2</calculatedColumnFormula>
    </tableColumn>
    <tableColumn id="5" name="H1534V" dataDxfId="6">
      <calculatedColumnFormula>15.34-テーブル1[[#This Row],[DoV1]]</calculatedColumnFormula>
    </tableColumn>
    <tableColumn id="6" name="H1529H" dataDxfId="1">
      <calculatedColumnFormula>15.29-テーブル1[[#This Row],[DoH1]]</calculatedColumnFormula>
    </tableColumn>
    <tableColumn id="7" name="H1529V" dataDxfId="0">
      <calculatedColumnFormula>15.29-テーブル1[[#This Row],[DoV1]]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1:G40" totalsRowShown="0">
  <autoFilter ref="A1:G40"/>
  <tableColumns count="7">
    <tableColumn id="1" name="name"/>
    <tableColumn id="2" name="DoH1"/>
    <tableColumn id="3" name="DoV1"/>
    <tableColumn id="4" name="OSLH" dataDxfId="5">
      <calculatedColumnFormula>15.2839-テーブル2[[#This Row],[DoH1]]</calculatedColumnFormula>
    </tableColumn>
    <tableColumn id="5" name="OSLV" dataDxfId="4">
      <calculatedColumnFormula>15.2839-テーブル2[[#This Row],[DoV1]]</calculatedColumnFormula>
    </tableColumn>
    <tableColumn id="6" name="BuffOSLH" dataDxfId="3">
      <calculatedColumnFormula>テーブル2[[#This Row],[OSLH]]+0.07</calculatedColumnFormula>
    </tableColumn>
    <tableColumn id="7" name="BuffOSLV" dataDxfId="2">
      <calculatedColumnFormula>テーブル2[[#This Row],[OSLV]]+0.07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XY&#25216;&#35430;&#28204;&#23450;\&#25216;&#35430;&#12487;&#12540;&#12479;\&#28204;&#23450;&#35352;&#37682;&#34920;_SL825-1-2&#30058;&#26354;&#31649;.xlsx" TargetMode="External"/><Relationship Id="rId2" Type="http://schemas.openxmlformats.org/officeDocument/2006/relationships/hyperlink" Target="..\XY&#25216;&#35430;&#28204;&#23450;\&#25216;&#35430;&#12487;&#12540;&#12479;\19.11.29_SL825-&#26525;&#31649;1-2.xlsx" TargetMode="External"/><Relationship Id="rId1" Type="http://schemas.openxmlformats.org/officeDocument/2006/relationships/hyperlink" Target="..\XY&#25216;&#35430;&#28204;&#23450;\&#25216;&#35430;&#12487;&#12540;&#12479;\19.11.29_SL825-&#26525;&#31649;1-1.xlsx" TargetMode="External"/><Relationship Id="rId4" Type="http://schemas.openxmlformats.org/officeDocument/2006/relationships/hyperlink" Target="..\XY&#25216;&#35430;&#28204;&#23450;\&#25216;&#35430;&#12487;&#12540;&#12479;\&#28204;&#23450;&#35352;&#37682;&#34920;_SL825-4&#30058;&#26354;&#31649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8" sqref="C28:C29"/>
    </sheetView>
  </sheetViews>
  <sheetFormatPr defaultRowHeight="18.75" x14ac:dyDescent="0.4"/>
  <sheetData>
    <row r="1" spans="1:1" x14ac:dyDescent="0.4">
      <c r="A1" t="s">
        <v>0</v>
      </c>
    </row>
    <row r="2" spans="1:1" x14ac:dyDescent="0.4">
      <c r="A2" s="1" t="s">
        <v>1</v>
      </c>
    </row>
    <row r="3" spans="1:1" x14ac:dyDescent="0.4">
      <c r="A3" s="1" t="s">
        <v>2</v>
      </c>
    </row>
    <row r="4" spans="1:1" x14ac:dyDescent="0.4">
      <c r="A4" s="1" t="s">
        <v>10</v>
      </c>
    </row>
    <row r="5" spans="1:1" x14ac:dyDescent="0.4">
      <c r="A5" s="1" t="s">
        <v>11</v>
      </c>
    </row>
  </sheetData>
  <phoneticPr fontId="1"/>
  <hyperlinks>
    <hyperlink ref="A2" r:id="rId1"/>
    <hyperlink ref="A3" r:id="rId2"/>
    <hyperlink ref="A4" r:id="rId3"/>
    <hyperlink ref="A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F2" sqref="F2"/>
    </sheetView>
  </sheetViews>
  <sheetFormatPr defaultRowHeight="18.75" x14ac:dyDescent="0.4"/>
  <cols>
    <col min="4" max="4" width="10.25" customWidth="1"/>
    <col min="5" max="5" width="10" customWidth="1"/>
    <col min="6" max="6" width="10.25" customWidth="1"/>
    <col min="7" max="7" width="10" customWidth="1"/>
  </cols>
  <sheetData>
    <row r="1" spans="1:7" x14ac:dyDescent="0.4">
      <c r="A1" t="s">
        <v>5</v>
      </c>
      <c r="B1" t="s">
        <v>3</v>
      </c>
      <c r="C1" t="s">
        <v>4</v>
      </c>
      <c r="D1" t="s">
        <v>8</v>
      </c>
      <c r="E1" t="s">
        <v>9</v>
      </c>
      <c r="F1" t="s">
        <v>19</v>
      </c>
      <c r="G1" t="s">
        <v>20</v>
      </c>
    </row>
    <row r="2" spans="1:7" x14ac:dyDescent="0.4">
      <c r="A2" t="s">
        <v>6</v>
      </c>
      <c r="B2">
        <v>15.172000000000001</v>
      </c>
      <c r="C2">
        <v>15.37</v>
      </c>
      <c r="D2">
        <f t="shared" ref="D2:D33" si="0">15.34-B2</f>
        <v>0.16799999999999926</v>
      </c>
      <c r="E2">
        <f>15.34-テーブル1[[#This Row],[DoV1]]</f>
        <v>-2.9999999999999361E-2</v>
      </c>
      <c r="F2">
        <f>15.29-テーブル1[[#This Row],[DoH1]]</f>
        <v>0.11799999999999855</v>
      </c>
      <c r="G2">
        <f>15.29-テーブル1[[#This Row],[DoV1]]</f>
        <v>-8.0000000000000071E-2</v>
      </c>
    </row>
    <row r="3" spans="1:7" x14ac:dyDescent="0.4">
      <c r="A3" t="s">
        <v>6</v>
      </c>
      <c r="B3">
        <v>15.148</v>
      </c>
      <c r="C3">
        <v>15.308999999999999</v>
      </c>
      <c r="D3">
        <f t="shared" si="0"/>
        <v>0.19200000000000017</v>
      </c>
      <c r="E3">
        <f>15.34-テーブル1[[#This Row],[DoV1]]</f>
        <v>3.1000000000000583E-2</v>
      </c>
      <c r="F3">
        <f>15.29-テーブル1[[#This Row],[DoH1]]</f>
        <v>0.14199999999999946</v>
      </c>
      <c r="G3">
        <f>15.29-テーブル1[[#This Row],[DoV1]]</f>
        <v>-1.9000000000000128E-2</v>
      </c>
    </row>
    <row r="4" spans="1:7" x14ac:dyDescent="0.4">
      <c r="A4" t="s">
        <v>6</v>
      </c>
      <c r="B4">
        <v>15.201000000000001</v>
      </c>
      <c r="C4">
        <v>15.347</v>
      </c>
      <c r="D4">
        <f t="shared" si="0"/>
        <v>0.13899999999999935</v>
      </c>
      <c r="E4">
        <f>15.34-テーブル1[[#This Row],[DoV1]]</f>
        <v>-6.9999999999996732E-3</v>
      </c>
      <c r="F4">
        <f>15.29-テーブル1[[#This Row],[DoH1]]</f>
        <v>8.8999999999998636E-2</v>
      </c>
      <c r="G4">
        <f>15.29-テーブル1[[#This Row],[DoV1]]</f>
        <v>-5.7000000000000384E-2</v>
      </c>
    </row>
    <row r="5" spans="1:7" x14ac:dyDescent="0.4">
      <c r="A5" t="s">
        <v>6</v>
      </c>
      <c r="B5">
        <v>15.182</v>
      </c>
      <c r="C5">
        <v>15.313000000000001</v>
      </c>
      <c r="D5">
        <f t="shared" si="0"/>
        <v>0.15799999999999947</v>
      </c>
      <c r="E5">
        <f>15.34-テーブル1[[#This Row],[DoV1]]</f>
        <v>2.6999999999999247E-2</v>
      </c>
      <c r="F5">
        <f>15.29-テーブル1[[#This Row],[DoH1]]</f>
        <v>0.10799999999999876</v>
      </c>
      <c r="G5">
        <f>15.29-テーブル1[[#This Row],[DoV1]]</f>
        <v>-2.3000000000001464E-2</v>
      </c>
    </row>
    <row r="6" spans="1:7" x14ac:dyDescent="0.4">
      <c r="A6" t="s">
        <v>6</v>
      </c>
      <c r="B6">
        <v>15.196999999999999</v>
      </c>
      <c r="C6">
        <v>15.342000000000001</v>
      </c>
      <c r="D6">
        <f t="shared" si="0"/>
        <v>0.14300000000000068</v>
      </c>
      <c r="E6">
        <f>15.34-テーブル1[[#This Row],[DoV1]]</f>
        <v>-2.0000000000006679E-3</v>
      </c>
      <c r="F6">
        <f>15.29-テーブル1[[#This Row],[DoH1]]</f>
        <v>9.2999999999999972E-2</v>
      </c>
      <c r="G6">
        <f>15.29-テーブル1[[#This Row],[DoV1]]</f>
        <v>-5.2000000000001378E-2</v>
      </c>
    </row>
    <row r="7" spans="1:7" x14ac:dyDescent="0.4">
      <c r="A7" t="s">
        <v>6</v>
      </c>
      <c r="B7">
        <v>15.201000000000001</v>
      </c>
      <c r="C7">
        <v>15.273999999999999</v>
      </c>
      <c r="D7">
        <f t="shared" si="0"/>
        <v>0.13899999999999935</v>
      </c>
      <c r="E7">
        <f>15.34-テーブル1[[#This Row],[DoV1]]</f>
        <v>6.6000000000000725E-2</v>
      </c>
      <c r="F7">
        <f>15.29-テーブル1[[#This Row],[DoH1]]</f>
        <v>8.8999999999998636E-2</v>
      </c>
      <c r="G7">
        <f>15.29-テーブル1[[#This Row],[DoV1]]</f>
        <v>1.6000000000000014E-2</v>
      </c>
    </row>
    <row r="8" spans="1:7" x14ac:dyDescent="0.4">
      <c r="A8" t="s">
        <v>6</v>
      </c>
      <c r="B8">
        <v>15.228999999999999</v>
      </c>
      <c r="C8">
        <v>15.298999999999999</v>
      </c>
      <c r="D8">
        <f t="shared" si="0"/>
        <v>0.11100000000000065</v>
      </c>
      <c r="E8">
        <f>15.34-テーブル1[[#This Row],[DoV1]]</f>
        <v>4.1000000000000369E-2</v>
      </c>
      <c r="F8">
        <f>15.29-テーブル1[[#This Row],[DoH1]]</f>
        <v>6.0999999999999943E-2</v>
      </c>
      <c r="G8">
        <f>15.29-テーブル1[[#This Row],[DoV1]]</f>
        <v>-9.0000000000003411E-3</v>
      </c>
    </row>
    <row r="9" spans="1:7" x14ac:dyDescent="0.4">
      <c r="A9" t="s">
        <v>6</v>
      </c>
      <c r="B9">
        <v>15.193</v>
      </c>
      <c r="C9">
        <v>15.334</v>
      </c>
      <c r="D9">
        <f t="shared" si="0"/>
        <v>0.14700000000000024</v>
      </c>
      <c r="E9">
        <f>15.34-テーブル1[[#This Row],[DoV1]]</f>
        <v>6.0000000000002274E-3</v>
      </c>
      <c r="F9">
        <f>15.29-テーブル1[[#This Row],[DoH1]]</f>
        <v>9.6999999999999531E-2</v>
      </c>
      <c r="G9">
        <f>15.29-テーブル1[[#This Row],[DoV1]]</f>
        <v>-4.4000000000000483E-2</v>
      </c>
    </row>
    <row r="10" spans="1:7" x14ac:dyDescent="0.4">
      <c r="A10" t="s">
        <v>6</v>
      </c>
      <c r="B10">
        <v>15.196</v>
      </c>
      <c r="C10">
        <v>15.359</v>
      </c>
      <c r="D10">
        <f t="shared" si="0"/>
        <v>0.14400000000000013</v>
      </c>
      <c r="E10">
        <f>15.34-テーブル1[[#This Row],[DoV1]]</f>
        <v>-1.9000000000000128E-2</v>
      </c>
      <c r="F10">
        <f>15.29-テーブル1[[#This Row],[DoH1]]</f>
        <v>9.3999999999999417E-2</v>
      </c>
      <c r="G10">
        <f>15.29-テーブル1[[#This Row],[DoV1]]</f>
        <v>-6.9000000000000838E-2</v>
      </c>
    </row>
    <row r="11" spans="1:7" x14ac:dyDescent="0.4">
      <c r="A11" t="s">
        <v>6</v>
      </c>
      <c r="B11">
        <v>15.17</v>
      </c>
      <c r="C11">
        <v>15.335000000000001</v>
      </c>
      <c r="D11">
        <f t="shared" si="0"/>
        <v>0.16999999999999993</v>
      </c>
      <c r="E11">
        <f>15.34-テーブル1[[#This Row],[DoV1]]</f>
        <v>4.9999999999990052E-3</v>
      </c>
      <c r="F11">
        <f>15.29-テーブル1[[#This Row],[DoH1]]</f>
        <v>0.11999999999999922</v>
      </c>
      <c r="G11">
        <f>15.29-テーブル1[[#This Row],[DoV1]]</f>
        <v>-4.5000000000001705E-2</v>
      </c>
    </row>
    <row r="12" spans="1:7" x14ac:dyDescent="0.4">
      <c r="A12" t="s">
        <v>6</v>
      </c>
      <c r="B12">
        <v>15.202999999999999</v>
      </c>
      <c r="C12">
        <v>15.324999999999999</v>
      </c>
      <c r="D12">
        <f t="shared" si="0"/>
        <v>0.13700000000000045</v>
      </c>
      <c r="E12">
        <f>15.34-テーブル1[[#This Row],[DoV1]]</f>
        <v>1.5000000000000568E-2</v>
      </c>
      <c r="F12">
        <f>15.29-テーブル1[[#This Row],[DoH1]]</f>
        <v>8.6999999999999744E-2</v>
      </c>
      <c r="G12">
        <f>15.29-テーブル1[[#This Row],[DoV1]]</f>
        <v>-3.5000000000000142E-2</v>
      </c>
    </row>
    <row r="13" spans="1:7" x14ac:dyDescent="0.4">
      <c r="A13" t="s">
        <v>6</v>
      </c>
      <c r="B13">
        <v>15.21</v>
      </c>
      <c r="C13">
        <v>15.298999999999999</v>
      </c>
      <c r="D13">
        <f t="shared" si="0"/>
        <v>0.12999999999999901</v>
      </c>
      <c r="E13">
        <f>15.34-テーブル1[[#This Row],[DoV1]]</f>
        <v>4.1000000000000369E-2</v>
      </c>
      <c r="F13">
        <f>15.29-テーブル1[[#This Row],[DoH1]]</f>
        <v>7.9999999999998295E-2</v>
      </c>
      <c r="G13">
        <f>15.29-テーブル1[[#This Row],[DoV1]]</f>
        <v>-9.0000000000003411E-3</v>
      </c>
    </row>
    <row r="14" spans="1:7" x14ac:dyDescent="0.4">
      <c r="A14" t="s">
        <v>6</v>
      </c>
      <c r="B14">
        <v>15.182</v>
      </c>
      <c r="C14">
        <v>15.362</v>
      </c>
      <c r="D14">
        <f t="shared" si="0"/>
        <v>0.15799999999999947</v>
      </c>
      <c r="E14">
        <f>15.34-テーブル1[[#This Row],[DoV1]]</f>
        <v>-2.2000000000000242E-2</v>
      </c>
      <c r="F14">
        <f>15.29-テーブル1[[#This Row],[DoH1]]</f>
        <v>0.10799999999999876</v>
      </c>
      <c r="G14">
        <f>15.29-テーブル1[[#This Row],[DoV1]]</f>
        <v>-7.2000000000000952E-2</v>
      </c>
    </row>
    <row r="15" spans="1:7" x14ac:dyDescent="0.4">
      <c r="A15" t="s">
        <v>6</v>
      </c>
      <c r="B15">
        <v>15.179</v>
      </c>
      <c r="C15">
        <v>15.331</v>
      </c>
      <c r="D15">
        <f t="shared" si="0"/>
        <v>0.16099999999999959</v>
      </c>
      <c r="E15">
        <f>15.34-テーブル1[[#This Row],[DoV1]]</f>
        <v>9.0000000000003411E-3</v>
      </c>
      <c r="F15">
        <f>15.29-テーブル1[[#This Row],[DoH1]]</f>
        <v>0.11099999999999888</v>
      </c>
      <c r="G15">
        <f>15.29-テーブル1[[#This Row],[DoV1]]</f>
        <v>-4.1000000000000369E-2</v>
      </c>
    </row>
    <row r="16" spans="1:7" x14ac:dyDescent="0.4">
      <c r="A16" t="s">
        <v>6</v>
      </c>
      <c r="B16">
        <v>15.237</v>
      </c>
      <c r="C16">
        <v>15.282</v>
      </c>
      <c r="D16">
        <f t="shared" si="0"/>
        <v>0.10299999999999976</v>
      </c>
      <c r="E16">
        <f>15.34-テーブル1[[#This Row],[DoV1]]</f>
        <v>5.7999999999999829E-2</v>
      </c>
      <c r="F16">
        <f>15.29-テーブル1[[#This Row],[DoH1]]</f>
        <v>5.2999999999999048E-2</v>
      </c>
      <c r="G16">
        <f>15.29-テーブル1[[#This Row],[DoV1]]</f>
        <v>7.9999999999991189E-3</v>
      </c>
    </row>
    <row r="17" spans="1:7" x14ac:dyDescent="0.4">
      <c r="A17" t="s">
        <v>6</v>
      </c>
      <c r="B17">
        <v>15.217000000000001</v>
      </c>
      <c r="C17">
        <v>15.335000000000001</v>
      </c>
      <c r="D17">
        <f t="shared" si="0"/>
        <v>0.12299999999999933</v>
      </c>
      <c r="E17">
        <f>15.34-テーブル1[[#This Row],[DoV1]]</f>
        <v>4.9999999999990052E-3</v>
      </c>
      <c r="F17">
        <f>15.29-テーブル1[[#This Row],[DoH1]]</f>
        <v>7.2999999999998622E-2</v>
      </c>
      <c r="G17">
        <f>15.29-テーブル1[[#This Row],[DoV1]]</f>
        <v>-4.5000000000001705E-2</v>
      </c>
    </row>
    <row r="18" spans="1:7" x14ac:dyDescent="0.4">
      <c r="A18" t="s">
        <v>6</v>
      </c>
      <c r="B18">
        <v>15.177</v>
      </c>
      <c r="C18">
        <v>15.324</v>
      </c>
      <c r="D18">
        <f t="shared" si="0"/>
        <v>0.16300000000000026</v>
      </c>
      <c r="E18">
        <f>15.34-テーブル1[[#This Row],[DoV1]]</f>
        <v>1.6000000000000014E-2</v>
      </c>
      <c r="F18">
        <f>15.29-テーブル1[[#This Row],[DoH1]]</f>
        <v>0.11299999999999955</v>
      </c>
      <c r="G18">
        <f>15.29-テーブル1[[#This Row],[DoV1]]</f>
        <v>-3.4000000000000696E-2</v>
      </c>
    </row>
    <row r="19" spans="1:7" x14ac:dyDescent="0.4">
      <c r="A19" t="s">
        <v>6</v>
      </c>
      <c r="B19">
        <v>15.201000000000001</v>
      </c>
      <c r="C19">
        <v>15.295</v>
      </c>
      <c r="D19">
        <f t="shared" si="0"/>
        <v>0.13899999999999935</v>
      </c>
      <c r="E19">
        <f>15.34-テーブル1[[#This Row],[DoV1]]</f>
        <v>4.4999999999999929E-2</v>
      </c>
      <c r="F19">
        <f>15.29-テーブル1[[#This Row],[DoH1]]</f>
        <v>8.8999999999998636E-2</v>
      </c>
      <c r="G19">
        <f>15.29-テーブル1[[#This Row],[DoV1]]</f>
        <v>-5.0000000000007816E-3</v>
      </c>
    </row>
    <row r="20" spans="1:7" x14ac:dyDescent="0.4">
      <c r="A20" t="s">
        <v>6</v>
      </c>
      <c r="B20">
        <v>15.202</v>
      </c>
      <c r="C20">
        <v>15.308</v>
      </c>
      <c r="D20">
        <f t="shared" si="0"/>
        <v>0.1379999999999999</v>
      </c>
      <c r="E20">
        <f>15.34-テーブル1[[#This Row],[DoV1]]</f>
        <v>3.2000000000000028E-2</v>
      </c>
      <c r="F20">
        <f>15.29-テーブル1[[#This Row],[DoH1]]</f>
        <v>8.799999999999919E-2</v>
      </c>
      <c r="G20">
        <f>15.29-テーブル1[[#This Row],[DoV1]]</f>
        <v>-1.8000000000000682E-2</v>
      </c>
    </row>
    <row r="21" spans="1:7" x14ac:dyDescent="0.4">
      <c r="A21" t="s">
        <v>6</v>
      </c>
      <c r="B21">
        <v>15.196999999999999</v>
      </c>
      <c r="C21">
        <v>15.286</v>
      </c>
      <c r="D21">
        <f t="shared" si="0"/>
        <v>0.14300000000000068</v>
      </c>
      <c r="E21">
        <f>15.34-テーブル1[[#This Row],[DoV1]]</f>
        <v>5.400000000000027E-2</v>
      </c>
      <c r="F21">
        <f>15.29-テーブル1[[#This Row],[DoH1]]</f>
        <v>9.2999999999999972E-2</v>
      </c>
      <c r="G21">
        <f>15.29-テーブル1[[#This Row],[DoV1]]</f>
        <v>3.9999999999995595E-3</v>
      </c>
    </row>
    <row r="22" spans="1:7" x14ac:dyDescent="0.4">
      <c r="A22" t="s">
        <v>6</v>
      </c>
      <c r="B22">
        <v>15.208</v>
      </c>
      <c r="C22">
        <v>15.324999999999999</v>
      </c>
      <c r="D22">
        <f t="shared" si="0"/>
        <v>0.13199999999999967</v>
      </c>
      <c r="E22">
        <f>15.34-テーブル1[[#This Row],[DoV1]]</f>
        <v>1.5000000000000568E-2</v>
      </c>
      <c r="F22">
        <f>15.29-テーブル1[[#This Row],[DoH1]]</f>
        <v>8.1999999999998963E-2</v>
      </c>
      <c r="G22">
        <f>15.29-テーブル1[[#This Row],[DoV1]]</f>
        <v>-3.5000000000000142E-2</v>
      </c>
    </row>
    <row r="23" spans="1:7" x14ac:dyDescent="0.4">
      <c r="A23" t="s">
        <v>6</v>
      </c>
      <c r="B23">
        <v>15.180999999999999</v>
      </c>
      <c r="C23">
        <v>15.276999999999999</v>
      </c>
      <c r="D23">
        <f t="shared" si="0"/>
        <v>0.1590000000000007</v>
      </c>
      <c r="E23">
        <f>15.34-テーブル1[[#This Row],[DoV1]]</f>
        <v>6.3000000000000611E-2</v>
      </c>
      <c r="F23">
        <f>15.29-テーブル1[[#This Row],[DoH1]]</f>
        <v>0.10899999999999999</v>
      </c>
      <c r="G23">
        <f>15.29-テーブル1[[#This Row],[DoV1]]</f>
        <v>1.2999999999999901E-2</v>
      </c>
    </row>
    <row r="24" spans="1:7" x14ac:dyDescent="0.4">
      <c r="A24" t="s">
        <v>6</v>
      </c>
      <c r="B24">
        <v>15.138</v>
      </c>
      <c r="C24">
        <v>15.377000000000001</v>
      </c>
      <c r="D24">
        <f t="shared" si="0"/>
        <v>0.20199999999999996</v>
      </c>
      <c r="E24">
        <f>15.34-テーブル1[[#This Row],[DoV1]]</f>
        <v>-3.700000000000081E-2</v>
      </c>
      <c r="F24">
        <f>15.29-テーブル1[[#This Row],[DoH1]]</f>
        <v>0.15199999999999925</v>
      </c>
      <c r="G24">
        <f>15.29-テーブル1[[#This Row],[DoV1]]</f>
        <v>-8.7000000000001521E-2</v>
      </c>
    </row>
    <row r="25" spans="1:7" x14ac:dyDescent="0.4">
      <c r="A25" t="s">
        <v>6</v>
      </c>
      <c r="B25">
        <v>15.194000000000001</v>
      </c>
      <c r="C25">
        <v>15.324</v>
      </c>
      <c r="D25">
        <f t="shared" si="0"/>
        <v>0.14599999999999902</v>
      </c>
      <c r="E25">
        <f>15.34-テーブル1[[#This Row],[DoV1]]</f>
        <v>1.6000000000000014E-2</v>
      </c>
      <c r="F25">
        <f>15.29-テーブル1[[#This Row],[DoH1]]</f>
        <v>9.5999999999998309E-2</v>
      </c>
      <c r="G25">
        <f>15.29-テーブル1[[#This Row],[DoV1]]</f>
        <v>-3.4000000000000696E-2</v>
      </c>
    </row>
    <row r="26" spans="1:7" x14ac:dyDescent="0.4">
      <c r="A26" t="s">
        <v>6</v>
      </c>
      <c r="B26">
        <v>15.186</v>
      </c>
      <c r="C26">
        <v>15.356</v>
      </c>
      <c r="D26">
        <f t="shared" si="0"/>
        <v>0.15399999999999991</v>
      </c>
      <c r="E26">
        <f>15.34-テーブル1[[#This Row],[DoV1]]</f>
        <v>-1.6000000000000014E-2</v>
      </c>
      <c r="F26">
        <f>15.29-テーブル1[[#This Row],[DoH1]]</f>
        <v>0.1039999999999992</v>
      </c>
      <c r="G26">
        <f>15.29-テーブル1[[#This Row],[DoV1]]</f>
        <v>-6.6000000000000725E-2</v>
      </c>
    </row>
    <row r="27" spans="1:7" x14ac:dyDescent="0.4">
      <c r="A27" t="s">
        <v>6</v>
      </c>
      <c r="B27">
        <v>15.191000000000001</v>
      </c>
      <c r="C27">
        <v>15.365</v>
      </c>
      <c r="D27">
        <f t="shared" si="0"/>
        <v>0.14899999999999913</v>
      </c>
      <c r="E27">
        <f>15.34-テーブル1[[#This Row],[DoV1]]</f>
        <v>-2.5000000000000355E-2</v>
      </c>
      <c r="F27">
        <f>15.29-テーブル1[[#This Row],[DoH1]]</f>
        <v>9.8999999999998423E-2</v>
      </c>
      <c r="G27">
        <f>15.29-テーブル1[[#This Row],[DoV1]]</f>
        <v>-7.5000000000001066E-2</v>
      </c>
    </row>
    <row r="28" spans="1:7" x14ac:dyDescent="0.4">
      <c r="A28" t="s">
        <v>6</v>
      </c>
      <c r="B28">
        <v>15.180999999999999</v>
      </c>
      <c r="C28">
        <v>15.36</v>
      </c>
      <c r="D28">
        <f t="shared" si="0"/>
        <v>0.1590000000000007</v>
      </c>
      <c r="E28">
        <f>15.34-テーブル1[[#This Row],[DoV1]]</f>
        <v>-1.9999999999999574E-2</v>
      </c>
      <c r="F28">
        <f>15.29-テーブル1[[#This Row],[DoH1]]</f>
        <v>0.10899999999999999</v>
      </c>
      <c r="G28">
        <f>15.29-テーブル1[[#This Row],[DoV1]]</f>
        <v>-7.0000000000000284E-2</v>
      </c>
    </row>
    <row r="29" spans="1:7" x14ac:dyDescent="0.4">
      <c r="A29" t="s">
        <v>6</v>
      </c>
      <c r="B29">
        <v>15.19</v>
      </c>
      <c r="C29">
        <v>15.314</v>
      </c>
      <c r="D29">
        <f t="shared" si="0"/>
        <v>0.15000000000000036</v>
      </c>
      <c r="E29">
        <f>15.34-テーブル1[[#This Row],[DoV1]]</f>
        <v>2.5999999999999801E-2</v>
      </c>
      <c r="F29">
        <f>15.29-テーブル1[[#This Row],[DoH1]]</f>
        <v>9.9999999999999645E-2</v>
      </c>
      <c r="G29">
        <f>15.29-テーブル1[[#This Row],[DoV1]]</f>
        <v>-2.4000000000000909E-2</v>
      </c>
    </row>
    <row r="30" spans="1:7" x14ac:dyDescent="0.4">
      <c r="A30" t="s">
        <v>6</v>
      </c>
      <c r="B30">
        <v>15.195</v>
      </c>
      <c r="C30">
        <v>15.304</v>
      </c>
      <c r="D30">
        <f t="shared" si="0"/>
        <v>0.14499999999999957</v>
      </c>
      <c r="E30">
        <f>15.34-テーブル1[[#This Row],[DoV1]]</f>
        <v>3.5999999999999588E-2</v>
      </c>
      <c r="F30">
        <f>15.29-テーブル1[[#This Row],[DoH1]]</f>
        <v>9.4999999999998863E-2</v>
      </c>
      <c r="G30">
        <f>15.29-テーブル1[[#This Row],[DoV1]]</f>
        <v>-1.4000000000001123E-2</v>
      </c>
    </row>
    <row r="31" spans="1:7" x14ac:dyDescent="0.4">
      <c r="A31" t="s">
        <v>6</v>
      </c>
      <c r="B31">
        <v>15.188000000000001</v>
      </c>
      <c r="C31">
        <v>15.329000000000001</v>
      </c>
      <c r="D31">
        <f t="shared" si="0"/>
        <v>0.15199999999999925</v>
      </c>
      <c r="E31">
        <f>15.34-テーブル1[[#This Row],[DoV1]]</f>
        <v>1.0999999999999233E-2</v>
      </c>
      <c r="F31">
        <f>15.29-テーブル1[[#This Row],[DoH1]]</f>
        <v>0.10199999999999854</v>
      </c>
      <c r="G31">
        <f>15.29-テーブル1[[#This Row],[DoV1]]</f>
        <v>-3.9000000000001478E-2</v>
      </c>
    </row>
    <row r="32" spans="1:7" x14ac:dyDescent="0.4">
      <c r="A32" t="s">
        <v>7</v>
      </c>
      <c r="B32">
        <v>15.15</v>
      </c>
      <c r="C32">
        <v>15.282</v>
      </c>
      <c r="D32">
        <f t="shared" si="0"/>
        <v>0.1899999999999995</v>
      </c>
      <c r="E32">
        <f>15.34-テーブル1[[#This Row],[DoV1]]</f>
        <v>5.7999999999999829E-2</v>
      </c>
      <c r="F32">
        <f>15.29-テーブル1[[#This Row],[DoH1]]</f>
        <v>0.13999999999999879</v>
      </c>
      <c r="G32">
        <f>15.29-テーブル1[[#This Row],[DoV1]]</f>
        <v>7.9999999999991189E-3</v>
      </c>
    </row>
    <row r="33" spans="1:7" x14ac:dyDescent="0.4">
      <c r="A33" t="s">
        <v>7</v>
      </c>
      <c r="B33">
        <v>15.148</v>
      </c>
      <c r="C33">
        <v>15.278</v>
      </c>
      <c r="D33">
        <f t="shared" si="0"/>
        <v>0.19200000000000017</v>
      </c>
      <c r="E33">
        <f>15.34-テーブル1[[#This Row],[DoV1]]</f>
        <v>6.1999999999999389E-2</v>
      </c>
      <c r="F33">
        <f>15.29-テーブル1[[#This Row],[DoH1]]</f>
        <v>0.14199999999999946</v>
      </c>
      <c r="G33">
        <f>15.29-テーブル1[[#This Row],[DoV1]]</f>
        <v>1.1999999999998678E-2</v>
      </c>
    </row>
    <row r="34" spans="1:7" x14ac:dyDescent="0.4">
      <c r="A34" t="s">
        <v>7</v>
      </c>
      <c r="B34">
        <v>15.205</v>
      </c>
      <c r="C34">
        <v>15.27</v>
      </c>
      <c r="D34">
        <f t="shared" ref="D34:D69" si="1">15.34-B34</f>
        <v>0.13499999999999979</v>
      </c>
      <c r="E34">
        <f>15.34-テーブル1[[#This Row],[DoV1]]</f>
        <v>7.0000000000000284E-2</v>
      </c>
      <c r="F34">
        <f>15.29-テーブル1[[#This Row],[DoH1]]</f>
        <v>8.4999999999999076E-2</v>
      </c>
      <c r="G34">
        <f>15.29-テーブル1[[#This Row],[DoV1]]</f>
        <v>1.9999999999999574E-2</v>
      </c>
    </row>
    <row r="35" spans="1:7" x14ac:dyDescent="0.4">
      <c r="A35" t="s">
        <v>7</v>
      </c>
      <c r="B35">
        <v>15.151</v>
      </c>
      <c r="C35">
        <v>15.250999999999999</v>
      </c>
      <c r="D35">
        <f t="shared" si="1"/>
        <v>0.18900000000000006</v>
      </c>
      <c r="E35">
        <f>15.34-テーブル1[[#This Row],[DoV1]]</f>
        <v>8.9000000000000412E-2</v>
      </c>
      <c r="F35">
        <f>15.29-テーブル1[[#This Row],[DoH1]]</f>
        <v>0.13899999999999935</v>
      </c>
      <c r="G35">
        <f>15.29-テーブル1[[#This Row],[DoV1]]</f>
        <v>3.8999999999999702E-2</v>
      </c>
    </row>
    <row r="36" spans="1:7" x14ac:dyDescent="0.4">
      <c r="A36" t="s">
        <v>7</v>
      </c>
      <c r="B36">
        <v>15.173</v>
      </c>
      <c r="C36">
        <v>15.275</v>
      </c>
      <c r="D36">
        <f t="shared" si="1"/>
        <v>0.16699999999999982</v>
      </c>
      <c r="E36">
        <f>15.34-テーブル1[[#This Row],[DoV1]]</f>
        <v>6.4999999999999503E-2</v>
      </c>
      <c r="F36">
        <f>15.29-テーブル1[[#This Row],[DoH1]]</f>
        <v>0.1169999999999991</v>
      </c>
      <c r="G36">
        <f>15.29-テーブル1[[#This Row],[DoV1]]</f>
        <v>1.4999999999998792E-2</v>
      </c>
    </row>
    <row r="37" spans="1:7" x14ac:dyDescent="0.4">
      <c r="A37" t="s">
        <v>7</v>
      </c>
      <c r="B37">
        <v>15.128</v>
      </c>
      <c r="C37">
        <v>15.294</v>
      </c>
      <c r="D37">
        <f t="shared" si="1"/>
        <v>0.21199999999999974</v>
      </c>
      <c r="E37">
        <f>15.34-テーブル1[[#This Row],[DoV1]]</f>
        <v>4.5999999999999375E-2</v>
      </c>
      <c r="F37">
        <f>15.29-テーブル1[[#This Row],[DoH1]]</f>
        <v>0.16199999999999903</v>
      </c>
      <c r="G37">
        <f>15.29-テーブル1[[#This Row],[DoV1]]</f>
        <v>-4.0000000000013358E-3</v>
      </c>
    </row>
    <row r="38" spans="1:7" x14ac:dyDescent="0.4">
      <c r="A38" t="s">
        <v>7</v>
      </c>
      <c r="B38">
        <v>15.154</v>
      </c>
      <c r="C38">
        <v>15.242000000000001</v>
      </c>
      <c r="D38">
        <f t="shared" si="1"/>
        <v>0.18599999999999994</v>
      </c>
      <c r="E38">
        <f>15.34-テーブル1[[#This Row],[DoV1]]</f>
        <v>9.7999999999998977E-2</v>
      </c>
      <c r="F38">
        <f>15.29-テーブル1[[#This Row],[DoH1]]</f>
        <v>0.13599999999999923</v>
      </c>
      <c r="G38">
        <f>15.29-テーブル1[[#This Row],[DoV1]]</f>
        <v>4.7999999999998266E-2</v>
      </c>
    </row>
    <row r="39" spans="1:7" x14ac:dyDescent="0.4">
      <c r="A39" t="s">
        <v>7</v>
      </c>
      <c r="B39">
        <v>15.154999999999999</v>
      </c>
      <c r="C39">
        <v>15.244999999999999</v>
      </c>
      <c r="D39">
        <f t="shared" si="1"/>
        <v>0.1850000000000005</v>
      </c>
      <c r="E39">
        <f>15.34-テーブル1[[#This Row],[DoV1]]</f>
        <v>9.5000000000000639E-2</v>
      </c>
      <c r="F39">
        <f>15.29-テーブル1[[#This Row],[DoH1]]</f>
        <v>0.13499999999999979</v>
      </c>
      <c r="G39">
        <f>15.29-テーブル1[[#This Row],[DoV1]]</f>
        <v>4.4999999999999929E-2</v>
      </c>
    </row>
    <row r="40" spans="1:7" x14ac:dyDescent="0.4">
      <c r="A40" t="s">
        <v>7</v>
      </c>
      <c r="B40">
        <v>15.179</v>
      </c>
      <c r="C40">
        <v>15.247</v>
      </c>
      <c r="D40">
        <f t="shared" si="1"/>
        <v>0.16099999999999959</v>
      </c>
      <c r="E40">
        <f>15.34-テーブル1[[#This Row],[DoV1]]</f>
        <v>9.2999999999999972E-2</v>
      </c>
      <c r="F40">
        <f>15.29-テーブル1[[#This Row],[DoH1]]</f>
        <v>0.11099999999999888</v>
      </c>
      <c r="G40">
        <f>15.29-テーブル1[[#This Row],[DoV1]]</f>
        <v>4.2999999999999261E-2</v>
      </c>
    </row>
    <row r="41" spans="1:7" x14ac:dyDescent="0.4">
      <c r="A41" t="s">
        <v>7</v>
      </c>
      <c r="B41">
        <v>15.205</v>
      </c>
      <c r="C41">
        <v>15.257999999999999</v>
      </c>
      <c r="D41">
        <f t="shared" si="1"/>
        <v>0.13499999999999979</v>
      </c>
      <c r="E41">
        <f>15.34-テーブル1[[#This Row],[DoV1]]</f>
        <v>8.2000000000000739E-2</v>
      </c>
      <c r="F41">
        <f>15.29-テーブル1[[#This Row],[DoH1]]</f>
        <v>8.4999999999999076E-2</v>
      </c>
      <c r="G41">
        <f>15.29-テーブル1[[#This Row],[DoV1]]</f>
        <v>3.2000000000000028E-2</v>
      </c>
    </row>
    <row r="42" spans="1:7" x14ac:dyDescent="0.4">
      <c r="A42" t="s">
        <v>7</v>
      </c>
      <c r="B42">
        <v>15.129</v>
      </c>
      <c r="C42">
        <v>15.287000000000001</v>
      </c>
      <c r="D42">
        <f t="shared" si="1"/>
        <v>0.2110000000000003</v>
      </c>
      <c r="E42">
        <f>15.34-テーブル1[[#This Row],[DoV1]]</f>
        <v>5.2999999999999048E-2</v>
      </c>
      <c r="F42">
        <f>15.29-テーブル1[[#This Row],[DoH1]]</f>
        <v>0.16099999999999959</v>
      </c>
      <c r="G42">
        <f>15.29-テーブル1[[#This Row],[DoV1]]</f>
        <v>2.9999999999983373E-3</v>
      </c>
    </row>
    <row r="43" spans="1:7" x14ac:dyDescent="0.4">
      <c r="A43" t="s">
        <v>7</v>
      </c>
      <c r="B43">
        <v>15.182</v>
      </c>
      <c r="C43">
        <v>15.244999999999999</v>
      </c>
      <c r="D43">
        <f t="shared" si="1"/>
        <v>0.15799999999999947</v>
      </c>
      <c r="E43">
        <f>15.34-テーブル1[[#This Row],[DoV1]]</f>
        <v>9.5000000000000639E-2</v>
      </c>
      <c r="F43">
        <f>15.29-テーブル1[[#This Row],[DoH1]]</f>
        <v>0.10799999999999876</v>
      </c>
      <c r="G43">
        <f>15.29-テーブル1[[#This Row],[DoV1]]</f>
        <v>4.4999999999999929E-2</v>
      </c>
    </row>
    <row r="44" spans="1:7" x14ac:dyDescent="0.4">
      <c r="A44" t="s">
        <v>7</v>
      </c>
      <c r="B44">
        <v>15.173</v>
      </c>
      <c r="C44">
        <v>15.273999999999999</v>
      </c>
      <c r="D44">
        <f t="shared" si="1"/>
        <v>0.16699999999999982</v>
      </c>
      <c r="E44">
        <f>15.34-テーブル1[[#This Row],[DoV1]]</f>
        <v>6.6000000000000725E-2</v>
      </c>
      <c r="F44">
        <f>15.29-テーブル1[[#This Row],[DoH1]]</f>
        <v>0.1169999999999991</v>
      </c>
      <c r="G44">
        <f>15.29-テーブル1[[#This Row],[DoV1]]</f>
        <v>1.6000000000000014E-2</v>
      </c>
    </row>
    <row r="45" spans="1:7" x14ac:dyDescent="0.4">
      <c r="A45" t="s">
        <v>7</v>
      </c>
      <c r="B45">
        <v>15.163</v>
      </c>
      <c r="C45">
        <v>15.271000000000001</v>
      </c>
      <c r="D45">
        <f t="shared" si="1"/>
        <v>0.1769999999999996</v>
      </c>
      <c r="E45">
        <f>15.34-テーブル1[[#This Row],[DoV1]]</f>
        <v>6.8999999999999062E-2</v>
      </c>
      <c r="F45">
        <f>15.29-テーブル1[[#This Row],[DoH1]]</f>
        <v>0.12699999999999889</v>
      </c>
      <c r="G45">
        <f>15.29-テーブル1[[#This Row],[DoV1]]</f>
        <v>1.8999999999998352E-2</v>
      </c>
    </row>
    <row r="46" spans="1:7" x14ac:dyDescent="0.4">
      <c r="A46" t="s">
        <v>7</v>
      </c>
      <c r="B46">
        <v>15.2</v>
      </c>
      <c r="C46">
        <v>15.266999999999999</v>
      </c>
      <c r="D46">
        <f t="shared" si="1"/>
        <v>0.14000000000000057</v>
      </c>
      <c r="E46">
        <f>15.34-テーブル1[[#This Row],[DoV1]]</f>
        <v>7.3000000000000398E-2</v>
      </c>
      <c r="F46">
        <f>15.29-テーブル1[[#This Row],[DoH1]]</f>
        <v>8.9999999999999858E-2</v>
      </c>
      <c r="G46">
        <f>15.29-テーブル1[[#This Row],[DoV1]]</f>
        <v>2.2999999999999687E-2</v>
      </c>
    </row>
    <row r="47" spans="1:7" x14ac:dyDescent="0.4">
      <c r="A47" t="s">
        <v>7</v>
      </c>
      <c r="B47">
        <v>15.175000000000001</v>
      </c>
      <c r="C47">
        <v>15.3</v>
      </c>
      <c r="D47">
        <f t="shared" si="1"/>
        <v>0.16499999999999915</v>
      </c>
      <c r="E47">
        <f>15.34-テーブル1[[#This Row],[DoV1]]</f>
        <v>3.9999999999999147E-2</v>
      </c>
      <c r="F47">
        <f>15.29-テーブル1[[#This Row],[DoH1]]</f>
        <v>0.11499999999999844</v>
      </c>
      <c r="G47">
        <f>15.29-テーブル1[[#This Row],[DoV1]]</f>
        <v>-1.0000000000001563E-2</v>
      </c>
    </row>
    <row r="48" spans="1:7" x14ac:dyDescent="0.4">
      <c r="A48" t="s">
        <v>7</v>
      </c>
      <c r="B48">
        <v>15.143000000000001</v>
      </c>
      <c r="C48">
        <v>15.260999999999999</v>
      </c>
      <c r="D48">
        <f t="shared" si="1"/>
        <v>0.19699999999999918</v>
      </c>
      <c r="E48">
        <f>15.34-テーブル1[[#This Row],[DoV1]]</f>
        <v>7.9000000000000625E-2</v>
      </c>
      <c r="F48">
        <f>15.29-テーブル1[[#This Row],[DoH1]]</f>
        <v>0.14699999999999847</v>
      </c>
      <c r="G48">
        <f>15.29-テーブル1[[#This Row],[DoV1]]</f>
        <v>2.8999999999999915E-2</v>
      </c>
    </row>
    <row r="49" spans="1:7" x14ac:dyDescent="0.4">
      <c r="A49" t="s">
        <v>7</v>
      </c>
      <c r="B49">
        <v>15.159000000000001</v>
      </c>
      <c r="C49">
        <v>15.272</v>
      </c>
      <c r="D49">
        <f t="shared" si="1"/>
        <v>0.18099999999999916</v>
      </c>
      <c r="E49">
        <f>15.34-テーブル1[[#This Row],[DoV1]]</f>
        <v>6.7999999999999616E-2</v>
      </c>
      <c r="F49">
        <f>15.29-テーブル1[[#This Row],[DoH1]]</f>
        <v>0.13099999999999845</v>
      </c>
      <c r="G49">
        <f>15.29-テーブル1[[#This Row],[DoV1]]</f>
        <v>1.7999999999998906E-2</v>
      </c>
    </row>
    <row r="50" spans="1:7" x14ac:dyDescent="0.4">
      <c r="A50" t="s">
        <v>7</v>
      </c>
      <c r="B50">
        <v>15.186</v>
      </c>
      <c r="C50">
        <v>15.273999999999999</v>
      </c>
      <c r="D50">
        <f t="shared" si="1"/>
        <v>0.15399999999999991</v>
      </c>
      <c r="E50">
        <f>15.34-テーブル1[[#This Row],[DoV1]]</f>
        <v>6.6000000000000725E-2</v>
      </c>
      <c r="F50">
        <f>15.29-テーブル1[[#This Row],[DoH1]]</f>
        <v>0.1039999999999992</v>
      </c>
      <c r="G50">
        <f>15.29-テーブル1[[#This Row],[DoV1]]</f>
        <v>1.6000000000000014E-2</v>
      </c>
    </row>
    <row r="51" spans="1:7" x14ac:dyDescent="0.4">
      <c r="A51" t="s">
        <v>7</v>
      </c>
      <c r="B51">
        <v>15.144</v>
      </c>
      <c r="C51">
        <v>15.304</v>
      </c>
      <c r="D51">
        <f t="shared" si="1"/>
        <v>0.19599999999999973</v>
      </c>
      <c r="E51">
        <f>15.34-テーブル1[[#This Row],[DoV1]]</f>
        <v>3.5999999999999588E-2</v>
      </c>
      <c r="F51">
        <f>15.29-テーブル1[[#This Row],[DoH1]]</f>
        <v>0.14599999999999902</v>
      </c>
      <c r="G51">
        <f>15.29-テーブル1[[#This Row],[DoV1]]</f>
        <v>-1.4000000000001123E-2</v>
      </c>
    </row>
    <row r="52" spans="1:7" x14ac:dyDescent="0.4">
      <c r="A52" t="s">
        <v>7</v>
      </c>
      <c r="B52">
        <v>15.179</v>
      </c>
      <c r="C52">
        <v>15.294</v>
      </c>
      <c r="D52">
        <f t="shared" si="1"/>
        <v>0.16099999999999959</v>
      </c>
      <c r="E52">
        <f>15.34-テーブル1[[#This Row],[DoV1]]</f>
        <v>4.5999999999999375E-2</v>
      </c>
      <c r="F52">
        <f>15.29-テーブル1[[#This Row],[DoH1]]</f>
        <v>0.11099999999999888</v>
      </c>
      <c r="G52">
        <f>15.29-テーブル1[[#This Row],[DoV1]]</f>
        <v>-4.0000000000013358E-3</v>
      </c>
    </row>
    <row r="53" spans="1:7" x14ac:dyDescent="0.4">
      <c r="A53" t="s">
        <v>7</v>
      </c>
      <c r="B53">
        <v>15.175000000000001</v>
      </c>
      <c r="C53">
        <v>15.263999999999999</v>
      </c>
      <c r="D53">
        <f t="shared" si="1"/>
        <v>0.16499999999999915</v>
      </c>
      <c r="E53">
        <f>15.34-テーブル1[[#This Row],[DoV1]]</f>
        <v>7.6000000000000512E-2</v>
      </c>
      <c r="F53">
        <f>15.29-テーブル1[[#This Row],[DoH1]]</f>
        <v>0.11499999999999844</v>
      </c>
      <c r="G53">
        <f>15.29-テーブル1[[#This Row],[DoV1]]</f>
        <v>2.5999999999999801E-2</v>
      </c>
    </row>
    <row r="54" spans="1:7" x14ac:dyDescent="0.4">
      <c r="A54" t="s">
        <v>7</v>
      </c>
      <c r="B54">
        <v>15.151</v>
      </c>
      <c r="C54">
        <v>15.285</v>
      </c>
      <c r="D54">
        <f t="shared" si="1"/>
        <v>0.18900000000000006</v>
      </c>
      <c r="E54">
        <f>15.34-テーブル1[[#This Row],[DoV1]]</f>
        <v>5.4999999999999716E-2</v>
      </c>
      <c r="F54">
        <f>15.29-テーブル1[[#This Row],[DoH1]]</f>
        <v>0.13899999999999935</v>
      </c>
      <c r="G54">
        <f>15.29-テーブル1[[#This Row],[DoV1]]</f>
        <v>4.9999999999990052E-3</v>
      </c>
    </row>
    <row r="55" spans="1:7" x14ac:dyDescent="0.4">
      <c r="A55" t="s">
        <v>7</v>
      </c>
      <c r="B55">
        <v>15.177</v>
      </c>
      <c r="C55">
        <v>15.253</v>
      </c>
      <c r="D55">
        <f t="shared" si="1"/>
        <v>0.16300000000000026</v>
      </c>
      <c r="E55">
        <f>15.34-テーブル1[[#This Row],[DoV1]]</f>
        <v>8.6999999999999744E-2</v>
      </c>
      <c r="F55">
        <f>15.29-テーブル1[[#This Row],[DoH1]]</f>
        <v>0.11299999999999955</v>
      </c>
      <c r="G55">
        <f>15.29-テーブル1[[#This Row],[DoV1]]</f>
        <v>3.6999999999999034E-2</v>
      </c>
    </row>
    <row r="56" spans="1:7" x14ac:dyDescent="0.4">
      <c r="A56" t="s">
        <v>7</v>
      </c>
      <c r="B56">
        <v>15.18</v>
      </c>
      <c r="C56">
        <v>15.260999999999999</v>
      </c>
      <c r="D56">
        <f t="shared" si="1"/>
        <v>0.16000000000000014</v>
      </c>
      <c r="E56">
        <f>15.34-テーブル1[[#This Row],[DoV1]]</f>
        <v>7.9000000000000625E-2</v>
      </c>
      <c r="F56">
        <f>15.29-テーブル1[[#This Row],[DoH1]]</f>
        <v>0.10999999999999943</v>
      </c>
      <c r="G56">
        <f>15.29-テーブル1[[#This Row],[DoV1]]</f>
        <v>2.8999999999999915E-2</v>
      </c>
    </row>
    <row r="57" spans="1:7" x14ac:dyDescent="0.4">
      <c r="A57" t="s">
        <v>7</v>
      </c>
      <c r="B57">
        <v>15.179</v>
      </c>
      <c r="C57">
        <v>15.252000000000001</v>
      </c>
      <c r="D57">
        <f t="shared" si="1"/>
        <v>0.16099999999999959</v>
      </c>
      <c r="E57">
        <f>15.34-テーブル1[[#This Row],[DoV1]]</f>
        <v>8.799999999999919E-2</v>
      </c>
      <c r="F57">
        <f>15.29-テーブル1[[#This Row],[DoH1]]</f>
        <v>0.11099999999999888</v>
      </c>
      <c r="G57">
        <f>15.29-テーブル1[[#This Row],[DoV1]]</f>
        <v>3.7999999999998479E-2</v>
      </c>
    </row>
    <row r="58" spans="1:7" x14ac:dyDescent="0.4">
      <c r="A58" t="s">
        <v>7</v>
      </c>
      <c r="B58">
        <v>15.167</v>
      </c>
      <c r="C58">
        <v>15.256</v>
      </c>
      <c r="D58">
        <f t="shared" si="1"/>
        <v>0.17300000000000004</v>
      </c>
      <c r="E58">
        <f>15.34-テーブル1[[#This Row],[DoV1]]</f>
        <v>8.3999999999999631E-2</v>
      </c>
      <c r="F58">
        <f>15.29-テーブル1[[#This Row],[DoH1]]</f>
        <v>0.12299999999999933</v>
      </c>
      <c r="G58">
        <f>15.29-テーブル1[[#This Row],[DoV1]]</f>
        <v>3.399999999999892E-2</v>
      </c>
    </row>
    <row r="59" spans="1:7" x14ac:dyDescent="0.4">
      <c r="A59" t="s">
        <v>7</v>
      </c>
      <c r="B59">
        <v>15.102</v>
      </c>
      <c r="C59">
        <v>15.292999999999999</v>
      </c>
      <c r="D59">
        <f t="shared" si="1"/>
        <v>0.23799999999999955</v>
      </c>
      <c r="E59">
        <f>15.34-テーブル1[[#This Row],[DoV1]]</f>
        <v>4.7000000000000597E-2</v>
      </c>
      <c r="F59">
        <f>15.29-テーブル1[[#This Row],[DoH1]]</f>
        <v>0.18799999999999883</v>
      </c>
      <c r="G59">
        <f>15.29-テーブル1[[#This Row],[DoV1]]</f>
        <v>-3.0000000000001137E-3</v>
      </c>
    </row>
    <row r="60" spans="1:7" x14ac:dyDescent="0.4">
      <c r="A60" t="s">
        <v>7</v>
      </c>
      <c r="B60">
        <v>15.166</v>
      </c>
      <c r="C60">
        <v>15.272</v>
      </c>
      <c r="D60">
        <f t="shared" si="1"/>
        <v>0.17399999999999949</v>
      </c>
      <c r="E60">
        <f>15.34-テーブル1[[#This Row],[DoV1]]</f>
        <v>6.7999999999999616E-2</v>
      </c>
      <c r="F60">
        <f>15.29-テーブル1[[#This Row],[DoH1]]</f>
        <v>0.12399999999999878</v>
      </c>
      <c r="G60">
        <f>15.29-テーブル1[[#This Row],[DoV1]]</f>
        <v>1.7999999999998906E-2</v>
      </c>
    </row>
    <row r="61" spans="1:7" x14ac:dyDescent="0.4">
      <c r="A61" t="s">
        <v>7</v>
      </c>
      <c r="B61">
        <v>15.156000000000001</v>
      </c>
      <c r="C61">
        <v>15.272</v>
      </c>
      <c r="D61">
        <f t="shared" si="1"/>
        <v>0.18399999999999928</v>
      </c>
      <c r="E61">
        <f>15.34-テーブル1[[#This Row],[DoV1]]</f>
        <v>6.7999999999999616E-2</v>
      </c>
      <c r="F61">
        <f>15.29-テーブル1[[#This Row],[DoH1]]</f>
        <v>0.13399999999999856</v>
      </c>
      <c r="G61">
        <f>15.29-テーブル1[[#This Row],[DoV1]]</f>
        <v>1.7999999999998906E-2</v>
      </c>
    </row>
    <row r="62" spans="1:7" x14ac:dyDescent="0.4">
      <c r="A62" t="s">
        <v>7</v>
      </c>
      <c r="B62">
        <v>15.141999999999999</v>
      </c>
      <c r="C62">
        <v>15.266</v>
      </c>
      <c r="D62">
        <f t="shared" si="1"/>
        <v>0.1980000000000004</v>
      </c>
      <c r="E62">
        <f>15.34-テーブル1[[#This Row],[DoV1]]</f>
        <v>7.3999999999999844E-2</v>
      </c>
      <c r="F62">
        <f>15.29-テーブル1[[#This Row],[DoH1]]</f>
        <v>0.14799999999999969</v>
      </c>
      <c r="G62">
        <f>15.29-テーブル1[[#This Row],[DoV1]]</f>
        <v>2.3999999999999133E-2</v>
      </c>
    </row>
    <row r="63" spans="1:7" x14ac:dyDescent="0.4">
      <c r="A63" t="s">
        <v>7</v>
      </c>
      <c r="B63">
        <v>15.173</v>
      </c>
      <c r="C63">
        <v>15.268000000000001</v>
      </c>
      <c r="D63">
        <f t="shared" si="1"/>
        <v>0.16699999999999982</v>
      </c>
      <c r="E63">
        <f>15.34-テーブル1[[#This Row],[DoV1]]</f>
        <v>7.1999999999999176E-2</v>
      </c>
      <c r="F63">
        <f>15.29-テーブル1[[#This Row],[DoH1]]</f>
        <v>0.1169999999999991</v>
      </c>
      <c r="G63">
        <f>15.29-テーブル1[[#This Row],[DoV1]]</f>
        <v>2.1999999999998465E-2</v>
      </c>
    </row>
    <row r="64" spans="1:7" x14ac:dyDescent="0.4">
      <c r="A64" t="s">
        <v>7</v>
      </c>
      <c r="B64">
        <v>15.141999999999999</v>
      </c>
      <c r="C64">
        <v>15.286</v>
      </c>
      <c r="D64">
        <f t="shared" si="1"/>
        <v>0.1980000000000004</v>
      </c>
      <c r="E64">
        <f>15.34-テーブル1[[#This Row],[DoV1]]</f>
        <v>5.400000000000027E-2</v>
      </c>
      <c r="F64">
        <f>15.29-テーブル1[[#This Row],[DoH1]]</f>
        <v>0.14799999999999969</v>
      </c>
      <c r="G64">
        <f>15.29-テーブル1[[#This Row],[DoV1]]</f>
        <v>3.9999999999995595E-3</v>
      </c>
    </row>
    <row r="65" spans="1:7" x14ac:dyDescent="0.4">
      <c r="A65" t="s">
        <v>7</v>
      </c>
      <c r="B65">
        <v>15.170999999999999</v>
      </c>
      <c r="C65">
        <v>15.28</v>
      </c>
      <c r="D65">
        <f t="shared" si="1"/>
        <v>0.16900000000000048</v>
      </c>
      <c r="E65">
        <f>15.34-テーブル1[[#This Row],[DoV1]]</f>
        <v>6.0000000000000497E-2</v>
      </c>
      <c r="F65">
        <f>15.29-テーブル1[[#This Row],[DoH1]]</f>
        <v>0.11899999999999977</v>
      </c>
      <c r="G65">
        <f>15.29-テーブル1[[#This Row],[DoV1]]</f>
        <v>9.9999999999997868E-3</v>
      </c>
    </row>
    <row r="66" spans="1:7" x14ac:dyDescent="0.4">
      <c r="A66" t="s">
        <v>7</v>
      </c>
      <c r="B66">
        <v>15.163</v>
      </c>
      <c r="C66">
        <v>15.294</v>
      </c>
      <c r="D66">
        <f t="shared" si="1"/>
        <v>0.1769999999999996</v>
      </c>
      <c r="E66">
        <f>15.34-テーブル1[[#This Row],[DoV1]]</f>
        <v>4.5999999999999375E-2</v>
      </c>
      <c r="F66">
        <f>15.29-テーブル1[[#This Row],[DoH1]]</f>
        <v>0.12699999999999889</v>
      </c>
      <c r="G66">
        <f>15.29-テーブル1[[#This Row],[DoV1]]</f>
        <v>-4.0000000000013358E-3</v>
      </c>
    </row>
    <row r="67" spans="1:7" x14ac:dyDescent="0.4">
      <c r="A67" t="s">
        <v>7</v>
      </c>
      <c r="B67">
        <v>15.196</v>
      </c>
      <c r="C67">
        <v>15.273</v>
      </c>
      <c r="D67">
        <f t="shared" si="1"/>
        <v>0.14400000000000013</v>
      </c>
      <c r="E67">
        <f>15.34-テーブル1[[#This Row],[DoV1]]</f>
        <v>6.7000000000000171E-2</v>
      </c>
      <c r="F67">
        <f>15.29-テーブル1[[#This Row],[DoH1]]</f>
        <v>9.3999999999999417E-2</v>
      </c>
      <c r="G67">
        <f>15.29-テーブル1[[#This Row],[DoV1]]</f>
        <v>1.699999999999946E-2</v>
      </c>
    </row>
    <row r="68" spans="1:7" x14ac:dyDescent="0.4">
      <c r="A68" t="s">
        <v>7</v>
      </c>
      <c r="B68">
        <v>15.198</v>
      </c>
      <c r="C68">
        <v>15.265000000000001</v>
      </c>
      <c r="D68">
        <f t="shared" si="1"/>
        <v>0.14199999999999946</v>
      </c>
      <c r="E68">
        <f>15.34-テーブル1[[#This Row],[DoV1]]</f>
        <v>7.4999999999999289E-2</v>
      </c>
      <c r="F68">
        <f>15.29-テーブル1[[#This Row],[DoH1]]</f>
        <v>9.1999999999998749E-2</v>
      </c>
      <c r="G68">
        <f>15.29-テーブル1[[#This Row],[DoV1]]</f>
        <v>2.4999999999998579E-2</v>
      </c>
    </row>
    <row r="69" spans="1:7" x14ac:dyDescent="0.4">
      <c r="A69" t="s">
        <v>7</v>
      </c>
      <c r="B69">
        <v>15.163</v>
      </c>
      <c r="C69">
        <v>15.25</v>
      </c>
      <c r="D69">
        <f t="shared" si="1"/>
        <v>0.1769999999999996</v>
      </c>
      <c r="E69">
        <f>15.34-テーブル1[[#This Row],[DoV1]]</f>
        <v>8.9999999999999858E-2</v>
      </c>
      <c r="F69">
        <f>15.29-テーブル1[[#This Row],[DoH1]]</f>
        <v>0.12699999999999889</v>
      </c>
      <c r="G69">
        <f>15.29-テーブル1[[#This Row],[DoV1]]</f>
        <v>3.9999999999999147E-2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2" sqref="G2"/>
    </sheetView>
  </sheetViews>
  <sheetFormatPr defaultRowHeight="18.75" x14ac:dyDescent="0.4"/>
  <sheetData>
    <row r="1" spans="1:7" x14ac:dyDescent="0.4">
      <c r="A1" t="s">
        <v>12</v>
      </c>
      <c r="B1" t="s">
        <v>3</v>
      </c>
      <c r="C1" t="s">
        <v>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4">
      <c r="A2" t="s">
        <v>13</v>
      </c>
      <c r="B2">
        <v>15.202999999999999</v>
      </c>
      <c r="C2">
        <v>15.287000000000001</v>
      </c>
      <c r="D2">
        <f>15.2839-テーブル2[[#This Row],[DoH1]]</f>
        <v>8.089999999999975E-2</v>
      </c>
      <c r="E2">
        <f>15.2839-テーブル2[[#This Row],[DoV1]]</f>
        <v>-3.100000000001657E-3</v>
      </c>
      <c r="F2">
        <f>テーブル2[[#This Row],[OSLH]]+0.07</f>
        <v>0.15089999999999976</v>
      </c>
      <c r="G2" s="2">
        <f>テーブル2[[#This Row],[OSLV]]+0.07</f>
        <v>6.689999999999835E-2</v>
      </c>
    </row>
    <row r="3" spans="1:7" x14ac:dyDescent="0.4">
      <c r="A3" t="s">
        <v>13</v>
      </c>
      <c r="B3">
        <v>15.228</v>
      </c>
      <c r="C3">
        <v>15.29</v>
      </c>
      <c r="D3">
        <f>15.2839-テーブル2[[#This Row],[DoH1]]</f>
        <v>5.5899999999999395E-2</v>
      </c>
      <c r="E3">
        <f>15.2839-テーブル2[[#This Row],[DoV1]]</f>
        <v>-6.0999999999999943E-3</v>
      </c>
      <c r="F3">
        <f>テーブル2[[#This Row],[OSLH]]+0.07</f>
        <v>0.1258999999999994</v>
      </c>
      <c r="G3" s="2">
        <f>テーブル2[[#This Row],[OSLV]]+0.07</f>
        <v>6.3900000000000012E-2</v>
      </c>
    </row>
    <row r="4" spans="1:7" x14ac:dyDescent="0.4">
      <c r="A4" t="s">
        <v>13</v>
      </c>
      <c r="B4">
        <v>15.238</v>
      </c>
      <c r="C4">
        <v>15.311</v>
      </c>
      <c r="D4">
        <f>15.2839-テーブル2[[#This Row],[DoH1]]</f>
        <v>4.5899999999999608E-2</v>
      </c>
      <c r="E4">
        <f>15.2839-テーブル2[[#This Row],[DoV1]]</f>
        <v>-2.710000000000079E-2</v>
      </c>
      <c r="F4">
        <f>テーブル2[[#This Row],[OSLH]]+0.07</f>
        <v>0.11589999999999961</v>
      </c>
      <c r="G4" s="2">
        <f>テーブル2[[#This Row],[OSLV]]+0.07</f>
        <v>4.2899999999999217E-2</v>
      </c>
    </row>
    <row r="5" spans="1:7" x14ac:dyDescent="0.4">
      <c r="A5" t="s">
        <v>13</v>
      </c>
      <c r="B5">
        <v>15.231999999999999</v>
      </c>
      <c r="C5">
        <v>15.321999999999999</v>
      </c>
      <c r="D5">
        <f>15.2839-テーブル2[[#This Row],[DoH1]]</f>
        <v>5.1899999999999835E-2</v>
      </c>
      <c r="E5">
        <f>15.2839-テーブル2[[#This Row],[DoV1]]</f>
        <v>-3.8100000000000023E-2</v>
      </c>
      <c r="F5">
        <f>テーブル2[[#This Row],[OSLH]]+0.07</f>
        <v>0.12189999999999984</v>
      </c>
      <c r="G5" s="2">
        <f>テーブル2[[#This Row],[OSLV]]+0.07</f>
        <v>3.1899999999999984E-2</v>
      </c>
    </row>
    <row r="6" spans="1:7" x14ac:dyDescent="0.4">
      <c r="A6" t="s">
        <v>13</v>
      </c>
      <c r="B6">
        <v>15.212999999999999</v>
      </c>
      <c r="C6">
        <v>15.327</v>
      </c>
      <c r="D6">
        <f>15.2839-テーブル2[[#This Row],[DoH1]]</f>
        <v>7.0899999999999963E-2</v>
      </c>
      <c r="E6">
        <f>15.2839-テーブル2[[#This Row],[DoV1]]</f>
        <v>-4.3100000000000804E-2</v>
      </c>
      <c r="F6">
        <f>テーブル2[[#This Row],[OSLH]]+0.07</f>
        <v>0.14089999999999997</v>
      </c>
      <c r="G6" s="2">
        <f>テーブル2[[#This Row],[OSLV]]+0.07</f>
        <v>2.6899999999999202E-2</v>
      </c>
    </row>
    <row r="7" spans="1:7" x14ac:dyDescent="0.4">
      <c r="A7" t="s">
        <v>13</v>
      </c>
      <c r="B7">
        <v>15.231999999999999</v>
      </c>
      <c r="C7">
        <v>15.298</v>
      </c>
      <c r="D7">
        <f>15.2839-テーブル2[[#This Row],[DoH1]]</f>
        <v>5.1899999999999835E-2</v>
      </c>
      <c r="E7">
        <f>15.2839-テーブル2[[#This Row],[DoV1]]</f>
        <v>-1.410000000000089E-2</v>
      </c>
      <c r="F7">
        <f>テーブル2[[#This Row],[OSLH]]+0.07</f>
        <v>0.12189999999999984</v>
      </c>
      <c r="G7" s="2">
        <f>テーブル2[[#This Row],[OSLV]]+0.07</f>
        <v>5.5899999999999117E-2</v>
      </c>
    </row>
    <row r="8" spans="1:7" x14ac:dyDescent="0.4">
      <c r="A8" t="s">
        <v>13</v>
      </c>
      <c r="B8">
        <v>15.231</v>
      </c>
      <c r="C8">
        <v>15.327</v>
      </c>
      <c r="D8">
        <f>15.2839-テーブル2[[#This Row],[DoH1]]</f>
        <v>5.2899999999999281E-2</v>
      </c>
      <c r="E8">
        <f>15.2839-テーブル2[[#This Row],[DoV1]]</f>
        <v>-4.3100000000000804E-2</v>
      </c>
      <c r="F8">
        <f>テーブル2[[#This Row],[OSLH]]+0.07</f>
        <v>0.12289999999999929</v>
      </c>
      <c r="G8" s="2">
        <f>テーブル2[[#This Row],[OSLV]]+0.07</f>
        <v>2.6899999999999202E-2</v>
      </c>
    </row>
    <row r="9" spans="1:7" x14ac:dyDescent="0.4">
      <c r="A9" t="s">
        <v>13</v>
      </c>
      <c r="B9">
        <v>15.218</v>
      </c>
      <c r="C9">
        <v>15.292</v>
      </c>
      <c r="D9">
        <f>15.2839-テーブル2[[#This Row],[DoH1]]</f>
        <v>6.5899999999999181E-2</v>
      </c>
      <c r="E9">
        <f>15.2839-テーブル2[[#This Row],[DoV1]]</f>
        <v>-8.1000000000006622E-3</v>
      </c>
      <c r="F9">
        <f>テーブル2[[#This Row],[OSLH]]+0.07</f>
        <v>0.13589999999999919</v>
      </c>
      <c r="G9" s="2">
        <f>テーブル2[[#This Row],[OSLV]]+0.07</f>
        <v>6.1899999999999344E-2</v>
      </c>
    </row>
    <row r="10" spans="1:7" x14ac:dyDescent="0.4">
      <c r="A10" t="s">
        <v>13</v>
      </c>
      <c r="B10">
        <v>15.222</v>
      </c>
      <c r="C10">
        <v>15.311999999999999</v>
      </c>
      <c r="D10">
        <f>15.2839-テーブル2[[#This Row],[DoH1]]</f>
        <v>6.1899999999999622E-2</v>
      </c>
      <c r="E10">
        <f>15.2839-テーブル2[[#This Row],[DoV1]]</f>
        <v>-2.8100000000000236E-2</v>
      </c>
      <c r="F10">
        <f>テーブル2[[#This Row],[OSLH]]+0.07</f>
        <v>0.13189999999999963</v>
      </c>
      <c r="G10" s="2">
        <f>テーブル2[[#This Row],[OSLV]]+0.07</f>
        <v>4.1899999999999771E-2</v>
      </c>
    </row>
    <row r="11" spans="1:7" x14ac:dyDescent="0.4">
      <c r="A11" t="s">
        <v>13</v>
      </c>
      <c r="B11">
        <v>15.224</v>
      </c>
      <c r="C11">
        <v>15.287000000000001</v>
      </c>
      <c r="D11">
        <f>15.2839-テーブル2[[#This Row],[DoH1]]</f>
        <v>5.9899999999998954E-2</v>
      </c>
      <c r="E11">
        <f>15.2839-テーブル2[[#This Row],[DoV1]]</f>
        <v>-3.100000000001657E-3</v>
      </c>
      <c r="F11">
        <f>テーブル2[[#This Row],[OSLH]]+0.07</f>
        <v>0.12989999999999896</v>
      </c>
      <c r="G11" s="2">
        <f>テーブル2[[#This Row],[OSLV]]+0.07</f>
        <v>6.689999999999835E-2</v>
      </c>
    </row>
    <row r="12" spans="1:7" x14ac:dyDescent="0.4">
      <c r="A12" t="s">
        <v>13</v>
      </c>
      <c r="B12">
        <v>15.234</v>
      </c>
      <c r="C12">
        <v>15.292</v>
      </c>
      <c r="D12">
        <f>15.2839-テーブル2[[#This Row],[DoH1]]</f>
        <v>4.9899999999999167E-2</v>
      </c>
      <c r="E12">
        <f>15.2839-テーブル2[[#This Row],[DoV1]]</f>
        <v>-8.1000000000006622E-3</v>
      </c>
      <c r="F12">
        <f>テーブル2[[#This Row],[OSLH]]+0.07</f>
        <v>0.11989999999999917</v>
      </c>
      <c r="G12" s="2">
        <f>テーブル2[[#This Row],[OSLV]]+0.07</f>
        <v>6.1899999999999344E-2</v>
      </c>
    </row>
    <row r="13" spans="1:7" x14ac:dyDescent="0.4">
      <c r="A13" t="s">
        <v>13</v>
      </c>
      <c r="B13">
        <v>15.238</v>
      </c>
      <c r="C13">
        <v>15.304</v>
      </c>
      <c r="D13">
        <f>15.2839-テーブル2[[#This Row],[DoH1]]</f>
        <v>4.5899999999999608E-2</v>
      </c>
      <c r="E13">
        <f>15.2839-テーブル2[[#This Row],[DoV1]]</f>
        <v>-2.0100000000001117E-2</v>
      </c>
      <c r="F13">
        <f>テーブル2[[#This Row],[OSLH]]+0.07</f>
        <v>0.11589999999999961</v>
      </c>
      <c r="G13" s="2">
        <f>テーブル2[[#This Row],[OSLV]]+0.07</f>
        <v>4.989999999999889E-2</v>
      </c>
    </row>
    <row r="14" spans="1:7" x14ac:dyDescent="0.4">
      <c r="A14" t="s">
        <v>13</v>
      </c>
      <c r="B14">
        <v>15.214</v>
      </c>
      <c r="C14">
        <v>15.308999999999999</v>
      </c>
      <c r="D14">
        <f>15.2839-テーブル2[[#This Row],[DoH1]]</f>
        <v>6.9899999999998741E-2</v>
      </c>
      <c r="E14">
        <f>15.2839-テーブル2[[#This Row],[DoV1]]</f>
        <v>-2.5100000000000122E-2</v>
      </c>
      <c r="F14">
        <f>テーブル2[[#This Row],[OSLH]]+0.07</f>
        <v>0.13989999999999875</v>
      </c>
      <c r="G14" s="2">
        <f>テーブル2[[#This Row],[OSLV]]+0.07</f>
        <v>4.4899999999999884E-2</v>
      </c>
    </row>
    <row r="15" spans="1:7" x14ac:dyDescent="0.4">
      <c r="A15" t="s">
        <v>13</v>
      </c>
      <c r="B15">
        <v>15.243</v>
      </c>
      <c r="C15">
        <v>15.308999999999999</v>
      </c>
      <c r="D15">
        <f>15.2839-テーブル2[[#This Row],[DoH1]]</f>
        <v>4.0899999999998826E-2</v>
      </c>
      <c r="E15">
        <f>15.2839-テーブル2[[#This Row],[DoV1]]</f>
        <v>-2.5100000000000122E-2</v>
      </c>
      <c r="F15">
        <f>テーブル2[[#This Row],[OSLH]]+0.07</f>
        <v>0.11089999999999883</v>
      </c>
      <c r="G15" s="2">
        <f>テーブル2[[#This Row],[OSLV]]+0.07</f>
        <v>4.4899999999999884E-2</v>
      </c>
    </row>
    <row r="16" spans="1:7" x14ac:dyDescent="0.4">
      <c r="A16" t="s">
        <v>13</v>
      </c>
      <c r="B16">
        <v>15.205</v>
      </c>
      <c r="C16">
        <v>15.284000000000001</v>
      </c>
      <c r="D16">
        <f>15.2839-テーブル2[[#This Row],[DoH1]]</f>
        <v>7.8899999999999082E-2</v>
      </c>
      <c r="E16">
        <f>15.2839-テーブル2[[#This Row],[DoV1]]</f>
        <v>-1.000000000015433E-4</v>
      </c>
      <c r="F16">
        <f>テーブル2[[#This Row],[OSLH]]+0.07</f>
        <v>0.14889999999999909</v>
      </c>
      <c r="G16" s="2">
        <f>テーブル2[[#This Row],[OSLV]]+0.07</f>
        <v>6.9899999999998463E-2</v>
      </c>
    </row>
    <row r="17" spans="1:7" x14ac:dyDescent="0.4">
      <c r="A17" t="s">
        <v>13</v>
      </c>
      <c r="B17">
        <v>15.207000000000001</v>
      </c>
      <c r="C17">
        <v>15.295999999999999</v>
      </c>
      <c r="D17">
        <f>15.2839-テーブル2[[#This Row],[DoH1]]</f>
        <v>7.6899999999998414E-2</v>
      </c>
      <c r="E17">
        <f>15.2839-テーブル2[[#This Row],[DoV1]]</f>
        <v>-1.2100000000000222E-2</v>
      </c>
      <c r="F17">
        <f>テーブル2[[#This Row],[OSLH]]+0.07</f>
        <v>0.14689999999999842</v>
      </c>
      <c r="G17" s="2">
        <f>テーブル2[[#This Row],[OSLV]]+0.07</f>
        <v>5.7899999999999785E-2</v>
      </c>
    </row>
    <row r="18" spans="1:7" x14ac:dyDescent="0.4">
      <c r="A18" t="s">
        <v>13</v>
      </c>
      <c r="B18">
        <v>15.239000000000001</v>
      </c>
      <c r="C18">
        <v>15.278</v>
      </c>
      <c r="D18">
        <f>15.2839-テーブル2[[#This Row],[DoH1]]</f>
        <v>4.4899999999998386E-2</v>
      </c>
      <c r="E18">
        <f>15.2839-テーブル2[[#This Row],[DoV1]]</f>
        <v>5.8999999999986841E-3</v>
      </c>
      <c r="F18">
        <f>テーブル2[[#This Row],[OSLH]]+0.07</f>
        <v>0.11489999999999839</v>
      </c>
      <c r="G18" s="2">
        <f>テーブル2[[#This Row],[OSLV]]+0.07</f>
        <v>7.5899999999998691E-2</v>
      </c>
    </row>
    <row r="19" spans="1:7" x14ac:dyDescent="0.4">
      <c r="A19" t="s">
        <v>13</v>
      </c>
      <c r="B19">
        <v>15.234</v>
      </c>
      <c r="C19">
        <v>15.295999999999999</v>
      </c>
      <c r="D19">
        <f>15.2839-テーブル2[[#This Row],[DoH1]]</f>
        <v>4.9899999999999167E-2</v>
      </c>
      <c r="E19">
        <f>15.2839-テーブル2[[#This Row],[DoV1]]</f>
        <v>-1.2100000000000222E-2</v>
      </c>
      <c r="F19">
        <f>テーブル2[[#This Row],[OSLH]]+0.07</f>
        <v>0.11989999999999917</v>
      </c>
      <c r="G19" s="2">
        <f>テーブル2[[#This Row],[OSLV]]+0.07</f>
        <v>5.7899999999999785E-2</v>
      </c>
    </row>
    <row r="20" spans="1:7" x14ac:dyDescent="0.4">
      <c r="A20" t="s">
        <v>13</v>
      </c>
      <c r="B20">
        <v>15.231999999999999</v>
      </c>
      <c r="C20">
        <v>15.294</v>
      </c>
      <c r="D20">
        <f>15.2839-テーブル2[[#This Row],[DoH1]]</f>
        <v>5.1899999999999835E-2</v>
      </c>
      <c r="E20">
        <f>15.2839-テーブル2[[#This Row],[DoV1]]</f>
        <v>-1.010000000000133E-2</v>
      </c>
      <c r="F20">
        <f>テーブル2[[#This Row],[OSLH]]+0.07</f>
        <v>0.12189999999999984</v>
      </c>
      <c r="G20" s="2">
        <f>テーブル2[[#This Row],[OSLV]]+0.07</f>
        <v>5.9899999999998677E-2</v>
      </c>
    </row>
    <row r="21" spans="1:7" x14ac:dyDescent="0.4">
      <c r="A21" t="s">
        <v>13</v>
      </c>
      <c r="B21">
        <v>15.218999999999999</v>
      </c>
      <c r="C21">
        <v>15.308</v>
      </c>
      <c r="D21">
        <f>15.2839-テーブル2[[#This Row],[DoH1]]</f>
        <v>6.4899999999999736E-2</v>
      </c>
      <c r="E21">
        <f>15.2839-テーブル2[[#This Row],[DoV1]]</f>
        <v>-2.4100000000000676E-2</v>
      </c>
      <c r="F21">
        <f>テーブル2[[#This Row],[OSLH]]+0.07</f>
        <v>0.13489999999999974</v>
      </c>
      <c r="G21" s="2">
        <f>テーブル2[[#This Row],[OSLV]]+0.07</f>
        <v>4.589999999999933E-2</v>
      </c>
    </row>
    <row r="22" spans="1:7" x14ac:dyDescent="0.4">
      <c r="A22" t="s">
        <v>13</v>
      </c>
      <c r="B22">
        <v>15.228999999999999</v>
      </c>
      <c r="C22">
        <v>15.313000000000001</v>
      </c>
      <c r="D22">
        <f>15.2839-テーブル2[[#This Row],[DoH1]]</f>
        <v>5.4899999999999949E-2</v>
      </c>
      <c r="E22">
        <f>15.2839-テーブル2[[#This Row],[DoV1]]</f>
        <v>-2.9100000000001458E-2</v>
      </c>
      <c r="F22">
        <f>テーブル2[[#This Row],[OSLH]]+0.07</f>
        <v>0.12489999999999996</v>
      </c>
      <c r="G22" s="2">
        <f>テーブル2[[#This Row],[OSLV]]+0.07</f>
        <v>4.0899999999998549E-2</v>
      </c>
    </row>
    <row r="23" spans="1:7" x14ac:dyDescent="0.4">
      <c r="A23" t="s">
        <v>14</v>
      </c>
      <c r="B23">
        <v>15.268000000000001</v>
      </c>
      <c r="C23">
        <v>15.327</v>
      </c>
      <c r="D23">
        <f>15.2839-テーブル2[[#This Row],[DoH1]]</f>
        <v>1.5899999999998471E-2</v>
      </c>
      <c r="E23">
        <f>15.2839-テーブル2[[#This Row],[DoV1]]</f>
        <v>-4.3100000000000804E-2</v>
      </c>
      <c r="F23">
        <f>テーブル2[[#This Row],[OSLH]]+0.07</f>
        <v>8.5899999999998478E-2</v>
      </c>
      <c r="G23" s="2">
        <f>テーブル2[[#This Row],[OSLV]]+0.07</f>
        <v>2.6899999999999202E-2</v>
      </c>
    </row>
    <row r="24" spans="1:7" x14ac:dyDescent="0.4">
      <c r="A24" t="s">
        <v>14</v>
      </c>
      <c r="B24">
        <v>15.33</v>
      </c>
      <c r="C24">
        <v>15.249000000000001</v>
      </c>
      <c r="D24">
        <f>15.2839-テーブル2[[#This Row],[DoH1]]</f>
        <v>-4.6100000000000918E-2</v>
      </c>
      <c r="E24">
        <f>15.2839-テーブル2[[#This Row],[DoV1]]</f>
        <v>3.4899999999998599E-2</v>
      </c>
      <c r="F24">
        <f>テーブル2[[#This Row],[OSLH]]+0.07</f>
        <v>2.3899999999999089E-2</v>
      </c>
      <c r="G24" s="2">
        <f>テーブル2[[#This Row],[OSLV]]+0.07</f>
        <v>0.10489999999999861</v>
      </c>
    </row>
    <row r="25" spans="1:7" x14ac:dyDescent="0.4">
      <c r="A25" t="s">
        <v>14</v>
      </c>
      <c r="B25">
        <v>15.228</v>
      </c>
      <c r="C25">
        <v>15.347</v>
      </c>
      <c r="D25">
        <f>15.2839-テーブル2[[#This Row],[DoH1]]</f>
        <v>5.5899999999999395E-2</v>
      </c>
      <c r="E25">
        <f>15.2839-テーブル2[[#This Row],[DoV1]]</f>
        <v>-6.3100000000000378E-2</v>
      </c>
      <c r="F25">
        <f>テーブル2[[#This Row],[OSLH]]+0.07</f>
        <v>0.1258999999999994</v>
      </c>
      <c r="G25" s="2">
        <f>テーブル2[[#This Row],[OSLV]]+0.07</f>
        <v>6.8999999999996287E-3</v>
      </c>
    </row>
    <row r="26" spans="1:7" x14ac:dyDescent="0.4">
      <c r="A26" t="s">
        <v>14</v>
      </c>
      <c r="B26">
        <v>15.212999999999999</v>
      </c>
      <c r="C26">
        <v>15.327999999999999</v>
      </c>
      <c r="D26">
        <f>15.2839-テーブル2[[#This Row],[DoH1]]</f>
        <v>7.0899999999999963E-2</v>
      </c>
      <c r="E26">
        <f>15.2839-テーブル2[[#This Row],[DoV1]]</f>
        <v>-4.410000000000025E-2</v>
      </c>
      <c r="F26">
        <f>テーブル2[[#This Row],[OSLH]]+0.07</f>
        <v>0.14089999999999997</v>
      </c>
      <c r="G26" s="2">
        <f>テーブル2[[#This Row],[OSLV]]+0.07</f>
        <v>2.5899999999999757E-2</v>
      </c>
    </row>
    <row r="27" spans="1:7" x14ac:dyDescent="0.4">
      <c r="A27" t="s">
        <v>14</v>
      </c>
      <c r="B27">
        <v>15.256</v>
      </c>
      <c r="C27">
        <v>15.311</v>
      </c>
      <c r="D27">
        <f>15.2839-テーブル2[[#This Row],[DoH1]]</f>
        <v>2.7899999999998926E-2</v>
      </c>
      <c r="E27">
        <f>15.2839-テーブル2[[#This Row],[DoV1]]</f>
        <v>-2.710000000000079E-2</v>
      </c>
      <c r="F27">
        <f>テーブル2[[#This Row],[OSLH]]+0.07</f>
        <v>9.7899999999998932E-2</v>
      </c>
      <c r="G27" s="2">
        <f>テーブル2[[#This Row],[OSLV]]+0.07</f>
        <v>4.2899999999999217E-2</v>
      </c>
    </row>
    <row r="28" spans="1:7" x14ac:dyDescent="0.4">
      <c r="A28" t="s">
        <v>14</v>
      </c>
      <c r="B28">
        <v>15.221</v>
      </c>
      <c r="C28">
        <v>15.217000000000001</v>
      </c>
      <c r="D28">
        <f>15.2839-テーブル2[[#This Row],[DoH1]]</f>
        <v>6.2899999999999068E-2</v>
      </c>
      <c r="E28">
        <f>15.2839-テーブル2[[#This Row],[DoV1]]</f>
        <v>6.6899999999998627E-2</v>
      </c>
      <c r="F28">
        <f>テーブル2[[#This Row],[OSLH]]+0.07</f>
        <v>0.13289999999999907</v>
      </c>
      <c r="G28" s="2">
        <f>テーブル2[[#This Row],[OSLV]]+0.07</f>
        <v>0.13689999999999863</v>
      </c>
    </row>
    <row r="29" spans="1:7" x14ac:dyDescent="0.4">
      <c r="A29" t="s">
        <v>14</v>
      </c>
      <c r="B29">
        <v>15.231999999999999</v>
      </c>
      <c r="C29">
        <v>15.340999999999999</v>
      </c>
      <c r="D29">
        <f>15.2839-テーブル2[[#This Row],[DoH1]]</f>
        <v>5.1899999999999835E-2</v>
      </c>
      <c r="E29">
        <f>15.2839-テーブル2[[#This Row],[DoV1]]</f>
        <v>-5.7100000000000151E-2</v>
      </c>
      <c r="F29">
        <f>テーブル2[[#This Row],[OSLH]]+0.07</f>
        <v>0.12189999999999984</v>
      </c>
      <c r="G29" s="2">
        <f>テーブル2[[#This Row],[OSLV]]+0.07</f>
        <v>1.2899999999999856E-2</v>
      </c>
    </row>
    <row r="30" spans="1:7" x14ac:dyDescent="0.4">
      <c r="A30" t="s">
        <v>14</v>
      </c>
      <c r="B30">
        <v>15.231</v>
      </c>
      <c r="C30">
        <v>15.291</v>
      </c>
      <c r="D30">
        <f>15.2839-テーブル2[[#This Row],[DoH1]]</f>
        <v>5.2899999999999281E-2</v>
      </c>
      <c r="E30">
        <f>15.2839-テーブル2[[#This Row],[DoV1]]</f>
        <v>-7.1000000000012164E-3</v>
      </c>
      <c r="F30">
        <f>テーブル2[[#This Row],[OSLH]]+0.07</f>
        <v>0.12289999999999929</v>
      </c>
      <c r="G30" s="2">
        <f>テーブル2[[#This Row],[OSLV]]+0.07</f>
        <v>6.289999999999879E-2</v>
      </c>
    </row>
    <row r="31" spans="1:7" x14ac:dyDescent="0.4">
      <c r="A31" t="s">
        <v>14</v>
      </c>
      <c r="B31">
        <v>15.260999999999999</v>
      </c>
      <c r="C31">
        <v>15.257999999999999</v>
      </c>
      <c r="D31">
        <f>15.2839-テーブル2[[#This Row],[DoH1]]</f>
        <v>2.289999999999992E-2</v>
      </c>
      <c r="E31">
        <f>15.2839-テーブル2[[#This Row],[DoV1]]</f>
        <v>2.5900000000000034E-2</v>
      </c>
      <c r="F31">
        <f>テーブル2[[#This Row],[OSLH]]+0.07</f>
        <v>9.2899999999999927E-2</v>
      </c>
      <c r="G31" s="2">
        <f>テーブル2[[#This Row],[OSLV]]+0.07</f>
        <v>9.5900000000000041E-2</v>
      </c>
    </row>
    <row r="32" spans="1:7" x14ac:dyDescent="0.4">
      <c r="A32" t="s">
        <v>14</v>
      </c>
      <c r="B32">
        <v>15.295999999999999</v>
      </c>
      <c r="C32">
        <v>15.223000000000001</v>
      </c>
      <c r="D32">
        <f>15.2839-テーブル2[[#This Row],[DoH1]]</f>
        <v>-1.2100000000000222E-2</v>
      </c>
      <c r="E32">
        <f>15.2839-テーブル2[[#This Row],[DoV1]]</f>
        <v>6.08999999999984E-2</v>
      </c>
      <c r="F32">
        <f>テーブル2[[#This Row],[OSLH]]+0.07</f>
        <v>5.7899999999999785E-2</v>
      </c>
      <c r="G32" s="2">
        <f>テーブル2[[#This Row],[OSLV]]+0.07</f>
        <v>0.13089999999999841</v>
      </c>
    </row>
    <row r="33" spans="1:7" x14ac:dyDescent="0.4">
      <c r="A33" t="s">
        <v>14</v>
      </c>
      <c r="B33">
        <v>15.23</v>
      </c>
      <c r="C33">
        <v>15.349</v>
      </c>
      <c r="D33">
        <f>15.2839-テーブル2[[#This Row],[DoH1]]</f>
        <v>5.3899999999998727E-2</v>
      </c>
      <c r="E33">
        <f>15.2839-テーブル2[[#This Row],[DoV1]]</f>
        <v>-6.5100000000001046E-2</v>
      </c>
      <c r="F33">
        <f>テーブル2[[#This Row],[OSLH]]+0.07</f>
        <v>0.12389999999999873</v>
      </c>
      <c r="G33" s="2">
        <f>テーブル2[[#This Row],[OSLV]]+0.07</f>
        <v>4.8999999999989607E-3</v>
      </c>
    </row>
    <row r="34" spans="1:7" x14ac:dyDescent="0.4">
      <c r="A34" t="s">
        <v>14</v>
      </c>
      <c r="B34">
        <v>15.252000000000001</v>
      </c>
      <c r="C34">
        <v>15.28</v>
      </c>
      <c r="D34">
        <f>15.2839-テーブル2[[#This Row],[DoH1]]</f>
        <v>3.1899999999998485E-2</v>
      </c>
      <c r="E34">
        <f>15.2839-テーブル2[[#This Row],[DoV1]]</f>
        <v>3.8999999999997925E-3</v>
      </c>
      <c r="F34">
        <f>テーブル2[[#This Row],[OSLH]]+0.07</f>
        <v>0.10189999999999849</v>
      </c>
      <c r="G34" s="2">
        <f>テーブル2[[#This Row],[OSLV]]+0.07</f>
        <v>7.3899999999999799E-2</v>
      </c>
    </row>
    <row r="35" spans="1:7" x14ac:dyDescent="0.4">
      <c r="A35" t="s">
        <v>14</v>
      </c>
      <c r="B35">
        <v>15.324999999999999</v>
      </c>
      <c r="C35">
        <v>15.234</v>
      </c>
      <c r="D35">
        <f>15.2839-テーブル2[[#This Row],[DoH1]]</f>
        <v>-4.1100000000000136E-2</v>
      </c>
      <c r="E35">
        <f>15.2839-テーブル2[[#This Row],[DoV1]]</f>
        <v>4.9899999999999167E-2</v>
      </c>
      <c r="F35">
        <f>テーブル2[[#This Row],[OSLH]]+0.07</f>
        <v>2.889999999999987E-2</v>
      </c>
      <c r="G35" s="2">
        <f>テーブル2[[#This Row],[OSLV]]+0.07</f>
        <v>0.11989999999999917</v>
      </c>
    </row>
    <row r="36" spans="1:7" x14ac:dyDescent="0.4">
      <c r="A36" t="s">
        <v>14</v>
      </c>
      <c r="B36">
        <v>15.278</v>
      </c>
      <c r="C36">
        <v>15.263999999999999</v>
      </c>
      <c r="D36">
        <f>15.2839-テーブル2[[#This Row],[DoH1]]</f>
        <v>5.8999999999986841E-3</v>
      </c>
      <c r="E36">
        <f>15.2839-テーブル2[[#This Row],[DoV1]]</f>
        <v>1.9899999999999807E-2</v>
      </c>
      <c r="F36">
        <f>テーブル2[[#This Row],[OSLH]]+0.07</f>
        <v>7.5899999999998691E-2</v>
      </c>
      <c r="G36" s="2">
        <f>テーブル2[[#This Row],[OSLV]]+0.07</f>
        <v>8.9899999999999813E-2</v>
      </c>
    </row>
    <row r="37" spans="1:7" x14ac:dyDescent="0.4">
      <c r="A37" t="s">
        <v>14</v>
      </c>
      <c r="B37">
        <v>15.366</v>
      </c>
      <c r="C37">
        <v>15.188000000000001</v>
      </c>
      <c r="D37">
        <f>15.2839-テーブル2[[#This Row],[DoH1]]</f>
        <v>-8.2100000000000506E-2</v>
      </c>
      <c r="E37">
        <f>15.2839-テーブル2[[#This Row],[DoV1]]</f>
        <v>9.5899999999998542E-2</v>
      </c>
      <c r="F37">
        <f>テーブル2[[#This Row],[OSLH]]+0.07</f>
        <v>-1.2100000000000499E-2</v>
      </c>
      <c r="G37" s="2">
        <f>テーブル2[[#This Row],[OSLV]]+0.07</f>
        <v>0.16589999999999855</v>
      </c>
    </row>
    <row r="38" spans="1:7" x14ac:dyDescent="0.4">
      <c r="A38" t="s">
        <v>14</v>
      </c>
      <c r="B38">
        <v>15.273999999999999</v>
      </c>
      <c r="C38">
        <v>15.256</v>
      </c>
      <c r="D38">
        <f>15.2839-テーブル2[[#This Row],[DoH1]]</f>
        <v>9.9000000000000199E-3</v>
      </c>
      <c r="E38">
        <f>15.2839-テーブル2[[#This Row],[DoV1]]</f>
        <v>2.7899999999998926E-2</v>
      </c>
      <c r="F38">
        <f>テーブル2[[#This Row],[OSLH]]+0.07</f>
        <v>7.9900000000000027E-2</v>
      </c>
      <c r="G38" s="2">
        <f>テーブル2[[#This Row],[OSLV]]+0.07</f>
        <v>9.7899999999998932E-2</v>
      </c>
    </row>
    <row r="39" spans="1:7" x14ac:dyDescent="0.4">
      <c r="A39" t="s">
        <v>14</v>
      </c>
      <c r="B39">
        <v>15.22</v>
      </c>
      <c r="C39">
        <v>15.302</v>
      </c>
      <c r="D39">
        <f>15.2839-テーブル2[[#This Row],[DoH1]]</f>
        <v>6.3899999999998514E-2</v>
      </c>
      <c r="E39">
        <f>15.2839-テーブル2[[#This Row],[DoV1]]</f>
        <v>-1.8100000000000449E-2</v>
      </c>
      <c r="F39">
        <f>テーブル2[[#This Row],[OSLH]]+0.07</f>
        <v>0.13389999999999852</v>
      </c>
      <c r="G39" s="2">
        <f>テーブル2[[#This Row],[OSLV]]+0.07</f>
        <v>5.1899999999999558E-2</v>
      </c>
    </row>
    <row r="40" spans="1:7" x14ac:dyDescent="0.4">
      <c r="A40" t="s">
        <v>14</v>
      </c>
      <c r="B40">
        <v>15.302</v>
      </c>
      <c r="C40">
        <v>15.242000000000001</v>
      </c>
      <c r="D40">
        <f>15.2839-テーブル2[[#This Row],[DoH1]]</f>
        <v>-1.8100000000000449E-2</v>
      </c>
      <c r="E40">
        <f>15.2839-テーブル2[[#This Row],[DoV1]]</f>
        <v>4.1899999999998272E-2</v>
      </c>
      <c r="F40">
        <f>テーブル2[[#This Row],[OSLH]]+0.07</f>
        <v>5.1899999999999558E-2</v>
      </c>
      <c r="G40" s="2">
        <f>テーブル2[[#This Row],[OSLV]]+0.07</f>
        <v>0.11189999999999828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B769164F734094B8CD91E464B503710" ma:contentTypeVersion="7" ma:contentTypeDescription="新しいドキュメントを作成します。" ma:contentTypeScope="" ma:versionID="8a694a8a1e5b64e135341fa09dcd7e3d">
  <xsd:schema xmlns:xsd="http://www.w3.org/2001/XMLSchema" xmlns:xs="http://www.w3.org/2001/XMLSchema" xmlns:p="http://schemas.microsoft.com/office/2006/metadata/properties" xmlns:ns2="6fb6e372-abaf-4de5-a97a-9559a94013ed" targetNamespace="http://schemas.microsoft.com/office/2006/metadata/properties" ma:root="true" ma:fieldsID="cbbacdb8bb0635b29f4bfb40816575b6" ns2:_="">
    <xsd:import namespace="6fb6e372-abaf-4de5-a97a-9559a94013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6e372-abaf-4de5-a97a-9559a94013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D1F103-4338-41F4-B780-2B3DF602A6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B2D835-D9D0-4D53-848E-A92726FE40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AA0802-C8B3-4ADA-9EC7-EEB9455AB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memo</vt:lpstr>
      <vt:lpstr>kncl</vt:lpstr>
      <vt:lpstr>tube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2020-01-31T01:11:04Z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cd8e4ec7-0ad3-4519-98c8-0d4868769673</vt:lpwstr>
  </property>
  <property fmtid="{D5CDD505-2E9C-101B-9397-08002B2CF9AE}" pid="3" name="ContentTypeId">
    <vt:lpwstr>0x010100EB769164F734094B8CD91E464B503710</vt:lpwstr>
  </property>
</Properties>
</file>