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3DAD84F7-AEF2-054F-A77C-3599754BBABD}" xr6:coauthVersionLast="45" xr6:coauthVersionMax="45" xr10:uidLastSave="{00000000-0000-0000-0000-000000000000}"/>
  <bookViews>
    <workbookView xWindow="0" yWindow="460" windowWidth="27900" windowHeight="15400" xr2:uid="{CA90CC09-E6FD-5A43-8559-1E712E5E9A16}"/>
  </bookViews>
  <sheets>
    <sheet name="元データ" sheetId="1" r:id="rId1"/>
    <sheet name="往路運賃" sheetId="3" r:id="rId2"/>
    <sheet name="復路運賃" sheetId="4" r:id="rId3"/>
    <sheet name="新船価格" sheetId="6" r:id="rId4"/>
    <sheet name="Sheet1" sheetId="8" r:id="rId5"/>
    <sheet name="中古船価格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2" i="1" l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K51" i="1" l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50" i="1"/>
  <c r="J206" i="1" l="1"/>
  <c r="I206" i="1"/>
  <c r="H206" i="1"/>
  <c r="G206" i="1"/>
  <c r="B206" i="1"/>
  <c r="E182" i="1" l="1"/>
  <c r="E183" i="1"/>
  <c r="E184" i="1"/>
  <c r="E185" i="1"/>
  <c r="E186" i="1"/>
  <c r="E187" i="1"/>
  <c r="E188" i="1"/>
  <c r="E189" i="1"/>
  <c r="E190" i="1"/>
  <c r="E191" i="1"/>
  <c r="E63" i="1"/>
  <c r="E62" i="1"/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61" i="1"/>
</calcChain>
</file>

<file path=xl/sharedStrings.xml><?xml version="1.0" encoding="utf-8"?>
<sst xmlns="http://schemas.openxmlformats.org/spreadsheetml/2006/main" count="143" uniqueCount="37">
  <si>
    <t>Date</t>
    <phoneticPr fontId="2"/>
  </si>
  <si>
    <t>船舶需要（2010年を100とする）</t>
    <rPh sb="0" eb="4">
      <t>センパク</t>
    </rPh>
    <rPh sb="9" eb="10">
      <t>ネn</t>
    </rPh>
    <phoneticPr fontId="2"/>
  </si>
  <si>
    <t>船舶供給（年末データ）</t>
    <rPh sb="0" eb="2">
      <t>センパク</t>
    </rPh>
    <rPh sb="2" eb="4">
      <t>キョウキュウ</t>
    </rPh>
    <rPh sb="5" eb="7">
      <t>ネn</t>
    </rPh>
    <phoneticPr fontId="2"/>
  </si>
  <si>
    <t>船舶供給線型補正</t>
    <rPh sb="0" eb="2">
      <t>センパク</t>
    </rPh>
    <rPh sb="2" eb="4">
      <t>キョウキュウ</t>
    </rPh>
    <rPh sb="4" eb="8">
      <t>セn</t>
    </rPh>
    <phoneticPr fontId="2"/>
  </si>
  <si>
    <t>需要/供給</t>
    <rPh sb="0" eb="2">
      <t>ジュヨウ</t>
    </rPh>
    <rPh sb="3" eb="5">
      <t>キョウキュウ</t>
    </rPh>
    <phoneticPr fontId="2"/>
  </si>
  <si>
    <t>往路運賃</t>
    <rPh sb="0" eb="2">
      <t>オウロ</t>
    </rPh>
    <rPh sb="2" eb="4">
      <t>ウンチn</t>
    </rPh>
    <phoneticPr fontId="2"/>
  </si>
  <si>
    <t>復路運賃</t>
    <rPh sb="0" eb="2">
      <t>フクロ</t>
    </rPh>
    <rPh sb="2" eb="4">
      <t>ウンチn</t>
    </rPh>
    <phoneticPr fontId="2"/>
  </si>
  <si>
    <t>原油価格</t>
    <rPh sb="0" eb="4">
      <t>ゲンユ</t>
    </rPh>
    <phoneticPr fontId="2"/>
  </si>
  <si>
    <t>新造船価格</t>
    <rPh sb="0" eb="3">
      <t>シンゾウ</t>
    </rPh>
    <rPh sb="3" eb="5">
      <t>カカク</t>
    </rPh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</si>
  <si>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</si>
  <si>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</si>
  <si>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</si>
  <si>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</si>
  <si>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</si>
  <si>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</si>
  <si>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</si>
  <si>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</si>
  <si>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</si>
  <si>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</si>
  <si>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</si>
  <si>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</si>
  <si>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</si>
  <si>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</si>
  <si>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</si>
  <si>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</si>
  <si>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</si>
  <si>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</si>
  <si>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</si>
  <si>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</si>
  <si>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</si>
  <si>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</si>
  <si>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</si>
  <si>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</si>
  <si>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</si>
  <si>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</si>
  <si>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中古船価格</t>
    <rPh sb="0" eb="3">
      <t>チュウ</t>
    </rPh>
    <rPh sb="3" eb="5">
      <t>カカク</t>
    </rPh>
    <phoneticPr fontId="2"/>
  </si>
  <si>
    <t>平均</t>
    <rPh sb="0" eb="2">
      <t>ヘイキn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</si>
</sst>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"/>
  </numFmts>
  <fonts count="5">
    <font>
      <sz val="12"/>
      <color theme="1"/>
      <name val="游ゴシック"/>
      <family val="2"/>
      <charset val="128"/>
      <scheme val="minor"/>
    </font>
    <font>
      <sz val="10"/>
      <name val="Courier New"/>
      <family val="1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1" fillId="0" borderId="0" xfId="0" applyNumberFormat="1" applyFont="1" applyAlignment="1"/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7" fontId="4" fillId="0" borderId="0" xfId="0" applyNumberFormat="1" applyFont="1" applyAlignment="1"/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83BE-F943-2C42-9F81-81E38B44A9E5}">
  <dimension ref="A1:K258"/>
  <sheetViews>
    <sheetView tabSelected="1" topLeftCell="A133" workbookViewId="0">
      <selection activeCell="J98" sqref="J98"/>
    </sheetView>
  </sheetViews>
  <sheetFormatPr baseColWidth="10" defaultRowHeight="20"/>
  <cols>
    <col min="2" max="2" width="25.7109375" customWidth="1"/>
    <col min="3" max="3" width="19" customWidth="1"/>
    <col min="4" max="4" width="15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35</v>
      </c>
    </row>
    <row r="2" spans="1:10">
      <c r="A2" s="1">
        <v>36526</v>
      </c>
      <c r="B2" s="2">
        <v>65.069531345859843</v>
      </c>
    </row>
    <row r="3" spans="1:10">
      <c r="A3" s="1">
        <v>36557</v>
      </c>
      <c r="B3" s="2">
        <v>64.423922373950859</v>
      </c>
    </row>
    <row r="4" spans="1:10">
      <c r="A4" s="1">
        <v>36586</v>
      </c>
      <c r="B4" s="2">
        <v>64.161257374140206</v>
      </c>
    </row>
    <row r="5" spans="1:10">
      <c r="A5" s="1">
        <v>36617</v>
      </c>
      <c r="B5" s="2">
        <v>63.704024411882301</v>
      </c>
    </row>
    <row r="6" spans="1:10">
      <c r="A6" s="1">
        <v>36647</v>
      </c>
      <c r="B6" s="2">
        <v>62.578885860484</v>
      </c>
    </row>
    <row r="7" spans="1:10">
      <c r="A7" s="1">
        <v>36678</v>
      </c>
      <c r="B7" s="2">
        <v>64.631166125868191</v>
      </c>
    </row>
    <row r="8" spans="1:10">
      <c r="A8" s="1">
        <v>36708</v>
      </c>
      <c r="B8" s="2">
        <v>64.348747401020702</v>
      </c>
    </row>
    <row r="9" spans="1:10">
      <c r="A9" s="1">
        <v>36739</v>
      </c>
      <c r="B9" s="2">
        <v>63.797821138069196</v>
      </c>
    </row>
    <row r="10" spans="1:10">
      <c r="A10" s="1">
        <v>36770</v>
      </c>
      <c r="B10" s="2">
        <v>63.366502447812351</v>
      </c>
    </row>
    <row r="11" spans="1:10">
      <c r="A11" s="1">
        <v>36800</v>
      </c>
      <c r="B11" s="2">
        <v>62.748521095825801</v>
      </c>
    </row>
    <row r="12" spans="1:10">
      <c r="A12" s="1">
        <v>36831</v>
      </c>
      <c r="B12" s="2">
        <v>62.644372808005748</v>
      </c>
    </row>
    <row r="13" spans="1:10">
      <c r="A13" s="1">
        <v>36861</v>
      </c>
      <c r="B13" s="2">
        <v>63.4625148918715</v>
      </c>
    </row>
    <row r="14" spans="1:10">
      <c r="A14" s="1">
        <v>36892</v>
      </c>
      <c r="B14" s="2">
        <v>63.704190184735154</v>
      </c>
    </row>
    <row r="15" spans="1:10">
      <c r="A15" s="1">
        <v>36923</v>
      </c>
      <c r="B15" s="2">
        <v>63.298296379675506</v>
      </c>
    </row>
    <row r="16" spans="1:10">
      <c r="A16" s="1">
        <v>36951</v>
      </c>
      <c r="B16" s="2">
        <v>62.483105082255051</v>
      </c>
    </row>
    <row r="17" spans="1:2">
      <c r="A17" s="1">
        <v>36982</v>
      </c>
      <c r="B17" s="2">
        <v>61.697963361391103</v>
      </c>
    </row>
    <row r="18" spans="1:2">
      <c r="A18" s="1">
        <v>37012</v>
      </c>
      <c r="B18" s="2">
        <v>61.261875574240449</v>
      </c>
    </row>
    <row r="19" spans="1:2">
      <c r="A19" s="1">
        <v>37043</v>
      </c>
      <c r="B19" s="2">
        <v>60.667570489765453</v>
      </c>
    </row>
    <row r="20" spans="1:2">
      <c r="A20" s="1">
        <v>37073</v>
      </c>
      <c r="B20" s="2">
        <v>60.301631108592552</v>
      </c>
    </row>
    <row r="21" spans="1:2">
      <c r="A21" s="1">
        <v>37104</v>
      </c>
      <c r="B21" s="2">
        <v>61.3476016742529</v>
      </c>
    </row>
    <row r="22" spans="1:2">
      <c r="A22" s="1">
        <v>37135</v>
      </c>
      <c r="B22" s="2">
        <v>61.371371578945002</v>
      </c>
    </row>
    <row r="23" spans="1:2">
      <c r="A23" s="1">
        <v>37165</v>
      </c>
      <c r="B23" s="2">
        <v>60.263524771757602</v>
      </c>
    </row>
    <row r="24" spans="1:2">
      <c r="A24" s="1">
        <v>37196</v>
      </c>
      <c r="B24" s="2">
        <v>59.416459216674397</v>
      </c>
    </row>
    <row r="25" spans="1:2">
      <c r="A25" s="1">
        <v>37226</v>
      </c>
      <c r="B25" s="2">
        <v>59.406890836227603</v>
      </c>
    </row>
    <row r="26" spans="1:2">
      <c r="A26" s="1">
        <v>37257</v>
      </c>
      <c r="B26" s="2">
        <v>59.233512114627302</v>
      </c>
    </row>
    <row r="27" spans="1:2">
      <c r="A27" s="1">
        <v>37288</v>
      </c>
      <c r="B27" s="2">
        <v>58.868620443820802</v>
      </c>
    </row>
    <row r="28" spans="1:2">
      <c r="A28" s="1">
        <v>37316</v>
      </c>
      <c r="B28" s="2">
        <v>59.678625078998749</v>
      </c>
    </row>
    <row r="29" spans="1:2">
      <c r="A29" s="1">
        <v>37347</v>
      </c>
      <c r="B29" s="2">
        <v>60.3074156111525</v>
      </c>
    </row>
    <row r="30" spans="1:2">
      <c r="A30" s="1">
        <v>37377</v>
      </c>
      <c r="B30" s="2">
        <v>61.431737627372449</v>
      </c>
    </row>
    <row r="31" spans="1:2">
      <c r="A31" s="1">
        <v>37408</v>
      </c>
      <c r="B31" s="2">
        <v>62.489028352768202</v>
      </c>
    </row>
    <row r="32" spans="1:2">
      <c r="A32" s="1">
        <v>37438</v>
      </c>
      <c r="B32" s="2">
        <v>63.405420106308199</v>
      </c>
    </row>
    <row r="33" spans="1:2">
      <c r="A33" s="1">
        <v>37469</v>
      </c>
      <c r="B33" s="2">
        <v>63.097957074696801</v>
      </c>
    </row>
    <row r="34" spans="1:2">
      <c r="A34" s="1">
        <v>37500</v>
      </c>
      <c r="B34" s="2">
        <v>63.300286055085252</v>
      </c>
    </row>
    <row r="35" spans="1:2">
      <c r="A35" s="1">
        <v>37530</v>
      </c>
      <c r="B35" s="2">
        <v>63.346237239614155</v>
      </c>
    </row>
    <row r="36" spans="1:2">
      <c r="A36" s="1">
        <v>37561</v>
      </c>
      <c r="B36" s="2">
        <v>63.775443091659795</v>
      </c>
    </row>
    <row r="37" spans="1:2">
      <c r="A37" s="1">
        <v>37591</v>
      </c>
      <c r="B37" s="2">
        <v>64.678224092045554</v>
      </c>
    </row>
    <row r="38" spans="1:2">
      <c r="A38" s="1">
        <v>37622</v>
      </c>
      <c r="B38" s="2">
        <v>66.736724327250798</v>
      </c>
    </row>
    <row r="39" spans="1:2">
      <c r="A39" s="1">
        <v>37653</v>
      </c>
      <c r="B39" s="2">
        <v>67.526582952182096</v>
      </c>
    </row>
    <row r="40" spans="1:2">
      <c r="A40" s="1">
        <v>37681</v>
      </c>
      <c r="B40" s="2">
        <v>67.596599938577654</v>
      </c>
    </row>
    <row r="41" spans="1:2">
      <c r="A41" s="1">
        <v>37712</v>
      </c>
      <c r="B41" s="2">
        <v>66.72085123119335</v>
      </c>
    </row>
    <row r="42" spans="1:2">
      <c r="A42" s="1">
        <v>37742</v>
      </c>
      <c r="B42" s="2">
        <v>68.620147939893855</v>
      </c>
    </row>
    <row r="43" spans="1:2">
      <c r="A43" s="1">
        <v>37773</v>
      </c>
      <c r="B43" s="2">
        <v>68.916931670324402</v>
      </c>
    </row>
    <row r="44" spans="1:2">
      <c r="A44" s="1">
        <v>37803</v>
      </c>
      <c r="B44" s="2">
        <v>68.262921225622705</v>
      </c>
    </row>
    <row r="45" spans="1:2">
      <c r="A45" s="1">
        <v>37834</v>
      </c>
      <c r="B45" s="2">
        <v>67.73110711132415</v>
      </c>
    </row>
    <row r="46" spans="1:2">
      <c r="A46" s="1">
        <v>37865</v>
      </c>
      <c r="B46" s="2">
        <v>68.106448360506548</v>
      </c>
    </row>
    <row r="47" spans="1:2">
      <c r="A47" s="1">
        <v>37895</v>
      </c>
      <c r="B47" s="2">
        <v>69.678252183720559</v>
      </c>
    </row>
    <row r="48" spans="1:2">
      <c r="A48" s="1">
        <v>37926</v>
      </c>
      <c r="B48" s="2">
        <v>70.106220458766998</v>
      </c>
    </row>
    <row r="49" spans="1:11">
      <c r="A49" s="1">
        <v>37956</v>
      </c>
      <c r="B49" s="2">
        <v>72.070557732281259</v>
      </c>
    </row>
    <row r="50" spans="1:11">
      <c r="A50" s="1">
        <v>37987</v>
      </c>
      <c r="B50" s="2">
        <v>73.76023839230615</v>
      </c>
      <c r="I50">
        <v>72.4280742682447</v>
      </c>
      <c r="K50">
        <f>1000000*I50</f>
        <v>72428074.268244699</v>
      </c>
    </row>
    <row r="51" spans="1:11">
      <c r="A51" s="1">
        <v>38018</v>
      </c>
      <c r="B51" s="2">
        <v>74.255272218928596</v>
      </c>
      <c r="I51">
        <v>73.681852408114494</v>
      </c>
      <c r="K51">
        <f t="shared" ref="K51:K114" si="0">1000000*I51</f>
        <v>73681852.408114493</v>
      </c>
    </row>
    <row r="52" spans="1:11">
      <c r="A52" s="1">
        <v>38047</v>
      </c>
      <c r="B52" s="2">
        <v>73.820418045000949</v>
      </c>
      <c r="I52">
        <v>78.070075897658896</v>
      </c>
      <c r="K52">
        <f t="shared" si="0"/>
        <v>78070075.897658899</v>
      </c>
    </row>
    <row r="53" spans="1:11">
      <c r="A53" s="1">
        <v>38078</v>
      </c>
      <c r="B53" s="2">
        <v>73.643336446797093</v>
      </c>
      <c r="I53">
        <v>80.891076712366001</v>
      </c>
      <c r="K53">
        <f t="shared" si="0"/>
        <v>80891076.712366</v>
      </c>
    </row>
    <row r="54" spans="1:11">
      <c r="A54" s="1">
        <v>38108</v>
      </c>
      <c r="B54" s="2">
        <v>74.04781215574485</v>
      </c>
      <c r="I54">
        <v>82.144854852235795</v>
      </c>
      <c r="K54">
        <f t="shared" si="0"/>
        <v>82144854.852235794</v>
      </c>
    </row>
    <row r="55" spans="1:11">
      <c r="A55" s="1">
        <v>38139</v>
      </c>
      <c r="B55" s="2">
        <v>74.404250078711001</v>
      </c>
      <c r="I55">
        <v>83.085188457138202</v>
      </c>
      <c r="K55">
        <f t="shared" si="0"/>
        <v>83085188.457138196</v>
      </c>
    </row>
    <row r="56" spans="1:11">
      <c r="A56" s="1">
        <v>38169</v>
      </c>
      <c r="B56" s="2">
        <v>75.282682044121998</v>
      </c>
      <c r="I56">
        <v>83.398632992105703</v>
      </c>
      <c r="K56">
        <f t="shared" si="0"/>
        <v>83398632.992105708</v>
      </c>
    </row>
    <row r="57" spans="1:11">
      <c r="A57" s="1">
        <v>38200</v>
      </c>
      <c r="B57" s="2">
        <v>75.487659329894399</v>
      </c>
      <c r="I57">
        <v>83.712077527073205</v>
      </c>
      <c r="K57">
        <f t="shared" si="0"/>
        <v>83712077.527073205</v>
      </c>
    </row>
    <row r="58" spans="1:11">
      <c r="A58" s="1">
        <v>38231</v>
      </c>
      <c r="B58" s="2">
        <v>75.78151205462305</v>
      </c>
      <c r="I58">
        <v>85.906189271845307</v>
      </c>
      <c r="K58">
        <f t="shared" si="0"/>
        <v>85906189.271845311</v>
      </c>
    </row>
    <row r="59" spans="1:11">
      <c r="A59" s="1">
        <v>38261</v>
      </c>
      <c r="B59" s="2">
        <v>77.457623147448302</v>
      </c>
      <c r="I59">
        <v>87.473411946682603</v>
      </c>
      <c r="K59">
        <f t="shared" si="0"/>
        <v>87473411.946682602</v>
      </c>
    </row>
    <row r="60" spans="1:11">
      <c r="A60" s="1">
        <v>38292</v>
      </c>
      <c r="B60" s="2">
        <v>78.9472137545946</v>
      </c>
      <c r="I60">
        <v>88.413745551584995</v>
      </c>
      <c r="K60">
        <f t="shared" si="0"/>
        <v>88413745.551584989</v>
      </c>
    </row>
    <row r="61" spans="1:11">
      <c r="A61" s="1">
        <v>38322</v>
      </c>
      <c r="B61" s="2">
        <v>79.685362356201296</v>
      </c>
      <c r="C61">
        <v>7239</v>
      </c>
      <c r="D61">
        <v>7239</v>
      </c>
      <c r="E61">
        <f>B61/D61</f>
        <v>1.1007785931233775E-2</v>
      </c>
      <c r="I61">
        <v>89.980968226422306</v>
      </c>
      <c r="K61">
        <f t="shared" si="0"/>
        <v>89980968.22642231</v>
      </c>
    </row>
    <row r="62" spans="1:11">
      <c r="A62" s="1">
        <v>38353</v>
      </c>
      <c r="B62" s="2">
        <v>79.615755823223395</v>
      </c>
      <c r="D62">
        <v>7317.25</v>
      </c>
      <c r="E62">
        <f>B62/D62</f>
        <v>1.0880557015712651E-2</v>
      </c>
      <c r="I62">
        <v>92.801969041129396</v>
      </c>
      <c r="K62">
        <f t="shared" si="0"/>
        <v>92801969.041129395</v>
      </c>
    </row>
    <row r="63" spans="1:11">
      <c r="A63" s="1">
        <v>38384</v>
      </c>
      <c r="B63" s="2">
        <v>79.842550262583842</v>
      </c>
      <c r="D63">
        <v>7395.5</v>
      </c>
      <c r="E63">
        <f>B63/D63</f>
        <v>1.0796099014614813E-2</v>
      </c>
      <c r="I63">
        <v>93.115413576096898</v>
      </c>
      <c r="K63">
        <f t="shared" si="0"/>
        <v>93115413.576096892</v>
      </c>
    </row>
    <row r="64" spans="1:11">
      <c r="A64" s="1">
        <v>38412</v>
      </c>
      <c r="B64" s="2">
        <v>81.346395237316898</v>
      </c>
      <c r="D64">
        <v>7473.75</v>
      </c>
      <c r="E64">
        <f t="shared" ref="E64:E125" si="1">B64/D64</f>
        <v>1.0884281015195438E-2</v>
      </c>
      <c r="I64">
        <v>97.817081600608702</v>
      </c>
      <c r="K64">
        <f t="shared" si="0"/>
        <v>97817081.600608706</v>
      </c>
    </row>
    <row r="65" spans="1:11">
      <c r="A65" s="1">
        <v>38443</v>
      </c>
      <c r="B65" s="2">
        <v>80.730682349696394</v>
      </c>
      <c r="D65">
        <v>7552</v>
      </c>
      <c r="E65">
        <f t="shared" si="1"/>
        <v>1.0689973828084799E-2</v>
      </c>
      <c r="I65">
        <v>102.51874962511999</v>
      </c>
      <c r="K65">
        <f t="shared" si="0"/>
        <v>102518749.62512</v>
      </c>
    </row>
    <row r="66" spans="1:11">
      <c r="A66" s="1">
        <v>38473</v>
      </c>
      <c r="B66" s="2">
        <v>79.804367639838148</v>
      </c>
      <c r="D66">
        <v>7630.25</v>
      </c>
      <c r="E66">
        <f t="shared" si="1"/>
        <v>1.045894533466638E-2</v>
      </c>
      <c r="I66">
        <v>102.205305090153</v>
      </c>
      <c r="K66">
        <f t="shared" si="0"/>
        <v>102205305.09015301</v>
      </c>
    </row>
    <row r="67" spans="1:11">
      <c r="A67" s="1">
        <v>38504</v>
      </c>
      <c r="B67" s="2">
        <v>78.862826752746912</v>
      </c>
      <c r="D67">
        <v>7708.5</v>
      </c>
      <c r="E67">
        <f t="shared" si="1"/>
        <v>1.0230631997502355E-2</v>
      </c>
      <c r="I67">
        <v>99.070859740478596</v>
      </c>
      <c r="K67">
        <f t="shared" si="0"/>
        <v>99070859.74047859</v>
      </c>
    </row>
    <row r="68" spans="1:11">
      <c r="A68" s="1">
        <v>38534</v>
      </c>
      <c r="B68" s="2">
        <v>79.236903139444109</v>
      </c>
      <c r="D68">
        <v>7786.75</v>
      </c>
      <c r="E68">
        <f t="shared" si="1"/>
        <v>1.0175863247111325E-2</v>
      </c>
      <c r="I68">
        <v>97.190192530673798</v>
      </c>
      <c r="K68">
        <f t="shared" si="0"/>
        <v>97190192.530673802</v>
      </c>
    </row>
    <row r="69" spans="1:11">
      <c r="A69" s="1">
        <v>38565</v>
      </c>
      <c r="B69" s="2">
        <v>80.799626468701405</v>
      </c>
      <c r="D69">
        <v>7865</v>
      </c>
      <c r="E69">
        <f t="shared" si="1"/>
        <v>1.0273315507781489E-2</v>
      </c>
      <c r="I69">
        <v>93.742302646031803</v>
      </c>
      <c r="K69">
        <f t="shared" si="0"/>
        <v>93742302.646031797</v>
      </c>
    </row>
    <row r="70" spans="1:11">
      <c r="A70" s="1">
        <v>38596</v>
      </c>
      <c r="B70" s="2">
        <v>81.582804089577706</v>
      </c>
      <c r="D70">
        <v>7943.25</v>
      </c>
      <c r="E70">
        <f t="shared" si="1"/>
        <v>1.0270708348544702E-2</v>
      </c>
      <c r="I70">
        <v>90.921301831324698</v>
      </c>
      <c r="K70">
        <f t="shared" si="0"/>
        <v>90921301.831324697</v>
      </c>
    </row>
    <row r="71" spans="1:11">
      <c r="A71" s="1">
        <v>38626</v>
      </c>
      <c r="B71" s="2">
        <v>80.833226711114605</v>
      </c>
      <c r="D71">
        <v>8021.5</v>
      </c>
      <c r="E71">
        <f t="shared" si="1"/>
        <v>1.0077071210012417E-2</v>
      </c>
      <c r="I71">
        <v>90.294412761389694</v>
      </c>
      <c r="K71">
        <f t="shared" si="0"/>
        <v>90294412.761389688</v>
      </c>
    </row>
    <row r="72" spans="1:11">
      <c r="A72" s="1">
        <v>38657</v>
      </c>
      <c r="B72" s="2">
        <v>79.889068967107647</v>
      </c>
      <c r="D72">
        <v>8099.75</v>
      </c>
      <c r="E72">
        <f t="shared" si="1"/>
        <v>9.863152438915725E-3</v>
      </c>
      <c r="I72">
        <v>89.667523691454804</v>
      </c>
      <c r="K72">
        <f t="shared" si="0"/>
        <v>89667523.691454798</v>
      </c>
    </row>
    <row r="73" spans="1:11">
      <c r="A73" s="1">
        <v>38687</v>
      </c>
      <c r="B73" s="2">
        <v>80.769114862425454</v>
      </c>
      <c r="C73">
        <v>8178</v>
      </c>
      <c r="D73">
        <v>8178</v>
      </c>
      <c r="E73">
        <f t="shared" si="1"/>
        <v>9.8763896872616115E-3</v>
      </c>
      <c r="I73">
        <v>89.040634621519899</v>
      </c>
      <c r="K73">
        <f t="shared" si="0"/>
        <v>89040634.621519893</v>
      </c>
    </row>
    <row r="74" spans="1:11">
      <c r="A74" s="1">
        <v>38718</v>
      </c>
      <c r="B74" s="2">
        <v>82.430539520993051</v>
      </c>
      <c r="D74">
        <v>8289.75</v>
      </c>
      <c r="E74">
        <f t="shared" si="1"/>
        <v>9.9436701373374417E-3</v>
      </c>
      <c r="F74">
        <v>65.489999999999995</v>
      </c>
      <c r="I74">
        <v>89.667523691454804</v>
      </c>
      <c r="K74">
        <f t="shared" si="0"/>
        <v>89667523.691454798</v>
      </c>
    </row>
    <row r="75" spans="1:11">
      <c r="A75" s="1">
        <v>38749</v>
      </c>
      <c r="B75" s="2">
        <v>82.064643766670102</v>
      </c>
      <c r="D75">
        <v>8401.5</v>
      </c>
      <c r="E75">
        <f t="shared" si="1"/>
        <v>9.7678561883794684E-3</v>
      </c>
      <c r="F75">
        <v>61.63</v>
      </c>
      <c r="I75">
        <v>90.921301831324698</v>
      </c>
      <c r="K75">
        <f t="shared" si="0"/>
        <v>90921301.831324697</v>
      </c>
    </row>
    <row r="76" spans="1:11">
      <c r="A76" s="1">
        <v>38777</v>
      </c>
      <c r="B76" s="2">
        <v>82.417763699474136</v>
      </c>
      <c r="D76">
        <v>8513.25</v>
      </c>
      <c r="E76">
        <f t="shared" si="1"/>
        <v>9.6811163421107252E-3</v>
      </c>
      <c r="F76">
        <v>62.69</v>
      </c>
      <c r="I76">
        <v>93.115413576096898</v>
      </c>
      <c r="K76">
        <f t="shared" si="0"/>
        <v>93115413.576096892</v>
      </c>
    </row>
    <row r="77" spans="1:11">
      <c r="A77" s="1">
        <v>38808</v>
      </c>
      <c r="B77" s="2">
        <v>83.755283918094591</v>
      </c>
      <c r="D77">
        <v>8625</v>
      </c>
      <c r="E77">
        <f t="shared" si="1"/>
        <v>9.7107575557211119E-3</v>
      </c>
      <c r="F77">
        <v>69.44</v>
      </c>
      <c r="I77">
        <v>94.369191715966707</v>
      </c>
      <c r="K77">
        <f t="shared" si="0"/>
        <v>94369191.715966702</v>
      </c>
    </row>
    <row r="78" spans="1:11">
      <c r="A78" s="1">
        <v>38838</v>
      </c>
      <c r="B78" s="2">
        <v>86.355652671738795</v>
      </c>
      <c r="D78">
        <v>8736.75</v>
      </c>
      <c r="E78">
        <f t="shared" si="1"/>
        <v>9.884184928232901E-3</v>
      </c>
      <c r="F78">
        <v>70.84</v>
      </c>
      <c r="I78">
        <v>95.622969855836502</v>
      </c>
      <c r="K78">
        <f t="shared" si="0"/>
        <v>95622969.855836496</v>
      </c>
    </row>
    <row r="79" spans="1:11">
      <c r="A79" s="1">
        <v>38869</v>
      </c>
      <c r="B79" s="2">
        <v>85.365296998147244</v>
      </c>
      <c r="D79">
        <v>8848.5</v>
      </c>
      <c r="E79">
        <f t="shared" si="1"/>
        <v>9.6474314288463852E-3</v>
      </c>
      <c r="F79">
        <v>70.95</v>
      </c>
      <c r="I79">
        <v>96.876747995706395</v>
      </c>
      <c r="K79">
        <f t="shared" si="0"/>
        <v>96876747.995706394</v>
      </c>
    </row>
    <row r="80" spans="1:11">
      <c r="A80" s="1">
        <v>38899</v>
      </c>
      <c r="B80" s="2">
        <v>86.028080530282494</v>
      </c>
      <c r="D80">
        <v>8960.25</v>
      </c>
      <c r="E80">
        <f t="shared" si="1"/>
        <v>9.6010803861814667E-3</v>
      </c>
      <c r="F80">
        <v>74.41</v>
      </c>
      <c r="I80">
        <v>98.443970670543607</v>
      </c>
      <c r="K80">
        <f t="shared" si="0"/>
        <v>98443970.670543611</v>
      </c>
    </row>
    <row r="81" spans="1:11">
      <c r="A81" s="1">
        <v>38930</v>
      </c>
      <c r="B81" s="2">
        <v>87.133895859237995</v>
      </c>
      <c r="D81">
        <v>9072</v>
      </c>
      <c r="E81">
        <f t="shared" si="1"/>
        <v>9.6047063336902553E-3</v>
      </c>
      <c r="F81">
        <v>73.040000000000006</v>
      </c>
      <c r="I81">
        <v>99.070859740478596</v>
      </c>
      <c r="K81">
        <f t="shared" si="0"/>
        <v>99070859.74047859</v>
      </c>
    </row>
    <row r="82" spans="1:11">
      <c r="A82" s="1">
        <v>38961</v>
      </c>
      <c r="B82" s="2">
        <v>86.475123987738556</v>
      </c>
      <c r="D82">
        <v>9183.75</v>
      </c>
      <c r="E82">
        <f t="shared" si="1"/>
        <v>9.4161017000395867E-3</v>
      </c>
      <c r="F82">
        <v>63.8</v>
      </c>
      <c r="I82">
        <v>99.384304275445999</v>
      </c>
      <c r="K82">
        <f t="shared" si="0"/>
        <v>99384304.275445998</v>
      </c>
    </row>
    <row r="83" spans="1:11">
      <c r="A83" s="1">
        <v>38991</v>
      </c>
      <c r="B83" s="2">
        <v>85.179692532727898</v>
      </c>
      <c r="D83">
        <v>9295.5</v>
      </c>
      <c r="E83">
        <f t="shared" si="1"/>
        <v>9.1635406952533908E-3</v>
      </c>
      <c r="F83">
        <v>58.89</v>
      </c>
      <c r="I83">
        <v>100.638082415315</v>
      </c>
      <c r="K83">
        <f t="shared" si="0"/>
        <v>100638082.415315</v>
      </c>
    </row>
    <row r="84" spans="1:11">
      <c r="A84" s="1">
        <v>39022</v>
      </c>
      <c r="B84" s="2">
        <v>86.187757529935851</v>
      </c>
      <c r="D84">
        <v>9407.25</v>
      </c>
      <c r="E84">
        <f t="shared" si="1"/>
        <v>9.1618440596280375E-3</v>
      </c>
      <c r="F84">
        <v>59.08</v>
      </c>
      <c r="I84">
        <v>100.32463788034801</v>
      </c>
      <c r="K84">
        <f t="shared" si="0"/>
        <v>100324637.88034801</v>
      </c>
    </row>
    <row r="85" spans="1:11">
      <c r="A85" s="1">
        <v>39052</v>
      </c>
      <c r="B85" s="2">
        <v>88.426486233504107</v>
      </c>
      <c r="C85">
        <v>9519</v>
      </c>
      <c r="D85">
        <v>9519</v>
      </c>
      <c r="E85">
        <f t="shared" si="1"/>
        <v>9.2894722379981195E-3</v>
      </c>
      <c r="F85">
        <v>61.96</v>
      </c>
      <c r="I85">
        <v>100.638082415315</v>
      </c>
      <c r="K85">
        <f t="shared" si="0"/>
        <v>100638082.415315</v>
      </c>
    </row>
    <row r="86" spans="1:11">
      <c r="A86" s="1">
        <v>39083</v>
      </c>
      <c r="B86" s="2">
        <v>86.982524628540347</v>
      </c>
      <c r="D86">
        <v>9627.5</v>
      </c>
      <c r="E86">
        <f t="shared" si="1"/>
        <v>9.0347987149873125E-3</v>
      </c>
      <c r="F86">
        <v>54.51</v>
      </c>
      <c r="I86">
        <v>100.638082415315</v>
      </c>
      <c r="K86">
        <f t="shared" si="0"/>
        <v>100638082.415315</v>
      </c>
    </row>
    <row r="87" spans="1:11">
      <c r="A87" s="1">
        <v>39114</v>
      </c>
      <c r="B87" s="2">
        <v>87.650291807472058</v>
      </c>
      <c r="D87">
        <v>9736</v>
      </c>
      <c r="E87">
        <f t="shared" si="1"/>
        <v>9.0027004732407614E-3</v>
      </c>
      <c r="F87">
        <v>59.28</v>
      </c>
      <c r="I87">
        <v>100.638082415315</v>
      </c>
      <c r="K87">
        <f t="shared" si="0"/>
        <v>100638082.415315</v>
      </c>
    </row>
    <row r="88" spans="1:11">
      <c r="A88" s="1">
        <v>39142</v>
      </c>
      <c r="B88" s="2">
        <v>88.922697910252097</v>
      </c>
      <c r="D88">
        <v>9844.5</v>
      </c>
      <c r="E88">
        <f t="shared" si="1"/>
        <v>9.0327287226626141E-3</v>
      </c>
      <c r="F88">
        <v>60.44</v>
      </c>
      <c r="I88">
        <v>101.891860555185</v>
      </c>
      <c r="K88">
        <f t="shared" si="0"/>
        <v>101891860.55518501</v>
      </c>
    </row>
    <row r="89" spans="1:11">
      <c r="A89" s="1">
        <v>39173</v>
      </c>
      <c r="B89" s="2">
        <v>90.233099315693551</v>
      </c>
      <c r="D89">
        <v>9953</v>
      </c>
      <c r="E89">
        <f t="shared" si="1"/>
        <v>9.0659197544151054E-3</v>
      </c>
      <c r="F89">
        <v>63.98</v>
      </c>
      <c r="I89">
        <v>102.83219416008799</v>
      </c>
      <c r="K89">
        <f t="shared" si="0"/>
        <v>102832194.16008799</v>
      </c>
    </row>
    <row r="90" spans="1:11">
      <c r="A90" s="1">
        <v>39203</v>
      </c>
      <c r="B90" s="2">
        <v>90.877260790655043</v>
      </c>
      <c r="D90">
        <v>10061.5</v>
      </c>
      <c r="E90">
        <f t="shared" si="1"/>
        <v>9.0321781832385876E-3</v>
      </c>
      <c r="F90">
        <v>63.46</v>
      </c>
      <c r="I90">
        <v>104.39941683492501</v>
      </c>
      <c r="K90">
        <f t="shared" si="0"/>
        <v>104399416.83492501</v>
      </c>
    </row>
    <row r="91" spans="1:11">
      <c r="A91" s="1">
        <v>39234</v>
      </c>
      <c r="B91" s="2">
        <v>91.026004507159797</v>
      </c>
      <c r="D91">
        <v>10170</v>
      </c>
      <c r="E91">
        <f t="shared" si="1"/>
        <v>8.9504429210579932E-3</v>
      </c>
      <c r="F91">
        <v>67.489999999999995</v>
      </c>
      <c r="I91">
        <v>104.39941683492501</v>
      </c>
      <c r="K91">
        <f t="shared" si="0"/>
        <v>104399416.83492501</v>
      </c>
    </row>
    <row r="92" spans="1:11">
      <c r="A92" s="1">
        <v>39264</v>
      </c>
      <c r="B92" s="2">
        <v>92.7372597147763</v>
      </c>
      <c r="D92">
        <v>10278.5</v>
      </c>
      <c r="E92">
        <f t="shared" si="1"/>
        <v>9.0224507189547408E-3</v>
      </c>
      <c r="F92">
        <v>74.12</v>
      </c>
      <c r="I92">
        <v>105.02630590486</v>
      </c>
      <c r="K92">
        <f t="shared" si="0"/>
        <v>105026305.90485999</v>
      </c>
    </row>
    <row r="93" spans="1:11">
      <c r="A93" s="1">
        <v>39295</v>
      </c>
      <c r="B93" s="2">
        <v>92.356188016942156</v>
      </c>
      <c r="D93">
        <v>10387</v>
      </c>
      <c r="E93">
        <f t="shared" si="1"/>
        <v>8.89151709029962E-3</v>
      </c>
      <c r="F93">
        <v>72.36</v>
      </c>
      <c r="I93">
        <v>104.712861369892</v>
      </c>
      <c r="K93">
        <f t="shared" si="0"/>
        <v>104712861.369892</v>
      </c>
    </row>
    <row r="94" spans="1:11">
      <c r="A94" s="1">
        <v>39326</v>
      </c>
      <c r="B94" s="2">
        <v>94.352588004745201</v>
      </c>
      <c r="D94">
        <v>10495.5</v>
      </c>
      <c r="E94">
        <f t="shared" si="1"/>
        <v>8.9898135395879378E-3</v>
      </c>
      <c r="F94">
        <v>79.92</v>
      </c>
      <c r="I94">
        <v>105.02630590486</v>
      </c>
      <c r="K94">
        <f t="shared" si="0"/>
        <v>105026305.90485999</v>
      </c>
    </row>
    <row r="95" spans="1:11">
      <c r="A95" s="1">
        <v>39356</v>
      </c>
      <c r="B95" s="2">
        <v>96.744590491403244</v>
      </c>
      <c r="D95">
        <v>10604</v>
      </c>
      <c r="E95">
        <f t="shared" si="1"/>
        <v>9.1234053650889515E-3</v>
      </c>
      <c r="F95">
        <v>85.8</v>
      </c>
      <c r="I95">
        <v>105.02630590486</v>
      </c>
      <c r="K95">
        <f t="shared" si="0"/>
        <v>105026305.90485999</v>
      </c>
    </row>
    <row r="96" spans="1:11">
      <c r="A96" s="1">
        <v>39387</v>
      </c>
      <c r="B96" s="2">
        <v>99.66679612083</v>
      </c>
      <c r="D96">
        <v>10712.5</v>
      </c>
      <c r="E96">
        <f t="shared" si="1"/>
        <v>9.3037849354333721E-3</v>
      </c>
      <c r="F96">
        <v>94.77</v>
      </c>
      <c r="I96">
        <v>105.02630590486</v>
      </c>
      <c r="K96">
        <f t="shared" si="0"/>
        <v>105026305.90485999</v>
      </c>
    </row>
    <row r="97" spans="1:11">
      <c r="A97" s="1">
        <v>39417</v>
      </c>
      <c r="B97" s="2">
        <v>99.90894481168931</v>
      </c>
      <c r="C97">
        <v>10821</v>
      </c>
      <c r="D97">
        <v>10821</v>
      </c>
      <c r="E97">
        <f t="shared" si="1"/>
        <v>9.2328754100073299E-3</v>
      </c>
      <c r="F97">
        <v>91.69</v>
      </c>
      <c r="I97">
        <v>105.653194974795</v>
      </c>
      <c r="K97">
        <f t="shared" si="0"/>
        <v>105653194.974795</v>
      </c>
    </row>
    <row r="98" spans="1:11">
      <c r="A98" s="1">
        <v>39448</v>
      </c>
      <c r="B98" s="2">
        <v>101.87383105622951</v>
      </c>
      <c r="D98">
        <v>10931</v>
      </c>
      <c r="E98">
        <f t="shared" si="1"/>
        <v>9.3197174143472249E-3</v>
      </c>
      <c r="F98">
        <v>92.97</v>
      </c>
      <c r="I98">
        <v>105.339750439827</v>
      </c>
      <c r="J98">
        <v>109.74746839095801</v>
      </c>
      <c r="K98">
        <f t="shared" si="0"/>
        <v>105339750.439827</v>
      </c>
    </row>
    <row r="99" spans="1:11">
      <c r="A99" s="1">
        <v>39479</v>
      </c>
      <c r="B99" s="2">
        <v>103.557138612833</v>
      </c>
      <c r="D99">
        <v>11041</v>
      </c>
      <c r="E99">
        <f t="shared" si="1"/>
        <v>9.3793260223560375E-3</v>
      </c>
      <c r="F99">
        <v>95.39</v>
      </c>
      <c r="I99">
        <v>105.653194974795</v>
      </c>
      <c r="J99">
        <v>110.26553572713399</v>
      </c>
      <c r="K99">
        <f t="shared" si="0"/>
        <v>105653194.974795</v>
      </c>
    </row>
    <row r="100" spans="1:11">
      <c r="A100" s="1">
        <v>39508</v>
      </c>
      <c r="B100" s="2">
        <v>107.589164284925</v>
      </c>
      <c r="D100">
        <v>11151</v>
      </c>
      <c r="E100">
        <f t="shared" si="1"/>
        <v>9.6483870760402657E-3</v>
      </c>
      <c r="F100">
        <v>105.45</v>
      </c>
      <c r="I100">
        <v>105.653194974795</v>
      </c>
      <c r="J100">
        <v>108.970367386695</v>
      </c>
      <c r="K100">
        <f t="shared" si="0"/>
        <v>105653194.974795</v>
      </c>
    </row>
    <row r="101" spans="1:11">
      <c r="A101" s="1">
        <v>39539</v>
      </c>
      <c r="B101" s="2">
        <v>109.15253563408849</v>
      </c>
      <c r="D101">
        <v>11261</v>
      </c>
      <c r="E101">
        <f t="shared" si="1"/>
        <v>9.6929700412120151E-3</v>
      </c>
      <c r="F101">
        <v>112.58</v>
      </c>
      <c r="I101">
        <v>105.966639509762</v>
      </c>
      <c r="J101">
        <v>108.970367386695</v>
      </c>
      <c r="K101">
        <f t="shared" si="0"/>
        <v>105966639.509762</v>
      </c>
    </row>
    <row r="102" spans="1:11">
      <c r="A102" s="1">
        <v>39569</v>
      </c>
      <c r="B102" s="2">
        <v>109.9506130338365</v>
      </c>
      <c r="D102">
        <v>11371</v>
      </c>
      <c r="E102">
        <f t="shared" si="1"/>
        <v>9.6693881834347458E-3</v>
      </c>
      <c r="F102">
        <v>125.4</v>
      </c>
      <c r="I102">
        <v>105.966639509762</v>
      </c>
      <c r="J102">
        <v>107.15713171007999</v>
      </c>
      <c r="K102">
        <f t="shared" si="0"/>
        <v>105966639.509762</v>
      </c>
    </row>
    <row r="103" spans="1:11">
      <c r="A103" s="1">
        <v>39600</v>
      </c>
      <c r="B103" s="2">
        <v>111.86064821417651</v>
      </c>
      <c r="D103">
        <v>11481</v>
      </c>
      <c r="E103">
        <f t="shared" si="1"/>
        <v>9.743110200694757E-3</v>
      </c>
      <c r="F103">
        <v>133.88</v>
      </c>
      <c r="I103">
        <v>105.966639509762</v>
      </c>
      <c r="J103">
        <v>101.97645834832301</v>
      </c>
      <c r="K103">
        <f t="shared" si="0"/>
        <v>105966639.509762</v>
      </c>
    </row>
    <row r="104" spans="1:11">
      <c r="A104" s="1">
        <v>39630</v>
      </c>
      <c r="B104" s="2">
        <v>114.12707158402799</v>
      </c>
      <c r="D104">
        <v>11591</v>
      </c>
      <c r="E104">
        <f t="shared" si="1"/>
        <v>9.8461799313284432E-3</v>
      </c>
      <c r="F104">
        <v>133.37</v>
      </c>
      <c r="I104">
        <v>106.28008404473</v>
      </c>
      <c r="J104">
        <v>102.494525684499</v>
      </c>
      <c r="K104">
        <f t="shared" si="0"/>
        <v>106280084.04473001</v>
      </c>
    </row>
    <row r="105" spans="1:11">
      <c r="A105" s="1">
        <v>39661</v>
      </c>
      <c r="B105" s="2">
        <v>110.478321022839</v>
      </c>
      <c r="D105">
        <v>11701</v>
      </c>
      <c r="E105">
        <f t="shared" si="1"/>
        <v>9.4417845502810863E-3</v>
      </c>
      <c r="F105">
        <v>116.67</v>
      </c>
      <c r="I105">
        <v>106.28008404473</v>
      </c>
      <c r="J105">
        <v>103.53066035685001</v>
      </c>
      <c r="K105">
        <f t="shared" si="0"/>
        <v>106280084.04473001</v>
      </c>
    </row>
    <row r="106" spans="1:11">
      <c r="A106" s="1">
        <v>39692</v>
      </c>
      <c r="B106" s="2">
        <v>106.770585063162</v>
      </c>
      <c r="D106">
        <v>11811</v>
      </c>
      <c r="E106">
        <f t="shared" si="1"/>
        <v>9.0399276152029473E-3</v>
      </c>
      <c r="F106">
        <v>104.11</v>
      </c>
      <c r="I106">
        <v>105.653194974795</v>
      </c>
      <c r="J106">
        <v>98.090953327005707</v>
      </c>
      <c r="K106">
        <f t="shared" si="0"/>
        <v>105653194.974795</v>
      </c>
    </row>
    <row r="107" spans="1:11">
      <c r="A107" s="1">
        <v>39722</v>
      </c>
      <c r="B107" s="2">
        <v>99.943803481630454</v>
      </c>
      <c r="D107">
        <v>11921</v>
      </c>
      <c r="E107">
        <f t="shared" si="1"/>
        <v>8.3838439293373417E-3</v>
      </c>
      <c r="F107">
        <v>76.61</v>
      </c>
      <c r="I107">
        <v>103.459083230023</v>
      </c>
      <c r="J107">
        <v>86.434438263052797</v>
      </c>
      <c r="K107">
        <f t="shared" si="0"/>
        <v>103459083.230023</v>
      </c>
    </row>
    <row r="108" spans="1:11">
      <c r="A108" s="1">
        <v>39753</v>
      </c>
      <c r="B108" s="2">
        <v>94.193391884207898</v>
      </c>
      <c r="D108">
        <v>12031</v>
      </c>
      <c r="E108">
        <f t="shared" si="1"/>
        <v>7.8292238287929437E-3</v>
      </c>
      <c r="F108">
        <v>57.31</v>
      </c>
      <c r="I108">
        <v>99.697748810413501</v>
      </c>
      <c r="J108">
        <v>74.518889531012107</v>
      </c>
      <c r="K108">
        <f t="shared" si="0"/>
        <v>99697748.810413495</v>
      </c>
    </row>
    <row r="109" spans="1:11">
      <c r="A109" s="1">
        <v>39783</v>
      </c>
      <c r="B109" s="2">
        <v>93.531763095670499</v>
      </c>
      <c r="C109">
        <v>12141</v>
      </c>
      <c r="D109">
        <v>12141</v>
      </c>
      <c r="E109">
        <f t="shared" si="1"/>
        <v>7.7037940116687666E-3</v>
      </c>
      <c r="F109">
        <v>41.12</v>
      </c>
      <c r="I109">
        <v>97.190192530673798</v>
      </c>
      <c r="J109">
        <v>70.115317173518804</v>
      </c>
      <c r="K109">
        <f t="shared" si="0"/>
        <v>97190192.530673802</v>
      </c>
    </row>
    <row r="110" spans="1:11">
      <c r="A110" s="1">
        <v>39814</v>
      </c>
      <c r="B110" s="2">
        <v>90.78115479842711</v>
      </c>
      <c r="D110">
        <v>12207.416666666666</v>
      </c>
      <c r="E110">
        <f t="shared" si="1"/>
        <v>7.4365574041813749E-3</v>
      </c>
      <c r="F110">
        <v>41.71</v>
      </c>
      <c r="I110">
        <v>94.682636250934095</v>
      </c>
      <c r="J110">
        <v>68.302081496903895</v>
      </c>
      <c r="K110">
        <f t="shared" si="0"/>
        <v>94682636.250934094</v>
      </c>
    </row>
    <row r="111" spans="1:11">
      <c r="A111" s="1">
        <v>39845</v>
      </c>
      <c r="B111" s="2">
        <v>88.588491523659144</v>
      </c>
      <c r="D111">
        <v>12273.833333333334</v>
      </c>
      <c r="E111">
        <f t="shared" si="1"/>
        <v>7.2176710500924035E-3</v>
      </c>
      <c r="F111">
        <v>39.090000000000003</v>
      </c>
      <c r="I111">
        <v>89.040634621519899</v>
      </c>
      <c r="J111">
        <v>66.488845820289001</v>
      </c>
      <c r="K111">
        <f t="shared" si="0"/>
        <v>89040634.621519893</v>
      </c>
    </row>
    <row r="112" spans="1:11">
      <c r="A112" s="1">
        <v>39873</v>
      </c>
      <c r="B112" s="2">
        <v>88.779068712477937</v>
      </c>
      <c r="D112">
        <v>12340.25</v>
      </c>
      <c r="E112">
        <f t="shared" si="1"/>
        <v>7.1942682451715274E-3</v>
      </c>
      <c r="F112">
        <v>47.94</v>
      </c>
      <c r="I112">
        <v>86.533078341780296</v>
      </c>
      <c r="J112">
        <v>64.675610143674206</v>
      </c>
      <c r="K112">
        <f t="shared" si="0"/>
        <v>86533078.34178029</v>
      </c>
    </row>
    <row r="113" spans="1:11">
      <c r="A113" s="1">
        <v>39904</v>
      </c>
      <c r="B113" s="2">
        <v>88.584297148463293</v>
      </c>
      <c r="D113">
        <v>12406.666666666666</v>
      </c>
      <c r="E113">
        <f t="shared" si="1"/>
        <v>7.1400561914398142E-3</v>
      </c>
      <c r="F113">
        <v>49.65</v>
      </c>
      <c r="I113">
        <v>83.712077527073106</v>
      </c>
      <c r="J113">
        <v>63.121408135147099</v>
      </c>
      <c r="K113">
        <f t="shared" si="0"/>
        <v>83712077.5270731</v>
      </c>
    </row>
    <row r="114" spans="1:11">
      <c r="A114" s="1">
        <v>39934</v>
      </c>
      <c r="B114" s="2">
        <v>90.781609716815751</v>
      </c>
      <c r="D114">
        <v>12473.083333333334</v>
      </c>
      <c r="E114">
        <f t="shared" si="1"/>
        <v>7.2782011705324733E-3</v>
      </c>
      <c r="F114">
        <v>59.03</v>
      </c>
      <c r="I114">
        <v>80.264187642431096</v>
      </c>
      <c r="J114">
        <v>59.753970450005198</v>
      </c>
      <c r="K114">
        <f t="shared" si="0"/>
        <v>80264187.642431095</v>
      </c>
    </row>
    <row r="115" spans="1:11">
      <c r="A115" s="1">
        <v>39965</v>
      </c>
      <c r="B115" s="2">
        <v>93.169990908523701</v>
      </c>
      <c r="D115">
        <v>12539.5</v>
      </c>
      <c r="E115">
        <f t="shared" si="1"/>
        <v>7.4301200931874241E-3</v>
      </c>
      <c r="F115">
        <v>69.64</v>
      </c>
      <c r="I115">
        <v>76.502853222821599</v>
      </c>
      <c r="J115">
        <v>53.278128747809099</v>
      </c>
      <c r="K115">
        <f t="shared" ref="K115:K178" si="2">1000000*I115</f>
        <v>76502853.222821593</v>
      </c>
    </row>
    <row r="116" spans="1:11">
      <c r="A116" s="1">
        <v>39995</v>
      </c>
      <c r="B116" s="2">
        <v>93.640536389248098</v>
      </c>
      <c r="D116">
        <v>12605.916666666666</v>
      </c>
      <c r="E116">
        <f t="shared" si="1"/>
        <v>7.4283004453661126E-3</v>
      </c>
      <c r="F116">
        <v>64.150000000000006</v>
      </c>
      <c r="I116">
        <v>75.249075082951805</v>
      </c>
      <c r="J116">
        <v>48.356489054140098</v>
      </c>
      <c r="K116">
        <f t="shared" si="2"/>
        <v>75249075.082951799</v>
      </c>
    </row>
    <row r="117" spans="1:11">
      <c r="A117" s="1">
        <v>40026</v>
      </c>
      <c r="B117" s="2">
        <v>95.187883470859148</v>
      </c>
      <c r="D117">
        <v>12672.333333333334</v>
      </c>
      <c r="E117">
        <f t="shared" si="1"/>
        <v>7.511472509997565E-3</v>
      </c>
      <c r="F117">
        <v>71.05</v>
      </c>
      <c r="I117">
        <v>72.114629733277198</v>
      </c>
      <c r="J117">
        <v>47.061320713700901</v>
      </c>
      <c r="K117">
        <f t="shared" si="2"/>
        <v>72114629.733277202</v>
      </c>
    </row>
    <row r="118" spans="1:11">
      <c r="A118" s="1">
        <v>40057</v>
      </c>
      <c r="B118" s="2">
        <v>96.468936832486008</v>
      </c>
      <c r="D118">
        <v>12738.75</v>
      </c>
      <c r="E118">
        <f t="shared" si="1"/>
        <v>7.5728730709438532E-3</v>
      </c>
      <c r="F118">
        <v>69.41</v>
      </c>
      <c r="I118">
        <v>70.2339625234724</v>
      </c>
      <c r="J118">
        <v>46.543253377525197</v>
      </c>
      <c r="K118">
        <f t="shared" si="2"/>
        <v>70233962.523472399</v>
      </c>
    </row>
    <row r="119" spans="1:11">
      <c r="A119" s="1">
        <v>40087</v>
      </c>
      <c r="B119" s="2">
        <v>97.899503322662042</v>
      </c>
      <c r="D119">
        <v>12805.166666666666</v>
      </c>
      <c r="E119">
        <f t="shared" si="1"/>
        <v>7.6453126984677051E-3</v>
      </c>
      <c r="F119">
        <v>75.72</v>
      </c>
      <c r="I119">
        <v>67.726406243732796</v>
      </c>
      <c r="J119">
        <v>43.952916696646803</v>
      </c>
      <c r="K119">
        <f t="shared" si="2"/>
        <v>67726406.243732795</v>
      </c>
    </row>
    <row r="120" spans="1:11">
      <c r="A120" s="1">
        <v>40118</v>
      </c>
      <c r="B120" s="2">
        <v>99.018107591502059</v>
      </c>
      <c r="D120">
        <v>12871.583333333334</v>
      </c>
      <c r="E120">
        <f t="shared" si="1"/>
        <v>7.6927682498140262E-3</v>
      </c>
      <c r="F120">
        <v>77.989999999999995</v>
      </c>
      <c r="I120">
        <v>67.726406243732796</v>
      </c>
      <c r="J120">
        <v>42.657748356207598</v>
      </c>
      <c r="K120">
        <f t="shared" si="2"/>
        <v>67726406.243732795</v>
      </c>
    </row>
    <row r="121" spans="1:11">
      <c r="A121" s="1">
        <v>40148</v>
      </c>
      <c r="B121" s="2">
        <v>98.723239391442149</v>
      </c>
      <c r="C121">
        <v>12938</v>
      </c>
      <c r="D121">
        <v>12938</v>
      </c>
      <c r="E121">
        <f t="shared" si="1"/>
        <v>7.6304868906664205E-3</v>
      </c>
      <c r="F121">
        <v>74.47</v>
      </c>
      <c r="I121">
        <v>67.412961708765295</v>
      </c>
      <c r="J121">
        <v>41.103546347680499</v>
      </c>
      <c r="K121">
        <f t="shared" si="2"/>
        <v>67412961.708765298</v>
      </c>
    </row>
    <row r="122" spans="1:11">
      <c r="A122" s="1">
        <v>40179</v>
      </c>
      <c r="B122" s="2">
        <v>99.268642743400648</v>
      </c>
      <c r="D122">
        <v>13034.166666666666</v>
      </c>
      <c r="E122">
        <f t="shared" si="1"/>
        <v>7.6160329449575332E-3</v>
      </c>
      <c r="F122">
        <v>78.33</v>
      </c>
      <c r="I122">
        <v>66.786072638830404</v>
      </c>
      <c r="J122">
        <v>43.434849360471098</v>
      </c>
      <c r="K122">
        <f t="shared" si="2"/>
        <v>66786072.638830401</v>
      </c>
    </row>
    <row r="123" spans="1:11">
      <c r="A123" s="1">
        <v>40210</v>
      </c>
      <c r="B123" s="2">
        <v>97.556102338179556</v>
      </c>
      <c r="D123">
        <v>13130.333333333334</v>
      </c>
      <c r="E123">
        <f t="shared" si="1"/>
        <v>7.4298267882140249E-3</v>
      </c>
      <c r="F123">
        <v>76.39</v>
      </c>
      <c r="I123">
        <v>66.786072638830404</v>
      </c>
      <c r="J123">
        <v>46.543253377525197</v>
      </c>
      <c r="K123">
        <f t="shared" si="2"/>
        <v>66786072.638830401</v>
      </c>
    </row>
    <row r="124" spans="1:11">
      <c r="A124" s="1">
        <v>40238</v>
      </c>
      <c r="B124" s="2">
        <v>98.49361916650966</v>
      </c>
      <c r="D124">
        <v>13226.5</v>
      </c>
      <c r="E124">
        <f t="shared" si="1"/>
        <v>7.4466880252908674E-3</v>
      </c>
      <c r="F124">
        <v>81.2</v>
      </c>
      <c r="I124">
        <v>67.099517173797906</v>
      </c>
      <c r="J124">
        <v>50.687792066930697</v>
      </c>
      <c r="K124">
        <f t="shared" si="2"/>
        <v>67099517.173797905</v>
      </c>
    </row>
    <row r="125" spans="1:11">
      <c r="A125" s="1">
        <v>40269</v>
      </c>
      <c r="B125" s="2">
        <v>99.064227104503345</v>
      </c>
      <c r="D125">
        <v>13322.666666666666</v>
      </c>
      <c r="E125">
        <f t="shared" si="1"/>
        <v>7.4357656453540345E-3</v>
      </c>
      <c r="F125">
        <v>84.29</v>
      </c>
      <c r="I125">
        <v>67.412961708765295</v>
      </c>
      <c r="J125">
        <v>52.760061411633401</v>
      </c>
      <c r="K125">
        <f t="shared" si="2"/>
        <v>67412961.708765298</v>
      </c>
    </row>
    <row r="126" spans="1:11">
      <c r="A126" s="1">
        <v>40299</v>
      </c>
      <c r="B126" s="2">
        <v>96.899372190726808</v>
      </c>
      <c r="D126">
        <v>13418.833333333334</v>
      </c>
      <c r="E126">
        <f t="shared" ref="E126:E189" si="3">B126/D126</f>
        <v>7.2211473071971087E-3</v>
      </c>
      <c r="F126">
        <v>73.739999999999995</v>
      </c>
      <c r="I126">
        <v>66.786072638830404</v>
      </c>
      <c r="J126">
        <v>55.8684654286875</v>
      </c>
      <c r="K126">
        <f t="shared" si="2"/>
        <v>66786072.638830401</v>
      </c>
    </row>
    <row r="127" spans="1:11">
      <c r="A127" s="1">
        <v>40330</v>
      </c>
      <c r="B127" s="2">
        <v>96.426976272990004</v>
      </c>
      <c r="D127">
        <v>13515</v>
      </c>
      <c r="E127">
        <f t="shared" si="3"/>
        <v>7.1348114149456165E-3</v>
      </c>
      <c r="F127">
        <v>75.34</v>
      </c>
      <c r="I127">
        <v>67.726406243732796</v>
      </c>
      <c r="J127">
        <v>57.681701105302402</v>
      </c>
      <c r="K127">
        <f t="shared" si="2"/>
        <v>67726406.243732795</v>
      </c>
    </row>
    <row r="128" spans="1:11">
      <c r="A128" s="1">
        <v>40360</v>
      </c>
      <c r="B128" s="2">
        <v>98.66932545409486</v>
      </c>
      <c r="D128">
        <v>13611.166666666666</v>
      </c>
      <c r="E128">
        <f t="shared" si="3"/>
        <v>7.2491453429729168E-3</v>
      </c>
      <c r="F128">
        <v>76.319999999999993</v>
      </c>
      <c r="I128">
        <v>71.174296128374806</v>
      </c>
      <c r="J128">
        <v>59.753970450005099</v>
      </c>
      <c r="K128">
        <f t="shared" si="2"/>
        <v>71174296.1283748</v>
      </c>
    </row>
    <row r="129" spans="1:11">
      <c r="A129" s="1">
        <v>40391</v>
      </c>
      <c r="B129" s="2">
        <v>99.713193151689893</v>
      </c>
      <c r="D129">
        <v>13707.333333333334</v>
      </c>
      <c r="E129">
        <f t="shared" si="3"/>
        <v>7.2744414049674055E-3</v>
      </c>
      <c r="F129">
        <v>76.599999999999994</v>
      </c>
      <c r="I129">
        <v>74.935630547984303</v>
      </c>
      <c r="J129">
        <v>65.970778484113296</v>
      </c>
      <c r="K129">
        <f t="shared" si="2"/>
        <v>74935630.547984302</v>
      </c>
    </row>
    <row r="130" spans="1:11">
      <c r="A130" s="1">
        <v>40422</v>
      </c>
      <c r="B130" s="2">
        <v>100.71192963857999</v>
      </c>
      <c r="D130">
        <v>13803.5</v>
      </c>
      <c r="E130">
        <f t="shared" si="3"/>
        <v>7.2961154517752732E-3</v>
      </c>
      <c r="F130">
        <v>75.239999999999995</v>
      </c>
      <c r="I130">
        <v>76.189408687854097</v>
      </c>
      <c r="J130">
        <v>67.784014160728205</v>
      </c>
      <c r="K130">
        <f t="shared" si="2"/>
        <v>76189408.687854096</v>
      </c>
    </row>
    <row r="131" spans="1:11">
      <c r="A131" s="1">
        <v>40452</v>
      </c>
      <c r="B131" s="2">
        <v>104.1487922412135</v>
      </c>
      <c r="D131">
        <v>13899.666666666666</v>
      </c>
      <c r="E131">
        <f t="shared" si="3"/>
        <v>7.4928985520909498E-3</v>
      </c>
      <c r="F131">
        <v>81.89</v>
      </c>
      <c r="I131">
        <v>77.129742292756504</v>
      </c>
      <c r="J131">
        <v>68.8201488330796</v>
      </c>
      <c r="K131">
        <f t="shared" si="2"/>
        <v>77129742.292756498</v>
      </c>
    </row>
    <row r="132" spans="1:11">
      <c r="A132" s="1">
        <v>40483</v>
      </c>
      <c r="B132" s="2">
        <v>104.42907718351151</v>
      </c>
      <c r="D132">
        <v>13995.833333333334</v>
      </c>
      <c r="E132">
        <f t="shared" si="3"/>
        <v>7.4614404656274964E-3</v>
      </c>
      <c r="F132">
        <v>84.25</v>
      </c>
      <c r="I132">
        <v>78.070075897658896</v>
      </c>
      <c r="J132">
        <v>70.115317173518804</v>
      </c>
      <c r="K132">
        <f t="shared" si="2"/>
        <v>78070075.897658899</v>
      </c>
    </row>
    <row r="133" spans="1:11">
      <c r="A133" s="1">
        <v>40513</v>
      </c>
      <c r="B133" s="2">
        <v>104.6187425146</v>
      </c>
      <c r="C133">
        <v>14092</v>
      </c>
      <c r="D133">
        <v>14092</v>
      </c>
      <c r="E133">
        <f t="shared" si="3"/>
        <v>7.4239811605591828E-3</v>
      </c>
      <c r="F133">
        <v>89.15</v>
      </c>
      <c r="I133">
        <v>77.443186827724006</v>
      </c>
      <c r="J133">
        <v>71.410485513957994</v>
      </c>
      <c r="K133">
        <f t="shared" si="2"/>
        <v>77443186.82772401</v>
      </c>
    </row>
    <row r="134" spans="1:11">
      <c r="A134" s="1">
        <v>40544</v>
      </c>
      <c r="B134" s="2">
        <v>107.77714586095</v>
      </c>
      <c r="D134">
        <v>14194.25</v>
      </c>
      <c r="E134">
        <f t="shared" si="3"/>
        <v>7.5930144855099781E-3</v>
      </c>
      <c r="F134">
        <v>89.17</v>
      </c>
      <c r="G134">
        <v>1660</v>
      </c>
      <c r="H134" s="4">
        <v>830</v>
      </c>
      <c r="I134">
        <v>75.249075082951805</v>
      </c>
      <c r="J134">
        <v>71.928552850133698</v>
      </c>
      <c r="K134">
        <f t="shared" si="2"/>
        <v>75249075.082951799</v>
      </c>
    </row>
    <row r="135" spans="1:11">
      <c r="A135" s="1">
        <v>40575</v>
      </c>
      <c r="B135" s="2">
        <v>109.966210283398</v>
      </c>
      <c r="D135">
        <v>14296.5</v>
      </c>
      <c r="E135">
        <f t="shared" si="3"/>
        <v>7.6918273901582903E-3</v>
      </c>
      <c r="F135">
        <v>88.58</v>
      </c>
      <c r="G135">
        <v>1760</v>
      </c>
      <c r="H135" s="4">
        <v>850</v>
      </c>
      <c r="I135">
        <v>72.4280742682447</v>
      </c>
      <c r="J135">
        <v>72.964687522485093</v>
      </c>
      <c r="K135">
        <f t="shared" si="2"/>
        <v>72428074.268244699</v>
      </c>
    </row>
    <row r="136" spans="1:11">
      <c r="A136" s="1">
        <v>40603</v>
      </c>
      <c r="B136" s="2">
        <v>112.69215677119649</v>
      </c>
      <c r="D136">
        <v>14398.75</v>
      </c>
      <c r="E136">
        <f t="shared" si="3"/>
        <v>7.8265236059516623E-3</v>
      </c>
      <c r="F136">
        <v>102.86</v>
      </c>
      <c r="G136">
        <v>1840</v>
      </c>
      <c r="H136" s="4">
        <v>750</v>
      </c>
      <c r="I136">
        <v>70.860851593407403</v>
      </c>
      <c r="J136">
        <v>74.259855862924297</v>
      </c>
      <c r="K136">
        <f t="shared" si="2"/>
        <v>70860851.593407407</v>
      </c>
    </row>
    <row r="137" spans="1:11">
      <c r="A137" s="1">
        <v>40634</v>
      </c>
      <c r="B137" s="2">
        <v>115.699683930311</v>
      </c>
      <c r="D137">
        <v>14501</v>
      </c>
      <c r="E137">
        <f t="shared" si="3"/>
        <v>7.9787382891049578E-3</v>
      </c>
      <c r="F137">
        <v>109.53</v>
      </c>
      <c r="G137" s="3">
        <v>1880</v>
      </c>
      <c r="H137" s="4">
        <v>740</v>
      </c>
      <c r="I137">
        <v>70.547407058439902</v>
      </c>
      <c r="J137">
        <v>74.777923199100002</v>
      </c>
      <c r="K137">
        <f t="shared" si="2"/>
        <v>70547407.058439896</v>
      </c>
    </row>
    <row r="138" spans="1:11">
      <c r="A138" s="1">
        <v>40664</v>
      </c>
      <c r="B138" s="2">
        <v>115.48484622054249</v>
      </c>
      <c r="D138">
        <v>14603.25</v>
      </c>
      <c r="E138">
        <f t="shared" si="3"/>
        <v>7.908160595794942E-3</v>
      </c>
      <c r="F138">
        <v>100.9</v>
      </c>
      <c r="G138">
        <v>1790</v>
      </c>
      <c r="H138" s="4">
        <v>670</v>
      </c>
      <c r="I138">
        <v>70.2339625234724</v>
      </c>
      <c r="J138">
        <v>74.777923199100002</v>
      </c>
      <c r="K138">
        <f t="shared" si="2"/>
        <v>70233962.523472399</v>
      </c>
    </row>
    <row r="139" spans="1:11">
      <c r="A139" s="1">
        <v>40695</v>
      </c>
      <c r="B139" s="2">
        <v>115.8277338229295</v>
      </c>
      <c r="D139">
        <v>14705.5</v>
      </c>
      <c r="E139">
        <f t="shared" si="3"/>
        <v>7.8764906887171127E-3</v>
      </c>
      <c r="F139">
        <v>96.26</v>
      </c>
      <c r="G139">
        <v>1170</v>
      </c>
      <c r="H139" s="4">
        <v>680</v>
      </c>
      <c r="I139">
        <v>70.547407058439902</v>
      </c>
      <c r="J139">
        <v>74.518889531012107</v>
      </c>
      <c r="K139">
        <f t="shared" si="2"/>
        <v>70547407.058439896</v>
      </c>
    </row>
    <row r="140" spans="1:11">
      <c r="A140" s="1">
        <v>40725</v>
      </c>
      <c r="B140" s="2">
        <v>116.3718421525665</v>
      </c>
      <c r="D140">
        <v>14807.75</v>
      </c>
      <c r="E140">
        <f t="shared" si="3"/>
        <v>7.8588470329770902E-3</v>
      </c>
      <c r="F140">
        <v>97.3</v>
      </c>
      <c r="G140">
        <v>1510</v>
      </c>
      <c r="H140" s="4">
        <v>870</v>
      </c>
      <c r="I140">
        <v>69.607073453537495</v>
      </c>
      <c r="J140">
        <v>73.223721190572903</v>
      </c>
      <c r="K140">
        <f t="shared" si="2"/>
        <v>69607073.453537494</v>
      </c>
    </row>
    <row r="141" spans="1:11">
      <c r="A141" s="1">
        <v>40756</v>
      </c>
      <c r="B141" s="2">
        <v>116.9199989450625</v>
      </c>
      <c r="D141">
        <v>14910</v>
      </c>
      <c r="E141">
        <f t="shared" si="3"/>
        <v>7.8417168977238435E-3</v>
      </c>
      <c r="F141">
        <v>86.33</v>
      </c>
      <c r="G141">
        <v>1380</v>
      </c>
      <c r="H141" s="4">
        <v>800</v>
      </c>
      <c r="I141">
        <v>69.920517988504997</v>
      </c>
      <c r="J141">
        <v>70.892418177782403</v>
      </c>
      <c r="K141">
        <f t="shared" si="2"/>
        <v>69920517.988504991</v>
      </c>
    </row>
    <row r="142" spans="1:11">
      <c r="A142" s="1">
        <v>40787</v>
      </c>
      <c r="B142" s="2">
        <v>114.37659264239799</v>
      </c>
      <c r="D142">
        <v>15012.25</v>
      </c>
      <c r="E142">
        <f t="shared" si="3"/>
        <v>7.6188840874884178E-3</v>
      </c>
      <c r="F142">
        <v>85.52</v>
      </c>
      <c r="G142">
        <v>1350</v>
      </c>
      <c r="H142" s="4">
        <v>820</v>
      </c>
      <c r="I142">
        <v>69.607073453537595</v>
      </c>
      <c r="J142">
        <v>67.265946824552501</v>
      </c>
      <c r="K142">
        <f t="shared" si="2"/>
        <v>69607073.453537598</v>
      </c>
    </row>
    <row r="143" spans="1:11">
      <c r="A143" s="1">
        <v>40817</v>
      </c>
      <c r="B143" s="2">
        <v>114.4532138699855</v>
      </c>
      <c r="D143">
        <v>15114.5</v>
      </c>
      <c r="E143">
        <f t="shared" si="3"/>
        <v>7.5724115167544745E-3</v>
      </c>
      <c r="F143">
        <v>86.32</v>
      </c>
      <c r="G143">
        <v>1330</v>
      </c>
      <c r="H143" s="4">
        <v>690</v>
      </c>
      <c r="I143">
        <v>68.666739848635103</v>
      </c>
      <c r="J143">
        <v>58.458802109565902</v>
      </c>
      <c r="K143">
        <f t="shared" si="2"/>
        <v>68666739.848635107</v>
      </c>
    </row>
    <row r="144" spans="1:11">
      <c r="A144" s="1">
        <v>40848</v>
      </c>
      <c r="B144" s="2">
        <v>113.988724966433</v>
      </c>
      <c r="D144">
        <v>15216.75</v>
      </c>
      <c r="E144">
        <f t="shared" si="3"/>
        <v>7.4910033329346282E-3</v>
      </c>
      <c r="F144">
        <v>97.16</v>
      </c>
      <c r="G144">
        <v>1320</v>
      </c>
      <c r="H144" s="4">
        <v>750</v>
      </c>
      <c r="I144">
        <v>68.039850778700199</v>
      </c>
      <c r="J144">
        <v>53.537162415896901</v>
      </c>
      <c r="K144">
        <f t="shared" si="2"/>
        <v>68039850.778700203</v>
      </c>
    </row>
    <row r="145" spans="1:11">
      <c r="A145" s="1">
        <v>40878</v>
      </c>
      <c r="B145" s="2">
        <v>112.81220532184901</v>
      </c>
      <c r="C145">
        <v>15319</v>
      </c>
      <c r="D145">
        <v>15319</v>
      </c>
      <c r="E145">
        <f t="shared" si="3"/>
        <v>7.3642016660257856E-3</v>
      </c>
      <c r="F145">
        <v>98.56</v>
      </c>
      <c r="G145">
        <v>1420</v>
      </c>
      <c r="H145" s="4">
        <v>820</v>
      </c>
      <c r="I145">
        <v>67.412961708765295</v>
      </c>
      <c r="J145">
        <v>49.651657394579303</v>
      </c>
      <c r="K145">
        <f t="shared" si="2"/>
        <v>67412961.708765298</v>
      </c>
    </row>
    <row r="146" spans="1:11">
      <c r="A146" s="1">
        <v>40909</v>
      </c>
      <c r="B146" s="2">
        <v>113.16308565107701</v>
      </c>
      <c r="D146">
        <v>15392.083333333334</v>
      </c>
      <c r="E146">
        <f t="shared" si="3"/>
        <v>7.3520317685656809E-3</v>
      </c>
      <c r="F146">
        <v>100.27</v>
      </c>
      <c r="G146">
        <v>1250</v>
      </c>
      <c r="H146" s="4">
        <v>730</v>
      </c>
      <c r="I146">
        <v>67.099517173797807</v>
      </c>
      <c r="J146">
        <v>49.651657394579303</v>
      </c>
      <c r="K146">
        <f t="shared" si="2"/>
        <v>67099517.173797809</v>
      </c>
    </row>
    <row r="147" spans="1:11">
      <c r="A147" s="1">
        <v>40940</v>
      </c>
      <c r="B147" s="2">
        <v>115.014624511829</v>
      </c>
      <c r="D147">
        <v>15465.166666666666</v>
      </c>
      <c r="E147">
        <f t="shared" si="3"/>
        <v>7.4370116398247031E-3</v>
      </c>
      <c r="F147">
        <v>102.2</v>
      </c>
      <c r="G147">
        <v>1270</v>
      </c>
      <c r="H147" s="4">
        <v>650</v>
      </c>
      <c r="I147">
        <v>66.472628103862903</v>
      </c>
      <c r="J147">
        <v>49.651657394579303</v>
      </c>
      <c r="K147">
        <f t="shared" si="2"/>
        <v>66472628.103862904</v>
      </c>
    </row>
    <row r="148" spans="1:11">
      <c r="A148" s="1">
        <v>40969</v>
      </c>
      <c r="B148" s="2">
        <v>114.76987922573551</v>
      </c>
      <c r="D148">
        <v>15538.25</v>
      </c>
      <c r="E148">
        <f t="shared" si="3"/>
        <v>7.3862809020150601E-3</v>
      </c>
      <c r="F148">
        <v>106.16</v>
      </c>
      <c r="G148">
        <v>1250</v>
      </c>
      <c r="H148" s="4">
        <v>850</v>
      </c>
      <c r="I148">
        <v>65.218849963993094</v>
      </c>
      <c r="J148">
        <v>49.910691062667198</v>
      </c>
      <c r="K148">
        <f t="shared" si="2"/>
        <v>65218849.963993095</v>
      </c>
    </row>
    <row r="149" spans="1:11">
      <c r="A149" s="1">
        <v>41000</v>
      </c>
      <c r="B149" s="2">
        <v>114.534014759718</v>
      </c>
      <c r="D149">
        <v>15611.333333333334</v>
      </c>
      <c r="E149">
        <f t="shared" si="3"/>
        <v>7.3365940188571122E-3</v>
      </c>
      <c r="F149">
        <v>103.32</v>
      </c>
      <c r="G149">
        <v>1260</v>
      </c>
      <c r="H149" s="4">
        <v>900</v>
      </c>
      <c r="I149">
        <v>63.965071824123299</v>
      </c>
      <c r="J149">
        <v>50.169724730755</v>
      </c>
      <c r="K149">
        <f t="shared" si="2"/>
        <v>63965071.824123301</v>
      </c>
    </row>
    <row r="150" spans="1:11">
      <c r="A150" s="1">
        <v>41030</v>
      </c>
      <c r="B150" s="2">
        <v>112.46793050938399</v>
      </c>
      <c r="D150">
        <v>15684.416666666666</v>
      </c>
      <c r="E150">
        <f t="shared" si="3"/>
        <v>7.1706798473676519E-3</v>
      </c>
      <c r="F150">
        <v>94.66</v>
      </c>
      <c r="G150">
        <v>1380</v>
      </c>
      <c r="H150" s="4">
        <v>1080</v>
      </c>
      <c r="I150">
        <v>62.711293684253398</v>
      </c>
      <c r="J150">
        <v>50.9468257350185</v>
      </c>
      <c r="K150">
        <f t="shared" si="2"/>
        <v>62711293.684253402</v>
      </c>
    </row>
    <row r="151" spans="1:11">
      <c r="A151" s="1">
        <v>41061</v>
      </c>
      <c r="B151" s="2">
        <v>110.48706128956201</v>
      </c>
      <c r="D151">
        <v>15757.5</v>
      </c>
      <c r="E151">
        <f t="shared" si="3"/>
        <v>7.0117125996866257E-3</v>
      </c>
      <c r="F151">
        <v>82.3</v>
      </c>
      <c r="G151">
        <v>1250</v>
      </c>
      <c r="H151" s="4">
        <v>1180</v>
      </c>
      <c r="I151">
        <v>61.457515544383597</v>
      </c>
      <c r="J151">
        <v>50.9468257350185</v>
      </c>
      <c r="K151">
        <f t="shared" si="2"/>
        <v>61457515.5443836</v>
      </c>
    </row>
    <row r="152" spans="1:11">
      <c r="A152" s="1">
        <v>41091</v>
      </c>
      <c r="B152" s="2">
        <v>109.7315112083395</v>
      </c>
      <c r="D152">
        <v>15830.583333333334</v>
      </c>
      <c r="E152">
        <f t="shared" si="3"/>
        <v>6.9316151463152753E-3</v>
      </c>
      <c r="F152">
        <v>87.9</v>
      </c>
      <c r="G152">
        <v>1250</v>
      </c>
      <c r="H152" s="4">
        <v>1160</v>
      </c>
      <c r="I152">
        <v>60.203737404513802</v>
      </c>
      <c r="J152">
        <v>50.9468257350185</v>
      </c>
      <c r="K152">
        <f t="shared" si="2"/>
        <v>60203737.404513799</v>
      </c>
    </row>
    <row r="153" spans="1:11">
      <c r="A153" s="1">
        <v>41122</v>
      </c>
      <c r="B153" s="2">
        <v>110.965057056126</v>
      </c>
      <c r="D153">
        <v>15903.666666666666</v>
      </c>
      <c r="E153">
        <f t="shared" si="3"/>
        <v>6.977325379228648E-3</v>
      </c>
      <c r="F153">
        <v>94.13</v>
      </c>
      <c r="G153">
        <v>1180</v>
      </c>
      <c r="H153" s="4">
        <v>1150</v>
      </c>
      <c r="I153">
        <v>59.576848334578898</v>
      </c>
      <c r="J153">
        <v>50.687792066930697</v>
      </c>
      <c r="K153">
        <f t="shared" si="2"/>
        <v>59576848.334578902</v>
      </c>
    </row>
    <row r="154" spans="1:11">
      <c r="A154" s="1">
        <v>41153</v>
      </c>
      <c r="B154" s="2">
        <v>113.051914287155</v>
      </c>
      <c r="D154">
        <v>15976.75</v>
      </c>
      <c r="E154">
        <f t="shared" si="3"/>
        <v>7.0760269946738225E-3</v>
      </c>
      <c r="F154">
        <v>94.51</v>
      </c>
      <c r="G154">
        <v>1090</v>
      </c>
      <c r="H154" s="4">
        <v>1010</v>
      </c>
      <c r="I154">
        <v>59.263403799611403</v>
      </c>
      <c r="J154">
        <v>49.392623726491401</v>
      </c>
      <c r="K154">
        <f t="shared" si="2"/>
        <v>59263403.799611405</v>
      </c>
    </row>
    <row r="155" spans="1:11">
      <c r="A155" s="1">
        <v>41183</v>
      </c>
      <c r="B155" s="2">
        <v>112.85383354693749</v>
      </c>
      <c r="D155">
        <v>16049.833333333334</v>
      </c>
      <c r="E155">
        <f t="shared" si="3"/>
        <v>7.0314645144978136E-3</v>
      </c>
      <c r="F155">
        <v>89.49</v>
      </c>
      <c r="G155">
        <v>1110</v>
      </c>
      <c r="H155" s="4">
        <v>1090</v>
      </c>
      <c r="I155">
        <v>58.949959264644001</v>
      </c>
      <c r="J155">
        <v>48.356489054140098</v>
      </c>
      <c r="K155">
        <f t="shared" si="2"/>
        <v>58949959.264644004</v>
      </c>
    </row>
    <row r="156" spans="1:11">
      <c r="A156" s="1">
        <v>41214</v>
      </c>
      <c r="B156" s="2">
        <v>111.834467435432</v>
      </c>
      <c r="D156">
        <v>16122.916666666666</v>
      </c>
      <c r="E156">
        <f t="shared" si="3"/>
        <v>6.936367020158595E-3</v>
      </c>
      <c r="F156">
        <v>86.53</v>
      </c>
      <c r="G156">
        <v>1120</v>
      </c>
      <c r="H156" s="4">
        <v>1040</v>
      </c>
      <c r="I156">
        <v>58.009625659741602</v>
      </c>
      <c r="J156">
        <v>47.061320713700901</v>
      </c>
      <c r="K156">
        <f t="shared" si="2"/>
        <v>58009625.659741603</v>
      </c>
    </row>
    <row r="157" spans="1:11">
      <c r="A157" s="1">
        <v>41244</v>
      </c>
      <c r="B157" s="2">
        <v>113.25544183279601</v>
      </c>
      <c r="C157">
        <v>16196</v>
      </c>
      <c r="D157">
        <v>16196</v>
      </c>
      <c r="E157">
        <f t="shared" si="3"/>
        <v>6.9928032744378862E-3</v>
      </c>
      <c r="F157">
        <v>87.86</v>
      </c>
      <c r="G157">
        <v>1110</v>
      </c>
      <c r="H157" s="4">
        <v>1080</v>
      </c>
      <c r="I157">
        <v>57.382736589806697</v>
      </c>
      <c r="J157">
        <v>46.543253377525197</v>
      </c>
      <c r="K157">
        <f t="shared" si="2"/>
        <v>57382736.589806698</v>
      </c>
    </row>
    <row r="158" spans="1:11">
      <c r="A158" s="1">
        <v>41275</v>
      </c>
      <c r="B158" s="2">
        <v>113.513027118792</v>
      </c>
      <c r="D158">
        <v>16274.25</v>
      </c>
      <c r="E158">
        <f t="shared" si="3"/>
        <v>6.9750081950806951E-3</v>
      </c>
      <c r="F158">
        <v>94.76</v>
      </c>
      <c r="G158" s="3">
        <v>1570</v>
      </c>
      <c r="H158" s="4">
        <v>970</v>
      </c>
      <c r="I158">
        <v>57.069292054839202</v>
      </c>
      <c r="J158">
        <v>47.838421717964401</v>
      </c>
      <c r="K158">
        <f t="shared" si="2"/>
        <v>57069292.054839201</v>
      </c>
    </row>
    <row r="159" spans="1:11">
      <c r="A159" s="1">
        <v>41306</v>
      </c>
      <c r="B159" s="2">
        <v>113.99900334781751</v>
      </c>
      <c r="D159">
        <v>16352.5</v>
      </c>
      <c r="E159">
        <f t="shared" si="3"/>
        <v>6.9713501512195389E-3</v>
      </c>
      <c r="F159">
        <v>95.31</v>
      </c>
      <c r="G159">
        <v>1490</v>
      </c>
      <c r="H159" s="4">
        <v>950</v>
      </c>
      <c r="I159">
        <v>57.382736589806598</v>
      </c>
      <c r="J159">
        <v>49.910691062667198</v>
      </c>
      <c r="K159">
        <f t="shared" si="2"/>
        <v>57382736.589806601</v>
      </c>
    </row>
    <row r="160" spans="1:11">
      <c r="A160" s="1">
        <v>41334</v>
      </c>
      <c r="B160" s="2">
        <v>112.60184259232599</v>
      </c>
      <c r="D160">
        <v>16430.75</v>
      </c>
      <c r="E160">
        <f t="shared" si="3"/>
        <v>6.853116418442615E-3</v>
      </c>
      <c r="F160">
        <v>92.94</v>
      </c>
      <c r="G160">
        <v>1510</v>
      </c>
      <c r="H160" s="4">
        <v>910</v>
      </c>
      <c r="I160">
        <v>57.382736589806697</v>
      </c>
      <c r="J160">
        <v>50.9468257350185</v>
      </c>
      <c r="K160">
        <f t="shared" si="2"/>
        <v>57382736.589806698</v>
      </c>
    </row>
    <row r="161" spans="1:11">
      <c r="A161" s="1">
        <v>41365</v>
      </c>
      <c r="B161" s="2">
        <v>112.016847923881</v>
      </c>
      <c r="D161">
        <v>16509</v>
      </c>
      <c r="E161">
        <f t="shared" si="3"/>
        <v>6.7851988566164515E-3</v>
      </c>
      <c r="F161">
        <v>92.02</v>
      </c>
      <c r="G161">
        <v>1310</v>
      </c>
      <c r="H161" s="4">
        <v>920</v>
      </c>
      <c r="I161">
        <v>58.323070194708997</v>
      </c>
      <c r="J161">
        <v>48.615522722227901</v>
      </c>
      <c r="K161">
        <f t="shared" si="2"/>
        <v>58323070.194708996</v>
      </c>
    </row>
    <row r="162" spans="1:11">
      <c r="A162" s="1">
        <v>41395</v>
      </c>
      <c r="B162" s="2">
        <v>110.7521288236875</v>
      </c>
      <c r="D162">
        <v>16587.25</v>
      </c>
      <c r="E162">
        <f t="shared" si="3"/>
        <v>6.676943364553347E-3</v>
      </c>
      <c r="F162">
        <v>94.51</v>
      </c>
      <c r="G162">
        <v>1060</v>
      </c>
      <c r="H162" s="4">
        <v>800</v>
      </c>
      <c r="I162">
        <v>58.949959264644001</v>
      </c>
      <c r="J162">
        <v>48.615522722228</v>
      </c>
      <c r="K162">
        <f t="shared" si="2"/>
        <v>58949959.264644004</v>
      </c>
    </row>
    <row r="163" spans="1:11">
      <c r="A163" s="1">
        <v>41426</v>
      </c>
      <c r="B163" s="2">
        <v>111.71190145806901</v>
      </c>
      <c r="D163">
        <v>16665.5</v>
      </c>
      <c r="E163">
        <f t="shared" si="3"/>
        <v>6.703183310315863E-3</v>
      </c>
      <c r="F163">
        <v>95.77</v>
      </c>
      <c r="G163">
        <v>810</v>
      </c>
      <c r="H163" s="4">
        <v>820</v>
      </c>
      <c r="I163">
        <v>59.263403799611403</v>
      </c>
      <c r="J163">
        <v>49.651657394579303</v>
      </c>
      <c r="K163">
        <f t="shared" si="2"/>
        <v>59263403.799611405</v>
      </c>
    </row>
    <row r="164" spans="1:11">
      <c r="A164" s="1">
        <v>41456</v>
      </c>
      <c r="B164" s="2">
        <v>110.77889987408849</v>
      </c>
      <c r="D164">
        <v>16743.75</v>
      </c>
      <c r="E164">
        <f t="shared" si="3"/>
        <v>6.6161343709795293E-3</v>
      </c>
      <c r="F164">
        <v>104.67</v>
      </c>
      <c r="G164">
        <v>1560</v>
      </c>
      <c r="H164" s="4">
        <v>830</v>
      </c>
      <c r="I164">
        <v>61.457515544383597</v>
      </c>
      <c r="J164">
        <v>50.9468257350185</v>
      </c>
      <c r="K164">
        <f t="shared" si="2"/>
        <v>61457515.5443836</v>
      </c>
    </row>
    <row r="165" spans="1:11">
      <c r="A165" s="1">
        <v>41487</v>
      </c>
      <c r="B165" s="2">
        <v>111.54421444048401</v>
      </c>
      <c r="D165">
        <v>16822</v>
      </c>
      <c r="E165">
        <f t="shared" si="3"/>
        <v>6.6308533135467848E-3</v>
      </c>
      <c r="F165">
        <v>106.57</v>
      </c>
      <c r="G165">
        <v>1670</v>
      </c>
      <c r="H165" s="4">
        <v>850</v>
      </c>
      <c r="I165">
        <v>62.397849149286003</v>
      </c>
      <c r="J165">
        <v>51.205859403106402</v>
      </c>
      <c r="K165">
        <f t="shared" si="2"/>
        <v>62397849.149286002</v>
      </c>
    </row>
    <row r="166" spans="1:11">
      <c r="A166" s="1">
        <v>41518</v>
      </c>
      <c r="B166" s="2">
        <v>111.9142235104195</v>
      </c>
      <c r="D166">
        <v>16900.25</v>
      </c>
      <c r="E166">
        <f t="shared" si="3"/>
        <v>6.6220454437312766E-3</v>
      </c>
      <c r="F166">
        <v>106.29</v>
      </c>
      <c r="G166">
        <v>1360</v>
      </c>
      <c r="H166" s="4">
        <v>860</v>
      </c>
      <c r="I166">
        <v>63.651627289155797</v>
      </c>
      <c r="J166">
        <v>51.464893071194197</v>
      </c>
      <c r="K166">
        <f t="shared" si="2"/>
        <v>63651627.289155796</v>
      </c>
    </row>
    <row r="167" spans="1:11">
      <c r="A167" s="1">
        <v>41548</v>
      </c>
      <c r="B167" s="2">
        <v>112.408461822132</v>
      </c>
      <c r="D167">
        <v>16978.5</v>
      </c>
      <c r="E167">
        <f t="shared" si="3"/>
        <v>6.6206356169350644E-3</v>
      </c>
      <c r="F167">
        <v>100.54</v>
      </c>
      <c r="G167">
        <v>1010</v>
      </c>
      <c r="H167" s="4">
        <v>820</v>
      </c>
      <c r="I167">
        <v>64.278516359090801</v>
      </c>
      <c r="J167">
        <v>51.464893071194197</v>
      </c>
      <c r="K167">
        <f t="shared" si="2"/>
        <v>64278516.359090798</v>
      </c>
    </row>
    <row r="168" spans="1:11">
      <c r="A168" s="1">
        <v>41579</v>
      </c>
      <c r="B168" s="2">
        <v>111.808603688738</v>
      </c>
      <c r="D168">
        <v>17056.75</v>
      </c>
      <c r="E168">
        <f t="shared" si="3"/>
        <v>6.5550942406225107E-3</v>
      </c>
      <c r="F168">
        <v>93.86</v>
      </c>
      <c r="G168">
        <v>1390</v>
      </c>
      <c r="H168" s="4">
        <v>800</v>
      </c>
      <c r="I168">
        <v>64.278516359090801</v>
      </c>
      <c r="J168">
        <v>51.464893071194197</v>
      </c>
      <c r="K168">
        <f t="shared" si="2"/>
        <v>64278516.359090798</v>
      </c>
    </row>
    <row r="169" spans="1:11">
      <c r="A169" s="1">
        <v>41609</v>
      </c>
      <c r="B169" s="2">
        <v>112.8724122507605</v>
      </c>
      <c r="C169">
        <v>17135</v>
      </c>
      <c r="D169">
        <v>17135</v>
      </c>
      <c r="E169">
        <f t="shared" si="3"/>
        <v>6.5872432010948643E-3</v>
      </c>
      <c r="F169">
        <v>97.63</v>
      </c>
      <c r="G169">
        <v>1770</v>
      </c>
      <c r="H169" s="4">
        <v>800</v>
      </c>
      <c r="I169">
        <v>64.905405429025706</v>
      </c>
      <c r="J169">
        <v>51.464893071194197</v>
      </c>
      <c r="K169">
        <f t="shared" si="2"/>
        <v>64905405.429025702</v>
      </c>
    </row>
    <row r="170" spans="1:11">
      <c r="A170" s="1">
        <v>41640</v>
      </c>
      <c r="B170" s="2">
        <v>112.41081060414999</v>
      </c>
      <c r="D170">
        <v>17218.833333333332</v>
      </c>
      <c r="E170">
        <f t="shared" si="3"/>
        <v>6.5283639389515351E-3</v>
      </c>
      <c r="F170">
        <v>94.62</v>
      </c>
      <c r="G170">
        <v>2000</v>
      </c>
      <c r="H170" s="4">
        <v>820</v>
      </c>
      <c r="I170">
        <v>66.1591835688955</v>
      </c>
      <c r="J170">
        <v>51.464893071194197</v>
      </c>
      <c r="K170">
        <f t="shared" si="2"/>
        <v>66159183.568895496</v>
      </c>
    </row>
    <row r="171" spans="1:11">
      <c r="A171" s="1">
        <v>41671</v>
      </c>
      <c r="B171" s="2">
        <v>112.465529283781</v>
      </c>
      <c r="D171">
        <v>17302.666666666668</v>
      </c>
      <c r="E171">
        <f t="shared" si="3"/>
        <v>6.4998957357506161E-3</v>
      </c>
      <c r="F171">
        <v>100.82</v>
      </c>
      <c r="G171">
        <v>1640</v>
      </c>
      <c r="H171" s="4">
        <v>820</v>
      </c>
      <c r="I171">
        <v>66.786072638830404</v>
      </c>
      <c r="J171">
        <v>51.464893071194197</v>
      </c>
      <c r="K171">
        <f t="shared" si="2"/>
        <v>66786072.638830401</v>
      </c>
    </row>
    <row r="172" spans="1:11">
      <c r="A172" s="1">
        <v>41699</v>
      </c>
      <c r="B172" s="2">
        <v>113.3183647311585</v>
      </c>
      <c r="D172">
        <v>17386.5</v>
      </c>
      <c r="E172">
        <f t="shared" si="3"/>
        <v>6.5176064608264165E-3</v>
      </c>
      <c r="F172">
        <v>100.8</v>
      </c>
      <c r="G172">
        <v>1210</v>
      </c>
      <c r="H172" s="4">
        <v>890</v>
      </c>
      <c r="I172">
        <v>66.786072638830404</v>
      </c>
      <c r="J172">
        <v>51.464893071194197</v>
      </c>
      <c r="K172">
        <f t="shared" si="2"/>
        <v>66786072.638830401</v>
      </c>
    </row>
    <row r="173" spans="1:11">
      <c r="A173" s="1">
        <v>41730</v>
      </c>
      <c r="B173" s="2">
        <v>112.8574425142</v>
      </c>
      <c r="D173">
        <v>17470.333333333332</v>
      </c>
      <c r="E173">
        <f t="shared" si="3"/>
        <v>6.4599478648108225E-3</v>
      </c>
      <c r="F173">
        <v>102.07</v>
      </c>
      <c r="G173">
        <v>1390</v>
      </c>
      <c r="H173" s="4">
        <v>850</v>
      </c>
      <c r="I173">
        <v>66.786072638830404</v>
      </c>
      <c r="J173">
        <v>51.464893071194197</v>
      </c>
      <c r="K173">
        <f t="shared" si="2"/>
        <v>66786072.638830401</v>
      </c>
    </row>
    <row r="174" spans="1:11">
      <c r="A174" s="1">
        <v>41760</v>
      </c>
      <c r="B174" s="2">
        <v>112.7271052097045</v>
      </c>
      <c r="D174">
        <v>17554.166666666668</v>
      </c>
      <c r="E174">
        <f t="shared" si="3"/>
        <v>6.4216722644977638E-3</v>
      </c>
      <c r="F174">
        <v>102.18</v>
      </c>
      <c r="G174">
        <v>1580</v>
      </c>
      <c r="H174" s="4">
        <v>860</v>
      </c>
      <c r="I174">
        <v>66.786072638830404</v>
      </c>
      <c r="J174">
        <v>51.464893071194197</v>
      </c>
      <c r="K174">
        <f t="shared" si="2"/>
        <v>66786072.638830401</v>
      </c>
    </row>
    <row r="175" spans="1:11">
      <c r="A175" s="1">
        <v>41791</v>
      </c>
      <c r="B175" s="2">
        <v>112.0955462748215</v>
      </c>
      <c r="D175">
        <v>17638</v>
      </c>
      <c r="E175">
        <f t="shared" si="3"/>
        <v>6.3553433651673376E-3</v>
      </c>
      <c r="F175">
        <v>105.79</v>
      </c>
      <c r="G175">
        <v>1540</v>
      </c>
      <c r="H175" s="4">
        <v>850</v>
      </c>
      <c r="I175">
        <v>66.472628103863002</v>
      </c>
      <c r="J175">
        <v>50.9468257350185</v>
      </c>
      <c r="K175">
        <f t="shared" si="2"/>
        <v>66472628.103863001</v>
      </c>
    </row>
    <row r="176" spans="1:11">
      <c r="A176" s="1">
        <v>41821</v>
      </c>
      <c r="B176" s="2">
        <v>112.168621835598</v>
      </c>
      <c r="D176">
        <v>17721.833333333332</v>
      </c>
      <c r="E176">
        <f t="shared" si="3"/>
        <v>6.3294028177444776E-3</v>
      </c>
      <c r="F176">
        <v>103.59</v>
      </c>
      <c r="G176">
        <v>1570</v>
      </c>
      <c r="H176" s="4">
        <v>840</v>
      </c>
      <c r="I176">
        <v>66.1591835688955</v>
      </c>
      <c r="J176">
        <v>48.874556390315803</v>
      </c>
      <c r="K176">
        <f t="shared" si="2"/>
        <v>66159183.568895496</v>
      </c>
    </row>
    <row r="177" spans="1:11">
      <c r="A177" s="1">
        <v>41852</v>
      </c>
      <c r="B177" s="2">
        <v>111.02793499307001</v>
      </c>
      <c r="D177">
        <v>17805.666666666668</v>
      </c>
      <c r="E177">
        <f t="shared" si="3"/>
        <v>6.2355393410189639E-3</v>
      </c>
      <c r="F177">
        <v>96.54</v>
      </c>
      <c r="G177">
        <v>1540</v>
      </c>
      <c r="H177" s="4">
        <v>840</v>
      </c>
      <c r="I177">
        <v>65.845739033928098</v>
      </c>
      <c r="J177">
        <v>46.0251860413495</v>
      </c>
      <c r="K177">
        <f t="shared" si="2"/>
        <v>65845739.033928096</v>
      </c>
    </row>
    <row r="178" spans="1:11">
      <c r="A178" s="1">
        <v>41883</v>
      </c>
      <c r="B178" s="2">
        <v>108.78485164281651</v>
      </c>
      <c r="D178">
        <v>17889.5</v>
      </c>
      <c r="E178">
        <f t="shared" si="3"/>
        <v>6.0809330413268397E-3</v>
      </c>
      <c r="F178">
        <v>93.21</v>
      </c>
      <c r="G178">
        <v>1280</v>
      </c>
      <c r="H178" s="4">
        <v>810</v>
      </c>
      <c r="I178">
        <v>65.845739033928098</v>
      </c>
      <c r="J178">
        <v>43.693883028558901</v>
      </c>
      <c r="K178">
        <f t="shared" si="2"/>
        <v>65845739.033928096</v>
      </c>
    </row>
    <row r="179" spans="1:11">
      <c r="A179" s="1">
        <v>41913</v>
      </c>
      <c r="B179" s="2">
        <v>107.032453147805</v>
      </c>
      <c r="D179">
        <v>17973.333333333332</v>
      </c>
      <c r="E179">
        <f t="shared" si="3"/>
        <v>5.955069722615264E-3</v>
      </c>
      <c r="F179">
        <v>84.4</v>
      </c>
      <c r="G179">
        <v>1070</v>
      </c>
      <c r="H179" s="4">
        <v>850</v>
      </c>
      <c r="I179">
        <v>65.845739033927998</v>
      </c>
      <c r="J179">
        <v>42.916782024295401</v>
      </c>
      <c r="K179">
        <f t="shared" ref="K179:K199" si="4">1000000*I179</f>
        <v>65845739.033927999</v>
      </c>
    </row>
    <row r="180" spans="1:11">
      <c r="A180" s="1">
        <v>41944</v>
      </c>
      <c r="B180" s="2">
        <v>104.921847613919</v>
      </c>
      <c r="D180">
        <v>18057.166666666668</v>
      </c>
      <c r="E180">
        <f t="shared" si="3"/>
        <v>5.8105376967917998E-3</v>
      </c>
      <c r="F180">
        <v>75.790000000000006</v>
      </c>
      <c r="G180">
        <v>1140</v>
      </c>
      <c r="H180" s="4">
        <v>860</v>
      </c>
      <c r="I180">
        <v>66.1591835688955</v>
      </c>
      <c r="J180">
        <v>42.398714688119703</v>
      </c>
      <c r="K180">
        <f t="shared" si="4"/>
        <v>66159183.568895496</v>
      </c>
    </row>
    <row r="181" spans="1:11">
      <c r="A181" s="1">
        <v>41974</v>
      </c>
      <c r="B181" s="2">
        <v>102.0362811289595</v>
      </c>
      <c r="C181">
        <v>18141</v>
      </c>
      <c r="D181">
        <v>18141</v>
      </c>
      <c r="E181">
        <f t="shared" si="3"/>
        <v>5.6246227401443964E-3</v>
      </c>
      <c r="F181">
        <v>59.29</v>
      </c>
      <c r="G181">
        <v>1250</v>
      </c>
      <c r="H181" s="4">
        <v>810</v>
      </c>
      <c r="I181">
        <v>66.472628103862903</v>
      </c>
      <c r="J181">
        <v>42.139681020031901</v>
      </c>
      <c r="K181">
        <f t="shared" si="4"/>
        <v>66472628.103862904</v>
      </c>
    </row>
    <row r="182" spans="1:11">
      <c r="A182" s="1">
        <v>42005</v>
      </c>
      <c r="B182" s="2">
        <v>98.826849091776751</v>
      </c>
      <c r="D182">
        <v>18270.166666666668</v>
      </c>
      <c r="E182">
        <f t="shared" si="3"/>
        <v>5.4091925320026314E-3</v>
      </c>
      <c r="F182" s="10">
        <v>47.22</v>
      </c>
      <c r="G182">
        <v>1440</v>
      </c>
      <c r="H182" s="4">
        <v>790</v>
      </c>
      <c r="I182">
        <v>66.786072638830404</v>
      </c>
      <c r="J182">
        <v>42.657748356207598</v>
      </c>
      <c r="K182">
        <f t="shared" si="4"/>
        <v>66786072.638830401</v>
      </c>
    </row>
    <row r="183" spans="1:11">
      <c r="A183" s="1">
        <v>42036</v>
      </c>
      <c r="B183" s="2">
        <v>97.681560020477008</v>
      </c>
      <c r="D183">
        <v>18399.333333333332</v>
      </c>
      <c r="E183">
        <f t="shared" si="3"/>
        <v>5.3089727899820836E-3</v>
      </c>
      <c r="F183" s="10">
        <v>50.58</v>
      </c>
      <c r="G183">
        <v>1270</v>
      </c>
      <c r="H183" s="4">
        <v>700</v>
      </c>
      <c r="I183">
        <v>66.786072638830404</v>
      </c>
      <c r="J183">
        <v>42.916782024295401</v>
      </c>
      <c r="K183">
        <f t="shared" si="4"/>
        <v>66786072.638830401</v>
      </c>
    </row>
    <row r="184" spans="1:11">
      <c r="A184" s="1">
        <v>42064</v>
      </c>
      <c r="B184" s="2">
        <v>95.842824660347588</v>
      </c>
      <c r="D184">
        <v>18528.5</v>
      </c>
      <c r="E184">
        <f t="shared" si="3"/>
        <v>5.1727244331892805E-3</v>
      </c>
      <c r="F184" s="10">
        <v>47.82</v>
      </c>
      <c r="G184">
        <v>1160</v>
      </c>
      <c r="H184" s="4">
        <v>830</v>
      </c>
      <c r="I184">
        <v>66.786072638830404</v>
      </c>
      <c r="J184">
        <v>42.916782024295401</v>
      </c>
      <c r="K184">
        <f t="shared" si="4"/>
        <v>66786072.638830401</v>
      </c>
    </row>
    <row r="185" spans="1:11">
      <c r="A185" s="1">
        <v>42095</v>
      </c>
      <c r="B185" s="2">
        <v>95.575944013283149</v>
      </c>
      <c r="D185">
        <v>18657.666666666668</v>
      </c>
      <c r="E185">
        <f t="shared" si="3"/>
        <v>5.1226096875252253E-3</v>
      </c>
      <c r="F185" s="10">
        <v>54.45</v>
      </c>
      <c r="G185">
        <v>890</v>
      </c>
      <c r="H185" s="4">
        <v>780</v>
      </c>
      <c r="I185">
        <v>66.786072638830404</v>
      </c>
      <c r="J185">
        <v>43.693883028558901</v>
      </c>
      <c r="K185">
        <f t="shared" si="4"/>
        <v>66786072.638830401</v>
      </c>
    </row>
    <row r="186" spans="1:11">
      <c r="A186" s="1">
        <v>42125</v>
      </c>
      <c r="B186" s="2">
        <v>97.373089124543199</v>
      </c>
      <c r="D186">
        <v>18786.833333333332</v>
      </c>
      <c r="E186">
        <f t="shared" si="3"/>
        <v>5.1830496069699451E-3</v>
      </c>
      <c r="F186" s="10">
        <v>59.27</v>
      </c>
      <c r="G186">
        <v>860</v>
      </c>
      <c r="H186" s="4">
        <v>770</v>
      </c>
      <c r="I186">
        <v>66.786072638830404</v>
      </c>
      <c r="J186">
        <v>43.434849360471098</v>
      </c>
      <c r="K186">
        <f t="shared" si="4"/>
        <v>66786072.638830401</v>
      </c>
    </row>
    <row r="187" spans="1:11">
      <c r="A187" s="1">
        <v>42156</v>
      </c>
      <c r="B187" s="2">
        <v>97.035094970957104</v>
      </c>
      <c r="D187">
        <v>18916</v>
      </c>
      <c r="E187">
        <f t="shared" si="3"/>
        <v>5.1297893302472567E-3</v>
      </c>
      <c r="F187" s="10">
        <v>59.82</v>
      </c>
      <c r="G187">
        <v>720</v>
      </c>
      <c r="H187" s="4">
        <v>710</v>
      </c>
      <c r="I187">
        <v>66.472628103862903</v>
      </c>
      <c r="J187">
        <v>42.139681020031901</v>
      </c>
      <c r="K187">
        <f t="shared" si="4"/>
        <v>66472628.103862904</v>
      </c>
    </row>
    <row r="188" spans="1:11">
      <c r="A188" s="1">
        <v>42186</v>
      </c>
      <c r="B188" s="2">
        <v>95.319097933882105</v>
      </c>
      <c r="D188">
        <v>19045.166666666668</v>
      </c>
      <c r="E188">
        <f t="shared" si="3"/>
        <v>5.0048970220203954E-3</v>
      </c>
      <c r="F188" s="10">
        <v>50.9</v>
      </c>
      <c r="G188">
        <v>900</v>
      </c>
      <c r="H188" s="4">
        <v>680</v>
      </c>
      <c r="I188">
        <v>66.1591835688955</v>
      </c>
      <c r="J188">
        <v>40.067411675329197</v>
      </c>
      <c r="K188">
        <f t="shared" si="4"/>
        <v>66159183.568895496</v>
      </c>
    </row>
    <row r="189" spans="1:11">
      <c r="A189" s="1">
        <v>42217</v>
      </c>
      <c r="B189" s="2">
        <v>93.937764082377043</v>
      </c>
      <c r="D189">
        <v>19174.333333333332</v>
      </c>
      <c r="E189">
        <f t="shared" si="3"/>
        <v>4.899141078301395E-3</v>
      </c>
      <c r="F189" s="10">
        <v>42.87</v>
      </c>
      <c r="G189">
        <v>1000</v>
      </c>
      <c r="H189" s="4">
        <v>640</v>
      </c>
      <c r="I189">
        <v>65.845739033927998</v>
      </c>
      <c r="J189">
        <v>39.031277002977703</v>
      </c>
      <c r="K189">
        <f t="shared" si="4"/>
        <v>65845739.033927999</v>
      </c>
    </row>
    <row r="190" spans="1:11">
      <c r="A190" s="1">
        <v>42248</v>
      </c>
      <c r="B190" s="2">
        <v>93.124038047221944</v>
      </c>
      <c r="D190">
        <v>19303.5</v>
      </c>
      <c r="E190">
        <f t="shared" ref="E190:E205" si="5">B190/D190</f>
        <v>4.8242048357666715E-3</v>
      </c>
      <c r="F190" s="10">
        <v>45.48</v>
      </c>
      <c r="G190">
        <v>910</v>
      </c>
      <c r="H190" s="4">
        <v>660</v>
      </c>
      <c r="I190">
        <v>65.845739033928098</v>
      </c>
      <c r="J190">
        <v>37.9951423306264</v>
      </c>
      <c r="K190">
        <f t="shared" si="4"/>
        <v>65845739.033928096</v>
      </c>
    </row>
    <row r="191" spans="1:11">
      <c r="A191" s="1">
        <v>42278</v>
      </c>
      <c r="B191" s="2">
        <v>92.969787876077248</v>
      </c>
      <c r="D191">
        <v>19432.666666666668</v>
      </c>
      <c r="E191">
        <f t="shared" si="5"/>
        <v>4.7842012355180574E-3</v>
      </c>
      <c r="F191" s="10">
        <v>46.22</v>
      </c>
      <c r="G191">
        <v>690</v>
      </c>
      <c r="H191" s="4">
        <v>640</v>
      </c>
      <c r="I191">
        <v>65.845739033927998</v>
      </c>
      <c r="J191">
        <v>36.440940322099301</v>
      </c>
      <c r="K191">
        <f t="shared" si="4"/>
        <v>65845739.033927999</v>
      </c>
    </row>
    <row r="192" spans="1:11">
      <c r="A192" s="1">
        <v>42309</v>
      </c>
      <c r="B192" s="2">
        <v>90.696065764339551</v>
      </c>
      <c r="D192">
        <v>19561.833333333332</v>
      </c>
      <c r="E192">
        <f t="shared" si="5"/>
        <v>4.6363786164047112E-3</v>
      </c>
      <c r="F192" s="10">
        <v>42.39</v>
      </c>
      <c r="G192">
        <v>730</v>
      </c>
      <c r="H192" s="4">
        <v>650</v>
      </c>
      <c r="I192">
        <v>65.845739033927998</v>
      </c>
      <c r="J192">
        <v>33.332536305045302</v>
      </c>
      <c r="K192">
        <f t="shared" si="4"/>
        <v>65845739.033927999</v>
      </c>
    </row>
    <row r="193" spans="1:11">
      <c r="A193" s="1">
        <v>42339</v>
      </c>
      <c r="B193" s="2">
        <v>89.899215708467551</v>
      </c>
      <c r="C193">
        <v>19691</v>
      </c>
      <c r="D193">
        <v>19691</v>
      </c>
      <c r="E193">
        <f t="shared" si="5"/>
        <v>4.5654977252789376E-3</v>
      </c>
      <c r="F193" s="10">
        <v>37.19</v>
      </c>
      <c r="G193">
        <v>940</v>
      </c>
      <c r="H193" s="4">
        <v>610</v>
      </c>
      <c r="I193">
        <v>65.845739033927998</v>
      </c>
      <c r="J193">
        <v>30.742199624166801</v>
      </c>
      <c r="K193">
        <f t="shared" si="4"/>
        <v>65845739.033927999</v>
      </c>
    </row>
    <row r="194" spans="1:11">
      <c r="A194" s="1">
        <v>42370</v>
      </c>
      <c r="B194" s="2">
        <v>88.069665753496594</v>
      </c>
      <c r="D194">
        <v>19711.333333333332</v>
      </c>
      <c r="E194">
        <f t="shared" si="5"/>
        <v>4.4679710024772513E-3</v>
      </c>
      <c r="F194" s="10">
        <v>31.68</v>
      </c>
      <c r="G194">
        <v>990</v>
      </c>
      <c r="H194" s="4">
        <v>640</v>
      </c>
      <c r="I194">
        <v>65.532294498960596</v>
      </c>
      <c r="J194">
        <v>29.187997615639802</v>
      </c>
      <c r="K194">
        <f t="shared" si="4"/>
        <v>65532294.498960599</v>
      </c>
    </row>
    <row r="195" spans="1:11">
      <c r="A195" s="1">
        <v>42401</v>
      </c>
      <c r="B195" s="2">
        <v>88.624276155012893</v>
      </c>
      <c r="C195" s="3"/>
      <c r="D195">
        <v>19731.666666666668</v>
      </c>
      <c r="E195">
        <f t="shared" si="5"/>
        <v>4.4914744229248866E-3</v>
      </c>
      <c r="F195" s="10">
        <v>30.32</v>
      </c>
      <c r="G195">
        <v>730</v>
      </c>
      <c r="H195" s="4">
        <v>660</v>
      </c>
      <c r="I195">
        <v>64.591960894058204</v>
      </c>
      <c r="J195">
        <v>28.669930279464101</v>
      </c>
      <c r="K195">
        <f t="shared" si="4"/>
        <v>64591960.894058205</v>
      </c>
    </row>
    <row r="196" spans="1:11">
      <c r="A196" s="1">
        <v>42430</v>
      </c>
      <c r="B196" s="2">
        <v>89.226338047588456</v>
      </c>
      <c r="C196" s="3"/>
      <c r="D196">
        <v>19752</v>
      </c>
      <c r="E196">
        <f t="shared" si="5"/>
        <v>4.5173318169090954E-3</v>
      </c>
      <c r="F196" s="10">
        <v>37.549999999999997</v>
      </c>
      <c r="G196">
        <v>640</v>
      </c>
      <c r="H196" s="4">
        <v>650</v>
      </c>
      <c r="I196">
        <v>64.278516359090801</v>
      </c>
      <c r="J196">
        <v>28.1518629432884</v>
      </c>
      <c r="K196">
        <f t="shared" si="4"/>
        <v>64278516.359090798</v>
      </c>
    </row>
    <row r="197" spans="1:11">
      <c r="A197" s="1">
        <v>42461</v>
      </c>
      <c r="B197" s="2">
        <v>90.651705488803501</v>
      </c>
      <c r="C197" s="3"/>
      <c r="D197">
        <v>19772.333333333332</v>
      </c>
      <c r="E197">
        <f t="shared" si="5"/>
        <v>4.5847752999378004E-3</v>
      </c>
      <c r="F197" s="10">
        <v>40.75</v>
      </c>
      <c r="G197">
        <v>720</v>
      </c>
      <c r="H197" s="4">
        <v>630</v>
      </c>
      <c r="I197">
        <v>63.0247382192209</v>
      </c>
      <c r="J197">
        <v>27.892829275200501</v>
      </c>
      <c r="K197">
        <f t="shared" si="4"/>
        <v>63024738.219220899</v>
      </c>
    </row>
    <row r="198" spans="1:11">
      <c r="A198" s="1">
        <v>42491</v>
      </c>
      <c r="B198" s="2">
        <v>90.741168612024254</v>
      </c>
      <c r="C198" s="3"/>
      <c r="D198">
        <v>19792.666666666668</v>
      </c>
      <c r="E198">
        <f t="shared" si="5"/>
        <v>4.5845852981924746E-3</v>
      </c>
      <c r="F198" s="10">
        <v>46.71</v>
      </c>
      <c r="G198">
        <v>880</v>
      </c>
      <c r="H198" s="4">
        <v>580</v>
      </c>
      <c r="I198">
        <v>62.711293684253398</v>
      </c>
      <c r="K198">
        <f t="shared" si="4"/>
        <v>62711293.684253402</v>
      </c>
    </row>
    <row r="199" spans="1:11">
      <c r="A199" s="1">
        <v>42522</v>
      </c>
      <c r="B199" s="2">
        <v>91.342516584165097</v>
      </c>
      <c r="C199" s="3"/>
      <c r="D199">
        <v>19813</v>
      </c>
      <c r="E199">
        <f t="shared" si="5"/>
        <v>4.6102314936741079E-3</v>
      </c>
      <c r="F199" s="10">
        <v>48.76</v>
      </c>
      <c r="G199">
        <v>890</v>
      </c>
      <c r="H199" s="4">
        <v>570</v>
      </c>
      <c r="I199">
        <v>62.084404614318501</v>
      </c>
      <c r="K199">
        <f t="shared" si="4"/>
        <v>62084404.614318497</v>
      </c>
    </row>
    <row r="200" spans="1:11">
      <c r="A200" s="1">
        <v>42552</v>
      </c>
      <c r="B200" s="2">
        <v>90.952455551126704</v>
      </c>
      <c r="C200" s="3"/>
      <c r="D200">
        <v>19833.333333333332</v>
      </c>
      <c r="E200">
        <f t="shared" si="5"/>
        <v>4.5858380950147921E-3</v>
      </c>
      <c r="F200" s="10">
        <v>44.65</v>
      </c>
      <c r="G200">
        <v>1090</v>
      </c>
      <c r="H200" s="4">
        <v>610</v>
      </c>
    </row>
    <row r="201" spans="1:11">
      <c r="A201" s="1">
        <v>42583</v>
      </c>
      <c r="B201" s="2">
        <v>91.713462361576305</v>
      </c>
      <c r="C201" s="3"/>
      <c r="D201">
        <v>19853.666666666668</v>
      </c>
      <c r="E201">
        <f t="shared" si="5"/>
        <v>4.6194722567574238E-3</v>
      </c>
      <c r="F201" s="10">
        <v>44.72</v>
      </c>
      <c r="G201">
        <v>1040</v>
      </c>
      <c r="H201" s="4">
        <v>600</v>
      </c>
    </row>
    <row r="202" spans="1:11">
      <c r="A202" s="1">
        <v>42614</v>
      </c>
      <c r="B202" s="2">
        <v>91.769931527866987</v>
      </c>
      <c r="C202" s="3"/>
      <c r="D202">
        <v>19874</v>
      </c>
      <c r="E202">
        <f t="shared" si="5"/>
        <v>4.6175873768676155E-3</v>
      </c>
      <c r="F202" s="10">
        <v>45.18</v>
      </c>
      <c r="G202">
        <v>1160</v>
      </c>
      <c r="H202" s="4">
        <v>580</v>
      </c>
    </row>
    <row r="203" spans="1:11">
      <c r="A203" s="1">
        <v>42644</v>
      </c>
      <c r="B203" s="2">
        <v>91.978546945724403</v>
      </c>
      <c r="C203" s="3"/>
      <c r="D203">
        <v>19894.333333333332</v>
      </c>
      <c r="E203">
        <f t="shared" si="5"/>
        <v>4.6233540679451977E-3</v>
      </c>
      <c r="F203" s="10">
        <v>49.78</v>
      </c>
      <c r="G203">
        <v>1080</v>
      </c>
      <c r="H203" s="4">
        <v>620</v>
      </c>
    </row>
    <row r="204" spans="1:11">
      <c r="A204" s="1">
        <v>42675</v>
      </c>
      <c r="B204" s="2">
        <v>91.241555686536699</v>
      </c>
      <c r="C204" s="3"/>
      <c r="D204">
        <v>19914.666666666668</v>
      </c>
      <c r="E204">
        <f t="shared" si="5"/>
        <v>4.5816260554969552E-3</v>
      </c>
      <c r="F204" s="10">
        <v>45.66</v>
      </c>
      <c r="G204">
        <v>1170</v>
      </c>
      <c r="H204" s="4">
        <v>630</v>
      </c>
    </row>
    <row r="205" spans="1:11">
      <c r="A205" s="1">
        <v>42705</v>
      </c>
      <c r="B205" s="2">
        <v>91.632844832590507</v>
      </c>
      <c r="C205" s="3">
        <v>19935</v>
      </c>
      <c r="D205">
        <v>19935</v>
      </c>
      <c r="E205">
        <f t="shared" si="5"/>
        <v>4.5965811303030103E-3</v>
      </c>
      <c r="F205" s="10">
        <v>51.97</v>
      </c>
      <c r="G205">
        <v>1270</v>
      </c>
      <c r="H205" s="4">
        <v>690</v>
      </c>
    </row>
    <row r="206" spans="1:11">
      <c r="A206" t="s">
        <v>36</v>
      </c>
      <c r="B206" s="2">
        <f>AVERAGE(B2:B205)</f>
        <v>89.539969523516163</v>
      </c>
      <c r="F206" s="10"/>
      <c r="G206">
        <f>AVERAGE(G134:G205)</f>
        <v>1247.5</v>
      </c>
      <c r="H206">
        <f>AVERAGE(H134:H205)</f>
        <v>799.16666666666663</v>
      </c>
      <c r="I206">
        <f>AVERAGE(I50:I199)</f>
        <v>79.071008779321517</v>
      </c>
      <c r="J206">
        <f>AVERAGE(J98:J197)</f>
        <v>57.161043432445858</v>
      </c>
    </row>
    <row r="207" spans="1:11">
      <c r="B207" s="2"/>
      <c r="F207" s="10"/>
    </row>
    <row r="208" spans="1:11">
      <c r="B208" s="2"/>
      <c r="F208" s="10"/>
    </row>
    <row r="209" spans="2:6">
      <c r="B209" s="2"/>
      <c r="F209" s="10"/>
    </row>
    <row r="210" spans="2:6">
      <c r="B210" s="2"/>
      <c r="F210" s="10"/>
    </row>
    <row r="211" spans="2:6">
      <c r="B211" s="2"/>
      <c r="F211" s="10"/>
    </row>
    <row r="212" spans="2:6">
      <c r="B212" s="2"/>
      <c r="F212" s="10"/>
    </row>
    <row r="213" spans="2:6">
      <c r="B213" s="2"/>
      <c r="F213" s="10"/>
    </row>
    <row r="214" spans="2:6">
      <c r="B214" s="2"/>
      <c r="F214" s="10"/>
    </row>
    <row r="215" spans="2:6">
      <c r="B215" s="2"/>
      <c r="F215" s="10"/>
    </row>
    <row r="216" spans="2:6">
      <c r="B216" s="2"/>
      <c r="F216" s="10"/>
    </row>
    <row r="217" spans="2:6">
      <c r="B217" s="2"/>
      <c r="F217" s="10"/>
    </row>
    <row r="218" spans="2:6">
      <c r="B218" s="2"/>
      <c r="F218" s="10"/>
    </row>
    <row r="219" spans="2:6">
      <c r="B219" s="2"/>
      <c r="F219" s="10"/>
    </row>
    <row r="220" spans="2:6">
      <c r="B220" s="2"/>
      <c r="F220" s="10"/>
    </row>
    <row r="221" spans="2:6">
      <c r="B221" s="2"/>
      <c r="F221" s="10"/>
    </row>
    <row r="222" spans="2:6">
      <c r="B222" s="2"/>
      <c r="F222" s="10"/>
    </row>
    <row r="223" spans="2:6">
      <c r="B223" s="2"/>
      <c r="F223" s="10"/>
    </row>
    <row r="224" spans="2:6">
      <c r="B224" s="2"/>
      <c r="F224" s="10"/>
    </row>
    <row r="225" spans="2:6">
      <c r="B225" s="2"/>
      <c r="F225" s="10"/>
    </row>
    <row r="226" spans="2:6">
      <c r="B226" s="2"/>
      <c r="F226" s="10"/>
    </row>
    <row r="227" spans="2:6">
      <c r="B227" s="2"/>
      <c r="F227" s="10"/>
    </row>
    <row r="228" spans="2:6">
      <c r="B228" s="2"/>
      <c r="F228" s="10"/>
    </row>
    <row r="229" spans="2:6">
      <c r="B229" s="2"/>
      <c r="F229" s="10"/>
    </row>
    <row r="230" spans="2:6">
      <c r="B230" s="2"/>
      <c r="F230" s="10"/>
    </row>
    <row r="231" spans="2:6">
      <c r="B231" s="2"/>
      <c r="F231" s="10"/>
    </row>
    <row r="232" spans="2:6">
      <c r="B232" s="2"/>
      <c r="F232" s="10"/>
    </row>
    <row r="233" spans="2:6">
      <c r="B233" s="2"/>
      <c r="F233" s="10"/>
    </row>
    <row r="234" spans="2:6">
      <c r="B234" s="2"/>
      <c r="F234" s="10"/>
    </row>
    <row r="235" spans="2:6">
      <c r="B235" s="2"/>
    </row>
    <row r="236" spans="2:6">
      <c r="B236" s="2"/>
    </row>
    <row r="237" spans="2:6">
      <c r="B237" s="2"/>
    </row>
    <row r="238" spans="2:6">
      <c r="B238" s="2"/>
    </row>
    <row r="239" spans="2:6">
      <c r="B239" s="9"/>
    </row>
    <row r="240" spans="2:6">
      <c r="B240" s="9"/>
    </row>
    <row r="241" spans="2:2">
      <c r="B241" s="9"/>
    </row>
    <row r="242" spans="2:2">
      <c r="B242" s="9"/>
    </row>
    <row r="243" spans="2:2">
      <c r="B243" s="9"/>
    </row>
    <row r="244" spans="2:2">
      <c r="B244" s="9"/>
    </row>
    <row r="245" spans="2:2">
      <c r="B245" s="9"/>
    </row>
    <row r="246" spans="2:2">
      <c r="B246" s="9"/>
    </row>
    <row r="247" spans="2:2">
      <c r="B247" s="9"/>
    </row>
    <row r="248" spans="2:2">
      <c r="B248" s="9"/>
    </row>
    <row r="249" spans="2:2">
      <c r="B249" s="9"/>
    </row>
    <row r="250" spans="2:2">
      <c r="B250" s="9"/>
    </row>
    <row r="251" spans="2:2">
      <c r="B251" s="9"/>
    </row>
    <row r="252" spans="2:2">
      <c r="B252" s="9"/>
    </row>
    <row r="253" spans="2:2">
      <c r="B253" s="9"/>
    </row>
    <row r="254" spans="2:2">
      <c r="B254" s="9"/>
    </row>
    <row r="255" spans="2:2">
      <c r="B255" s="9"/>
    </row>
    <row r="256" spans="2:2">
      <c r="B256" s="9"/>
    </row>
    <row r="257" spans="2:2">
      <c r="B257" s="9"/>
    </row>
    <row r="258" spans="2:2">
      <c r="B258" s="9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AC36-E247-F848-92D4-0495E3E6C55A}">
  <dimension ref="A1:I19"/>
  <sheetViews>
    <sheetView workbookViewId="0">
      <selection activeCell="B19" sqref="B19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0.69018130391435129</v>
      </c>
    </row>
    <row r="5" spans="1:9">
      <c r="A5" s="5" t="s">
        <v>12</v>
      </c>
      <c r="B5" s="5">
        <v>0.47635023227291406</v>
      </c>
    </row>
    <row r="6" spans="1:9">
      <c r="A6" s="5" t="s">
        <v>13</v>
      </c>
      <c r="B6" s="5">
        <v>0.46117197813589705</v>
      </c>
    </row>
    <row r="7" spans="1:9">
      <c r="A7" s="5" t="s">
        <v>14</v>
      </c>
      <c r="B7" s="5">
        <v>229.2009509955752</v>
      </c>
    </row>
    <row r="8" spans="1:9" ht="21" thickBot="1">
      <c r="A8" s="6" t="s">
        <v>15</v>
      </c>
      <c r="B8" s="6">
        <v>72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2</v>
      </c>
      <c r="C12" s="5">
        <v>3297367.760327952</v>
      </c>
      <c r="D12" s="5">
        <v>1648683.880163976</v>
      </c>
      <c r="E12" s="5">
        <v>31.383730169017465</v>
      </c>
      <c r="F12" s="5">
        <v>2.0272699153404883E-10</v>
      </c>
    </row>
    <row r="13" spans="1:9">
      <c r="A13" s="5" t="s">
        <v>18</v>
      </c>
      <c r="B13" s="5">
        <v>69</v>
      </c>
      <c r="C13" s="5">
        <v>3624782.239672048</v>
      </c>
      <c r="D13" s="5">
        <v>52533.075937276059</v>
      </c>
      <c r="E13" s="5"/>
      <c r="F13" s="5"/>
    </row>
    <row r="14" spans="1:9" ht="21" thickBot="1">
      <c r="A14" s="6" t="s">
        <v>19</v>
      </c>
      <c r="B14" s="6">
        <v>71</v>
      </c>
      <c r="C14" s="6">
        <v>6922150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388.54984016356917</v>
      </c>
      <c r="C17" s="5">
        <v>180.15782757893726</v>
      </c>
      <c r="D17" s="5">
        <v>2.1567191688816498</v>
      </c>
      <c r="E17" s="5">
        <v>3.4514346374022058E-2</v>
      </c>
      <c r="F17" s="5">
        <v>29.144808039288421</v>
      </c>
      <c r="G17" s="5">
        <v>747.95487228784987</v>
      </c>
      <c r="H17" s="5">
        <v>29.144808039288421</v>
      </c>
      <c r="I17" s="5">
        <v>747.95487228784987</v>
      </c>
    </row>
    <row r="18" spans="1:9">
      <c r="A18" s="5" t="s">
        <v>33</v>
      </c>
      <c r="B18" s="5">
        <v>60897.461451672985</v>
      </c>
      <c r="C18" s="5">
        <v>51963.452871668262</v>
      </c>
      <c r="D18" s="5">
        <v>1.1719286938469742</v>
      </c>
      <c r="E18" s="5">
        <v>0.24525634785793307</v>
      </c>
      <c r="F18" s="5">
        <v>-42766.790607802533</v>
      </c>
      <c r="G18" s="5">
        <v>164561.7135111485</v>
      </c>
      <c r="H18" s="5">
        <v>-42766.790607802533</v>
      </c>
      <c r="I18" s="5">
        <v>164561.7135111485</v>
      </c>
    </row>
    <row r="19" spans="1:9" ht="21" thickBot="1">
      <c r="A19" s="6" t="s">
        <v>34</v>
      </c>
      <c r="B19" s="6">
        <v>6.0959603566008003</v>
      </c>
      <c r="C19" s="6">
        <v>2.4005780244404766</v>
      </c>
      <c r="D19" s="6">
        <v>2.5393718906602247</v>
      </c>
      <c r="E19" s="6">
        <v>1.3362574189385077E-2</v>
      </c>
      <c r="F19" s="6">
        <v>1.3069382331360861</v>
      </c>
      <c r="G19" s="6">
        <v>10.884982480065513</v>
      </c>
      <c r="H19" s="6">
        <v>1.3069382331360861</v>
      </c>
      <c r="I19" s="6">
        <v>10.884982480065513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5EC8-324C-F342-B4E3-81DD72F250C0}">
  <dimension ref="A1:I19"/>
  <sheetViews>
    <sheetView workbookViewId="0">
      <selection activeCell="B19" sqref="B19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0.59835037347371633</v>
      </c>
    </row>
    <row r="5" spans="1:9">
      <c r="A5" s="5" t="s">
        <v>12</v>
      </c>
      <c r="B5" s="5">
        <v>0.35802316943613588</v>
      </c>
    </row>
    <row r="6" spans="1:9">
      <c r="A6" s="5" t="s">
        <v>13</v>
      </c>
      <c r="B6" s="5">
        <v>0.33941514536182099</v>
      </c>
    </row>
    <row r="7" spans="1:9">
      <c r="A7" s="5" t="s">
        <v>14</v>
      </c>
      <c r="B7" s="5">
        <v>118.63660568816833</v>
      </c>
    </row>
    <row r="8" spans="1:9" ht="21" thickBot="1">
      <c r="A8" s="6" t="s">
        <v>15</v>
      </c>
      <c r="B8" s="6">
        <v>72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2</v>
      </c>
      <c r="C12" s="5">
        <v>541599.54956451454</v>
      </c>
      <c r="D12" s="5">
        <v>270799.77478225727</v>
      </c>
      <c r="E12" s="5">
        <v>19.240257214108173</v>
      </c>
      <c r="F12" s="5">
        <v>2.2877982550491673E-7</v>
      </c>
    </row>
    <row r="13" spans="1:9">
      <c r="A13" s="5" t="s">
        <v>18</v>
      </c>
      <c r="B13" s="5">
        <v>69</v>
      </c>
      <c r="C13" s="5">
        <v>971150.45043548546</v>
      </c>
      <c r="D13" s="5">
        <v>14074.644209209935</v>
      </c>
      <c r="E13" s="5"/>
      <c r="F13" s="5"/>
    </row>
    <row r="14" spans="1:9" ht="21" thickBot="1">
      <c r="A14" s="6" t="s">
        <v>19</v>
      </c>
      <c r="B14" s="6">
        <v>71</v>
      </c>
      <c r="C14" s="6">
        <v>1512750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433.01012200420269</v>
      </c>
      <c r="C17" s="5">
        <v>93.25141566507736</v>
      </c>
      <c r="D17" s="5">
        <v>4.6434696880035133</v>
      </c>
      <c r="E17" s="5">
        <v>1.5866075356202517E-5</v>
      </c>
      <c r="F17" s="5">
        <v>246.97863787089756</v>
      </c>
      <c r="G17" s="5">
        <v>619.04160613750787</v>
      </c>
      <c r="H17" s="5">
        <v>246.97863787089756</v>
      </c>
      <c r="I17" s="5">
        <v>619.04160613750787</v>
      </c>
    </row>
    <row r="18" spans="1:9">
      <c r="A18" s="5" t="s">
        <v>33</v>
      </c>
      <c r="B18" s="5">
        <v>31324.140980150372</v>
      </c>
      <c r="C18" s="5">
        <v>26896.780496564515</v>
      </c>
      <c r="D18" s="5">
        <v>1.1646055922622915</v>
      </c>
      <c r="E18" s="5">
        <v>0.24818946084471055</v>
      </c>
      <c r="F18" s="5">
        <v>-22333.467952616727</v>
      </c>
      <c r="G18" s="5">
        <v>84981.749912917468</v>
      </c>
      <c r="H18" s="5">
        <v>-22333.467952616727</v>
      </c>
      <c r="I18" s="5">
        <v>84981.749912917468</v>
      </c>
    </row>
    <row r="19" spans="1:9" ht="21" thickBot="1">
      <c r="A19" s="6" t="s">
        <v>34</v>
      </c>
      <c r="B19" s="6">
        <v>2.1737078049213201</v>
      </c>
      <c r="C19" s="6">
        <v>1.2425621589795455</v>
      </c>
      <c r="D19" s="6">
        <v>1.7493755054527611</v>
      </c>
      <c r="E19" s="6">
        <v>8.4672567654995076E-2</v>
      </c>
      <c r="F19" s="6">
        <v>-0.30513587712067558</v>
      </c>
      <c r="G19" s="6">
        <v>4.6525514869633087</v>
      </c>
      <c r="H19" s="6">
        <v>-0.30513587712067558</v>
      </c>
      <c r="I19" s="6">
        <v>4.6525514869633087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738C-2A79-9E44-8489-03F493A35CD5}">
  <dimension ref="A1:I18"/>
  <sheetViews>
    <sheetView workbookViewId="0">
      <selection activeCell="B18" sqref="B18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0.79817814978501889</v>
      </c>
    </row>
    <row r="5" spans="1:9">
      <c r="A5" s="5" t="s">
        <v>12</v>
      </c>
      <c r="B5" s="5">
        <v>0.63708835879423598</v>
      </c>
    </row>
    <row r="6" spans="1:9">
      <c r="A6" s="5" t="s">
        <v>13</v>
      </c>
      <c r="B6" s="5">
        <v>0.63443936871244211</v>
      </c>
    </row>
    <row r="7" spans="1:9">
      <c r="A7" s="5" t="s">
        <v>14</v>
      </c>
      <c r="B7" s="5">
        <v>10.092928995099189</v>
      </c>
    </row>
    <row r="8" spans="1:9" ht="21" thickBot="1">
      <c r="A8" s="6" t="s">
        <v>15</v>
      </c>
      <c r="B8" s="6">
        <v>139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24499.305494331922</v>
      </c>
      <c r="D12" s="5">
        <v>24499.305494331922</v>
      </c>
      <c r="E12" s="5">
        <v>240.5023571710768</v>
      </c>
      <c r="F12" s="5">
        <v>5.9605568569202832E-32</v>
      </c>
    </row>
    <row r="13" spans="1:9">
      <c r="A13" s="5" t="s">
        <v>18</v>
      </c>
      <c r="B13" s="5">
        <v>137</v>
      </c>
      <c r="C13" s="5">
        <v>13955.808550915608</v>
      </c>
      <c r="D13" s="5">
        <v>101.86721570011393</v>
      </c>
      <c r="E13" s="5"/>
      <c r="F13" s="5"/>
    </row>
    <row r="14" spans="1:9" ht="21" thickBot="1">
      <c r="A14" s="6" t="s">
        <v>19</v>
      </c>
      <c r="B14" s="6">
        <v>138</v>
      </c>
      <c r="C14" s="6">
        <v>38455.11404524753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17.854157170421857</v>
      </c>
      <c r="C17" s="5">
        <v>4.0258242588552333</v>
      </c>
      <c r="D17" s="5">
        <v>4.4349072444356503</v>
      </c>
      <c r="E17" s="5">
        <v>1.8748051823540174E-5</v>
      </c>
      <c r="F17" s="5">
        <v>9.8933666256940924</v>
      </c>
      <c r="G17" s="5">
        <v>25.814947715149621</v>
      </c>
      <c r="H17" s="5">
        <v>9.8933666256940924</v>
      </c>
      <c r="I17" s="5">
        <v>25.814947715149621</v>
      </c>
    </row>
    <row r="18" spans="1:9" ht="21" thickBot="1">
      <c r="A18" s="6" t="s">
        <v>33</v>
      </c>
      <c r="B18" s="6">
        <v>7944.4849144837217</v>
      </c>
      <c r="C18" s="6">
        <v>512.27843734008525</v>
      </c>
      <c r="D18" s="6">
        <v>15.508138417330326</v>
      </c>
      <c r="E18" s="6">
        <v>5.9605568569203675E-32</v>
      </c>
      <c r="F18" s="6">
        <v>6931.48954309498</v>
      </c>
      <c r="G18" s="6">
        <v>8957.4802858724634</v>
      </c>
      <c r="H18" s="6">
        <v>6931.48954309498</v>
      </c>
      <c r="I18" s="6">
        <v>8957.4802858724634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7147-9981-8A4C-9D06-BC7C6FB55E00}">
  <dimension ref="A1:I18"/>
  <sheetViews>
    <sheetView workbookViewId="0">
      <selection activeCell="D22" sqref="D22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0.79817814978501889</v>
      </c>
    </row>
    <row r="5" spans="1:9">
      <c r="A5" s="5" t="s">
        <v>12</v>
      </c>
      <c r="B5" s="5">
        <v>0.63708835879423598</v>
      </c>
    </row>
    <row r="6" spans="1:9">
      <c r="A6" s="5" t="s">
        <v>13</v>
      </c>
      <c r="B6" s="5">
        <v>0.63443936871244211</v>
      </c>
    </row>
    <row r="7" spans="1:9">
      <c r="A7" s="5" t="s">
        <v>14</v>
      </c>
      <c r="B7" s="5">
        <v>10092928.995099191</v>
      </c>
    </row>
    <row r="8" spans="1:9" ht="21" thickBot="1">
      <c r="A8" s="6" t="s">
        <v>15</v>
      </c>
      <c r="B8" s="6">
        <v>139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2.4499305494331932E+16</v>
      </c>
      <c r="D12" s="5">
        <v>2.4499305494331932E+16</v>
      </c>
      <c r="E12" s="5">
        <v>240.50235717107682</v>
      </c>
      <c r="F12" s="5">
        <v>5.9605568569202832E-32</v>
      </c>
    </row>
    <row r="13" spans="1:9">
      <c r="A13" s="5" t="s">
        <v>18</v>
      </c>
      <c r="B13" s="5">
        <v>137</v>
      </c>
      <c r="C13" s="5">
        <v>1.3955808550915612E+16</v>
      </c>
      <c r="D13" s="5">
        <v>101867215700113.95</v>
      </c>
      <c r="E13" s="5"/>
      <c r="F13" s="5"/>
    </row>
    <row r="14" spans="1:9" ht="21" thickBot="1">
      <c r="A14" s="6" t="s">
        <v>19</v>
      </c>
      <c r="B14" s="6">
        <v>138</v>
      </c>
      <c r="C14" s="6">
        <v>3.8455114045247544E+16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17854157.170421883</v>
      </c>
      <c r="C17" s="5">
        <v>4025824.2588552344</v>
      </c>
      <c r="D17" s="5">
        <v>4.4349072444356556</v>
      </c>
      <c r="E17" s="5">
        <v>1.8748051823539615E-5</v>
      </c>
      <c r="F17" s="5">
        <v>9893366.6256941184</v>
      </c>
      <c r="G17" s="5">
        <v>25814947.715149648</v>
      </c>
      <c r="H17" s="5">
        <v>9893366.6256941184</v>
      </c>
      <c r="I17" s="5">
        <v>25814947.715149648</v>
      </c>
    </row>
    <row r="18" spans="1:9" ht="21" thickBot="1">
      <c r="A18" s="6" t="s">
        <v>33</v>
      </c>
      <c r="B18" s="6">
        <v>7944484914.483717</v>
      </c>
      <c r="C18" s="6">
        <v>512278437.34008533</v>
      </c>
      <c r="D18" s="6">
        <v>15.508138417330313</v>
      </c>
      <c r="E18" s="6">
        <v>5.960556856920708E-32</v>
      </c>
      <c r="F18" s="6">
        <v>6931489543.0949745</v>
      </c>
      <c r="G18" s="6">
        <v>8957480285.8724594</v>
      </c>
      <c r="H18" s="6">
        <v>6931489543.0949745</v>
      </c>
      <c r="I18" s="6">
        <v>8957480285.8724594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A02C-85B6-8441-AC36-F432356D488B}">
  <dimension ref="A1:I18"/>
  <sheetViews>
    <sheetView workbookViewId="0">
      <selection activeCell="B17" sqref="B17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0.86569789608917125</v>
      </c>
    </row>
    <row r="5" spans="1:9">
      <c r="A5" s="5" t="s">
        <v>12</v>
      </c>
      <c r="B5" s="5">
        <v>0.74943284729321746</v>
      </c>
    </row>
    <row r="6" spans="1:9">
      <c r="A6" s="5" t="s">
        <v>13</v>
      </c>
      <c r="B6" s="5">
        <v>0.74687603961253601</v>
      </c>
    </row>
    <row r="7" spans="1:9">
      <c r="A7" s="5" t="s">
        <v>14</v>
      </c>
      <c r="B7" s="5">
        <v>9.7284873845309061</v>
      </c>
    </row>
    <row r="8" spans="1:9" ht="21" thickBot="1">
      <c r="A8" s="6" t="s">
        <v>15</v>
      </c>
      <c r="B8" s="6">
        <v>100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27741.203740423145</v>
      </c>
      <c r="D12" s="5">
        <v>27741.203740423145</v>
      </c>
      <c r="E12" s="5">
        <v>293.1127174545544</v>
      </c>
      <c r="F12" s="5">
        <v>3.2635869228337902E-31</v>
      </c>
    </row>
    <row r="13" spans="1:9">
      <c r="A13" s="5" t="s">
        <v>18</v>
      </c>
      <c r="B13" s="5">
        <v>98</v>
      </c>
      <c r="C13" s="5">
        <v>9275.0597455157458</v>
      </c>
      <c r="D13" s="5">
        <v>94.643466790977001</v>
      </c>
      <c r="E13" s="5"/>
      <c r="F13" s="5"/>
    </row>
    <row r="14" spans="1:9" ht="21" thickBot="1">
      <c r="A14" s="6" t="s">
        <v>19</v>
      </c>
      <c r="B14" s="6">
        <v>99</v>
      </c>
      <c r="C14" s="6">
        <v>37016.263485938893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-36.212273035635697</v>
      </c>
      <c r="C17" s="5">
        <v>5.5399661255388484</v>
      </c>
      <c r="D17" s="5">
        <v>-6.5365513461715414</v>
      </c>
      <c r="E17" s="5">
        <v>2.8461716327622724E-9</v>
      </c>
      <c r="F17" s="5">
        <v>-47.206155510846976</v>
      </c>
      <c r="G17" s="5">
        <v>-25.218390560424417</v>
      </c>
      <c r="H17" s="5">
        <v>-47.206155510846976</v>
      </c>
      <c r="I17" s="5">
        <v>-25.218390560424417</v>
      </c>
    </row>
    <row r="18" spans="1:9" ht="21" thickBot="1">
      <c r="A18" s="6" t="s">
        <v>33</v>
      </c>
      <c r="B18" s="6">
        <v>13355.496874588953</v>
      </c>
      <c r="C18" s="6">
        <v>780.08642268767301</v>
      </c>
      <c r="D18" s="6">
        <v>17.120534964029439</v>
      </c>
      <c r="E18" s="6">
        <v>3.2635869228337434E-31</v>
      </c>
      <c r="F18" s="6">
        <v>11807.440757061322</v>
      </c>
      <c r="G18" s="6">
        <v>14903.552992116583</v>
      </c>
      <c r="H18" s="6">
        <v>11807.440757061322</v>
      </c>
      <c r="I18" s="6">
        <v>14903.552992116583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元データ</vt:lpstr>
      <vt:lpstr>往路運賃</vt:lpstr>
      <vt:lpstr>復路運賃</vt:lpstr>
      <vt:lpstr>新船価格</vt:lpstr>
      <vt:lpstr>Sheet1</vt:lpstr>
      <vt:lpstr>中古船価格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2019-11-27T02:11:24Z</dcterms:created>
  <dcterms:modified xsi:type="dcterms:W3CDTF">2019-11-27T04:40:03Z</dcterms:modified>
</cp:coreProperties>
</file>