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EC26DD45-EE67-5148-9781-D32527FEA0A5}" xr6:coauthVersionLast="45" xr6:coauthVersionMax="45" xr10:uidLastSave="{00000000-0000-0000-0000-000000000000}"/>
  <bookViews>
    <workbookView xWindow="0" yWindow="460" windowWidth="28800" windowHeight="15860" activeTab="2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行き（原油追加）" sheetId="12" r:id="rId4"/>
    <sheet name="帰り（月）" sheetId="9" r:id="rId5"/>
    <sheet name="帰り（コンテナ積載数）" sheetId="11" r:id="rId6"/>
    <sheet name="帰り原油" sheetId="13" r:id="rId7"/>
    <sheet name="行き" sheetId="6" r:id="rId8"/>
    <sheet name="帰り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9" i="10" l="1"/>
  <c r="F207" i="12"/>
  <c r="L41" i="10" l="1"/>
  <c r="L40" i="10"/>
  <c r="F78" i="10"/>
  <c r="F205" i="1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<sst xmlns="http://schemas.openxmlformats.org/spreadsheetml/2006/main" count="696" uniqueCount="87">
  <si>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</si>
  <si>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</si>
  <si>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</si>
  <si>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</si>
  <si>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</si>
  <si>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</si>
  <si>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</si>
  <si>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</si>
  <si>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</si>
  <si>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</si>
  <si>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</si>
  <si>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</si>
  <si>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</si>
  <si>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</si>
  <si>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</si>
  <si>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</si>
  <si>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</si>
  <si>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</si>
  <si>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</si>
  <si>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</si>
  <si>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</si>
  <si>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</si>
  <si>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</si>
  <si>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</si>
  <si>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</si>
  <si>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</si>
  <si>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</si>
  <si>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</si>
  <si>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</si>
  <si>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</si>
  <si>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</si>
  <si>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</si>
  <si>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</si>
  <si>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</si>
  <si>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</si>
  <si>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</si>
  <si>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</si>
  <si>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</si>
  <si>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</si>
  <si>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</si>
  <si>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</si>
  <si>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</si>
  <si>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</si>
  <si>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</si>
  <si>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</si>
  <si>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</si>
  <si>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</si>
  <si>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</si>
  <si>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</si>
  <si>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</si>
  <si>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</si>
  <si>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</si>
  <si>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</si>
  <si>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</si>
  <si>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</si>
  <si>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</si>
  <si>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</si>
  <si>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</si>
  <si>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</si>
  <si>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</si>
  <si>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</si>
  <si>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</si>
  <si>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</si>
  <si>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</si>
  <si>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</si>
  <si>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</si>
  <si>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</si>
  <si>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</si>
  <si>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</si>
  <si>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</si>
  <si>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</si>
  <si>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</si>
  <si>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</si>
  <si>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</si>
  <si>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</si>
  <si>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</si>
  <si>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</si>
  <si>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</si>
  <si>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</si>
  <si>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</si>
  <si>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</si>
  <si>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</si>
  <si>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</si>
  <si>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</si>
  <si>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</si>
  <si>
    <t>X 値 2</t>
  </si>
  <si>
    <t>原油あり</t>
    <rPh sb="0" eb="1">
      <t>ゲンユア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</si>
</sst>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topLeftCell="A31"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40"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tabSelected="1" topLeftCell="A191" zoomScale="107" workbookViewId="0">
      <selection activeCell="F210" sqref="F210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  <c r="L40">
        <f>1/(3.89*0.0006/12)</f>
        <v>5141.3881748071981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  <c r="L41">
        <f>12/(5100*3.9)*L37+L36</f>
        <v>1179.5972774454967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4"/>
        <v>8736.75</v>
      </c>
      <c r="F78">
        <f>B78/E78</f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>
        <v>1250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6">
      <c r="D209">
        <v>4</v>
      </c>
      <c r="F209">
        <f>AVERAGE(F134:F205)*3.894</f>
        <v>2.3967664187903772E-3</v>
      </c>
    </row>
    <row r="210" spans="4:6">
      <c r="D210">
        <v>5</v>
      </c>
    </row>
    <row r="211" spans="4:6">
      <c r="D211">
        <v>6</v>
      </c>
    </row>
    <row r="212" spans="4:6">
      <c r="D212">
        <v>7</v>
      </c>
    </row>
    <row r="213" spans="4:6">
      <c r="D213">
        <v>8</v>
      </c>
    </row>
    <row r="214" spans="4:6">
      <c r="D214">
        <v>9</v>
      </c>
    </row>
    <row r="215" spans="4:6">
      <c r="D215">
        <v>10</v>
      </c>
    </row>
    <row r="216" spans="4:6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1AD3-701D-CE48-8EB0-A330C275BCB3}">
  <dimension ref="A1:N234"/>
  <sheetViews>
    <sheetView topLeftCell="A170" workbookViewId="0">
      <selection activeCell="F208" sqref="F208"/>
    </sheetView>
  </sheetViews>
  <sheetFormatPr baseColWidth="10" defaultRowHeight="20"/>
  <sheetData>
    <row r="1" spans="1:1">
      <c r="A1" t="s">
        <v>28</v>
      </c>
    </row>
    <row r="2" spans="1:1">
      <c r="A2" s="1">
        <v>36526</v>
      </c>
    </row>
    <row r="3" spans="1:1">
      <c r="A3" s="1">
        <v>36557</v>
      </c>
    </row>
    <row r="4" spans="1:1">
      <c r="A4" s="1">
        <v>36586</v>
      </c>
    </row>
    <row r="5" spans="1:1">
      <c r="A5" s="1">
        <v>36617</v>
      </c>
    </row>
    <row r="6" spans="1:1">
      <c r="A6" s="1">
        <v>36647</v>
      </c>
    </row>
    <row r="7" spans="1:1">
      <c r="A7" s="1">
        <v>36678</v>
      </c>
    </row>
    <row r="8" spans="1:1">
      <c r="A8" s="1">
        <v>36708</v>
      </c>
    </row>
    <row r="9" spans="1:1">
      <c r="A9" s="1">
        <v>36739</v>
      </c>
    </row>
    <row r="10" spans="1:1">
      <c r="A10" s="1">
        <v>36770</v>
      </c>
    </row>
    <row r="11" spans="1:1">
      <c r="A11" s="1">
        <v>36800</v>
      </c>
    </row>
    <row r="12" spans="1:1">
      <c r="A12" s="1">
        <v>36831</v>
      </c>
    </row>
    <row r="13" spans="1:1">
      <c r="A13" s="1">
        <v>36861</v>
      </c>
    </row>
    <row r="14" spans="1:1">
      <c r="A14" s="1">
        <v>36892</v>
      </c>
    </row>
    <row r="15" spans="1:1">
      <c r="A15" s="1">
        <v>36923</v>
      </c>
    </row>
    <row r="16" spans="1:1">
      <c r="A16" s="1">
        <v>36951</v>
      </c>
    </row>
    <row r="17" spans="1:1">
      <c r="A17" s="1">
        <v>36982</v>
      </c>
    </row>
    <row r="18" spans="1:1">
      <c r="A18" s="1">
        <v>37012</v>
      </c>
    </row>
    <row r="19" spans="1:1">
      <c r="A19" s="1">
        <v>37043</v>
      </c>
    </row>
    <row r="20" spans="1:1">
      <c r="A20" s="1">
        <v>37073</v>
      </c>
    </row>
    <row r="21" spans="1:1">
      <c r="A21" s="1">
        <v>37104</v>
      </c>
    </row>
    <row r="22" spans="1:1">
      <c r="A22" s="1">
        <v>37135</v>
      </c>
    </row>
    <row r="23" spans="1:1">
      <c r="A23" s="1">
        <v>37165</v>
      </c>
    </row>
    <row r="24" spans="1:1">
      <c r="A24" s="1">
        <v>37196</v>
      </c>
    </row>
    <row r="25" spans="1:1">
      <c r="A25" s="1">
        <v>37226</v>
      </c>
    </row>
    <row r="26" spans="1:1">
      <c r="A26" s="1">
        <v>37257</v>
      </c>
    </row>
    <row r="27" spans="1:1">
      <c r="A27" s="1">
        <v>37288</v>
      </c>
    </row>
    <row r="28" spans="1:1">
      <c r="A28" s="1">
        <v>37316</v>
      </c>
    </row>
    <row r="29" spans="1:1">
      <c r="A29" s="1">
        <v>37347</v>
      </c>
    </row>
    <row r="30" spans="1:1">
      <c r="A30" s="1">
        <v>37377</v>
      </c>
    </row>
    <row r="31" spans="1:1">
      <c r="A31" s="1">
        <v>37408</v>
      </c>
    </row>
    <row r="32" spans="1:1">
      <c r="A32" s="1">
        <v>37438</v>
      </c>
    </row>
    <row r="33" spans="1:1">
      <c r="A33" s="1">
        <v>37469</v>
      </c>
    </row>
    <row r="34" spans="1:1">
      <c r="A34" s="1">
        <v>37500</v>
      </c>
    </row>
    <row r="35" spans="1:1">
      <c r="A35" s="1">
        <v>37530</v>
      </c>
    </row>
    <row r="36" spans="1:1">
      <c r="A36" s="1">
        <v>37561</v>
      </c>
    </row>
    <row r="37" spans="1:1">
      <c r="A37" s="1">
        <v>37591</v>
      </c>
    </row>
    <row r="38" spans="1:1">
      <c r="A38" s="1">
        <v>37622</v>
      </c>
    </row>
    <row r="39" spans="1:1">
      <c r="A39" s="1">
        <v>37653</v>
      </c>
    </row>
    <row r="40" spans="1:1">
      <c r="A40" s="1">
        <v>37681</v>
      </c>
    </row>
    <row r="41" spans="1:1">
      <c r="A41" s="1">
        <v>37712</v>
      </c>
    </row>
    <row r="42" spans="1:1">
      <c r="A42" s="1">
        <v>37742</v>
      </c>
    </row>
    <row r="43" spans="1:1">
      <c r="A43" s="1">
        <v>37773</v>
      </c>
    </row>
    <row r="44" spans="1:1">
      <c r="A44" s="1">
        <v>37803</v>
      </c>
    </row>
    <row r="45" spans="1:1">
      <c r="A45" s="1">
        <v>37834</v>
      </c>
    </row>
    <row r="46" spans="1:1">
      <c r="A46" s="1">
        <v>37865</v>
      </c>
    </row>
    <row r="47" spans="1:1">
      <c r="A47" s="1">
        <v>37895</v>
      </c>
    </row>
    <row r="48" spans="1:1">
      <c r="A48" s="1">
        <v>37926</v>
      </c>
    </row>
    <row r="49" spans="1:1">
      <c r="A49" s="1">
        <v>37956</v>
      </c>
    </row>
    <row r="50" spans="1:1">
      <c r="A50" s="1">
        <v>37987</v>
      </c>
    </row>
    <row r="51" spans="1:1">
      <c r="A51" s="1">
        <v>38018</v>
      </c>
    </row>
    <row r="52" spans="1:1">
      <c r="A52" s="1">
        <v>38047</v>
      </c>
    </row>
    <row r="53" spans="1:1">
      <c r="A53" s="1">
        <v>38078</v>
      </c>
    </row>
    <row r="54" spans="1:1">
      <c r="A54" s="1">
        <v>38108</v>
      </c>
    </row>
    <row r="55" spans="1:1">
      <c r="A55" s="1">
        <v>38139</v>
      </c>
    </row>
    <row r="56" spans="1:1">
      <c r="A56" s="1">
        <v>38169</v>
      </c>
    </row>
    <row r="57" spans="1:1">
      <c r="A57" s="1">
        <v>38200</v>
      </c>
    </row>
    <row r="58" spans="1:1">
      <c r="A58" s="1">
        <v>38231</v>
      </c>
    </row>
    <row r="59" spans="1:1">
      <c r="A59" s="1">
        <v>38261</v>
      </c>
    </row>
    <row r="60" spans="1:1">
      <c r="A60" s="1">
        <v>38292</v>
      </c>
    </row>
    <row r="61" spans="1:1">
      <c r="A61" s="1">
        <v>38322</v>
      </c>
    </row>
    <row r="62" spans="1:1">
      <c r="A62" s="1">
        <v>38353</v>
      </c>
    </row>
    <row r="63" spans="1:1">
      <c r="A63" s="1">
        <v>38384</v>
      </c>
    </row>
    <row r="64" spans="1:1">
      <c r="A64" s="1">
        <v>38412</v>
      </c>
    </row>
    <row r="65" spans="1:1">
      <c r="A65" s="1">
        <v>38443</v>
      </c>
    </row>
    <row r="66" spans="1:1">
      <c r="A66" s="1">
        <v>38473</v>
      </c>
    </row>
    <row r="67" spans="1:1">
      <c r="A67" s="1">
        <v>38504</v>
      </c>
    </row>
    <row r="68" spans="1:1">
      <c r="A68" s="1">
        <v>38534</v>
      </c>
    </row>
    <row r="69" spans="1:1">
      <c r="A69" s="1">
        <v>38565</v>
      </c>
    </row>
    <row r="70" spans="1:1">
      <c r="A70" s="1">
        <v>38596</v>
      </c>
    </row>
    <row r="71" spans="1:1">
      <c r="A71" s="1">
        <v>38626</v>
      </c>
    </row>
    <row r="72" spans="1:1">
      <c r="A72" s="1">
        <v>38657</v>
      </c>
    </row>
    <row r="73" spans="1:1">
      <c r="A73" s="1">
        <v>38687</v>
      </c>
    </row>
    <row r="74" spans="1:1">
      <c r="A74" s="1">
        <v>38718</v>
      </c>
    </row>
    <row r="75" spans="1:1">
      <c r="A75" s="1">
        <v>38749</v>
      </c>
    </row>
    <row r="76" spans="1:1">
      <c r="A76" s="1">
        <v>38777</v>
      </c>
    </row>
    <row r="77" spans="1:1">
      <c r="A77" s="1">
        <v>38808</v>
      </c>
    </row>
    <row r="78" spans="1:1">
      <c r="A78" s="1">
        <v>38838</v>
      </c>
    </row>
    <row r="79" spans="1:1">
      <c r="A79" s="1">
        <v>38869</v>
      </c>
    </row>
    <row r="80" spans="1:1">
      <c r="A80" s="1">
        <v>38899</v>
      </c>
    </row>
    <row r="81" spans="1:1">
      <c r="A81" s="1">
        <v>38930</v>
      </c>
    </row>
    <row r="82" spans="1:1">
      <c r="A82" s="1">
        <v>38961</v>
      </c>
    </row>
    <row r="83" spans="1:1">
      <c r="A83" s="1">
        <v>38991</v>
      </c>
    </row>
    <row r="84" spans="1:1">
      <c r="A84" s="1">
        <v>39022</v>
      </c>
    </row>
    <row r="85" spans="1:1">
      <c r="A85" s="1">
        <v>39052</v>
      </c>
    </row>
    <row r="86" spans="1:1">
      <c r="A86" s="1">
        <v>39083</v>
      </c>
    </row>
    <row r="87" spans="1:1">
      <c r="A87" s="1">
        <v>39114</v>
      </c>
    </row>
    <row r="88" spans="1:1">
      <c r="A88" s="1">
        <v>39142</v>
      </c>
    </row>
    <row r="89" spans="1:1">
      <c r="A89" s="1">
        <v>39173</v>
      </c>
    </row>
    <row r="90" spans="1:1">
      <c r="A90" s="1">
        <v>39203</v>
      </c>
    </row>
    <row r="91" spans="1:1">
      <c r="A91" s="1">
        <v>39234</v>
      </c>
    </row>
    <row r="92" spans="1:1">
      <c r="A92" s="1">
        <v>39264</v>
      </c>
    </row>
    <row r="93" spans="1:1">
      <c r="A93" s="1">
        <v>39295</v>
      </c>
    </row>
    <row r="94" spans="1:1">
      <c r="A94" s="1">
        <v>39326</v>
      </c>
    </row>
    <row r="95" spans="1:1">
      <c r="A95" s="1">
        <v>39356</v>
      </c>
    </row>
    <row r="96" spans="1:1">
      <c r="A96" s="1">
        <v>39387</v>
      </c>
    </row>
    <row r="97" spans="1:1">
      <c r="A97" s="1">
        <v>39417</v>
      </c>
    </row>
    <row r="98" spans="1:1">
      <c r="A98" s="1">
        <v>39448</v>
      </c>
    </row>
    <row r="99" spans="1:1">
      <c r="A99" s="1">
        <v>39479</v>
      </c>
    </row>
    <row r="100" spans="1:1">
      <c r="A100" s="1">
        <v>39508</v>
      </c>
    </row>
    <row r="101" spans="1:1">
      <c r="A101" s="1">
        <v>39539</v>
      </c>
    </row>
    <row r="102" spans="1:1">
      <c r="A102" s="1">
        <v>39569</v>
      </c>
    </row>
    <row r="103" spans="1:1">
      <c r="A103" s="1">
        <v>39600</v>
      </c>
    </row>
    <row r="104" spans="1:1">
      <c r="A104" s="1">
        <v>39630</v>
      </c>
    </row>
    <row r="105" spans="1:1">
      <c r="A105" s="1">
        <v>39661</v>
      </c>
    </row>
    <row r="106" spans="1:1">
      <c r="A106" s="1">
        <v>39692</v>
      </c>
    </row>
    <row r="107" spans="1:1">
      <c r="A107" s="1">
        <v>39722</v>
      </c>
    </row>
    <row r="108" spans="1:1">
      <c r="A108" s="1">
        <v>39753</v>
      </c>
    </row>
    <row r="109" spans="1:1">
      <c r="A109" s="1">
        <v>39783</v>
      </c>
    </row>
    <row r="110" spans="1:1">
      <c r="A110" s="1">
        <v>39814</v>
      </c>
    </row>
    <row r="111" spans="1:1">
      <c r="A111" s="1">
        <v>39845</v>
      </c>
    </row>
    <row r="112" spans="1:1">
      <c r="A112" s="1">
        <v>39873</v>
      </c>
    </row>
    <row r="113" spans="1:1">
      <c r="A113" s="1">
        <v>39904</v>
      </c>
    </row>
    <row r="114" spans="1:1">
      <c r="A114" s="1">
        <v>39934</v>
      </c>
    </row>
    <row r="115" spans="1:1">
      <c r="A115" s="1">
        <v>39965</v>
      </c>
    </row>
    <row r="116" spans="1:1">
      <c r="A116" s="1">
        <v>39995</v>
      </c>
    </row>
    <row r="117" spans="1:1">
      <c r="A117" s="1">
        <v>40026</v>
      </c>
    </row>
    <row r="118" spans="1:1">
      <c r="A118" s="1">
        <v>40057</v>
      </c>
    </row>
    <row r="119" spans="1:1">
      <c r="A119" s="1">
        <v>40087</v>
      </c>
    </row>
    <row r="120" spans="1:1">
      <c r="A120" s="1">
        <v>40118</v>
      </c>
    </row>
    <row r="121" spans="1:1">
      <c r="A121" s="1">
        <v>40148</v>
      </c>
    </row>
    <row r="122" spans="1:1">
      <c r="A122" s="1">
        <v>40179</v>
      </c>
    </row>
    <row r="123" spans="1:1">
      <c r="A123" s="1">
        <v>40210</v>
      </c>
    </row>
    <row r="124" spans="1:1">
      <c r="A124" s="1">
        <v>40238</v>
      </c>
    </row>
    <row r="125" spans="1:1">
      <c r="A125" s="1">
        <v>40269</v>
      </c>
    </row>
    <row r="126" spans="1:1">
      <c r="A126" s="1">
        <v>40299</v>
      </c>
    </row>
    <row r="127" spans="1:1">
      <c r="A127" s="1">
        <v>40330</v>
      </c>
    </row>
    <row r="128" spans="1:1">
      <c r="A128" s="1">
        <v>40360</v>
      </c>
    </row>
    <row r="129" spans="1:11">
      <c r="A129" s="1">
        <v>40391</v>
      </c>
    </row>
    <row r="130" spans="1:11">
      <c r="A130" s="1">
        <v>40422</v>
      </c>
    </row>
    <row r="131" spans="1:11">
      <c r="A131" s="1">
        <v>40452</v>
      </c>
    </row>
    <row r="132" spans="1:11">
      <c r="A132" s="1">
        <v>40483</v>
      </c>
    </row>
    <row r="133" spans="1:11">
      <c r="A133" s="1">
        <v>40513</v>
      </c>
      <c r="F133" t="s">
        <v>86</v>
      </c>
    </row>
    <row r="134" spans="1:11">
      <c r="A134" s="1">
        <v>40544</v>
      </c>
      <c r="B134">
        <v>6.9188410682729498E-4</v>
      </c>
      <c r="C134">
        <v>1660</v>
      </c>
      <c r="D134">
        <v>89.17</v>
      </c>
      <c r="E134">
        <v>6.9188410682729498E-4</v>
      </c>
      <c r="F134" t="s">
        <v>1</v>
      </c>
    </row>
    <row r="135" spans="1:11" ht="21" thickBot="1">
      <c r="A135" s="1">
        <v>40575</v>
      </c>
      <c r="B135">
        <v>6.8820870551067283E-4</v>
      </c>
      <c r="C135">
        <v>1760</v>
      </c>
      <c r="D135">
        <v>88.58</v>
      </c>
      <c r="E135">
        <v>6.8820870551067283E-4</v>
      </c>
    </row>
    <row r="136" spans="1:11">
      <c r="A136" s="1">
        <v>40603</v>
      </c>
      <c r="B136">
        <v>6.8584948809213755E-4</v>
      </c>
      <c r="C136">
        <v>1840</v>
      </c>
      <c r="D136">
        <v>102.86</v>
      </c>
      <c r="E136">
        <v>6.8584948809213755E-4</v>
      </c>
      <c r="F136" s="6" t="s">
        <v>2</v>
      </c>
      <c r="G136" s="6"/>
    </row>
    <row r="137" spans="1:11">
      <c r="A137" s="1">
        <v>40634</v>
      </c>
      <c r="B137">
        <v>6.8101340022527182E-4</v>
      </c>
      <c r="C137">
        <v>1880</v>
      </c>
      <c r="D137">
        <v>109.53</v>
      </c>
      <c r="E137">
        <v>6.8101340022527182E-4</v>
      </c>
      <c r="F137" s="3" t="s">
        <v>3</v>
      </c>
      <c r="G137" s="3">
        <v>0.70723892278498079</v>
      </c>
    </row>
    <row r="138" spans="1:11">
      <c r="A138" s="1">
        <v>40664</v>
      </c>
      <c r="B138">
        <v>6.787376012189068E-4</v>
      </c>
      <c r="C138">
        <v>1790</v>
      </c>
      <c r="D138">
        <v>100.9</v>
      </c>
      <c r="E138">
        <v>6.787376012189068E-4</v>
      </c>
      <c r="F138" s="3" t="s">
        <v>4</v>
      </c>
      <c r="G138" s="3">
        <v>0.50018689390206006</v>
      </c>
    </row>
    <row r="139" spans="1:11">
      <c r="A139" s="1">
        <v>40695</v>
      </c>
      <c r="B139">
        <v>6.7401821597361537E-4</v>
      </c>
      <c r="C139">
        <v>1170</v>
      </c>
      <c r="D139">
        <v>96.26</v>
      </c>
      <c r="E139">
        <v>6.7401821597361537E-4</v>
      </c>
      <c r="F139" s="3" t="s">
        <v>5</v>
      </c>
      <c r="G139" s="3">
        <v>0.48569955749342414</v>
      </c>
    </row>
    <row r="140" spans="1:11">
      <c r="A140" s="1">
        <v>40725</v>
      </c>
      <c r="B140">
        <v>6.7182214943751302E-4</v>
      </c>
      <c r="C140">
        <v>1510</v>
      </c>
      <c r="D140">
        <v>97.3</v>
      </c>
      <c r="E140">
        <v>6.7182214943751302E-4</v>
      </c>
      <c r="F140" s="3" t="s">
        <v>6</v>
      </c>
      <c r="G140" s="3">
        <v>223.92355360818934</v>
      </c>
    </row>
    <row r="141" spans="1:11" ht="21" thickBot="1">
      <c r="A141" s="1">
        <v>40756</v>
      </c>
      <c r="B141">
        <v>6.6721491839928464E-4</v>
      </c>
      <c r="C141">
        <v>1380</v>
      </c>
      <c r="D141">
        <v>86.33</v>
      </c>
      <c r="E141">
        <v>6.6721491839928464E-4</v>
      </c>
      <c r="F141" s="4" t="s">
        <v>7</v>
      </c>
      <c r="G141" s="4">
        <v>72</v>
      </c>
    </row>
    <row r="142" spans="1:11">
      <c r="A142" s="1">
        <v>40787</v>
      </c>
      <c r="B142">
        <v>6.6509510510860573E-4</v>
      </c>
      <c r="C142">
        <v>1350</v>
      </c>
      <c r="D142">
        <v>85.52</v>
      </c>
      <c r="E142">
        <v>6.6509510510860573E-4</v>
      </c>
    </row>
    <row r="143" spans="1:11" ht="21" thickBot="1">
      <c r="A143" s="1">
        <v>40817</v>
      </c>
      <c r="B143">
        <v>6.6059571879100636E-4</v>
      </c>
      <c r="C143">
        <v>1330</v>
      </c>
      <c r="D143">
        <v>86.32</v>
      </c>
      <c r="E143">
        <v>6.6059571879100636E-4</v>
      </c>
      <c r="F143" t="s">
        <v>8</v>
      </c>
    </row>
    <row r="144" spans="1:11">
      <c r="A144" s="1">
        <v>40848</v>
      </c>
      <c r="B144">
        <v>6.5735283596475374E-4</v>
      </c>
      <c r="C144">
        <v>1320</v>
      </c>
      <c r="D144">
        <v>97.16</v>
      </c>
      <c r="E144">
        <v>6.5735283596475374E-4</v>
      </c>
      <c r="F144" s="5"/>
      <c r="G144" s="5" t="s">
        <v>13</v>
      </c>
      <c r="H144" s="5" t="s">
        <v>14</v>
      </c>
      <c r="I144" s="5" t="s">
        <v>15</v>
      </c>
      <c r="J144" s="5" t="s">
        <v>16</v>
      </c>
      <c r="K144" s="5" t="s">
        <v>17</v>
      </c>
    </row>
    <row r="145" spans="1:14">
      <c r="A145" s="1">
        <v>40878</v>
      </c>
      <c r="B145">
        <v>6.5415324433709763E-4</v>
      </c>
      <c r="C145">
        <v>1420</v>
      </c>
      <c r="D145">
        <v>98.56</v>
      </c>
      <c r="E145">
        <v>6.5415324433709763E-4</v>
      </c>
      <c r="F145" s="3" t="s">
        <v>9</v>
      </c>
      <c r="G145" s="3">
        <v>2</v>
      </c>
      <c r="H145" s="3">
        <v>3462368.7076241449</v>
      </c>
      <c r="I145" s="3">
        <v>1731184.3538120724</v>
      </c>
      <c r="J145" s="3">
        <v>34.525801002584387</v>
      </c>
      <c r="K145" s="3">
        <v>4.0631567805597279E-11</v>
      </c>
    </row>
    <row r="146" spans="1:14">
      <c r="A146" s="1">
        <v>40909</v>
      </c>
      <c r="B146">
        <v>6.5222966297609703E-4</v>
      </c>
      <c r="C146">
        <v>1250</v>
      </c>
      <c r="D146">
        <v>100.27</v>
      </c>
      <c r="E146">
        <v>6.5222966297609703E-4</v>
      </c>
      <c r="F146" s="3" t="s">
        <v>10</v>
      </c>
      <c r="G146" s="3">
        <v>69</v>
      </c>
      <c r="H146" s="3">
        <v>3459781.2923758551</v>
      </c>
      <c r="I146" s="3">
        <v>50141.75786051964</v>
      </c>
      <c r="J146" s="3"/>
      <c r="K146" s="3"/>
    </row>
    <row r="147" spans="1:14" ht="21" thickBot="1">
      <c r="A147" s="1">
        <v>40940</v>
      </c>
      <c r="B147">
        <v>6.5032426259012193E-4</v>
      </c>
      <c r="C147">
        <v>1270</v>
      </c>
      <c r="D147">
        <v>102.2</v>
      </c>
      <c r="E147">
        <v>6.5032426259012193E-4</v>
      </c>
      <c r="F147" s="4" t="s">
        <v>11</v>
      </c>
      <c r="G147" s="4">
        <v>71</v>
      </c>
      <c r="H147" s="4">
        <v>6922150</v>
      </c>
      <c r="I147" s="4"/>
      <c r="J147" s="4"/>
      <c r="K147" s="4"/>
    </row>
    <row r="148" spans="1:14" ht="21" thickBot="1">
      <c r="A148" s="1">
        <v>40969</v>
      </c>
      <c r="B148">
        <v>6.4726549697252482E-4</v>
      </c>
      <c r="C148">
        <v>1250</v>
      </c>
      <c r="D148">
        <v>106.16</v>
      </c>
      <c r="E148">
        <v>6.4726549697252482E-4</v>
      </c>
    </row>
    <row r="149" spans="1:14">
      <c r="A149" s="1">
        <v>41000</v>
      </c>
      <c r="B149">
        <v>6.465669812529359E-4</v>
      </c>
      <c r="C149">
        <v>1260</v>
      </c>
      <c r="D149">
        <v>103.32</v>
      </c>
      <c r="E149">
        <v>6.465669812529359E-4</v>
      </c>
      <c r="F149" s="5"/>
      <c r="G149" s="5" t="s">
        <v>18</v>
      </c>
      <c r="H149" s="5" t="s">
        <v>6</v>
      </c>
      <c r="I149" s="5" t="s">
        <v>19</v>
      </c>
      <c r="J149" s="5" t="s">
        <v>20</v>
      </c>
      <c r="K149" s="5" t="s">
        <v>21</v>
      </c>
      <c r="L149" s="5" t="s">
        <v>22</v>
      </c>
      <c r="M149" s="5" t="s">
        <v>23</v>
      </c>
      <c r="N149" s="5" t="s">
        <v>24</v>
      </c>
    </row>
    <row r="150" spans="1:14">
      <c r="A150" s="1">
        <v>41030</v>
      </c>
      <c r="B150">
        <v>6.4355422845393249E-4</v>
      </c>
      <c r="C150">
        <v>1380</v>
      </c>
      <c r="D150">
        <v>94.66</v>
      </c>
      <c r="E150">
        <v>6.4355422845393249E-4</v>
      </c>
      <c r="F150" s="3" t="s">
        <v>12</v>
      </c>
      <c r="G150" s="3">
        <v>-783.55100679903489</v>
      </c>
      <c r="H150" s="3">
        <v>628.91595589897338</v>
      </c>
      <c r="I150" s="3">
        <v>-1.2458755409997921</v>
      </c>
      <c r="J150" s="3">
        <v>0.2170238729244163</v>
      </c>
      <c r="K150" s="3">
        <v>-2038.2040095074763</v>
      </c>
      <c r="L150" s="3">
        <v>471.10199590940647</v>
      </c>
      <c r="M150" s="3">
        <v>-2038.2040095074763</v>
      </c>
      <c r="N150" s="3">
        <v>471.10199590940647</v>
      </c>
    </row>
    <row r="151" spans="1:14">
      <c r="A151" s="1">
        <v>41061</v>
      </c>
      <c r="B151">
        <v>6.4287940504521661E-4</v>
      </c>
      <c r="C151">
        <v>1250</v>
      </c>
      <c r="D151">
        <v>82.3</v>
      </c>
      <c r="E151">
        <v>6.4287940504521661E-4</v>
      </c>
      <c r="F151" s="3" t="s">
        <v>25</v>
      </c>
      <c r="G151" s="3">
        <v>5.5649483546605829</v>
      </c>
      <c r="H151" s="3">
        <v>1.7588019951416838</v>
      </c>
      <c r="I151" s="3">
        <v>3.164056198499074</v>
      </c>
      <c r="J151" s="3">
        <v>2.3146089563615244E-3</v>
      </c>
      <c r="K151" s="3">
        <v>2.0562343783712222</v>
      </c>
      <c r="L151" s="3">
        <v>9.0736623309499436</v>
      </c>
      <c r="M151" s="3">
        <v>2.0562343783712222</v>
      </c>
      <c r="N151" s="3">
        <v>9.0736623309499436</v>
      </c>
    </row>
    <row r="152" spans="1:14" ht="21" thickBot="1">
      <c r="A152" s="1">
        <v>41091</v>
      </c>
      <c r="B152">
        <v>6.3991149357519998E-4</v>
      </c>
      <c r="C152">
        <v>1250</v>
      </c>
      <c r="D152">
        <v>87.9</v>
      </c>
      <c r="E152">
        <v>6.3991149357519998E-4</v>
      </c>
      <c r="F152" s="4" t="s">
        <v>85</v>
      </c>
      <c r="G152" s="4">
        <v>2588604.0816738065</v>
      </c>
      <c r="H152" s="4">
        <v>1189847.1113432513</v>
      </c>
      <c r="I152" s="4">
        <v>2.1755770611162468</v>
      </c>
      <c r="J152" s="4">
        <v>3.3015189669754669E-2</v>
      </c>
      <c r="K152" s="4">
        <v>214924.04222099902</v>
      </c>
      <c r="L152" s="4">
        <v>4962284.1211266145</v>
      </c>
      <c r="M152" s="4">
        <v>214924.04222099902</v>
      </c>
      <c r="N152" s="4">
        <v>4962284.1211266145</v>
      </c>
    </row>
    <row r="153" spans="1:14">
      <c r="A153" s="1">
        <v>41122</v>
      </c>
      <c r="B153">
        <v>6.3925961203915242E-4</v>
      </c>
      <c r="C153">
        <v>1180</v>
      </c>
      <c r="D153">
        <v>94.13</v>
      </c>
      <c r="E153">
        <v>6.3925961203915242E-4</v>
      </c>
    </row>
    <row r="154" spans="1:14">
      <c r="A154" s="1">
        <v>41153</v>
      </c>
      <c r="B154">
        <v>6.3633541135295563E-4</v>
      </c>
      <c r="C154">
        <v>1090</v>
      </c>
      <c r="D154">
        <v>94.51</v>
      </c>
      <c r="E154">
        <v>6.3633541135295563E-4</v>
      </c>
    </row>
    <row r="155" spans="1:14" ht="21" thickBot="1">
      <c r="A155" s="1">
        <v>41183</v>
      </c>
      <c r="B155">
        <v>6.3570575031931793E-4</v>
      </c>
      <c r="C155">
        <v>1110</v>
      </c>
      <c r="D155">
        <v>89.49</v>
      </c>
      <c r="E155">
        <v>6.3570575031931793E-4</v>
      </c>
    </row>
    <row r="156" spans="1:14">
      <c r="A156" s="1">
        <v>41214</v>
      </c>
      <c r="B156">
        <v>6.3282416901408456E-4</v>
      </c>
      <c r="C156">
        <v>1120</v>
      </c>
      <c r="D156">
        <v>86.53</v>
      </c>
      <c r="E156">
        <v>6.3282416901408456E-4</v>
      </c>
      <c r="F156" s="6" t="s">
        <v>2</v>
      </c>
      <c r="G156" s="6"/>
    </row>
    <row r="157" spans="1:14">
      <c r="A157" s="1">
        <v>41244</v>
      </c>
      <c r="B157">
        <v>6.3221603482341315E-4</v>
      </c>
      <c r="C157">
        <v>1110</v>
      </c>
      <c r="D157">
        <v>87.86</v>
      </c>
      <c r="E157">
        <v>6.3221603482341315E-4</v>
      </c>
      <c r="F157" s="3" t="s">
        <v>3</v>
      </c>
      <c r="G157" s="3">
        <v>0.65396384365211424</v>
      </c>
    </row>
    <row r="158" spans="1:14">
      <c r="A158" s="1">
        <v>41275</v>
      </c>
      <c r="B158">
        <v>6.2917620781295603E-4</v>
      </c>
      <c r="C158">
        <v>1570</v>
      </c>
      <c r="D158">
        <v>94.76</v>
      </c>
      <c r="E158">
        <v>6.2917620781295603E-4</v>
      </c>
      <c r="F158" s="3" t="s">
        <v>4</v>
      </c>
      <c r="G158" s="3">
        <v>0.4276687088042469</v>
      </c>
    </row>
    <row r="159" spans="1:14">
      <c r="A159" s="1">
        <v>41306</v>
      </c>
      <c r="B159">
        <v>6.2839140549355351E-4</v>
      </c>
      <c r="C159">
        <v>1490</v>
      </c>
      <c r="D159">
        <v>95.31</v>
      </c>
      <c r="E159">
        <v>6.2839140549355351E-4</v>
      </c>
      <c r="F159" s="3" t="s">
        <v>5</v>
      </c>
      <c r="G159" s="3">
        <v>0.41949254750145043</v>
      </c>
    </row>
    <row r="160" spans="1:14">
      <c r="A160" s="1">
        <v>41334</v>
      </c>
      <c r="B160">
        <v>6.2761407827802542E-4</v>
      </c>
      <c r="C160">
        <v>1510</v>
      </c>
      <c r="D160">
        <v>92.94</v>
      </c>
      <c r="E160">
        <v>6.2761407827802542E-4</v>
      </c>
      <c r="F160" s="3" t="s">
        <v>6</v>
      </c>
      <c r="G160" s="3">
        <v>237.90043077336495</v>
      </c>
    </row>
    <row r="161" spans="1:14" ht="21" thickBot="1">
      <c r="A161" s="1">
        <v>41365</v>
      </c>
      <c r="B161">
        <v>6.2574170402002953E-4</v>
      </c>
      <c r="C161">
        <v>1310</v>
      </c>
      <c r="D161">
        <v>92.02</v>
      </c>
      <c r="E161">
        <v>6.2574170402002953E-4</v>
      </c>
      <c r="F161" s="4" t="s">
        <v>7</v>
      </c>
      <c r="G161" s="4">
        <v>72</v>
      </c>
    </row>
    <row r="162" spans="1:14">
      <c r="A162" s="1">
        <v>41395</v>
      </c>
      <c r="B162">
        <v>6.2608142599486559E-4</v>
      </c>
      <c r="C162">
        <v>1060</v>
      </c>
      <c r="D162">
        <v>94.51</v>
      </c>
      <c r="E162">
        <v>6.2608142599486559E-4</v>
      </c>
    </row>
    <row r="163" spans="1:14" ht="21" thickBot="1">
      <c r="A163" s="1">
        <v>41426</v>
      </c>
      <c r="B163">
        <v>6.2532589431260187E-4</v>
      </c>
      <c r="C163">
        <v>810</v>
      </c>
      <c r="D163">
        <v>95.77</v>
      </c>
      <c r="E163">
        <v>6.2532589431260187E-4</v>
      </c>
      <c r="F163" t="s">
        <v>8</v>
      </c>
    </row>
    <row r="164" spans="1:14">
      <c r="A164" s="1">
        <v>41456</v>
      </c>
      <c r="B164">
        <v>6.2240350528804274E-4</v>
      </c>
      <c r="C164">
        <v>1560</v>
      </c>
      <c r="D164">
        <v>104.67</v>
      </c>
      <c r="E164">
        <v>6.2240350528804274E-4</v>
      </c>
      <c r="F164" s="5"/>
      <c r="G164" s="5" t="s">
        <v>13</v>
      </c>
      <c r="H164" s="5" t="s">
        <v>14</v>
      </c>
      <c r="I164" s="5" t="s">
        <v>15</v>
      </c>
      <c r="J164" s="5" t="s">
        <v>16</v>
      </c>
      <c r="K164" s="5" t="s">
        <v>17</v>
      </c>
    </row>
    <row r="165" spans="1:14">
      <c r="A165" s="1">
        <v>41487</v>
      </c>
      <c r="B165">
        <v>6.2167211092616808E-4</v>
      </c>
      <c r="C165">
        <v>1670</v>
      </c>
      <c r="D165">
        <v>106.57</v>
      </c>
      <c r="E165">
        <v>6.2167211092616808E-4</v>
      </c>
      <c r="F165" s="3" t="s">
        <v>9</v>
      </c>
      <c r="G165" s="3">
        <v>1</v>
      </c>
      <c r="H165" s="3">
        <v>2960386.9526493177</v>
      </c>
      <c r="I165" s="3">
        <v>2960386.9526493177</v>
      </c>
      <c r="J165" s="3">
        <v>52.306784683659849</v>
      </c>
      <c r="K165" s="3">
        <v>4.701226727008321E-10</v>
      </c>
    </row>
    <row r="166" spans="1:14">
      <c r="A166" s="1">
        <v>41518</v>
      </c>
      <c r="B166">
        <v>6.209474894355606E-4</v>
      </c>
      <c r="C166">
        <v>1360</v>
      </c>
      <c r="D166">
        <v>106.29</v>
      </c>
      <c r="E166">
        <v>6.209474894355606E-4</v>
      </c>
      <c r="F166" s="3" t="s">
        <v>10</v>
      </c>
      <c r="G166" s="3">
        <v>70</v>
      </c>
      <c r="H166" s="3">
        <v>3961763.0473506823</v>
      </c>
      <c r="I166" s="3">
        <v>56596.614962152606</v>
      </c>
      <c r="J166" s="3"/>
      <c r="K166" s="3"/>
    </row>
    <row r="167" spans="1:14" ht="21" thickBot="1">
      <c r="A167" s="1">
        <v>41548</v>
      </c>
      <c r="B167">
        <v>6.202295466815875E-4</v>
      </c>
      <c r="C167">
        <v>1010</v>
      </c>
      <c r="D167">
        <v>100.54</v>
      </c>
      <c r="E167">
        <v>6.202295466815875E-4</v>
      </c>
      <c r="F167" s="4" t="s">
        <v>11</v>
      </c>
      <c r="G167" s="4">
        <v>71</v>
      </c>
      <c r="H167" s="4">
        <v>6922150</v>
      </c>
      <c r="I167" s="4"/>
      <c r="J167" s="4"/>
      <c r="K167" s="4"/>
    </row>
    <row r="168" spans="1:14" ht="21" thickBot="1">
      <c r="A168" s="1">
        <v>41579</v>
      </c>
      <c r="B168">
        <v>6.1951819172272949E-4</v>
      </c>
      <c r="C168">
        <v>1390</v>
      </c>
      <c r="D168">
        <v>93.86</v>
      </c>
      <c r="E168">
        <v>6.1951819172272949E-4</v>
      </c>
    </row>
    <row r="169" spans="1:14">
      <c r="A169" s="1">
        <v>41609</v>
      </c>
      <c r="B169">
        <v>6.1881333381966729E-4</v>
      </c>
      <c r="C169">
        <v>1770</v>
      </c>
      <c r="D169">
        <v>97.63</v>
      </c>
      <c r="E169">
        <v>6.1881333381966729E-4</v>
      </c>
      <c r="F169" s="5"/>
      <c r="G169" s="5" t="s">
        <v>18</v>
      </c>
      <c r="H169" s="5" t="s">
        <v>6</v>
      </c>
      <c r="I169" s="5" t="s">
        <v>19</v>
      </c>
      <c r="J169" s="5" t="s">
        <v>20</v>
      </c>
      <c r="K169" s="5" t="s">
        <v>21</v>
      </c>
      <c r="L169" s="5" t="s">
        <v>22</v>
      </c>
      <c r="M169" s="5" t="s">
        <v>23</v>
      </c>
      <c r="N169" s="5" t="s">
        <v>24</v>
      </c>
    </row>
    <row r="170" spans="1:14">
      <c r="A170" s="1">
        <v>41640</v>
      </c>
      <c r="B170">
        <v>6.1791445607038806E-4</v>
      </c>
      <c r="C170">
        <v>2000</v>
      </c>
      <c r="D170">
        <v>94.62</v>
      </c>
      <c r="E170">
        <v>6.1791445607038806E-4</v>
      </c>
      <c r="F170" s="3" t="s">
        <v>12</v>
      </c>
      <c r="G170" s="3">
        <v>-2182.7127596403466</v>
      </c>
      <c r="H170" s="3">
        <v>475.11585626968753</v>
      </c>
      <c r="I170" s="3">
        <v>-4.5940642284129218</v>
      </c>
      <c r="J170" s="3">
        <v>1.8691760818643452E-5</v>
      </c>
      <c r="K170" s="3">
        <v>-3130.301455775556</v>
      </c>
      <c r="L170" s="3">
        <v>-1235.1240635051372</v>
      </c>
      <c r="M170" s="3">
        <v>-3130.301455775556</v>
      </c>
      <c r="N170" s="3">
        <v>-1235.1240635051372</v>
      </c>
    </row>
    <row r="171" spans="1:14" ht="21" thickBot="1">
      <c r="A171" s="1">
        <v>41671</v>
      </c>
      <c r="B171">
        <v>6.1702428864529547E-4</v>
      </c>
      <c r="C171">
        <v>1640</v>
      </c>
      <c r="D171">
        <v>100.82</v>
      </c>
      <c r="E171">
        <v>6.1702428864529547E-4</v>
      </c>
      <c r="F171" s="4" t="s">
        <v>25</v>
      </c>
      <c r="G171" s="4">
        <v>5573028.8864697851</v>
      </c>
      <c r="H171" s="4">
        <v>770570.32799563068</v>
      </c>
      <c r="I171" s="4">
        <v>7.2323429594882942</v>
      </c>
      <c r="J171" s="4">
        <v>4.7012267270082538E-10</v>
      </c>
      <c r="K171" s="4">
        <v>4036174.8270856044</v>
      </c>
      <c r="L171" s="4">
        <v>7109882.9458539654</v>
      </c>
      <c r="M171" s="4">
        <v>4036174.8270856044</v>
      </c>
      <c r="N171" s="4">
        <v>7109882.9458539654</v>
      </c>
    </row>
    <row r="172" spans="1:14">
      <c r="A172" s="1">
        <v>41699</v>
      </c>
      <c r="B172">
        <v>6.1404915259923888E-4</v>
      </c>
      <c r="C172">
        <v>1210</v>
      </c>
      <c r="D172">
        <v>100.8</v>
      </c>
      <c r="E172">
        <v>6.1404915259923888E-4</v>
      </c>
    </row>
    <row r="173" spans="1:14">
      <c r="A173" s="1">
        <v>41730</v>
      </c>
      <c r="B173">
        <v>6.1214432323367226E-4</v>
      </c>
      <c r="C173">
        <v>1390</v>
      </c>
      <c r="D173">
        <v>102.07</v>
      </c>
      <c r="E173">
        <v>6.1214432323367226E-4</v>
      </c>
    </row>
    <row r="174" spans="1:14">
      <c r="A174" s="1">
        <v>41760</v>
      </c>
      <c r="B174">
        <v>6.1025768715879428E-4</v>
      </c>
      <c r="C174">
        <v>1580</v>
      </c>
      <c r="D174">
        <v>102.18</v>
      </c>
      <c r="E174">
        <v>6.1025768715879428E-4</v>
      </c>
    </row>
    <row r="175" spans="1:14">
      <c r="A175" s="1">
        <v>41791</v>
      </c>
      <c r="B175">
        <v>6.0735713516271695E-4</v>
      </c>
      <c r="C175">
        <v>1540</v>
      </c>
      <c r="D175">
        <v>105.79</v>
      </c>
      <c r="E175">
        <v>6.0735713516271695E-4</v>
      </c>
    </row>
    <row r="176" spans="1:14">
      <c r="A176" s="1">
        <v>41821</v>
      </c>
      <c r="B176">
        <v>6.0448402535478844E-4</v>
      </c>
      <c r="C176">
        <v>1570</v>
      </c>
      <c r="D176">
        <v>103.59</v>
      </c>
      <c r="E176">
        <v>6.0448402535478844E-4</v>
      </c>
    </row>
    <row r="177" spans="1:5">
      <c r="A177" s="1">
        <v>41852</v>
      </c>
      <c r="B177">
        <v>6.0368223833236602E-4</v>
      </c>
      <c r="C177">
        <v>1540</v>
      </c>
      <c r="D177">
        <v>96.54</v>
      </c>
      <c r="E177">
        <v>6.0368223833236602E-4</v>
      </c>
    </row>
    <row r="178" spans="1:5">
      <c r="A178" s="1">
        <v>41883</v>
      </c>
      <c r="B178">
        <v>6.0085327752778628E-4</v>
      </c>
      <c r="C178">
        <v>1280</v>
      </c>
      <c r="D178">
        <v>93.21</v>
      </c>
      <c r="E178">
        <v>6.0085327752778628E-4</v>
      </c>
    </row>
    <row r="179" spans="1:5">
      <c r="A179" s="1">
        <v>41913</v>
      </c>
      <c r="B179">
        <v>5.9805070706602371E-4</v>
      </c>
      <c r="C179">
        <v>1070</v>
      </c>
      <c r="D179">
        <v>84.4</v>
      </c>
      <c r="E179">
        <v>5.9805070706602371E-4</v>
      </c>
    </row>
    <row r="180" spans="1:5">
      <c r="A180" s="1">
        <v>41944</v>
      </c>
      <c r="B180">
        <v>5.9628205744718162E-4</v>
      </c>
      <c r="C180">
        <v>1140</v>
      </c>
      <c r="D180">
        <v>75.790000000000006</v>
      </c>
      <c r="E180">
        <v>5.9628205744718162E-4</v>
      </c>
    </row>
    <row r="181" spans="1:5">
      <c r="A181" s="1">
        <v>41974</v>
      </c>
      <c r="B181">
        <v>5.9452975396431654E-4</v>
      </c>
      <c r="C181">
        <v>1250</v>
      </c>
      <c r="D181">
        <v>59.29</v>
      </c>
      <c r="E181">
        <v>5.9452975396431654E-4</v>
      </c>
    </row>
    <row r="182" spans="1:5">
      <c r="A182" s="1">
        <v>42005</v>
      </c>
      <c r="B182">
        <v>5.9032653962288247E-4</v>
      </c>
      <c r="C182">
        <v>1440</v>
      </c>
      <c r="D182" s="9">
        <v>47.22</v>
      </c>
      <c r="E182">
        <v>5.9032653962288247E-4</v>
      </c>
    </row>
    <row r="183" spans="1:5">
      <c r="A183" s="1">
        <v>42036</v>
      </c>
      <c r="B183">
        <v>5.8618233993985294E-4</v>
      </c>
      <c r="C183">
        <v>1270</v>
      </c>
      <c r="D183" s="9">
        <v>50.58</v>
      </c>
      <c r="E183">
        <v>5.8618233993985294E-4</v>
      </c>
    </row>
    <row r="184" spans="1:5">
      <c r="A184" s="1">
        <v>42064</v>
      </c>
      <c r="B184">
        <v>5.8406043797393204E-4</v>
      </c>
      <c r="C184">
        <v>1160</v>
      </c>
      <c r="D184" s="9">
        <v>47.82</v>
      </c>
      <c r="E184">
        <v>5.8406043797393204E-4</v>
      </c>
    </row>
    <row r="185" spans="1:5">
      <c r="A185" s="1">
        <v>42095</v>
      </c>
      <c r="B185">
        <v>5.8196791578082289E-4</v>
      </c>
      <c r="C185">
        <v>890</v>
      </c>
      <c r="D185" s="9">
        <v>54.45</v>
      </c>
      <c r="E185">
        <v>5.8196791578082289E-4</v>
      </c>
    </row>
    <row r="186" spans="1:5">
      <c r="A186" s="1">
        <v>42125</v>
      </c>
      <c r="B186">
        <v>5.7990416736899064E-4</v>
      </c>
      <c r="C186">
        <v>860</v>
      </c>
      <c r="D186" s="9">
        <v>59.27</v>
      </c>
      <c r="E186">
        <v>5.7990416736899064E-4</v>
      </c>
    </row>
    <row r="187" spans="1:5">
      <c r="A187" s="1">
        <v>42156</v>
      </c>
      <c r="B187">
        <v>5.7594432975611467E-4</v>
      </c>
      <c r="C187">
        <v>720</v>
      </c>
      <c r="D187" s="9">
        <v>59.82</v>
      </c>
      <c r="E187">
        <v>5.7594432975611467E-4</v>
      </c>
    </row>
    <row r="188" spans="1:5">
      <c r="A188" s="1">
        <v>42186</v>
      </c>
      <c r="B188">
        <v>5.7394942723875699E-4</v>
      </c>
      <c r="C188">
        <v>900</v>
      </c>
      <c r="D188" s="9">
        <v>50.9</v>
      </c>
      <c r="E188">
        <v>5.7394942723875699E-4</v>
      </c>
    </row>
    <row r="189" spans="1:5">
      <c r="A189" s="1">
        <v>42217</v>
      </c>
      <c r="B189">
        <v>5.7198140178711134E-4</v>
      </c>
      <c r="C189">
        <v>1000</v>
      </c>
      <c r="D189" s="9">
        <v>42.87</v>
      </c>
      <c r="E189">
        <v>5.7198140178711134E-4</v>
      </c>
    </row>
    <row r="190" spans="1:5">
      <c r="A190" s="1">
        <v>42248</v>
      </c>
      <c r="B190">
        <v>5.700397138688148E-4</v>
      </c>
      <c r="C190">
        <v>910</v>
      </c>
      <c r="D190" s="9">
        <v>45.48</v>
      </c>
      <c r="E190">
        <v>5.700397138688148E-4</v>
      </c>
    </row>
    <row r="191" spans="1:5">
      <c r="A191" s="1">
        <v>42278</v>
      </c>
      <c r="B191">
        <v>5.6625072644001504E-4</v>
      </c>
      <c r="C191">
        <v>690</v>
      </c>
      <c r="D191" s="9">
        <v>46.22</v>
      </c>
      <c r="E191">
        <v>5.6625072644001504E-4</v>
      </c>
    </row>
    <row r="192" spans="1:5">
      <c r="A192" s="1">
        <v>42309</v>
      </c>
      <c r="B192">
        <v>5.643725200432816E-4</v>
      </c>
      <c r="C192">
        <v>730</v>
      </c>
      <c r="D192" s="9">
        <v>42.44</v>
      </c>
      <c r="E192">
        <v>5.643725200432816E-4</v>
      </c>
    </row>
    <row r="193" spans="1:6">
      <c r="A193" s="1">
        <v>42339</v>
      </c>
      <c r="B193">
        <v>5.6251895451390652E-4</v>
      </c>
      <c r="C193">
        <v>940</v>
      </c>
      <c r="D193" s="9">
        <v>37.19</v>
      </c>
      <c r="E193">
        <v>5.6251895451390652E-4</v>
      </c>
    </row>
    <row r="194" spans="1:6">
      <c r="A194" s="1">
        <v>42370</v>
      </c>
      <c r="B194">
        <v>5.6193868502046201E-4</v>
      </c>
      <c r="C194">
        <v>990</v>
      </c>
      <c r="D194" s="9">
        <v>31.68</v>
      </c>
      <c r="E194">
        <v>5.6193868502046201E-4</v>
      </c>
    </row>
    <row r="195" spans="1:6">
      <c r="A195" s="1">
        <v>42401</v>
      </c>
      <c r="B195">
        <v>5.6320433947123908E-4</v>
      </c>
      <c r="C195">
        <v>730</v>
      </c>
      <c r="D195" s="9">
        <v>30.32</v>
      </c>
      <c r="E195">
        <v>5.6320433947123908E-4</v>
      </c>
    </row>
    <row r="196" spans="1:6">
      <c r="A196" s="1">
        <v>42430</v>
      </c>
      <c r="B196">
        <v>5.6631021710881594E-4</v>
      </c>
      <c r="C196">
        <v>640</v>
      </c>
      <c r="D196" s="9">
        <v>37.549999999999997</v>
      </c>
      <c r="E196">
        <v>5.6631021710881594E-4</v>
      </c>
    </row>
    <row r="197" spans="1:6">
      <c r="A197" s="1">
        <v>42461</v>
      </c>
      <c r="B197">
        <v>5.6756877286444026E-4</v>
      </c>
      <c r="C197">
        <v>720</v>
      </c>
      <c r="D197" s="9">
        <v>40.75</v>
      </c>
      <c r="E197">
        <v>5.6756877286444026E-4</v>
      </c>
    </row>
    <row r="198" spans="1:6">
      <c r="A198" s="1">
        <v>42491</v>
      </c>
      <c r="B198">
        <v>5.6974426386877282E-4</v>
      </c>
      <c r="C198">
        <v>880</v>
      </c>
      <c r="D198" s="9">
        <v>46.71</v>
      </c>
      <c r="E198">
        <v>5.6974426386877282E-4</v>
      </c>
    </row>
    <row r="199" spans="1:6">
      <c r="A199" s="1">
        <v>42522</v>
      </c>
      <c r="B199">
        <v>5.7191529004525646E-4</v>
      </c>
      <c r="C199">
        <v>890</v>
      </c>
      <c r="D199" s="9">
        <v>48.76</v>
      </c>
      <c r="E199">
        <v>5.7191529004525646E-4</v>
      </c>
    </row>
    <row r="200" spans="1:6">
      <c r="A200" s="1">
        <v>42552</v>
      </c>
      <c r="B200">
        <v>5.7316422857142863E-4</v>
      </c>
      <c r="C200">
        <v>1090</v>
      </c>
      <c r="D200" s="9">
        <v>44.65</v>
      </c>
      <c r="E200">
        <v>5.7316422857142863E-4</v>
      </c>
    </row>
    <row r="201" spans="1:6">
      <c r="A201" s="1">
        <v>42583</v>
      </c>
      <c r="B201">
        <v>5.7624400110810759E-4</v>
      </c>
      <c r="C201">
        <v>1040</v>
      </c>
      <c r="D201" s="9">
        <v>44.72</v>
      </c>
      <c r="E201">
        <v>5.7624400110810759E-4</v>
      </c>
    </row>
    <row r="202" spans="1:6">
      <c r="A202" s="1">
        <v>42614</v>
      </c>
      <c r="B202">
        <v>5.7748595526818962E-4</v>
      </c>
      <c r="C202">
        <v>1160</v>
      </c>
      <c r="D202" s="9">
        <v>45.18</v>
      </c>
      <c r="E202">
        <v>5.7748595526818962E-4</v>
      </c>
    </row>
    <row r="203" spans="1:6">
      <c r="A203" s="1">
        <v>42644</v>
      </c>
      <c r="B203">
        <v>5.7872537070857699E-4</v>
      </c>
      <c r="C203">
        <v>1080</v>
      </c>
      <c r="D203" s="9">
        <v>49.78</v>
      </c>
      <c r="E203">
        <v>5.7872537070857699E-4</v>
      </c>
    </row>
    <row r="204" spans="1:6">
      <c r="A204" s="1">
        <v>42675</v>
      </c>
      <c r="B204">
        <v>5.81790031634976E-4</v>
      </c>
      <c r="C204">
        <v>1170</v>
      </c>
      <c r="D204" s="9">
        <v>45.66</v>
      </c>
      <c r="E204">
        <v>5.81790031634976E-4</v>
      </c>
    </row>
    <row r="205" spans="1:6">
      <c r="A205" s="1">
        <v>42705</v>
      </c>
      <c r="B205">
        <v>5.8302252863472951E-4</v>
      </c>
      <c r="C205">
        <v>1270</v>
      </c>
      <c r="D205" s="9">
        <v>51.97</v>
      </c>
      <c r="E205">
        <v>5.8302252863472951E-4</v>
      </c>
    </row>
    <row r="206" spans="1:6">
      <c r="D206" s="9">
        <v>52.5</v>
      </c>
    </row>
    <row r="207" spans="1:6">
      <c r="D207" s="9">
        <v>53.47</v>
      </c>
      <c r="F207">
        <f>AVERAGE(E134:E205)</f>
        <v>6.1550241879567975E-4</v>
      </c>
    </row>
    <row r="208" spans="1:6">
      <c r="D208" s="9">
        <v>49.33</v>
      </c>
    </row>
    <row r="209" spans="4:4">
      <c r="D209" s="9">
        <v>51.06</v>
      </c>
    </row>
    <row r="210" spans="4:4">
      <c r="D210" s="9">
        <v>48.48</v>
      </c>
    </row>
    <row r="211" spans="4:4">
      <c r="D211" s="9">
        <v>45.18</v>
      </c>
    </row>
    <row r="212" spans="4:4">
      <c r="D212" s="9">
        <v>46.63</v>
      </c>
    </row>
    <row r="213" spans="4:4">
      <c r="D213" s="9">
        <v>48.04</v>
      </c>
    </row>
    <row r="214" spans="4:4">
      <c r="D214" s="9">
        <v>49.82</v>
      </c>
    </row>
    <row r="215" spans="4:4">
      <c r="D215" s="9">
        <v>51.58</v>
      </c>
    </row>
    <row r="216" spans="4:4">
      <c r="D216" s="9">
        <v>56.64</v>
      </c>
    </row>
    <row r="217" spans="4:4">
      <c r="D217" s="9">
        <v>57.88</v>
      </c>
    </row>
    <row r="218" spans="4:4">
      <c r="D218" s="9">
        <v>63.7</v>
      </c>
    </row>
    <row r="219" spans="4:4">
      <c r="D219" s="9">
        <v>62.23</v>
      </c>
    </row>
    <row r="220" spans="4:4">
      <c r="D220" s="9">
        <v>62.73</v>
      </c>
    </row>
    <row r="221" spans="4:4">
      <c r="D221" s="9">
        <v>66.25</v>
      </c>
    </row>
    <row r="222" spans="4:4">
      <c r="D222" s="9">
        <v>69.98</v>
      </c>
    </row>
    <row r="223" spans="4:4">
      <c r="D223" s="9">
        <v>67.87</v>
      </c>
    </row>
    <row r="224" spans="4:4">
      <c r="D224" s="9">
        <v>70.98</v>
      </c>
    </row>
    <row r="225" spans="4:4">
      <c r="D225" s="9">
        <v>68.06</v>
      </c>
    </row>
    <row r="226" spans="4:4">
      <c r="D226" s="9">
        <v>70.23</v>
      </c>
    </row>
    <row r="227" spans="4:4">
      <c r="D227" s="9">
        <v>70.75</v>
      </c>
    </row>
    <row r="228" spans="4:4">
      <c r="D228" s="9">
        <v>56.96</v>
      </c>
    </row>
    <row r="229" spans="4:4">
      <c r="D229" s="9">
        <v>49.52</v>
      </c>
    </row>
    <row r="230" spans="4:4">
      <c r="D230" s="9">
        <v>51.38</v>
      </c>
    </row>
    <row r="231" spans="4:4">
      <c r="D231" s="9">
        <v>54.95</v>
      </c>
    </row>
    <row r="232" spans="4:4">
      <c r="D232" s="9">
        <v>58.15</v>
      </c>
    </row>
    <row r="233" spans="4:4">
      <c r="D233" s="9">
        <v>63.86</v>
      </c>
    </row>
    <row r="234" spans="4:4">
      <c r="D234" s="9">
        <v>60.83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workbookViewId="0">
      <selection activeCell="G134" sqref="G134:G205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4"/>
        <v>8736.75</v>
      </c>
      <c r="F78">
        <f t="shared" si="2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AF47-0F82-E740-9473-AA0DA85EE082}">
  <dimension ref="A1:N234"/>
  <sheetViews>
    <sheetView topLeftCell="A135" workbookViewId="0">
      <selection activeCell="G150" sqref="G150"/>
    </sheetView>
  </sheetViews>
  <sheetFormatPr baseColWidth="10" defaultRowHeight="20"/>
  <sheetData>
    <row r="1" spans="1:1">
      <c r="A1" t="s">
        <v>28</v>
      </c>
    </row>
    <row r="2" spans="1:1">
      <c r="A2" s="1">
        <v>36526</v>
      </c>
    </row>
    <row r="3" spans="1:1">
      <c r="A3" s="1">
        <v>36557</v>
      </c>
    </row>
    <row r="4" spans="1:1">
      <c r="A4" s="1">
        <v>36586</v>
      </c>
    </row>
    <row r="5" spans="1:1">
      <c r="A5" s="1">
        <v>36617</v>
      </c>
    </row>
    <row r="6" spans="1:1">
      <c r="A6" s="1">
        <v>36647</v>
      </c>
    </row>
    <row r="7" spans="1:1">
      <c r="A7" s="1">
        <v>36678</v>
      </c>
    </row>
    <row r="8" spans="1:1">
      <c r="A8" s="1">
        <v>36708</v>
      </c>
    </row>
    <row r="9" spans="1:1">
      <c r="A9" s="1">
        <v>36739</v>
      </c>
    </row>
    <row r="10" spans="1:1">
      <c r="A10" s="1">
        <v>36770</v>
      </c>
    </row>
    <row r="11" spans="1:1">
      <c r="A11" s="1">
        <v>36800</v>
      </c>
    </row>
    <row r="12" spans="1:1">
      <c r="A12" s="1">
        <v>36831</v>
      </c>
    </row>
    <row r="13" spans="1:1">
      <c r="A13" s="1">
        <v>36861</v>
      </c>
    </row>
    <row r="14" spans="1:1">
      <c r="A14" s="1">
        <v>36892</v>
      </c>
    </row>
    <row r="15" spans="1:1">
      <c r="A15" s="1">
        <v>36923</v>
      </c>
    </row>
    <row r="16" spans="1:1">
      <c r="A16" s="1">
        <v>36951</v>
      </c>
    </row>
    <row r="17" spans="1:1">
      <c r="A17" s="1">
        <v>36982</v>
      </c>
    </row>
    <row r="18" spans="1:1">
      <c r="A18" s="1">
        <v>37012</v>
      </c>
    </row>
    <row r="19" spans="1:1">
      <c r="A19" s="1">
        <v>37043</v>
      </c>
    </row>
    <row r="20" spans="1:1">
      <c r="A20" s="1">
        <v>37073</v>
      </c>
    </row>
    <row r="21" spans="1:1">
      <c r="A21" s="1">
        <v>37104</v>
      </c>
    </row>
    <row r="22" spans="1:1">
      <c r="A22" s="1">
        <v>37135</v>
      </c>
    </row>
    <row r="23" spans="1:1">
      <c r="A23" s="1">
        <v>37165</v>
      </c>
    </row>
    <row r="24" spans="1:1">
      <c r="A24" s="1">
        <v>37196</v>
      </c>
    </row>
    <row r="25" spans="1:1">
      <c r="A25" s="1">
        <v>37226</v>
      </c>
    </row>
    <row r="26" spans="1:1">
      <c r="A26" s="1">
        <v>37257</v>
      </c>
    </row>
    <row r="27" spans="1:1">
      <c r="A27" s="1">
        <v>37288</v>
      </c>
    </row>
    <row r="28" spans="1:1">
      <c r="A28" s="1">
        <v>37316</v>
      </c>
    </row>
    <row r="29" spans="1:1">
      <c r="A29" s="1">
        <v>37347</v>
      </c>
    </row>
    <row r="30" spans="1:1">
      <c r="A30" s="1">
        <v>37377</v>
      </c>
    </row>
    <row r="31" spans="1:1">
      <c r="A31" s="1">
        <v>37408</v>
      </c>
    </row>
    <row r="32" spans="1:1">
      <c r="A32" s="1">
        <v>37438</v>
      </c>
    </row>
    <row r="33" spans="1:1">
      <c r="A33" s="1">
        <v>37469</v>
      </c>
    </row>
    <row r="34" spans="1:1">
      <c r="A34" s="1">
        <v>37500</v>
      </c>
    </row>
    <row r="35" spans="1:1">
      <c r="A35" s="1">
        <v>37530</v>
      </c>
    </row>
    <row r="36" spans="1:1">
      <c r="A36" s="1">
        <v>37561</v>
      </c>
    </row>
    <row r="37" spans="1:1">
      <c r="A37" s="1">
        <v>37591</v>
      </c>
    </row>
    <row r="38" spans="1:1">
      <c r="A38" s="1">
        <v>37622</v>
      </c>
    </row>
    <row r="39" spans="1:1">
      <c r="A39" s="1">
        <v>37653</v>
      </c>
    </row>
    <row r="40" spans="1:1">
      <c r="A40" s="1">
        <v>37681</v>
      </c>
    </row>
    <row r="41" spans="1:1">
      <c r="A41" s="1">
        <v>37712</v>
      </c>
    </row>
    <row r="42" spans="1:1">
      <c r="A42" s="1">
        <v>37742</v>
      </c>
    </row>
    <row r="43" spans="1:1">
      <c r="A43" s="1">
        <v>37773</v>
      </c>
    </row>
    <row r="44" spans="1:1">
      <c r="A44" s="1">
        <v>37803</v>
      </c>
    </row>
    <row r="45" spans="1:1">
      <c r="A45" s="1">
        <v>37834</v>
      </c>
    </row>
    <row r="46" spans="1:1">
      <c r="A46" s="1">
        <v>37865</v>
      </c>
    </row>
    <row r="47" spans="1:1">
      <c r="A47" s="1">
        <v>37895</v>
      </c>
    </row>
    <row r="48" spans="1:1">
      <c r="A48" s="1">
        <v>37926</v>
      </c>
    </row>
    <row r="49" spans="1:1">
      <c r="A49" s="1">
        <v>37956</v>
      </c>
    </row>
    <row r="50" spans="1:1">
      <c r="A50" s="1">
        <v>37987</v>
      </c>
    </row>
    <row r="51" spans="1:1">
      <c r="A51" s="1">
        <v>38018</v>
      </c>
    </row>
    <row r="52" spans="1:1">
      <c r="A52" s="1">
        <v>38047</v>
      </c>
    </row>
    <row r="53" spans="1:1">
      <c r="A53" s="1">
        <v>38078</v>
      </c>
    </row>
    <row r="54" spans="1:1">
      <c r="A54" s="1">
        <v>38108</v>
      </c>
    </row>
    <row r="55" spans="1:1">
      <c r="A55" s="1">
        <v>38139</v>
      </c>
    </row>
    <row r="56" spans="1:1">
      <c r="A56" s="1">
        <v>38169</v>
      </c>
    </row>
    <row r="57" spans="1:1">
      <c r="A57" s="1">
        <v>38200</v>
      </c>
    </row>
    <row r="58" spans="1:1">
      <c r="A58" s="1">
        <v>38231</v>
      </c>
    </row>
    <row r="59" spans="1:1">
      <c r="A59" s="1">
        <v>38261</v>
      </c>
    </row>
    <row r="60" spans="1:1">
      <c r="A60" s="1">
        <v>38292</v>
      </c>
    </row>
    <row r="61" spans="1:1">
      <c r="A61" s="1">
        <v>38322</v>
      </c>
    </row>
    <row r="62" spans="1:1">
      <c r="A62" s="1">
        <v>38353</v>
      </c>
    </row>
    <row r="63" spans="1:1">
      <c r="A63" s="1">
        <v>38384</v>
      </c>
    </row>
    <row r="64" spans="1:1">
      <c r="A64" s="1">
        <v>38412</v>
      </c>
    </row>
    <row r="65" spans="1:1">
      <c r="A65" s="1">
        <v>38443</v>
      </c>
    </row>
    <row r="66" spans="1:1">
      <c r="A66" s="1">
        <v>38473</v>
      </c>
    </row>
    <row r="67" spans="1:1">
      <c r="A67" s="1">
        <v>38504</v>
      </c>
    </row>
    <row r="68" spans="1:1">
      <c r="A68" s="1">
        <v>38534</v>
      </c>
    </row>
    <row r="69" spans="1:1">
      <c r="A69" s="1">
        <v>38565</v>
      </c>
    </row>
    <row r="70" spans="1:1">
      <c r="A70" s="1">
        <v>38596</v>
      </c>
    </row>
    <row r="71" spans="1:1">
      <c r="A71" s="1">
        <v>38626</v>
      </c>
    </row>
    <row r="72" spans="1:1">
      <c r="A72" s="1">
        <v>38657</v>
      </c>
    </row>
    <row r="73" spans="1:1">
      <c r="A73" s="1">
        <v>38687</v>
      </c>
    </row>
    <row r="74" spans="1:1">
      <c r="A74" s="1">
        <v>38718</v>
      </c>
    </row>
    <row r="75" spans="1:1">
      <c r="A75" s="1">
        <v>38749</v>
      </c>
    </row>
    <row r="76" spans="1:1">
      <c r="A76" s="1">
        <v>38777</v>
      </c>
    </row>
    <row r="77" spans="1:1">
      <c r="A77" s="1">
        <v>38808</v>
      </c>
    </row>
    <row r="78" spans="1:1">
      <c r="A78" s="1">
        <v>38838</v>
      </c>
    </row>
    <row r="79" spans="1:1">
      <c r="A79" s="1">
        <v>38869</v>
      </c>
    </row>
    <row r="80" spans="1:1">
      <c r="A80" s="1">
        <v>38899</v>
      </c>
    </row>
    <row r="81" spans="1:1">
      <c r="A81" s="1">
        <v>38930</v>
      </c>
    </row>
    <row r="82" spans="1:1">
      <c r="A82" s="1">
        <v>38961</v>
      </c>
    </row>
    <row r="83" spans="1:1">
      <c r="A83" s="1">
        <v>38991</v>
      </c>
    </row>
    <row r="84" spans="1:1">
      <c r="A84" s="1">
        <v>39022</v>
      </c>
    </row>
    <row r="85" spans="1:1">
      <c r="A85" s="1">
        <v>39052</v>
      </c>
    </row>
    <row r="86" spans="1:1">
      <c r="A86" s="1">
        <v>39083</v>
      </c>
    </row>
    <row r="87" spans="1:1">
      <c r="A87" s="1">
        <v>39114</v>
      </c>
    </row>
    <row r="88" spans="1:1">
      <c r="A88" s="1">
        <v>39142</v>
      </c>
    </row>
    <row r="89" spans="1:1">
      <c r="A89" s="1">
        <v>39173</v>
      </c>
    </row>
    <row r="90" spans="1:1">
      <c r="A90" s="1">
        <v>39203</v>
      </c>
    </row>
    <row r="91" spans="1:1">
      <c r="A91" s="1">
        <v>39234</v>
      </c>
    </row>
    <row r="92" spans="1:1">
      <c r="A92" s="1">
        <v>39264</v>
      </c>
    </row>
    <row r="93" spans="1:1">
      <c r="A93" s="1">
        <v>39295</v>
      </c>
    </row>
    <row r="94" spans="1:1">
      <c r="A94" s="1">
        <v>39326</v>
      </c>
    </row>
    <row r="95" spans="1:1">
      <c r="A95" s="1">
        <v>39356</v>
      </c>
    </row>
    <row r="96" spans="1:1">
      <c r="A96" s="1">
        <v>39387</v>
      </c>
    </row>
    <row r="97" spans="1:1">
      <c r="A97" s="1">
        <v>39417</v>
      </c>
    </row>
    <row r="98" spans="1:1">
      <c r="A98" s="1">
        <v>39448</v>
      </c>
    </row>
    <row r="99" spans="1:1">
      <c r="A99" s="1">
        <v>39479</v>
      </c>
    </row>
    <row r="100" spans="1:1">
      <c r="A100" s="1">
        <v>39508</v>
      </c>
    </row>
    <row r="101" spans="1:1">
      <c r="A101" s="1">
        <v>39539</v>
      </c>
    </row>
    <row r="102" spans="1:1">
      <c r="A102" s="1">
        <v>39569</v>
      </c>
    </row>
    <row r="103" spans="1:1">
      <c r="A103" s="1">
        <v>39600</v>
      </c>
    </row>
    <row r="104" spans="1:1">
      <c r="A104" s="1">
        <v>39630</v>
      </c>
    </row>
    <row r="105" spans="1:1">
      <c r="A105" s="1">
        <v>39661</v>
      </c>
    </row>
    <row r="106" spans="1:1">
      <c r="A106" s="1">
        <v>39692</v>
      </c>
    </row>
    <row r="107" spans="1:1">
      <c r="A107" s="1">
        <v>39722</v>
      </c>
    </row>
    <row r="108" spans="1:1">
      <c r="A108" s="1">
        <v>39753</v>
      </c>
    </row>
    <row r="109" spans="1:1">
      <c r="A109" s="1">
        <v>39783</v>
      </c>
    </row>
    <row r="110" spans="1:1">
      <c r="A110" s="1">
        <v>39814</v>
      </c>
    </row>
    <row r="111" spans="1:1">
      <c r="A111" s="1">
        <v>39845</v>
      </c>
    </row>
    <row r="112" spans="1:1">
      <c r="A112" s="1">
        <v>39873</v>
      </c>
    </row>
    <row r="113" spans="1:1">
      <c r="A113" s="1">
        <v>39904</v>
      </c>
    </row>
    <row r="114" spans="1:1">
      <c r="A114" s="1">
        <v>39934</v>
      </c>
    </row>
    <row r="115" spans="1:1">
      <c r="A115" s="1">
        <v>39965</v>
      </c>
    </row>
    <row r="116" spans="1:1">
      <c r="A116" s="1">
        <v>39995</v>
      </c>
    </row>
    <row r="117" spans="1:1">
      <c r="A117" s="1">
        <v>40026</v>
      </c>
    </row>
    <row r="118" spans="1:1">
      <c r="A118" s="1">
        <v>40057</v>
      </c>
    </row>
    <row r="119" spans="1:1">
      <c r="A119" s="1">
        <v>40087</v>
      </c>
    </row>
    <row r="120" spans="1:1">
      <c r="A120" s="1">
        <v>40118</v>
      </c>
    </row>
    <row r="121" spans="1:1">
      <c r="A121" s="1">
        <v>40148</v>
      </c>
    </row>
    <row r="122" spans="1:1">
      <c r="A122" s="1">
        <v>40179</v>
      </c>
    </row>
    <row r="123" spans="1:1">
      <c r="A123" s="1">
        <v>40210</v>
      </c>
    </row>
    <row r="124" spans="1:1">
      <c r="A124" s="1">
        <v>40238</v>
      </c>
    </row>
    <row r="125" spans="1:1">
      <c r="A125" s="1">
        <v>40269</v>
      </c>
    </row>
    <row r="126" spans="1:1">
      <c r="A126" s="1">
        <v>40299</v>
      </c>
    </row>
    <row r="127" spans="1:1">
      <c r="A127" s="1">
        <v>40330</v>
      </c>
    </row>
    <row r="128" spans="1:1">
      <c r="A128" s="1">
        <v>40360</v>
      </c>
    </row>
    <row r="129" spans="1:11">
      <c r="A129" s="1">
        <v>40391</v>
      </c>
    </row>
    <row r="130" spans="1:11">
      <c r="A130" s="1">
        <v>40422</v>
      </c>
    </row>
    <row r="131" spans="1:11">
      <c r="A131" s="1">
        <v>40452</v>
      </c>
    </row>
    <row r="132" spans="1:11">
      <c r="A132" s="1">
        <v>40483</v>
      </c>
    </row>
    <row r="133" spans="1:11">
      <c r="A133" s="1">
        <v>40513</v>
      </c>
      <c r="F133" t="s">
        <v>86</v>
      </c>
    </row>
    <row r="134" spans="1:11">
      <c r="A134" s="1">
        <v>40544</v>
      </c>
      <c r="B134">
        <v>6.9188410682729498E-4</v>
      </c>
      <c r="C134" s="8">
        <v>830</v>
      </c>
      <c r="D134">
        <v>89.17</v>
      </c>
      <c r="E134">
        <v>6.9188410682729498E-4</v>
      </c>
      <c r="F134" t="s">
        <v>1</v>
      </c>
    </row>
    <row r="135" spans="1:11" ht="21" thickBot="1">
      <c r="A135" s="1">
        <v>40575</v>
      </c>
      <c r="B135">
        <v>6.8820870551067283E-4</v>
      </c>
      <c r="C135" s="8">
        <v>850</v>
      </c>
      <c r="D135">
        <v>88.58</v>
      </c>
      <c r="E135">
        <v>6.8820870551067283E-4</v>
      </c>
    </row>
    <row r="136" spans="1:11">
      <c r="A136" s="1">
        <v>40603</v>
      </c>
      <c r="B136">
        <v>6.8584948809213755E-4</v>
      </c>
      <c r="C136" s="8">
        <v>750</v>
      </c>
      <c r="D136">
        <v>102.86</v>
      </c>
      <c r="E136">
        <v>6.8584948809213755E-4</v>
      </c>
      <c r="F136" s="6" t="s">
        <v>2</v>
      </c>
      <c r="G136" s="6"/>
    </row>
    <row r="137" spans="1:11">
      <c r="A137" s="1">
        <v>40634</v>
      </c>
      <c r="B137">
        <v>6.8101340022527182E-4</v>
      </c>
      <c r="C137" s="8">
        <v>740</v>
      </c>
      <c r="D137">
        <v>109.53</v>
      </c>
      <c r="E137">
        <v>6.8101340022527182E-4</v>
      </c>
      <c r="F137" s="3" t="s">
        <v>3</v>
      </c>
      <c r="G137" s="3">
        <v>0.5878680285601503</v>
      </c>
    </row>
    <row r="138" spans="1:11">
      <c r="A138" s="1">
        <v>40664</v>
      </c>
      <c r="B138">
        <v>6.787376012189068E-4</v>
      </c>
      <c r="C138" s="8">
        <v>670</v>
      </c>
      <c r="D138">
        <v>100.9</v>
      </c>
      <c r="E138">
        <v>6.787376012189068E-4</v>
      </c>
      <c r="F138" s="3" t="s">
        <v>4</v>
      </c>
      <c r="G138" s="3">
        <v>0.34558881900319766</v>
      </c>
    </row>
    <row r="139" spans="1:11">
      <c r="A139" s="1">
        <v>40695</v>
      </c>
      <c r="B139">
        <v>6.7401821597361537E-4</v>
      </c>
      <c r="C139" s="8">
        <v>680</v>
      </c>
      <c r="D139">
        <v>96.26</v>
      </c>
      <c r="E139">
        <v>6.7401821597361537E-4</v>
      </c>
      <c r="F139" s="3" t="s">
        <v>5</v>
      </c>
      <c r="G139" s="3">
        <v>0.32662037897430485</v>
      </c>
    </row>
    <row r="140" spans="1:11">
      <c r="A140" s="1">
        <v>40725</v>
      </c>
      <c r="B140">
        <v>6.7182214943751302E-4</v>
      </c>
      <c r="C140" s="8">
        <v>870</v>
      </c>
      <c r="D140">
        <v>97.3</v>
      </c>
      <c r="E140">
        <v>6.7182214943751302E-4</v>
      </c>
      <c r="F140" s="3" t="s">
        <v>6</v>
      </c>
      <c r="G140" s="3">
        <v>119.78002265342</v>
      </c>
    </row>
    <row r="141" spans="1:11" ht="21" thickBot="1">
      <c r="A141" s="1">
        <v>40756</v>
      </c>
      <c r="B141">
        <v>6.6721491839928464E-4</v>
      </c>
      <c r="C141" s="8">
        <v>800</v>
      </c>
      <c r="D141">
        <v>86.33</v>
      </c>
      <c r="E141">
        <v>6.6721491839928464E-4</v>
      </c>
      <c r="F141" s="4" t="s">
        <v>7</v>
      </c>
      <c r="G141" s="4">
        <v>72</v>
      </c>
    </row>
    <row r="142" spans="1:11">
      <c r="A142" s="1">
        <v>40787</v>
      </c>
      <c r="B142">
        <v>6.6509510510860573E-4</v>
      </c>
      <c r="C142" s="8">
        <v>820</v>
      </c>
      <c r="D142">
        <v>85.52</v>
      </c>
      <c r="E142">
        <v>6.6509510510860573E-4</v>
      </c>
    </row>
    <row r="143" spans="1:11" ht="21" thickBot="1">
      <c r="A143" s="1">
        <v>40817</v>
      </c>
      <c r="B143">
        <v>6.6059571879100636E-4</v>
      </c>
      <c r="C143" s="8">
        <v>690</v>
      </c>
      <c r="D143">
        <v>86.32</v>
      </c>
      <c r="E143">
        <v>6.6059571879100636E-4</v>
      </c>
      <c r="F143" t="s">
        <v>8</v>
      </c>
    </row>
    <row r="144" spans="1:11">
      <c r="A144" s="1">
        <v>40848</v>
      </c>
      <c r="B144">
        <v>6.5735283596475374E-4</v>
      </c>
      <c r="C144" s="8">
        <v>750</v>
      </c>
      <c r="D144">
        <v>97.16</v>
      </c>
      <c r="E144">
        <v>6.5735283596475374E-4</v>
      </c>
      <c r="F144" s="5"/>
      <c r="G144" s="5" t="s">
        <v>13</v>
      </c>
      <c r="H144" s="5" t="s">
        <v>14</v>
      </c>
      <c r="I144" s="5" t="s">
        <v>15</v>
      </c>
      <c r="J144" s="5" t="s">
        <v>16</v>
      </c>
      <c r="K144" s="5" t="s">
        <v>17</v>
      </c>
    </row>
    <row r="145" spans="1:14">
      <c r="A145" s="1">
        <v>40878</v>
      </c>
      <c r="B145">
        <v>6.5415324433709763E-4</v>
      </c>
      <c r="C145" s="8">
        <v>820</v>
      </c>
      <c r="D145">
        <v>98.56</v>
      </c>
      <c r="E145">
        <v>6.5415324433709763E-4</v>
      </c>
      <c r="F145" s="3" t="s">
        <v>9</v>
      </c>
      <c r="G145" s="3">
        <v>2</v>
      </c>
      <c r="H145" s="3">
        <v>522789.48594708729</v>
      </c>
      <c r="I145" s="3">
        <v>261394.74297354365</v>
      </c>
      <c r="J145" s="3">
        <v>18.219148146963857</v>
      </c>
      <c r="K145" s="3">
        <v>4.4345496948696161E-7</v>
      </c>
    </row>
    <row r="146" spans="1:14">
      <c r="A146" s="1">
        <v>40909</v>
      </c>
      <c r="B146">
        <v>6.5222966297609703E-4</v>
      </c>
      <c r="C146" s="8">
        <v>730</v>
      </c>
      <c r="D146">
        <v>100.27</v>
      </c>
      <c r="E146">
        <v>6.5222966297609703E-4</v>
      </c>
      <c r="F146" s="3" t="s">
        <v>10</v>
      </c>
      <c r="G146" s="3">
        <v>69</v>
      </c>
      <c r="H146" s="3">
        <v>989960.51405291271</v>
      </c>
      <c r="I146" s="3">
        <v>14347.253826853808</v>
      </c>
      <c r="J146" s="3"/>
      <c r="K146" s="3"/>
    </row>
    <row r="147" spans="1:14" ht="21" thickBot="1">
      <c r="A147" s="1">
        <v>40940</v>
      </c>
      <c r="B147">
        <v>6.5032426259012193E-4</v>
      </c>
      <c r="C147" s="8">
        <v>650</v>
      </c>
      <c r="D147">
        <v>102.2</v>
      </c>
      <c r="E147">
        <v>6.5032426259012193E-4</v>
      </c>
      <c r="F147" s="4" t="s">
        <v>11</v>
      </c>
      <c r="G147" s="4">
        <v>71</v>
      </c>
      <c r="H147" s="4">
        <v>1512750</v>
      </c>
      <c r="I147" s="4"/>
      <c r="J147" s="4"/>
      <c r="K147" s="4"/>
    </row>
    <row r="148" spans="1:14" ht="21" thickBot="1">
      <c r="A148" s="1">
        <v>40969</v>
      </c>
      <c r="B148">
        <v>6.4726549697252482E-4</v>
      </c>
      <c r="C148" s="8">
        <v>850</v>
      </c>
      <c r="D148">
        <v>106.16</v>
      </c>
      <c r="E148">
        <v>6.4726549697252482E-4</v>
      </c>
    </row>
    <row r="149" spans="1:14">
      <c r="A149" s="1">
        <v>41000</v>
      </c>
      <c r="B149">
        <v>6.465669812529359E-4</v>
      </c>
      <c r="C149" s="8">
        <v>900</v>
      </c>
      <c r="D149">
        <v>103.32</v>
      </c>
      <c r="E149">
        <v>6.465669812529359E-4</v>
      </c>
      <c r="F149" s="5"/>
      <c r="G149" s="5" t="s">
        <v>18</v>
      </c>
      <c r="H149" s="5" t="s">
        <v>6</v>
      </c>
      <c r="I149" s="5" t="s">
        <v>19</v>
      </c>
      <c r="J149" s="5" t="s">
        <v>20</v>
      </c>
      <c r="K149" s="5" t="s">
        <v>21</v>
      </c>
      <c r="L149" s="5" t="s">
        <v>22</v>
      </c>
      <c r="M149" s="5" t="s">
        <v>23</v>
      </c>
      <c r="N149" s="5" t="s">
        <v>24</v>
      </c>
    </row>
    <row r="150" spans="1:14">
      <c r="A150" s="1">
        <v>41030</v>
      </c>
      <c r="B150">
        <v>6.4355422845393249E-4</v>
      </c>
      <c r="C150" s="8">
        <v>1080</v>
      </c>
      <c r="D150">
        <v>94.66</v>
      </c>
      <c r="E150">
        <v>6.4355422845393249E-4</v>
      </c>
      <c r="F150" s="3" t="s">
        <v>12</v>
      </c>
      <c r="G150" s="3">
        <v>479.75714148843963</v>
      </c>
      <c r="H150" s="3">
        <v>336.41645209189505</v>
      </c>
      <c r="I150" s="3">
        <v>1.4260810923640257</v>
      </c>
      <c r="J150" s="3">
        <v>0.15835375578260072</v>
      </c>
      <c r="K150" s="3">
        <v>-191.37531717892944</v>
      </c>
      <c r="L150" s="3">
        <v>1150.8896001558087</v>
      </c>
      <c r="M150" s="3">
        <v>-191.37531717892944</v>
      </c>
      <c r="N150" s="3">
        <v>1150.8896001558087</v>
      </c>
    </row>
    <row r="151" spans="1:14">
      <c r="A151" s="1">
        <v>41061</v>
      </c>
      <c r="B151">
        <v>6.4287940504521661E-4</v>
      </c>
      <c r="C151" s="8">
        <v>1180</v>
      </c>
      <c r="D151">
        <v>82.3</v>
      </c>
      <c r="E151">
        <v>6.4287940504521661E-4</v>
      </c>
      <c r="F151" s="3" t="s">
        <v>25</v>
      </c>
      <c r="G151" s="3">
        <v>3.3552750205878263</v>
      </c>
      <c r="H151" s="3">
        <v>0.94080921558421782</v>
      </c>
      <c r="I151" s="3">
        <v>3.5663713375769697</v>
      </c>
      <c r="J151" s="3">
        <v>6.6295417612866243E-4</v>
      </c>
      <c r="K151" s="3">
        <v>1.4784119894674561</v>
      </c>
      <c r="L151" s="3">
        <v>5.2321380517081968</v>
      </c>
      <c r="M151" s="3">
        <v>1.4784119894674561</v>
      </c>
      <c r="N151" s="3">
        <v>5.2321380517081968</v>
      </c>
    </row>
    <row r="152" spans="1:14" ht="21" thickBot="1">
      <c r="A152" s="1">
        <v>41091</v>
      </c>
      <c r="B152">
        <v>6.3991149357519998E-4</v>
      </c>
      <c r="C152" s="8">
        <v>1160</v>
      </c>
      <c r="D152">
        <v>87.9</v>
      </c>
      <c r="E152">
        <v>6.3991149357519998E-4</v>
      </c>
      <c r="F152" s="4" t="s">
        <v>85</v>
      </c>
      <c r="G152" s="4">
        <v>90123.895689019468</v>
      </c>
      <c r="H152" s="4">
        <v>636466.82831845153</v>
      </c>
      <c r="I152" s="4">
        <v>0.14160030292093501</v>
      </c>
      <c r="J152" s="4">
        <v>0.88780834779873374</v>
      </c>
      <c r="K152" s="4">
        <v>-1179592.6853327195</v>
      </c>
      <c r="L152" s="4">
        <v>1359840.4767107584</v>
      </c>
      <c r="M152" s="4">
        <v>-1179592.6853327195</v>
      </c>
      <c r="N152" s="4">
        <v>1359840.4767107584</v>
      </c>
    </row>
    <row r="153" spans="1:14">
      <c r="A153" s="1">
        <v>41122</v>
      </c>
      <c r="B153">
        <v>6.3925961203915242E-4</v>
      </c>
      <c r="C153" s="8">
        <v>1150</v>
      </c>
      <c r="D153">
        <v>94.13</v>
      </c>
      <c r="E153">
        <v>6.3925961203915242E-4</v>
      </c>
    </row>
    <row r="154" spans="1:14">
      <c r="A154" s="1">
        <v>41153</v>
      </c>
      <c r="B154">
        <v>6.3633541135295563E-4</v>
      </c>
      <c r="C154" s="8">
        <v>1010</v>
      </c>
      <c r="D154">
        <v>94.51</v>
      </c>
      <c r="E154">
        <v>6.3633541135295563E-4</v>
      </c>
    </row>
    <row r="155" spans="1:14" ht="21" thickBot="1">
      <c r="A155" s="1">
        <v>41183</v>
      </c>
      <c r="B155">
        <v>6.3570575031931793E-4</v>
      </c>
      <c r="C155" s="8">
        <v>1090</v>
      </c>
      <c r="D155">
        <v>89.49</v>
      </c>
      <c r="E155">
        <v>6.3570575031931793E-4</v>
      </c>
    </row>
    <row r="156" spans="1:14">
      <c r="A156" s="1">
        <v>41214</v>
      </c>
      <c r="B156">
        <v>6.3282416901408456E-4</v>
      </c>
      <c r="C156" s="8">
        <v>1040</v>
      </c>
      <c r="D156">
        <v>86.53</v>
      </c>
      <c r="E156">
        <v>6.3282416901408456E-4</v>
      </c>
      <c r="F156" s="6" t="s">
        <v>2</v>
      </c>
      <c r="G156" s="6"/>
    </row>
    <row r="157" spans="1:14">
      <c r="A157" s="1">
        <v>41244</v>
      </c>
      <c r="B157">
        <v>6.3221603482341315E-4</v>
      </c>
      <c r="C157" s="8">
        <v>1080</v>
      </c>
      <c r="D157">
        <v>87.86</v>
      </c>
      <c r="E157">
        <v>6.3221603482341315E-4</v>
      </c>
      <c r="F157" s="3" t="s">
        <v>3</v>
      </c>
      <c r="G157" s="3">
        <v>0.47429841006963136</v>
      </c>
    </row>
    <row r="158" spans="1:14">
      <c r="A158" s="1">
        <v>41275</v>
      </c>
      <c r="B158">
        <v>6.2917620781295603E-4</v>
      </c>
      <c r="C158" s="8">
        <v>970</v>
      </c>
      <c r="D158">
        <v>94.76</v>
      </c>
      <c r="E158">
        <v>6.2917620781295603E-4</v>
      </c>
      <c r="F158" s="3" t="s">
        <v>4</v>
      </c>
      <c r="G158" s="3">
        <v>0.22495898179458018</v>
      </c>
    </row>
    <row r="159" spans="1:14">
      <c r="A159" s="1">
        <v>41306</v>
      </c>
      <c r="B159">
        <v>6.2839140549355351E-4</v>
      </c>
      <c r="C159" s="8">
        <v>950</v>
      </c>
      <c r="D159">
        <v>95.31</v>
      </c>
      <c r="E159">
        <v>6.2839140549355351E-4</v>
      </c>
      <c r="F159" s="3" t="s">
        <v>5</v>
      </c>
      <c r="G159" s="3">
        <v>0.21388696724878847</v>
      </c>
    </row>
    <row r="160" spans="1:14">
      <c r="A160" s="1">
        <v>41334</v>
      </c>
      <c r="B160">
        <v>6.2761407827802542E-4</v>
      </c>
      <c r="C160" s="8">
        <v>910</v>
      </c>
      <c r="D160">
        <v>92.94</v>
      </c>
      <c r="E160">
        <v>6.2761407827802542E-4</v>
      </c>
      <c r="F160" s="3" t="s">
        <v>6</v>
      </c>
      <c r="G160" s="3">
        <v>129.41866173062681</v>
      </c>
    </row>
    <row r="161" spans="1:14" ht="21" thickBot="1">
      <c r="A161" s="1">
        <v>41365</v>
      </c>
      <c r="B161">
        <v>6.2574170402002953E-4</v>
      </c>
      <c r="C161" s="8">
        <v>920</v>
      </c>
      <c r="D161">
        <v>92.02</v>
      </c>
      <c r="E161">
        <v>6.2574170402002953E-4</v>
      </c>
      <c r="F161" s="4" t="s">
        <v>7</v>
      </c>
      <c r="G161" s="4">
        <v>72</v>
      </c>
    </row>
    <row r="162" spans="1:14">
      <c r="A162" s="1">
        <v>41395</v>
      </c>
      <c r="B162">
        <v>6.2608142599486559E-4</v>
      </c>
      <c r="C162" s="8">
        <v>800</v>
      </c>
      <c r="D162">
        <v>94.51</v>
      </c>
      <c r="E162">
        <v>6.2608142599486559E-4</v>
      </c>
    </row>
    <row r="163" spans="1:14" ht="21" thickBot="1">
      <c r="A163" s="1">
        <v>41426</v>
      </c>
      <c r="B163">
        <v>6.2532589431260187E-4</v>
      </c>
      <c r="C163" s="8">
        <v>820</v>
      </c>
      <c r="D163">
        <v>95.77</v>
      </c>
      <c r="E163">
        <v>6.2532589431260187E-4</v>
      </c>
      <c r="F163" t="s">
        <v>8</v>
      </c>
    </row>
    <row r="164" spans="1:14">
      <c r="A164" s="1">
        <v>41456</v>
      </c>
      <c r="B164">
        <v>6.2240350528804274E-4</v>
      </c>
      <c r="C164" s="8">
        <v>830</v>
      </c>
      <c r="D164">
        <v>104.67</v>
      </c>
      <c r="E164">
        <v>6.2240350528804274E-4</v>
      </c>
      <c r="F164" s="5"/>
      <c r="G164" s="5" t="s">
        <v>13</v>
      </c>
      <c r="H164" s="5" t="s">
        <v>14</v>
      </c>
      <c r="I164" s="5" t="s">
        <v>15</v>
      </c>
      <c r="J164" s="5" t="s">
        <v>16</v>
      </c>
      <c r="K164" s="5" t="s">
        <v>17</v>
      </c>
    </row>
    <row r="165" spans="1:14">
      <c r="A165" s="1">
        <v>41487</v>
      </c>
      <c r="B165">
        <v>6.2167211092616808E-4</v>
      </c>
      <c r="C165" s="8">
        <v>850</v>
      </c>
      <c r="D165">
        <v>106.57</v>
      </c>
      <c r="E165">
        <v>6.2167211092616808E-4</v>
      </c>
      <c r="F165" s="3" t="s">
        <v>9</v>
      </c>
      <c r="G165" s="3">
        <v>1</v>
      </c>
      <c r="H165" s="3">
        <v>340306.69970975118</v>
      </c>
      <c r="I165" s="3">
        <v>340306.69970975118</v>
      </c>
      <c r="J165" s="3">
        <v>20.317800420528112</v>
      </c>
      <c r="K165" s="3">
        <v>2.5666335851840877E-5</v>
      </c>
    </row>
    <row r="166" spans="1:14">
      <c r="A166" s="1">
        <v>41518</v>
      </c>
      <c r="B166">
        <v>6.209474894355606E-4</v>
      </c>
      <c r="C166" s="8">
        <v>860</v>
      </c>
      <c r="D166">
        <v>106.29</v>
      </c>
      <c r="E166">
        <v>6.209474894355606E-4</v>
      </c>
      <c r="F166" s="3" t="s">
        <v>10</v>
      </c>
      <c r="G166" s="3">
        <v>70</v>
      </c>
      <c r="H166" s="3">
        <v>1172443.3002902488</v>
      </c>
      <c r="I166" s="3">
        <v>16749.190004146411</v>
      </c>
      <c r="J166" s="3"/>
      <c r="K166" s="3"/>
    </row>
    <row r="167" spans="1:14" ht="21" thickBot="1">
      <c r="A167" s="1">
        <v>41548</v>
      </c>
      <c r="B167">
        <v>6.202295466815875E-4</v>
      </c>
      <c r="C167" s="8">
        <v>820</v>
      </c>
      <c r="D167">
        <v>100.54</v>
      </c>
      <c r="E167">
        <v>6.202295466815875E-4</v>
      </c>
      <c r="F167" s="4" t="s">
        <v>11</v>
      </c>
      <c r="G167" s="4">
        <v>71</v>
      </c>
      <c r="H167" s="4">
        <v>1512750</v>
      </c>
      <c r="I167" s="4"/>
      <c r="J167" s="4"/>
      <c r="K167" s="4"/>
    </row>
    <row r="168" spans="1:14" ht="21" thickBot="1">
      <c r="A168" s="1">
        <v>41579</v>
      </c>
      <c r="B168">
        <v>6.1951819172272949E-4</v>
      </c>
      <c r="C168" s="8">
        <v>800</v>
      </c>
      <c r="D168">
        <v>93.86</v>
      </c>
      <c r="E168">
        <v>6.1951819172272949E-4</v>
      </c>
    </row>
    <row r="169" spans="1:14">
      <c r="A169" s="1">
        <v>41609</v>
      </c>
      <c r="B169">
        <v>6.1881333381966729E-4</v>
      </c>
      <c r="C169" s="8">
        <v>800</v>
      </c>
      <c r="D169">
        <v>97.63</v>
      </c>
      <c r="E169">
        <v>6.1881333381966729E-4</v>
      </c>
      <c r="F169" s="5"/>
      <c r="G169" s="5" t="s">
        <v>18</v>
      </c>
      <c r="H169" s="5" t="s">
        <v>6</v>
      </c>
      <c r="I169" s="5" t="s">
        <v>19</v>
      </c>
      <c r="J169" s="5" t="s">
        <v>20</v>
      </c>
      <c r="K169" s="5" t="s">
        <v>21</v>
      </c>
      <c r="L169" s="5" t="s">
        <v>22</v>
      </c>
      <c r="M169" s="5" t="s">
        <v>23</v>
      </c>
      <c r="N169" s="5" t="s">
        <v>24</v>
      </c>
    </row>
    <row r="170" spans="1:14">
      <c r="A170" s="1">
        <v>41640</v>
      </c>
      <c r="B170">
        <v>6.1791445607038806E-4</v>
      </c>
      <c r="C170" s="8">
        <v>820</v>
      </c>
      <c r="D170">
        <v>94.62</v>
      </c>
      <c r="E170">
        <v>6.1791445607038806E-4</v>
      </c>
      <c r="F170" s="3" t="s">
        <v>12</v>
      </c>
      <c r="G170" s="3">
        <v>-363.83963244005088</v>
      </c>
      <c r="H170" s="3">
        <v>258.46467820817423</v>
      </c>
      <c r="I170" s="3">
        <v>-1.4076957631595792</v>
      </c>
      <c r="J170" s="3">
        <v>0.1636465656632996</v>
      </c>
      <c r="K170" s="3">
        <v>-879.3311787404308</v>
      </c>
      <c r="L170" s="3">
        <v>151.65191386032905</v>
      </c>
      <c r="M170" s="3">
        <v>-879.3311787404308</v>
      </c>
      <c r="N170" s="3">
        <v>151.65191386032905</v>
      </c>
    </row>
    <row r="171" spans="1:14" ht="21" thickBot="1">
      <c r="A171" s="1">
        <v>41671</v>
      </c>
      <c r="B171">
        <v>6.1702428864529547E-4</v>
      </c>
      <c r="C171" s="8">
        <v>820</v>
      </c>
      <c r="D171">
        <v>100.82</v>
      </c>
      <c r="E171">
        <v>6.1702428864529547E-4</v>
      </c>
      <c r="F171" s="4" t="s">
        <v>25</v>
      </c>
      <c r="G171" s="4">
        <v>1889523.5235343331</v>
      </c>
      <c r="H171" s="4">
        <v>419192.93838323693</v>
      </c>
      <c r="I171" s="4">
        <v>4.5075270848357709</v>
      </c>
      <c r="J171" s="4">
        <v>2.5666335851841608E-5</v>
      </c>
      <c r="K171" s="4">
        <v>1053469.5702303937</v>
      </c>
      <c r="L171" s="4">
        <v>2725577.4768382725</v>
      </c>
      <c r="M171" s="4">
        <v>1053469.5702303937</v>
      </c>
      <c r="N171" s="4">
        <v>2725577.4768382725</v>
      </c>
    </row>
    <row r="172" spans="1:14">
      <c r="A172" s="1">
        <v>41699</v>
      </c>
      <c r="B172">
        <v>6.1404915259923888E-4</v>
      </c>
      <c r="C172" s="8">
        <v>890</v>
      </c>
      <c r="D172">
        <v>100.8</v>
      </c>
      <c r="E172">
        <v>6.1404915259923888E-4</v>
      </c>
    </row>
    <row r="173" spans="1:14">
      <c r="A173" s="1">
        <v>41730</v>
      </c>
      <c r="B173">
        <v>6.1214432323367226E-4</v>
      </c>
      <c r="C173" s="8">
        <v>850</v>
      </c>
      <c r="D173">
        <v>102.07</v>
      </c>
      <c r="E173">
        <v>6.1214432323367226E-4</v>
      </c>
    </row>
    <row r="174" spans="1:14">
      <c r="A174" s="1">
        <v>41760</v>
      </c>
      <c r="B174">
        <v>6.1025768715879428E-4</v>
      </c>
      <c r="C174" s="8">
        <v>860</v>
      </c>
      <c r="D174">
        <v>102.18</v>
      </c>
      <c r="E174">
        <v>6.1025768715879428E-4</v>
      </c>
    </row>
    <row r="175" spans="1:14">
      <c r="A175" s="1">
        <v>41791</v>
      </c>
      <c r="B175">
        <v>6.0735713516271695E-4</v>
      </c>
      <c r="C175" s="8">
        <v>850</v>
      </c>
      <c r="D175">
        <v>105.79</v>
      </c>
      <c r="E175">
        <v>6.0735713516271695E-4</v>
      </c>
    </row>
    <row r="176" spans="1:14">
      <c r="A176" s="1">
        <v>41821</v>
      </c>
      <c r="B176">
        <v>6.0448402535478844E-4</v>
      </c>
      <c r="C176" s="8">
        <v>840</v>
      </c>
      <c r="D176">
        <v>103.59</v>
      </c>
      <c r="E176">
        <v>6.0448402535478844E-4</v>
      </c>
    </row>
    <row r="177" spans="1:5">
      <c r="A177" s="1">
        <v>41852</v>
      </c>
      <c r="B177">
        <v>6.0368223833236602E-4</v>
      </c>
      <c r="C177" s="8">
        <v>840</v>
      </c>
      <c r="D177">
        <v>96.54</v>
      </c>
      <c r="E177">
        <v>6.0368223833236602E-4</v>
      </c>
    </row>
    <row r="178" spans="1:5">
      <c r="A178" s="1">
        <v>41883</v>
      </c>
      <c r="B178">
        <v>6.0085327752778628E-4</v>
      </c>
      <c r="C178" s="8">
        <v>810</v>
      </c>
      <c r="D178">
        <v>93.21</v>
      </c>
      <c r="E178">
        <v>6.0085327752778628E-4</v>
      </c>
    </row>
    <row r="179" spans="1:5">
      <c r="A179" s="1">
        <v>41913</v>
      </c>
      <c r="B179">
        <v>5.9805070706602371E-4</v>
      </c>
      <c r="C179" s="8">
        <v>850</v>
      </c>
      <c r="D179">
        <v>84.4</v>
      </c>
      <c r="E179">
        <v>5.9805070706602371E-4</v>
      </c>
    </row>
    <row r="180" spans="1:5">
      <c r="A180" s="1">
        <v>41944</v>
      </c>
      <c r="B180">
        <v>5.9628205744718162E-4</v>
      </c>
      <c r="C180" s="8">
        <v>860</v>
      </c>
      <c r="D180">
        <v>75.790000000000006</v>
      </c>
      <c r="E180">
        <v>5.9628205744718162E-4</v>
      </c>
    </row>
    <row r="181" spans="1:5">
      <c r="A181" s="1">
        <v>41974</v>
      </c>
      <c r="B181">
        <v>5.9452975396431654E-4</v>
      </c>
      <c r="C181" s="8">
        <v>810</v>
      </c>
      <c r="D181">
        <v>59.29</v>
      </c>
      <c r="E181">
        <v>5.9452975396431654E-4</v>
      </c>
    </row>
    <row r="182" spans="1:5">
      <c r="A182" s="1">
        <v>42005</v>
      </c>
      <c r="B182">
        <v>5.9032653962288247E-4</v>
      </c>
      <c r="C182" s="8">
        <v>790</v>
      </c>
      <c r="D182" s="9">
        <v>47.22</v>
      </c>
      <c r="E182">
        <v>5.9032653962288247E-4</v>
      </c>
    </row>
    <row r="183" spans="1:5">
      <c r="A183" s="1">
        <v>42036</v>
      </c>
      <c r="B183">
        <v>5.8618233993985294E-4</v>
      </c>
      <c r="C183" s="8">
        <v>700</v>
      </c>
      <c r="D183" s="9">
        <v>50.58</v>
      </c>
      <c r="E183">
        <v>5.8618233993985294E-4</v>
      </c>
    </row>
    <row r="184" spans="1:5">
      <c r="A184" s="1">
        <v>42064</v>
      </c>
      <c r="B184">
        <v>5.8406043797393204E-4</v>
      </c>
      <c r="C184" s="8">
        <v>830</v>
      </c>
      <c r="D184" s="9">
        <v>47.82</v>
      </c>
      <c r="E184">
        <v>5.8406043797393204E-4</v>
      </c>
    </row>
    <row r="185" spans="1:5">
      <c r="A185" s="1">
        <v>42095</v>
      </c>
      <c r="B185">
        <v>5.8196791578082289E-4</v>
      </c>
      <c r="C185" s="8">
        <v>780</v>
      </c>
      <c r="D185" s="9">
        <v>54.45</v>
      </c>
      <c r="E185">
        <v>5.8196791578082289E-4</v>
      </c>
    </row>
    <row r="186" spans="1:5">
      <c r="A186" s="1">
        <v>42125</v>
      </c>
      <c r="B186">
        <v>5.7990416736899064E-4</v>
      </c>
      <c r="C186" s="8">
        <v>770</v>
      </c>
      <c r="D186" s="9">
        <v>59.27</v>
      </c>
      <c r="E186">
        <v>5.7990416736899064E-4</v>
      </c>
    </row>
    <row r="187" spans="1:5">
      <c r="A187" s="1">
        <v>42156</v>
      </c>
      <c r="B187">
        <v>5.7594432975611467E-4</v>
      </c>
      <c r="C187" s="8">
        <v>710</v>
      </c>
      <c r="D187" s="9">
        <v>59.82</v>
      </c>
      <c r="E187">
        <v>5.7594432975611467E-4</v>
      </c>
    </row>
    <row r="188" spans="1:5">
      <c r="A188" s="1">
        <v>42186</v>
      </c>
      <c r="B188">
        <v>5.7394942723875699E-4</v>
      </c>
      <c r="C188" s="8">
        <v>680</v>
      </c>
      <c r="D188" s="9">
        <v>50.9</v>
      </c>
      <c r="E188">
        <v>5.7394942723875699E-4</v>
      </c>
    </row>
    <row r="189" spans="1:5">
      <c r="A189" s="1">
        <v>42217</v>
      </c>
      <c r="B189">
        <v>5.7198140178711134E-4</v>
      </c>
      <c r="C189" s="8">
        <v>640</v>
      </c>
      <c r="D189" s="9">
        <v>42.87</v>
      </c>
      <c r="E189">
        <v>5.7198140178711134E-4</v>
      </c>
    </row>
    <row r="190" spans="1:5">
      <c r="A190" s="1">
        <v>42248</v>
      </c>
      <c r="B190">
        <v>5.700397138688148E-4</v>
      </c>
      <c r="C190" s="8">
        <v>660</v>
      </c>
      <c r="D190" s="9">
        <v>45.48</v>
      </c>
      <c r="E190">
        <v>5.700397138688148E-4</v>
      </c>
    </row>
    <row r="191" spans="1:5">
      <c r="A191" s="1">
        <v>42278</v>
      </c>
      <c r="B191">
        <v>5.6625072644001504E-4</v>
      </c>
      <c r="C191" s="8">
        <v>640</v>
      </c>
      <c r="D191" s="9">
        <v>46.22</v>
      </c>
      <c r="E191">
        <v>5.6625072644001504E-4</v>
      </c>
    </row>
    <row r="192" spans="1:5">
      <c r="A192" s="1">
        <v>42309</v>
      </c>
      <c r="B192">
        <v>5.643725200432816E-4</v>
      </c>
      <c r="C192" s="8">
        <v>650</v>
      </c>
      <c r="D192" s="9">
        <v>42.44</v>
      </c>
      <c r="E192">
        <v>5.643725200432816E-4</v>
      </c>
    </row>
    <row r="193" spans="1:5">
      <c r="A193" s="1">
        <v>42339</v>
      </c>
      <c r="B193">
        <v>5.6251895451390652E-4</v>
      </c>
      <c r="C193" s="8">
        <v>610</v>
      </c>
      <c r="D193" s="9">
        <v>37.19</v>
      </c>
      <c r="E193">
        <v>5.6251895451390652E-4</v>
      </c>
    </row>
    <row r="194" spans="1:5">
      <c r="A194" s="1">
        <v>42370</v>
      </c>
      <c r="B194">
        <v>5.6193868502046201E-4</v>
      </c>
      <c r="C194" s="8">
        <v>640</v>
      </c>
      <c r="D194" s="9">
        <v>31.68</v>
      </c>
      <c r="E194">
        <v>5.6193868502046201E-4</v>
      </c>
    </row>
    <row r="195" spans="1:5">
      <c r="A195" s="1">
        <v>42401</v>
      </c>
      <c r="B195">
        <v>5.6320433947123908E-4</v>
      </c>
      <c r="C195" s="8">
        <v>660</v>
      </c>
      <c r="D195" s="9">
        <v>30.32</v>
      </c>
      <c r="E195">
        <v>5.6320433947123908E-4</v>
      </c>
    </row>
    <row r="196" spans="1:5">
      <c r="A196" s="1">
        <v>42430</v>
      </c>
      <c r="B196">
        <v>5.6631021710881594E-4</v>
      </c>
      <c r="C196" s="8">
        <v>650</v>
      </c>
      <c r="D196" s="9">
        <v>37.549999999999997</v>
      </c>
      <c r="E196">
        <v>5.6631021710881594E-4</v>
      </c>
    </row>
    <row r="197" spans="1:5">
      <c r="A197" s="1">
        <v>42461</v>
      </c>
      <c r="B197">
        <v>5.6756877286444026E-4</v>
      </c>
      <c r="C197" s="8">
        <v>630</v>
      </c>
      <c r="D197" s="9">
        <v>40.75</v>
      </c>
      <c r="E197">
        <v>5.6756877286444026E-4</v>
      </c>
    </row>
    <row r="198" spans="1:5">
      <c r="A198" s="1">
        <v>42491</v>
      </c>
      <c r="B198">
        <v>5.6974426386877282E-4</v>
      </c>
      <c r="C198" s="8">
        <v>580</v>
      </c>
      <c r="D198" s="9">
        <v>46.71</v>
      </c>
      <c r="E198">
        <v>5.6974426386877282E-4</v>
      </c>
    </row>
    <row r="199" spans="1:5">
      <c r="A199" s="1">
        <v>42522</v>
      </c>
      <c r="B199">
        <v>5.7191529004525646E-4</v>
      </c>
      <c r="C199" s="8">
        <v>570</v>
      </c>
      <c r="D199" s="9">
        <v>48.76</v>
      </c>
      <c r="E199">
        <v>5.7191529004525646E-4</v>
      </c>
    </row>
    <row r="200" spans="1:5">
      <c r="A200" s="1">
        <v>42552</v>
      </c>
      <c r="B200">
        <v>5.7316422857142863E-4</v>
      </c>
      <c r="C200" s="8">
        <v>610</v>
      </c>
      <c r="D200" s="9">
        <v>44.65</v>
      </c>
      <c r="E200">
        <v>5.7316422857142863E-4</v>
      </c>
    </row>
    <row r="201" spans="1:5">
      <c r="A201" s="1">
        <v>42583</v>
      </c>
      <c r="B201">
        <v>5.7624400110810759E-4</v>
      </c>
      <c r="C201" s="8">
        <v>600</v>
      </c>
      <c r="D201" s="9">
        <v>44.72</v>
      </c>
      <c r="E201">
        <v>5.7624400110810759E-4</v>
      </c>
    </row>
    <row r="202" spans="1:5">
      <c r="A202" s="1">
        <v>42614</v>
      </c>
      <c r="B202">
        <v>5.7748595526818962E-4</v>
      </c>
      <c r="C202" s="8">
        <v>580</v>
      </c>
      <c r="D202" s="9">
        <v>45.18</v>
      </c>
      <c r="E202">
        <v>5.7748595526818962E-4</v>
      </c>
    </row>
    <row r="203" spans="1:5">
      <c r="A203" s="1">
        <v>42644</v>
      </c>
      <c r="B203">
        <v>5.7872537070857699E-4</v>
      </c>
      <c r="C203" s="8">
        <v>620</v>
      </c>
      <c r="D203" s="9">
        <v>49.78</v>
      </c>
      <c r="E203">
        <v>5.7872537070857699E-4</v>
      </c>
    </row>
    <row r="204" spans="1:5">
      <c r="A204" s="1">
        <v>42675</v>
      </c>
      <c r="B204">
        <v>5.81790031634976E-4</v>
      </c>
      <c r="C204" s="8">
        <v>630</v>
      </c>
      <c r="D204" s="9">
        <v>45.66</v>
      </c>
      <c r="E204">
        <v>5.81790031634976E-4</v>
      </c>
    </row>
    <row r="205" spans="1:5">
      <c r="A205" s="1">
        <v>42705</v>
      </c>
      <c r="B205">
        <v>5.8302252863472951E-4</v>
      </c>
      <c r="C205" s="8">
        <v>690</v>
      </c>
      <c r="D205" s="9">
        <v>51.97</v>
      </c>
      <c r="E205">
        <v>5.8302252863472951E-4</v>
      </c>
    </row>
    <row r="206" spans="1:5">
      <c r="D206" s="9">
        <v>52.5</v>
      </c>
    </row>
    <row r="207" spans="1:5">
      <c r="D207" s="9">
        <v>53.47</v>
      </c>
    </row>
    <row r="208" spans="1:5">
      <c r="D208" s="9">
        <v>49.33</v>
      </c>
    </row>
    <row r="209" spans="4:4">
      <c r="D209" s="9">
        <v>51.06</v>
      </c>
    </row>
    <row r="210" spans="4:4">
      <c r="D210" s="9">
        <v>48.48</v>
      </c>
    </row>
    <row r="211" spans="4:4">
      <c r="D211" s="9">
        <v>45.18</v>
      </c>
    </row>
    <row r="212" spans="4:4">
      <c r="D212" s="9">
        <v>46.63</v>
      </c>
    </row>
    <row r="213" spans="4:4">
      <c r="D213" s="9">
        <v>48.04</v>
      </c>
    </row>
    <row r="214" spans="4:4">
      <c r="D214" s="9">
        <v>49.82</v>
      </c>
    </row>
    <row r="215" spans="4:4">
      <c r="D215" s="9">
        <v>51.58</v>
      </c>
    </row>
    <row r="216" spans="4:4">
      <c r="D216" s="9">
        <v>56.64</v>
      </c>
    </row>
    <row r="217" spans="4:4">
      <c r="D217" s="9">
        <v>57.88</v>
      </c>
    </row>
    <row r="218" spans="4:4">
      <c r="D218" s="9">
        <v>63.7</v>
      </c>
    </row>
    <row r="219" spans="4:4">
      <c r="D219" s="9">
        <v>62.23</v>
      </c>
    </row>
    <row r="220" spans="4:4">
      <c r="D220" s="9">
        <v>62.73</v>
      </c>
    </row>
    <row r="221" spans="4:4">
      <c r="D221" s="9">
        <v>66.25</v>
      </c>
    </row>
    <row r="222" spans="4:4">
      <c r="D222" s="9">
        <v>69.98</v>
      </c>
    </row>
    <row r="223" spans="4:4">
      <c r="D223" s="9">
        <v>67.87</v>
      </c>
    </row>
    <row r="224" spans="4:4">
      <c r="D224" s="9">
        <v>70.98</v>
      </c>
    </row>
    <row r="225" spans="4:4">
      <c r="D225" s="9">
        <v>68.06</v>
      </c>
    </row>
    <row r="226" spans="4:4">
      <c r="D226" s="9">
        <v>70.23</v>
      </c>
    </row>
    <row r="227" spans="4:4">
      <c r="D227" s="9">
        <v>70.75</v>
      </c>
    </row>
    <row r="228" spans="4:4">
      <c r="D228" s="9">
        <v>56.96</v>
      </c>
    </row>
    <row r="229" spans="4:4">
      <c r="D229" s="9">
        <v>49.52</v>
      </c>
    </row>
    <row r="230" spans="4:4">
      <c r="D230" s="9">
        <v>51.38</v>
      </c>
    </row>
    <row r="231" spans="4:4">
      <c r="D231" s="9">
        <v>54.95</v>
      </c>
    </row>
    <row r="232" spans="4:4">
      <c r="D232" s="9">
        <v>58.15</v>
      </c>
    </row>
    <row r="233" spans="4:4">
      <c r="D233" s="9">
        <v>63.86</v>
      </c>
    </row>
    <row r="234" spans="4:4">
      <c r="D234" s="9">
        <v>60.83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海事センター</vt:lpstr>
      <vt:lpstr>行き（月）</vt:lpstr>
      <vt:lpstr>行き（コンテナ積載数）</vt:lpstr>
      <vt:lpstr>行き（原油追加）</vt:lpstr>
      <vt:lpstr>帰り（月）</vt:lpstr>
      <vt:lpstr>帰り（コンテナ積載数）</vt:lpstr>
      <vt:lpstr>帰り原油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2019-11-26T00:24:42Z</dcterms:modified>
</cp:coreProperties>
</file>