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5728236C-8E41-5143-BB6F-C1578210DDA7}" xr6:coauthVersionLast="45" xr6:coauthVersionMax="45" xr10:uidLastSave="{00000000-0000-0000-0000-000000000000}"/>
  <bookViews>
    <workbookView xWindow="680" yWindow="600" windowWidth="28800" windowHeight="15860" xr2:uid="{CA90CC09-E6FD-5A43-8559-1E712E5E9A16}"/>
  </bookViews>
  <sheets>
    <sheet name="元データ" sheetId="1" r:id="rId1"/>
    <sheet name="往路運賃" sheetId="3" r:id="rId2"/>
    <sheet name="復路運賃" sheetId="4" r:id="rId3"/>
    <sheet name="新船価格" sheetId="6" r:id="rId4"/>
    <sheet name="中古船価格" sheetId="7" r:id="rId5"/>
    <sheet name="Sheet1" sheetId="8" r:id="rId6"/>
  </sheets>
  <definedNames>
    <definedName name="_xlchart.v1.0" hidden="1">元データ!$J$98:$J$197</definedName>
    <definedName name="_xlchart.v1.1" hidden="1">元データ!$K$98:$K$197</definedName>
    <definedName name="_xlchart.v1.2" hidden="1">元データ!$J$98:$J$197</definedName>
    <definedName name="_xlchart.v1.3" hidden="1">元データ!$K$98:$K$197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8" i="1" l="1"/>
  <c r="E187" i="1"/>
  <c r="E192" i="1" l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J206" i="1" l="1"/>
  <c r="I206" i="1"/>
  <c r="H206" i="1"/>
  <c r="G206" i="1"/>
  <c r="E182" i="1" l="1"/>
  <c r="E183" i="1"/>
  <c r="E184" i="1"/>
  <c r="E185" i="1"/>
  <c r="E186" i="1"/>
  <c r="E189" i="1"/>
  <c r="E190" i="1"/>
  <c r="E191" i="1"/>
  <c r="E63" i="1"/>
  <c r="E62" i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61" i="1"/>
</calcChain>
</file>

<file path=xl/sharedStrings.xml><?xml version="1.0" encoding="utf-8"?>
<sst xmlns="http://schemas.openxmlformats.org/spreadsheetml/2006/main" count="303" uniqueCount="37">
  <si>
    <t>Date</t>
    <phoneticPr fontId="2"/>
  </si>
  <si>
    <t>船舶需要（2010年を100とする）</t>
    <rPh sb="0" eb="4">
      <t>センパク</t>
    </rPh>
    <rPh sb="9" eb="10">
      <t>ネn</t>
    </rPh>
    <phoneticPr fontId="2"/>
  </si>
  <si>
    <t>船舶供給（年末データ）</t>
    <rPh sb="0" eb="2">
      <t>センパク</t>
    </rPh>
    <rPh sb="2" eb="4">
      <t>キョウキュウ</t>
    </rPh>
    <rPh sb="5" eb="7">
      <t>ネn</t>
    </rPh>
    <phoneticPr fontId="2"/>
  </si>
  <si>
    <t>船舶供給線型補正</t>
    <rPh sb="0" eb="2">
      <t>センパク</t>
    </rPh>
    <rPh sb="2" eb="4">
      <t>キョウキュウ</t>
    </rPh>
    <rPh sb="4" eb="8">
      <t>セn</t>
    </rPh>
    <phoneticPr fontId="2"/>
  </si>
  <si>
    <t>需要/供給</t>
    <rPh sb="0" eb="2">
      <t>ジュヨウ</t>
    </rPh>
    <rPh sb="3" eb="5">
      <t>キョウキュウ</t>
    </rPh>
    <phoneticPr fontId="2"/>
  </si>
  <si>
    <t>往路運賃</t>
    <rPh sb="0" eb="2">
      <t>オウロ</t>
    </rPh>
    <rPh sb="2" eb="4">
      <t>ウンチn</t>
    </rPh>
    <phoneticPr fontId="2"/>
  </si>
  <si>
    <t>復路運賃</t>
    <rPh sb="0" eb="2">
      <t>フクロ</t>
    </rPh>
    <rPh sb="2" eb="4">
      <t>ウンチn</t>
    </rPh>
    <phoneticPr fontId="2"/>
  </si>
  <si>
    <t>原油価格</t>
    <rPh sb="0" eb="4">
      <t>ゲンユ</t>
    </rPh>
    <phoneticPr fontId="2"/>
  </si>
  <si>
    <t>新造船価格</t>
    <rPh sb="0" eb="3">
      <t>シンゾウ</t>
    </rPh>
    <rPh sb="3" eb="5">
      <t>カカク</t>
    </rPh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</si>
  <si>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</si>
  <si>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</si>
  <si>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</si>
  <si>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</si>
  <si>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</si>
  <si>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</si>
  <si>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</si>
  <si>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</si>
  <si>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</si>
  <si>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</si>
  <si>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</si>
  <si>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</si>
  <si>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</si>
  <si>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</si>
  <si>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</si>
  <si>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</si>
  <si>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</si>
  <si>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</si>
  <si>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</si>
  <si>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</si>
  <si>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</si>
  <si>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</si>
  <si>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</si>
  <si>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</si>
  <si>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</si>
  <si>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</si>
  <si>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中古船価格</t>
    <rPh sb="0" eb="3">
      <t>チュウ</t>
    </rPh>
    <rPh sb="3" eb="5">
      <t>カカク</t>
    </rPh>
    <phoneticPr fontId="2"/>
  </si>
  <si>
    <t>平均</t>
    <rPh sb="0" eb="2">
      <t>ヘイキn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</si>
</sst>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#0.0"/>
  </numFmts>
  <fonts count="5">
    <font>
      <sz val="12"/>
      <color theme="1"/>
      <name val="游ゴシック"/>
      <family val="2"/>
      <charset val="128"/>
      <scheme val="minor"/>
    </font>
    <font>
      <sz val="10"/>
      <name val="Courier New"/>
      <family val="1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6" fontId="4" fillId="0" borderId="0" xfId="0" applyNumberFormat="1" applyFont="1" applyAlignment="1"/>
    <xf numFmtId="0" fontId="0" fillId="0" borderId="0" xfId="0" applyAlignment="1"/>
    <xf numFmtId="177" fontId="1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元データ!$J$98:$J$197</c:f>
              <c:numCache>
                <c:formatCode>General</c:formatCode>
                <c:ptCount val="100"/>
                <c:pt idx="0">
                  <c:v>109.74746839095801</c:v>
                </c:pt>
                <c:pt idx="1">
                  <c:v>110.26553572713399</c:v>
                </c:pt>
                <c:pt idx="2">
                  <c:v>108.970367386695</c:v>
                </c:pt>
                <c:pt idx="3">
                  <c:v>108.970367386695</c:v>
                </c:pt>
                <c:pt idx="4">
                  <c:v>107.15713171007999</c:v>
                </c:pt>
                <c:pt idx="5">
                  <c:v>101.97645834832301</c:v>
                </c:pt>
                <c:pt idx="6">
                  <c:v>102.494525684499</c:v>
                </c:pt>
                <c:pt idx="7">
                  <c:v>103.53066035685001</c:v>
                </c:pt>
                <c:pt idx="8">
                  <c:v>98.090953327005707</c:v>
                </c:pt>
                <c:pt idx="9">
                  <c:v>86.434438263052797</c:v>
                </c:pt>
                <c:pt idx="10">
                  <c:v>74.518889531012107</c:v>
                </c:pt>
                <c:pt idx="11">
                  <c:v>70.115317173518804</c:v>
                </c:pt>
                <c:pt idx="12">
                  <c:v>68.302081496903895</c:v>
                </c:pt>
                <c:pt idx="13">
                  <c:v>66.488845820289001</c:v>
                </c:pt>
                <c:pt idx="14">
                  <c:v>64.675610143674206</c:v>
                </c:pt>
                <c:pt idx="15">
                  <c:v>63.121408135147099</c:v>
                </c:pt>
                <c:pt idx="16">
                  <c:v>59.753970450005198</c:v>
                </c:pt>
                <c:pt idx="17">
                  <c:v>53.278128747809099</c:v>
                </c:pt>
                <c:pt idx="18">
                  <c:v>48.356489054140098</c:v>
                </c:pt>
                <c:pt idx="19">
                  <c:v>47.061320713700901</c:v>
                </c:pt>
                <c:pt idx="20">
                  <c:v>46.543253377525197</c:v>
                </c:pt>
                <c:pt idx="21">
                  <c:v>43.952916696646803</c:v>
                </c:pt>
                <c:pt idx="22">
                  <c:v>42.657748356207598</c:v>
                </c:pt>
                <c:pt idx="23">
                  <c:v>41.103546347680499</c:v>
                </c:pt>
                <c:pt idx="24">
                  <c:v>43.434849360471098</c:v>
                </c:pt>
                <c:pt idx="25">
                  <c:v>46.543253377525197</c:v>
                </c:pt>
                <c:pt idx="26">
                  <c:v>50.687792066930697</c:v>
                </c:pt>
                <c:pt idx="27">
                  <c:v>52.760061411633401</c:v>
                </c:pt>
                <c:pt idx="28">
                  <c:v>55.8684654286875</c:v>
                </c:pt>
                <c:pt idx="29">
                  <c:v>57.681701105302402</c:v>
                </c:pt>
                <c:pt idx="30">
                  <c:v>59.753970450005099</c:v>
                </c:pt>
                <c:pt idx="31">
                  <c:v>65.970778484113296</c:v>
                </c:pt>
                <c:pt idx="32">
                  <c:v>67.784014160728205</c:v>
                </c:pt>
                <c:pt idx="33">
                  <c:v>68.8201488330796</c:v>
                </c:pt>
                <c:pt idx="34">
                  <c:v>70.115317173518804</c:v>
                </c:pt>
                <c:pt idx="35">
                  <c:v>71.410485513957994</c:v>
                </c:pt>
                <c:pt idx="36">
                  <c:v>71.928552850133698</c:v>
                </c:pt>
                <c:pt idx="37">
                  <c:v>72.964687522485093</c:v>
                </c:pt>
                <c:pt idx="38">
                  <c:v>74.259855862924297</c:v>
                </c:pt>
                <c:pt idx="39">
                  <c:v>74.777923199100002</c:v>
                </c:pt>
                <c:pt idx="40">
                  <c:v>74.777923199100002</c:v>
                </c:pt>
                <c:pt idx="41">
                  <c:v>74.518889531012107</c:v>
                </c:pt>
                <c:pt idx="42">
                  <c:v>73.223721190572903</c:v>
                </c:pt>
                <c:pt idx="43">
                  <c:v>70.892418177782403</c:v>
                </c:pt>
                <c:pt idx="44">
                  <c:v>67.265946824552501</c:v>
                </c:pt>
                <c:pt idx="45">
                  <c:v>58.458802109565902</c:v>
                </c:pt>
                <c:pt idx="46">
                  <c:v>53.537162415896901</c:v>
                </c:pt>
                <c:pt idx="47">
                  <c:v>49.651657394579303</c:v>
                </c:pt>
                <c:pt idx="48">
                  <c:v>49.651657394579303</c:v>
                </c:pt>
                <c:pt idx="49">
                  <c:v>49.651657394579303</c:v>
                </c:pt>
                <c:pt idx="50">
                  <c:v>49.910691062667198</c:v>
                </c:pt>
                <c:pt idx="51">
                  <c:v>50.169724730755</c:v>
                </c:pt>
                <c:pt idx="52">
                  <c:v>50.9468257350185</c:v>
                </c:pt>
                <c:pt idx="53">
                  <c:v>50.9468257350185</c:v>
                </c:pt>
                <c:pt idx="54">
                  <c:v>50.9468257350185</c:v>
                </c:pt>
                <c:pt idx="55">
                  <c:v>50.687792066930697</c:v>
                </c:pt>
                <c:pt idx="56">
                  <c:v>49.392623726491401</c:v>
                </c:pt>
                <c:pt idx="57">
                  <c:v>48.356489054140098</c:v>
                </c:pt>
                <c:pt idx="58">
                  <c:v>47.061320713700901</c:v>
                </c:pt>
                <c:pt idx="59">
                  <c:v>46.543253377525197</c:v>
                </c:pt>
                <c:pt idx="60">
                  <c:v>47.838421717964401</c:v>
                </c:pt>
                <c:pt idx="61">
                  <c:v>49.910691062667198</c:v>
                </c:pt>
                <c:pt idx="62">
                  <c:v>50.9468257350185</c:v>
                </c:pt>
                <c:pt idx="63">
                  <c:v>48.615522722227901</c:v>
                </c:pt>
                <c:pt idx="64">
                  <c:v>48.615522722228</c:v>
                </c:pt>
                <c:pt idx="65">
                  <c:v>49.651657394579303</c:v>
                </c:pt>
                <c:pt idx="66">
                  <c:v>50.9468257350185</c:v>
                </c:pt>
                <c:pt idx="67">
                  <c:v>51.205859403106402</c:v>
                </c:pt>
                <c:pt idx="68">
                  <c:v>51.464893071194197</c:v>
                </c:pt>
                <c:pt idx="69">
                  <c:v>51.464893071194197</c:v>
                </c:pt>
                <c:pt idx="70">
                  <c:v>51.464893071194197</c:v>
                </c:pt>
                <c:pt idx="71">
                  <c:v>51.464893071194197</c:v>
                </c:pt>
                <c:pt idx="72">
                  <c:v>51.464893071194197</c:v>
                </c:pt>
                <c:pt idx="73">
                  <c:v>51.464893071194197</c:v>
                </c:pt>
                <c:pt idx="74">
                  <c:v>51.464893071194197</c:v>
                </c:pt>
                <c:pt idx="75">
                  <c:v>51.464893071194197</c:v>
                </c:pt>
                <c:pt idx="76">
                  <c:v>51.464893071194197</c:v>
                </c:pt>
                <c:pt idx="77">
                  <c:v>50.9468257350185</c:v>
                </c:pt>
                <c:pt idx="78">
                  <c:v>48.874556390315803</c:v>
                </c:pt>
                <c:pt idx="79">
                  <c:v>46.0251860413495</c:v>
                </c:pt>
                <c:pt idx="80">
                  <c:v>43.693883028558901</c:v>
                </c:pt>
                <c:pt idx="81">
                  <c:v>42.916782024295401</c:v>
                </c:pt>
                <c:pt idx="82">
                  <c:v>42.398714688119703</c:v>
                </c:pt>
                <c:pt idx="83">
                  <c:v>42.139681020031901</c:v>
                </c:pt>
                <c:pt idx="84">
                  <c:v>42.657748356207598</c:v>
                </c:pt>
                <c:pt idx="85">
                  <c:v>42.916782024295401</c:v>
                </c:pt>
                <c:pt idx="86">
                  <c:v>42.916782024295401</c:v>
                </c:pt>
                <c:pt idx="87">
                  <c:v>43.693883028558901</c:v>
                </c:pt>
                <c:pt idx="88">
                  <c:v>43.434849360471098</c:v>
                </c:pt>
                <c:pt idx="89">
                  <c:v>42.139681020031901</c:v>
                </c:pt>
                <c:pt idx="90">
                  <c:v>40.067411675329197</c:v>
                </c:pt>
                <c:pt idx="91">
                  <c:v>39.031277002977703</c:v>
                </c:pt>
                <c:pt idx="92">
                  <c:v>37.9951423306264</c:v>
                </c:pt>
                <c:pt idx="93">
                  <c:v>36.440940322099301</c:v>
                </c:pt>
                <c:pt idx="94">
                  <c:v>33.332536305045302</c:v>
                </c:pt>
                <c:pt idx="95">
                  <c:v>30.742199624166801</c:v>
                </c:pt>
                <c:pt idx="96">
                  <c:v>29.187997615639802</c:v>
                </c:pt>
                <c:pt idx="97">
                  <c:v>28.669930279464101</c:v>
                </c:pt>
                <c:pt idx="98">
                  <c:v>28.1518629432884</c:v>
                </c:pt>
                <c:pt idx="99">
                  <c:v>27.892829275200501</c:v>
                </c:pt>
              </c:numCache>
            </c:numRef>
          </c:xVal>
          <c:yVal>
            <c:numRef>
              <c:f>元データ!$K$98:$K$197</c:f>
              <c:numCache>
                <c:formatCode>General</c:formatCode>
                <c:ptCount val="100"/>
                <c:pt idx="0">
                  <c:v>9.5433442255088742E-3</c:v>
                </c:pt>
                <c:pt idx="1">
                  <c:v>9.3716768322791421E-3</c:v>
                </c:pt>
                <c:pt idx="2">
                  <c:v>9.1293795635651962E-3</c:v>
                </c:pt>
                <c:pt idx="3">
                  <c:v>9.1681597488379365E-3</c:v>
                </c:pt>
                <c:pt idx="4">
                  <c:v>9.0572207905251518E-3</c:v>
                </c:pt>
                <c:pt idx="5">
                  <c:v>8.8908554049160794E-3</c:v>
                </c:pt>
                <c:pt idx="6">
                  <c:v>8.9162946492697768E-3</c:v>
                </c:pt>
                <c:pt idx="7">
                  <c:v>8.7681745602436554E-3</c:v>
                </c:pt>
                <c:pt idx="8">
                  <c:v>8.5992514120903814E-3</c:v>
                </c:pt>
                <c:pt idx="9">
                  <c:v>8.429237670877724E-3</c:v>
                </c:pt>
                <c:pt idx="10">
                  <c:v>7.8508550793664009E-3</c:v>
                </c:pt>
                <c:pt idx="11">
                  <c:v>7.2898388170502095E-3</c:v>
                </c:pt>
                <c:pt idx="12">
                  <c:v>6.9316072328216606E-3</c:v>
                </c:pt>
                <c:pt idx="13">
                  <c:v>6.893127168757892E-3</c:v>
                </c:pt>
                <c:pt idx="14">
                  <c:v>6.8201944854355588E-3</c:v>
                </c:pt>
                <c:pt idx="15">
                  <c:v>6.8447580454376157E-3</c:v>
                </c:pt>
                <c:pt idx="16">
                  <c:v>6.7214949347369447E-3</c:v>
                </c:pt>
                <c:pt idx="17">
                  <c:v>6.8453336337846882E-3</c:v>
                </c:pt>
                <c:pt idx="18">
                  <c:v>6.9697770496739879E-3</c:v>
                </c:pt>
                <c:pt idx="19">
                  <c:v>6.9290719732377163E-3</c:v>
                </c:pt>
                <c:pt idx="20">
                  <c:v>7.1302240788334061E-3</c:v>
                </c:pt>
                <c:pt idx="21">
                  <c:v>7.2004571290218257E-3</c:v>
                </c:pt>
                <c:pt idx="22">
                  <c:v>7.1876724633471098E-3</c:v>
                </c:pt>
                <c:pt idx="23">
                  <c:v>7.328966069728173E-3</c:v>
                </c:pt>
                <c:pt idx="24">
                  <c:v>7.2556245133290924E-3</c:v>
                </c:pt>
                <c:pt idx="25">
                  <c:v>7.2872284007083604E-3</c:v>
                </c:pt>
                <c:pt idx="26">
                  <c:v>7.3735267838196724E-3</c:v>
                </c:pt>
                <c:pt idx="27">
                  <c:v>7.3394680570104329E-3</c:v>
                </c:pt>
                <c:pt idx="28">
                  <c:v>7.4606780568038829E-3</c:v>
                </c:pt>
                <c:pt idx="29">
                  <c:v>7.4946633353716614E-3</c:v>
                </c:pt>
                <c:pt idx="30">
                  <c:v>7.4124466704148934E-3</c:v>
                </c:pt>
                <c:pt idx="31">
                  <c:v>7.3799515932903301E-3</c:v>
                </c:pt>
                <c:pt idx="32">
                  <c:v>7.3296683256858031E-3</c:v>
                </c:pt>
                <c:pt idx="33">
                  <c:v>7.3918184521332411E-3</c:v>
                </c:pt>
                <c:pt idx="34">
                  <c:v>7.4091117544688176E-3</c:v>
                </c:pt>
                <c:pt idx="35">
                  <c:v>7.3351510058890512E-3</c:v>
                </c:pt>
                <c:pt idx="36">
                  <c:v>7.3782129547572779E-3</c:v>
                </c:pt>
                <c:pt idx="37">
                  <c:v>7.273687846860665E-3</c:v>
                </c:pt>
                <c:pt idx="38">
                  <c:v>7.2644912666332499E-3</c:v>
                </c:pt>
                <c:pt idx="39">
                  <c:v>7.1487621698669403E-3</c:v>
                </c:pt>
                <c:pt idx="40">
                  <c:v>7.1663542809679015E-3</c:v>
                </c:pt>
                <c:pt idx="41">
                  <c:v>7.0758758033388188E-3</c:v>
                </c:pt>
                <c:pt idx="42">
                  <c:v>7.0858695381515431E-3</c:v>
                </c:pt>
                <c:pt idx="43">
                  <c:v>7.1026425001675733E-3</c:v>
                </c:pt>
                <c:pt idx="44">
                  <c:v>6.9988781991368381E-3</c:v>
                </c:pt>
                <c:pt idx="45">
                  <c:v>6.9469314919347316E-3</c:v>
                </c:pt>
                <c:pt idx="46">
                  <c:v>6.8963520757587852E-3</c:v>
                </c:pt>
                <c:pt idx="47">
                  <c:v>6.848517938902083E-3</c:v>
                </c:pt>
                <c:pt idx="48">
                  <c:v>6.7797558508033567E-3</c:v>
                </c:pt>
                <c:pt idx="49">
                  <c:v>6.8016555151375361E-3</c:v>
                </c:pt>
                <c:pt idx="50">
                  <c:v>6.8201339645863265E-3</c:v>
                </c:pt>
                <c:pt idx="51">
                  <c:v>6.7064257970738143E-3</c:v>
                </c:pt>
                <c:pt idx="52">
                  <c:v>6.8503151028078612E-3</c:v>
                </c:pt>
                <c:pt idx="53">
                  <c:v>6.77366827523868E-3</c:v>
                </c:pt>
                <c:pt idx="54">
                  <c:v>6.7230275836111849E-3</c:v>
                </c:pt>
                <c:pt idx="55">
                  <c:v>6.6881001365972845E-3</c:v>
                </c:pt>
                <c:pt idx="56">
                  <c:v>6.7130837403329528E-3</c:v>
                </c:pt>
                <c:pt idx="57">
                  <c:v>6.6148700355761845E-3</c:v>
                </c:pt>
                <c:pt idx="58">
                  <c:v>6.6113465133546667E-3</c:v>
                </c:pt>
                <c:pt idx="59">
                  <c:v>6.5873831354807972E-3</c:v>
                </c:pt>
                <c:pt idx="60">
                  <c:v>6.6597665766488469E-3</c:v>
                </c:pt>
                <c:pt idx="61">
                  <c:v>6.5605453141284516E-3</c:v>
                </c:pt>
                <c:pt idx="62">
                  <c:v>6.5647860141302746E-3</c:v>
                </c:pt>
                <c:pt idx="63">
                  <c:v>6.5786765052543161E-3</c:v>
                </c:pt>
                <c:pt idx="64">
                  <c:v>6.5489652225557285E-3</c:v>
                </c:pt>
                <c:pt idx="65">
                  <c:v>6.4513442680272717E-3</c:v>
                </c:pt>
                <c:pt idx="66">
                  <c:v>6.487095336315341E-3</c:v>
                </c:pt>
                <c:pt idx="67">
                  <c:v>6.4857789018849419E-3</c:v>
                </c:pt>
                <c:pt idx="68">
                  <c:v>6.4226858306478309E-3</c:v>
                </c:pt>
                <c:pt idx="69">
                  <c:v>6.4639689977195863E-3</c:v>
                </c:pt>
                <c:pt idx="70">
                  <c:v>6.4531988251961252E-3</c:v>
                </c:pt>
                <c:pt idx="71">
                  <c:v>6.3790638486146784E-3</c:v>
                </c:pt>
                <c:pt idx="72">
                  <c:v>6.434128905813412E-3</c:v>
                </c:pt>
                <c:pt idx="73">
                  <c:v>6.3765789350958323E-3</c:v>
                </c:pt>
                <c:pt idx="74">
                  <c:v>6.3352410830437127E-3</c:v>
                </c:pt>
                <c:pt idx="75">
                  <c:v>6.3516196586810023E-3</c:v>
                </c:pt>
                <c:pt idx="76">
                  <c:v>6.3073320402957317E-3</c:v>
                </c:pt>
                <c:pt idx="77">
                  <c:v>6.2720415226734608E-3</c:v>
                </c:pt>
                <c:pt idx="78">
                  <c:v>6.2995808968622892E-3</c:v>
                </c:pt>
                <c:pt idx="79">
                  <c:v>6.259659594475101E-3</c:v>
                </c:pt>
                <c:pt idx="80">
                  <c:v>6.3367662076464128E-3</c:v>
                </c:pt>
                <c:pt idx="81">
                  <c:v>6.2991148080265682E-3</c:v>
                </c:pt>
                <c:pt idx="82">
                  <c:v>6.2544916581977429E-3</c:v>
                </c:pt>
                <c:pt idx="83">
                  <c:v>6.2771097461587289E-3</c:v>
                </c:pt>
                <c:pt idx="84">
                  <c:v>6.2567013816265402E-3</c:v>
                </c:pt>
                <c:pt idx="85">
                  <c:v>6.2045223454589024E-3</c:v>
                </c:pt>
                <c:pt idx="86">
                  <c:v>6.0847723418823163E-3</c:v>
                </c:pt>
                <c:pt idx="87">
                  <c:v>6.0724664794436509E-3</c:v>
                </c:pt>
                <c:pt idx="88">
                  <c:v>5.9490299114952506E-3</c:v>
                </c:pt>
                <c:pt idx="89">
                  <c:v>6.0007436985284679E-3</c:v>
                </c:pt>
                <c:pt idx="90">
                  <c:v>5.9840755184877269E-3</c:v>
                </c:pt>
                <c:pt idx="91">
                  <c:v>5.9304218509144092E-3</c:v>
                </c:pt>
                <c:pt idx="92">
                  <c:v>5.9136920932782661E-3</c:v>
                </c:pt>
                <c:pt idx="93">
                  <c:v>5.910237972692905E-3</c:v>
                </c:pt>
                <c:pt idx="94">
                  <c:v>5.8223200070897842E-3</c:v>
                </c:pt>
                <c:pt idx="95">
                  <c:v>5.8415590661698999E-3</c:v>
                </c:pt>
                <c:pt idx="96">
                  <c:v>5.7767577353661009E-3</c:v>
                </c:pt>
                <c:pt idx="97">
                  <c:v>5.8585290585320545E-3</c:v>
                </c:pt>
                <c:pt idx="98">
                  <c:v>5.7545087594091989E-3</c:v>
                </c:pt>
                <c:pt idx="99">
                  <c:v>5.81023776501701E-3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4-EE43-8B06-68DF180A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749951"/>
        <c:axId val="911751583"/>
      </c:scatterChart>
      <c:valAx>
        <c:axId val="91174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751583"/>
        <c:crosses val="autoZero"/>
        <c:crossBetween val="midCat"/>
      </c:valAx>
      <c:valAx>
        <c:axId val="911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74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82</xdr:row>
      <xdr:rowOff>38100</xdr:rowOff>
    </xdr:from>
    <xdr:to>
      <xdr:col>14</xdr:col>
      <xdr:colOff>635000</xdr:colOff>
      <xdr:row>95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78C77D-9E4E-C048-BBF2-230F6ACD7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83BE-F943-2C42-9F81-81E38B44A9E5}">
  <dimension ref="A1:K258"/>
  <sheetViews>
    <sheetView tabSelected="1" topLeftCell="A77" zoomScale="113" workbookViewId="0">
      <selection activeCell="E92" sqref="E92"/>
    </sheetView>
  </sheetViews>
  <sheetFormatPr baseColWidth="10" defaultRowHeight="20"/>
  <cols>
    <col min="2" max="2" width="25.7109375" customWidth="1"/>
    <col min="3" max="3" width="19" customWidth="1"/>
    <col min="4" max="4" width="15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35</v>
      </c>
    </row>
    <row r="2" spans="1:10">
      <c r="A2" s="1">
        <v>36526</v>
      </c>
      <c r="B2" s="10">
        <v>63.926926733547546</v>
      </c>
    </row>
    <row r="3" spans="1:10">
      <c r="A3" s="1">
        <v>36557</v>
      </c>
      <c r="B3" s="10">
        <v>65.004768075558005</v>
      </c>
    </row>
    <row r="4" spans="1:10">
      <c r="A4" s="1">
        <v>36586</v>
      </c>
      <c r="B4" s="10">
        <v>65.101476030881997</v>
      </c>
    </row>
    <row r="5" spans="1:10">
      <c r="A5" s="1">
        <v>36617</v>
      </c>
      <c r="B5" s="10">
        <v>65.737434767750358</v>
      </c>
    </row>
    <row r="6" spans="1:10">
      <c r="A6" s="1">
        <v>36647</v>
      </c>
      <c r="B6" s="10">
        <v>67.723857465536199</v>
      </c>
    </row>
    <row r="7" spans="1:10">
      <c r="A7" s="1">
        <v>36678</v>
      </c>
      <c r="B7" s="10">
        <v>66.620290059953106</v>
      </c>
    </row>
    <row r="8" spans="1:10">
      <c r="A8" s="1">
        <v>36708</v>
      </c>
      <c r="B8" s="10">
        <v>67.650711878301252</v>
      </c>
    </row>
    <row r="9" spans="1:10">
      <c r="A9" s="1">
        <v>36739</v>
      </c>
      <c r="B9" s="10">
        <v>68.822588631577446</v>
      </c>
    </row>
    <row r="10" spans="1:10">
      <c r="A10" s="1">
        <v>36770</v>
      </c>
      <c r="B10" s="10">
        <v>68.763344524066852</v>
      </c>
    </row>
    <row r="11" spans="1:10">
      <c r="A11" s="1">
        <v>36800</v>
      </c>
      <c r="B11" s="10">
        <v>69.682959361962247</v>
      </c>
    </row>
    <row r="12" spans="1:10">
      <c r="A12" s="1">
        <v>36831</v>
      </c>
      <c r="B12" s="10">
        <v>69.868783261837507</v>
      </c>
    </row>
    <row r="13" spans="1:10">
      <c r="A13" s="1">
        <v>36861</v>
      </c>
      <c r="B13" s="10">
        <v>70.022948877175054</v>
      </c>
    </row>
    <row r="14" spans="1:10">
      <c r="A14" s="1">
        <v>36892</v>
      </c>
      <c r="B14" s="10">
        <v>69.785039123929195</v>
      </c>
    </row>
    <row r="15" spans="1:10">
      <c r="A15" s="1">
        <v>36923</v>
      </c>
      <c r="B15" s="10">
        <v>68.935420852277701</v>
      </c>
    </row>
    <row r="16" spans="1:10">
      <c r="A16" s="1">
        <v>36951</v>
      </c>
      <c r="B16" s="10">
        <v>68.686507711435041</v>
      </c>
    </row>
    <row r="17" spans="1:2">
      <c r="A17" s="1">
        <v>36982</v>
      </c>
      <c r="B17" s="10">
        <v>67.97111273856305</v>
      </c>
    </row>
    <row r="18" spans="1:2">
      <c r="A18" s="1">
        <v>37012</v>
      </c>
      <c r="B18" s="10">
        <v>67.563855775737551</v>
      </c>
    </row>
    <row r="19" spans="1:2">
      <c r="A19" s="1">
        <v>37043</v>
      </c>
      <c r="B19" s="10">
        <v>67.423759094073887</v>
      </c>
    </row>
    <row r="20" spans="1:2">
      <c r="A20" s="1">
        <v>37073</v>
      </c>
      <c r="B20" s="10">
        <v>66.639672582361499</v>
      </c>
    </row>
    <row r="21" spans="1:2">
      <c r="A21" s="1">
        <v>37104</v>
      </c>
      <c r="B21" s="10">
        <v>66.835540413059547</v>
      </c>
    </row>
    <row r="22" spans="1:2">
      <c r="A22" s="1">
        <v>37135</v>
      </c>
      <c r="B22" s="10">
        <v>65.752116464468742</v>
      </c>
    </row>
    <row r="23" spans="1:2">
      <c r="A23" s="1">
        <v>37165</v>
      </c>
      <c r="B23" s="10">
        <v>66.69249734314765</v>
      </c>
    </row>
    <row r="24" spans="1:2">
      <c r="A24" s="1">
        <v>37196</v>
      </c>
      <c r="B24" s="10">
        <v>66.445932939284504</v>
      </c>
    </row>
    <row r="25" spans="1:2">
      <c r="A25" s="1">
        <v>37226</v>
      </c>
      <c r="B25" s="10">
        <v>65.499677038871596</v>
      </c>
    </row>
    <row r="26" spans="1:2">
      <c r="A26" s="1">
        <v>37257</v>
      </c>
      <c r="B26" s="10">
        <v>66.822052477866052</v>
      </c>
    </row>
    <row r="27" spans="1:2">
      <c r="A27" s="1">
        <v>37288</v>
      </c>
      <c r="B27" s="10">
        <v>67.590425709571093</v>
      </c>
    </row>
    <row r="28" spans="1:2">
      <c r="A28" s="1">
        <v>37316</v>
      </c>
      <c r="B28" s="10">
        <v>67.957096385340648</v>
      </c>
    </row>
    <row r="29" spans="1:2">
      <c r="A29" s="1">
        <v>37347</v>
      </c>
      <c r="B29" s="10">
        <v>68.983450031409092</v>
      </c>
    </row>
    <row r="30" spans="1:2">
      <c r="A30" s="1">
        <v>37377</v>
      </c>
      <c r="B30" s="10">
        <v>68.339705643946843</v>
      </c>
    </row>
    <row r="31" spans="1:2">
      <c r="A31" s="1">
        <v>37408</v>
      </c>
      <c r="B31" s="10">
        <v>69.625187830225698</v>
      </c>
    </row>
    <row r="32" spans="1:2">
      <c r="A32" s="1">
        <v>37438</v>
      </c>
      <c r="B32" s="10">
        <v>70.166531713152011</v>
      </c>
    </row>
    <row r="33" spans="1:6">
      <c r="A33" s="1">
        <v>37469</v>
      </c>
      <c r="B33" s="10">
        <v>70.193405852185009</v>
      </c>
    </row>
    <row r="34" spans="1:6">
      <c r="A34" s="1">
        <v>37500</v>
      </c>
      <c r="B34" s="10">
        <v>70.872245885983688</v>
      </c>
    </row>
    <row r="35" spans="1:6">
      <c r="A35" s="1">
        <v>37530</v>
      </c>
      <c r="B35" s="10">
        <v>70.771263053182849</v>
      </c>
    </row>
    <row r="36" spans="1:6">
      <c r="A36" s="1">
        <v>37561</v>
      </c>
      <c r="B36" s="10">
        <v>71.774477283723741</v>
      </c>
    </row>
    <row r="37" spans="1:6">
      <c r="A37" s="1">
        <v>37591</v>
      </c>
      <c r="B37" s="10">
        <v>70.677352006245656</v>
      </c>
    </row>
    <row r="38" spans="1:6">
      <c r="A38" s="1">
        <v>37622</v>
      </c>
      <c r="B38" s="10">
        <v>71.956253302847642</v>
      </c>
      <c r="F38" s="9">
        <v>32.950000000000003</v>
      </c>
    </row>
    <row r="39" spans="1:6">
      <c r="A39" s="1">
        <v>37653</v>
      </c>
      <c r="B39" s="10">
        <v>71.707780441799002</v>
      </c>
      <c r="F39" s="9">
        <v>35.83</v>
      </c>
    </row>
    <row r="40" spans="1:6">
      <c r="A40" s="1">
        <v>37681</v>
      </c>
      <c r="B40" s="10">
        <v>71.959146367406603</v>
      </c>
      <c r="F40" s="9">
        <v>33.51</v>
      </c>
    </row>
    <row r="41" spans="1:6">
      <c r="A41" s="1">
        <v>37712</v>
      </c>
      <c r="B41" s="10">
        <v>72.136890598707055</v>
      </c>
      <c r="F41" s="9">
        <v>28.17</v>
      </c>
    </row>
    <row r="42" spans="1:6">
      <c r="A42" s="1">
        <v>37742</v>
      </c>
      <c r="B42" s="10">
        <v>72.075105639042903</v>
      </c>
      <c r="F42" s="9">
        <v>28.11</v>
      </c>
    </row>
    <row r="43" spans="1:6">
      <c r="A43" s="1">
        <v>37773</v>
      </c>
      <c r="B43" s="10">
        <v>71.752595585136163</v>
      </c>
      <c r="F43" s="9">
        <v>30.66</v>
      </c>
    </row>
    <row r="44" spans="1:6">
      <c r="A44" s="1">
        <v>37803</v>
      </c>
      <c r="B44" s="10">
        <v>73.009884835311112</v>
      </c>
      <c r="F44" s="9">
        <v>30.76</v>
      </c>
    </row>
    <row r="45" spans="1:6">
      <c r="A45" s="1">
        <v>37834</v>
      </c>
      <c r="B45" s="10">
        <v>72.045793948589704</v>
      </c>
      <c r="F45" s="9">
        <v>31.57</v>
      </c>
    </row>
    <row r="46" spans="1:6">
      <c r="A46" s="1">
        <v>37865</v>
      </c>
      <c r="B46" s="10">
        <v>74.612366376445294</v>
      </c>
      <c r="F46" s="9">
        <v>28.31</v>
      </c>
    </row>
    <row r="47" spans="1:6">
      <c r="A47" s="1">
        <v>37895</v>
      </c>
      <c r="B47" s="10">
        <v>75.795846712554209</v>
      </c>
      <c r="F47" s="9">
        <v>30.34</v>
      </c>
    </row>
    <row r="48" spans="1:6">
      <c r="A48" s="1">
        <v>37926</v>
      </c>
      <c r="B48" s="10">
        <v>76.072390535418293</v>
      </c>
      <c r="F48" s="9">
        <v>31.11</v>
      </c>
    </row>
    <row r="49" spans="1:9">
      <c r="A49" s="1">
        <v>37956</v>
      </c>
      <c r="B49" s="10">
        <v>77.557216135046104</v>
      </c>
      <c r="F49" s="9">
        <v>32.130000000000003</v>
      </c>
    </row>
    <row r="50" spans="1:9">
      <c r="A50" s="1">
        <v>37987</v>
      </c>
      <c r="B50" s="10">
        <v>76.986156109391914</v>
      </c>
      <c r="F50" s="9">
        <v>34.31</v>
      </c>
      <c r="I50">
        <v>72.4280742682447</v>
      </c>
    </row>
    <row r="51" spans="1:9">
      <c r="A51" s="1">
        <v>38018</v>
      </c>
      <c r="B51" s="10">
        <v>78.47790372665645</v>
      </c>
      <c r="F51" s="9">
        <v>34.69</v>
      </c>
      <c r="I51">
        <v>73.681852408114494</v>
      </c>
    </row>
    <row r="52" spans="1:9">
      <c r="A52" s="1">
        <v>38047</v>
      </c>
      <c r="B52" s="10">
        <v>79.282108514457349</v>
      </c>
      <c r="F52" s="9">
        <v>36.74</v>
      </c>
      <c r="I52">
        <v>78.070075897658896</v>
      </c>
    </row>
    <row r="53" spans="1:9">
      <c r="A53" s="1">
        <v>38078</v>
      </c>
      <c r="B53" s="10">
        <v>79.98770673234219</v>
      </c>
      <c r="F53" s="9">
        <v>36.75</v>
      </c>
      <c r="I53">
        <v>80.891076712366001</v>
      </c>
    </row>
    <row r="54" spans="1:9">
      <c r="A54" s="1">
        <v>38108</v>
      </c>
      <c r="B54" s="10">
        <v>80.366875541025308</v>
      </c>
      <c r="F54" s="9">
        <v>40.28</v>
      </c>
      <c r="I54">
        <v>82.144854852235795</v>
      </c>
    </row>
    <row r="55" spans="1:9">
      <c r="A55" s="1">
        <v>38139</v>
      </c>
      <c r="B55" s="10">
        <v>81.663938918799644</v>
      </c>
      <c r="F55" s="9">
        <v>38.03</v>
      </c>
      <c r="I55">
        <v>83.085188457138202</v>
      </c>
    </row>
    <row r="56" spans="1:9">
      <c r="A56" s="1">
        <v>38169</v>
      </c>
      <c r="B56" s="10">
        <v>81.278741407637256</v>
      </c>
      <c r="F56" s="9">
        <v>40.78</v>
      </c>
      <c r="I56">
        <v>83.398632992105703</v>
      </c>
    </row>
    <row r="57" spans="1:9">
      <c r="A57" s="1">
        <v>38200</v>
      </c>
      <c r="B57" s="10">
        <v>80.765907721103048</v>
      </c>
      <c r="F57" s="9">
        <v>44.9</v>
      </c>
      <c r="I57">
        <v>83.712077527073205</v>
      </c>
    </row>
    <row r="58" spans="1:9">
      <c r="A58" s="1">
        <v>38231</v>
      </c>
      <c r="B58" s="10">
        <v>81.723360317349048</v>
      </c>
      <c r="F58" s="9">
        <v>45.94</v>
      </c>
      <c r="I58">
        <v>85.906189271845307</v>
      </c>
    </row>
    <row r="59" spans="1:9">
      <c r="A59" s="1">
        <v>38261</v>
      </c>
      <c r="B59" s="10">
        <v>82.334854502465049</v>
      </c>
      <c r="F59" s="9">
        <v>53.28</v>
      </c>
      <c r="I59">
        <v>87.473411946682603</v>
      </c>
    </row>
    <row r="60" spans="1:9">
      <c r="A60" s="1">
        <v>38292</v>
      </c>
      <c r="B60" s="10">
        <v>83.285856423547102</v>
      </c>
      <c r="F60" s="9">
        <v>48.47</v>
      </c>
      <c r="I60">
        <v>88.413745551584995</v>
      </c>
    </row>
    <row r="61" spans="1:9">
      <c r="A61" s="1">
        <v>38322</v>
      </c>
      <c r="B61" s="10">
        <v>84.114947814850453</v>
      </c>
      <c r="C61">
        <v>7239</v>
      </c>
      <c r="D61">
        <v>7239</v>
      </c>
      <c r="E61">
        <f>B61/D61</f>
        <v>1.1619691644543509E-2</v>
      </c>
      <c r="F61" s="9">
        <v>43.15</v>
      </c>
      <c r="I61">
        <v>89.980968226422306</v>
      </c>
    </row>
    <row r="62" spans="1:9">
      <c r="A62" s="1">
        <v>38353</v>
      </c>
      <c r="B62" s="10">
        <v>83.841298729662398</v>
      </c>
      <c r="D62">
        <v>7317.25</v>
      </c>
      <c r="E62">
        <f>B62/D62</f>
        <v>1.14580339239007E-2</v>
      </c>
      <c r="F62" s="9">
        <v>46.84</v>
      </c>
      <c r="I62">
        <v>92.801969041129396</v>
      </c>
    </row>
    <row r="63" spans="1:9">
      <c r="A63" s="1">
        <v>38384</v>
      </c>
      <c r="B63" s="10">
        <v>83.392525958432657</v>
      </c>
      <c r="D63">
        <v>7395.5</v>
      </c>
      <c r="E63">
        <f>B63/D63</f>
        <v>1.1276117363049511E-2</v>
      </c>
      <c r="F63" s="9">
        <v>48.15</v>
      </c>
      <c r="I63">
        <v>93.115413576096898</v>
      </c>
    </row>
    <row r="64" spans="1:9">
      <c r="A64" s="1">
        <v>38412</v>
      </c>
      <c r="B64" s="10">
        <v>83.644050190537143</v>
      </c>
      <c r="D64">
        <v>7473.75</v>
      </c>
      <c r="E64">
        <f t="shared" ref="E64:E125" si="0">B64/D64</f>
        <v>1.1191711013953791E-2</v>
      </c>
      <c r="F64" s="9">
        <v>54.19</v>
      </c>
      <c r="I64">
        <v>97.817081600608702</v>
      </c>
    </row>
    <row r="65" spans="1:9">
      <c r="A65" s="1">
        <v>38443</v>
      </c>
      <c r="B65" s="10">
        <v>85.935416039616911</v>
      </c>
      <c r="D65">
        <v>7552</v>
      </c>
      <c r="E65">
        <f t="shared" si="0"/>
        <v>1.1379159962873002E-2</v>
      </c>
      <c r="F65" s="9">
        <v>52.98</v>
      </c>
      <c r="I65">
        <v>102.51874962511999</v>
      </c>
    </row>
    <row r="66" spans="1:9">
      <c r="A66" s="1">
        <v>38473</v>
      </c>
      <c r="B66" s="10">
        <v>86.099971422067455</v>
      </c>
      <c r="D66">
        <v>7630.25</v>
      </c>
      <c r="E66">
        <f t="shared" si="0"/>
        <v>1.1284030198495129E-2</v>
      </c>
      <c r="F66" s="9">
        <v>49.83</v>
      </c>
      <c r="I66">
        <v>102.205305090153</v>
      </c>
    </row>
    <row r="67" spans="1:9">
      <c r="A67" s="1">
        <v>38504</v>
      </c>
      <c r="B67" s="10">
        <v>86.41554628177515</v>
      </c>
      <c r="D67">
        <v>7708.5</v>
      </c>
      <c r="E67">
        <f t="shared" si="0"/>
        <v>1.1210423076055673E-2</v>
      </c>
      <c r="F67" s="9">
        <v>56.35</v>
      </c>
      <c r="I67">
        <v>99.070859740478596</v>
      </c>
    </row>
    <row r="68" spans="1:9">
      <c r="A68" s="1">
        <v>38534</v>
      </c>
      <c r="B68" s="10">
        <v>85.585036240813849</v>
      </c>
      <c r="D68">
        <v>7786.75</v>
      </c>
      <c r="E68">
        <f t="shared" si="0"/>
        <v>1.0991111341806768E-2</v>
      </c>
      <c r="F68" s="9">
        <v>59</v>
      </c>
      <c r="I68">
        <v>97.190192530673798</v>
      </c>
    </row>
    <row r="69" spans="1:9">
      <c r="A69" s="1">
        <v>38565</v>
      </c>
      <c r="B69" s="10">
        <v>86.809568620633257</v>
      </c>
      <c r="D69">
        <v>7865</v>
      </c>
      <c r="E69">
        <f t="shared" si="0"/>
        <v>1.1037453098618342E-2</v>
      </c>
      <c r="F69" s="9">
        <v>64.989999999999995</v>
      </c>
      <c r="I69">
        <v>93.742302646031803</v>
      </c>
    </row>
    <row r="70" spans="1:9">
      <c r="A70" s="1">
        <v>38596</v>
      </c>
      <c r="B70" s="10">
        <v>87.395574651295448</v>
      </c>
      <c r="D70">
        <v>7943.25</v>
      </c>
      <c r="E70">
        <f t="shared" si="0"/>
        <v>1.100249578589311E-2</v>
      </c>
      <c r="F70" s="9">
        <v>65.59</v>
      </c>
      <c r="I70">
        <v>90.921301831324698</v>
      </c>
    </row>
    <row r="71" spans="1:9">
      <c r="A71" s="1">
        <v>38626</v>
      </c>
      <c r="B71" s="10">
        <v>88.153479245537454</v>
      </c>
      <c r="D71">
        <v>8021.5</v>
      </c>
      <c r="E71">
        <f t="shared" si="0"/>
        <v>1.0989650220723986E-2</v>
      </c>
      <c r="F71" s="9">
        <v>62.26</v>
      </c>
      <c r="I71">
        <v>90.294412761389694</v>
      </c>
    </row>
    <row r="72" spans="1:9">
      <c r="A72" s="1">
        <v>38657</v>
      </c>
      <c r="B72" s="10">
        <v>89.172558675287092</v>
      </c>
      <c r="D72">
        <v>8099.75</v>
      </c>
      <c r="E72">
        <f t="shared" si="0"/>
        <v>1.1009297654284033E-2</v>
      </c>
      <c r="F72" s="9">
        <v>58.32</v>
      </c>
      <c r="I72">
        <v>89.667523691454804</v>
      </c>
    </row>
    <row r="73" spans="1:9">
      <c r="A73" s="1">
        <v>38687</v>
      </c>
      <c r="B73" s="10">
        <v>91.311905404120495</v>
      </c>
      <c r="C73">
        <v>8178</v>
      </c>
      <c r="D73">
        <v>8178</v>
      </c>
      <c r="E73">
        <f t="shared" si="0"/>
        <v>1.1165554585977072E-2</v>
      </c>
      <c r="F73" s="9">
        <v>59.41</v>
      </c>
      <c r="I73">
        <v>89.040634621519899</v>
      </c>
    </row>
    <row r="74" spans="1:9">
      <c r="A74" s="1">
        <v>38718</v>
      </c>
      <c r="B74" s="10">
        <v>90.97539218542525</v>
      </c>
      <c r="D74">
        <v>8289.75</v>
      </c>
      <c r="E74">
        <f t="shared" si="0"/>
        <v>1.0974443401239512E-2</v>
      </c>
      <c r="F74">
        <v>65.489999999999995</v>
      </c>
      <c r="I74">
        <v>89.667523691454804</v>
      </c>
    </row>
    <row r="75" spans="1:9">
      <c r="A75" s="1">
        <v>38749</v>
      </c>
      <c r="B75" s="10">
        <v>91.812457169772557</v>
      </c>
      <c r="D75">
        <v>8401.5</v>
      </c>
      <c r="E75">
        <f t="shared" si="0"/>
        <v>1.0928102978012564E-2</v>
      </c>
      <c r="F75">
        <v>61.63</v>
      </c>
      <c r="I75">
        <v>90.921301831324698</v>
      </c>
    </row>
    <row r="76" spans="1:9">
      <c r="A76" s="1">
        <v>38777</v>
      </c>
      <c r="B76" s="10">
        <v>93.101490965421803</v>
      </c>
      <c r="D76">
        <v>8513.25</v>
      </c>
      <c r="E76">
        <f t="shared" si="0"/>
        <v>1.0936069182206772E-2</v>
      </c>
      <c r="F76">
        <v>62.69</v>
      </c>
      <c r="I76">
        <v>93.115413576096898</v>
      </c>
    </row>
    <row r="77" spans="1:9">
      <c r="A77" s="1">
        <v>38808</v>
      </c>
      <c r="B77" s="10">
        <v>93.199663512322388</v>
      </c>
      <c r="D77">
        <v>8625</v>
      </c>
      <c r="E77">
        <f t="shared" si="0"/>
        <v>1.0805758088385204E-2</v>
      </c>
      <c r="F77">
        <v>69.44</v>
      </c>
      <c r="I77">
        <v>94.369191715966707</v>
      </c>
    </row>
    <row r="78" spans="1:9">
      <c r="A78" s="1">
        <v>38838</v>
      </c>
      <c r="B78" s="10">
        <v>93.3566737282014</v>
      </c>
      <c r="D78">
        <v>8736.75</v>
      </c>
      <c r="E78">
        <f t="shared" si="0"/>
        <v>1.0685515063175827E-2</v>
      </c>
      <c r="F78">
        <v>70.84</v>
      </c>
      <c r="I78">
        <v>95.622969855836502</v>
      </c>
    </row>
    <row r="79" spans="1:9">
      <c r="A79" s="1">
        <v>38869</v>
      </c>
      <c r="B79" s="10">
        <v>94.293533203700463</v>
      </c>
      <c r="D79">
        <v>8848.5</v>
      </c>
      <c r="E79">
        <f t="shared" si="0"/>
        <v>1.0656442696920435E-2</v>
      </c>
      <c r="F79">
        <v>70.95</v>
      </c>
      <c r="I79">
        <v>96.876747995706395</v>
      </c>
    </row>
    <row r="80" spans="1:9">
      <c r="A80" s="1">
        <v>38899</v>
      </c>
      <c r="B80" s="10">
        <v>93.174314900590502</v>
      </c>
      <c r="D80">
        <v>8960.25</v>
      </c>
      <c r="E80">
        <f t="shared" si="0"/>
        <v>1.0398628933410396E-2</v>
      </c>
      <c r="F80">
        <v>74.41</v>
      </c>
      <c r="I80">
        <v>98.443970670543607</v>
      </c>
    </row>
    <row r="81" spans="1:9">
      <c r="A81" s="1">
        <v>38930</v>
      </c>
      <c r="B81" s="10">
        <v>94.475636851443596</v>
      </c>
      <c r="D81">
        <v>9072</v>
      </c>
      <c r="E81">
        <f t="shared" si="0"/>
        <v>1.0413981134418385E-2</v>
      </c>
      <c r="F81">
        <v>73.040000000000006</v>
      </c>
      <c r="I81">
        <v>99.070859740478596</v>
      </c>
    </row>
    <row r="82" spans="1:9">
      <c r="A82" s="1">
        <v>38961</v>
      </c>
      <c r="B82" s="10">
        <v>95.684279019107052</v>
      </c>
      <c r="D82">
        <v>9183.75</v>
      </c>
      <c r="E82">
        <f t="shared" si="0"/>
        <v>1.0418868002624967E-2</v>
      </c>
      <c r="F82">
        <v>63.8</v>
      </c>
      <c r="I82">
        <v>99.384304275445999</v>
      </c>
    </row>
    <row r="83" spans="1:9">
      <c r="A83" s="1">
        <v>38991</v>
      </c>
      <c r="B83" s="10">
        <v>95.711490055681054</v>
      </c>
      <c r="D83">
        <v>9295.5</v>
      </c>
      <c r="E83">
        <f t="shared" si="0"/>
        <v>1.0296540267406923E-2</v>
      </c>
      <c r="F83">
        <v>58.89</v>
      </c>
      <c r="I83">
        <v>100.638082415315</v>
      </c>
    </row>
    <row r="84" spans="1:9">
      <c r="A84" s="1">
        <v>39022</v>
      </c>
      <c r="B84" s="10">
        <v>97.285341744759648</v>
      </c>
      <c r="D84">
        <v>9407.25</v>
      </c>
      <c r="E84">
        <f t="shared" si="0"/>
        <v>1.0341528262218996E-2</v>
      </c>
      <c r="F84">
        <v>59.08</v>
      </c>
      <c r="I84">
        <v>100.32463788034801</v>
      </c>
    </row>
    <row r="85" spans="1:9">
      <c r="A85" s="1">
        <v>39052</v>
      </c>
      <c r="B85" s="10">
        <v>97.630169083404155</v>
      </c>
      <c r="C85">
        <v>9519</v>
      </c>
      <c r="D85">
        <v>9519</v>
      </c>
      <c r="E85">
        <f t="shared" si="0"/>
        <v>1.0256347209098031E-2</v>
      </c>
      <c r="F85">
        <v>61.96</v>
      </c>
      <c r="I85">
        <v>100.638082415315</v>
      </c>
    </row>
    <row r="86" spans="1:9">
      <c r="A86" s="1">
        <v>39083</v>
      </c>
      <c r="B86" s="10">
        <v>98.000387216293845</v>
      </c>
      <c r="D86">
        <v>9627.5</v>
      </c>
      <c r="E86">
        <f t="shared" si="0"/>
        <v>1.0179214460274614E-2</v>
      </c>
      <c r="F86">
        <v>54.51</v>
      </c>
      <c r="I86">
        <v>100.638082415315</v>
      </c>
    </row>
    <row r="87" spans="1:9">
      <c r="A87" s="1">
        <v>39114</v>
      </c>
      <c r="B87" s="10">
        <v>98.289011451065647</v>
      </c>
      <c r="D87">
        <v>9736</v>
      </c>
      <c r="E87">
        <f t="shared" si="0"/>
        <v>1.0095420239427449E-2</v>
      </c>
      <c r="F87">
        <v>59.28</v>
      </c>
      <c r="I87">
        <v>100.638082415315</v>
      </c>
    </row>
    <row r="88" spans="1:9">
      <c r="A88" s="1">
        <v>39142</v>
      </c>
      <c r="B88" s="10">
        <v>98.389452998478149</v>
      </c>
      <c r="D88">
        <v>9844.5</v>
      </c>
      <c r="E88">
        <f t="shared" si="0"/>
        <v>9.9943575599043266E-3</v>
      </c>
      <c r="F88">
        <v>60.44</v>
      </c>
      <c r="I88">
        <v>101.891860555185</v>
      </c>
    </row>
    <row r="89" spans="1:9">
      <c r="A89" s="1">
        <v>39173</v>
      </c>
      <c r="B89" s="10">
        <v>98.697825645706502</v>
      </c>
      <c r="D89">
        <v>9953</v>
      </c>
      <c r="E89">
        <f t="shared" si="0"/>
        <v>9.9163895956703007E-3</v>
      </c>
      <c r="F89">
        <v>63.98</v>
      </c>
      <c r="I89">
        <v>102.83219416008799</v>
      </c>
    </row>
    <row r="90" spans="1:9">
      <c r="A90" s="1">
        <v>39203</v>
      </c>
      <c r="B90" s="10">
        <v>98.880089063352642</v>
      </c>
      <c r="D90">
        <v>10061.5</v>
      </c>
      <c r="E90">
        <f t="shared" si="0"/>
        <v>9.8275693548032245E-3</v>
      </c>
      <c r="F90">
        <v>63.46</v>
      </c>
      <c r="I90">
        <v>104.39941683492501</v>
      </c>
    </row>
    <row r="91" spans="1:9">
      <c r="A91" s="1">
        <v>39234</v>
      </c>
      <c r="B91" s="10">
        <v>99.688080280403312</v>
      </c>
      <c r="D91">
        <v>10170</v>
      </c>
      <c r="E91">
        <f t="shared" si="0"/>
        <v>9.8021711190170412E-3</v>
      </c>
      <c r="F91">
        <v>67.489999999999995</v>
      </c>
      <c r="I91">
        <v>104.39941683492501</v>
      </c>
    </row>
    <row r="92" spans="1:9">
      <c r="A92" s="1">
        <v>39264</v>
      </c>
      <c r="B92" s="10">
        <v>99.883155976371739</v>
      </c>
      <c r="D92">
        <v>10278.5</v>
      </c>
      <c r="E92">
        <f t="shared" si="0"/>
        <v>9.7176782581477588E-3</v>
      </c>
      <c r="F92">
        <v>74.12</v>
      </c>
      <c r="I92">
        <v>105.02630590486</v>
      </c>
    </row>
    <row r="93" spans="1:9">
      <c r="A93" s="1">
        <v>39295</v>
      </c>
      <c r="B93" s="10">
        <v>100.8425902275558</v>
      </c>
      <c r="D93">
        <v>10387</v>
      </c>
      <c r="E93">
        <f t="shared" si="0"/>
        <v>9.7085385797204011E-3</v>
      </c>
      <c r="F93">
        <v>72.36</v>
      </c>
      <c r="I93">
        <v>104.712861369892</v>
      </c>
    </row>
    <row r="94" spans="1:9">
      <c r="A94" s="1">
        <v>39326</v>
      </c>
      <c r="B94" s="10">
        <v>100.48633241241374</v>
      </c>
      <c r="D94">
        <v>10495.5</v>
      </c>
      <c r="E94">
        <f t="shared" si="0"/>
        <v>9.5742301379080318E-3</v>
      </c>
      <c r="F94">
        <v>79.92</v>
      </c>
      <c r="I94">
        <v>105.02630590486</v>
      </c>
    </row>
    <row r="95" spans="1:9">
      <c r="A95" s="1">
        <v>39356</v>
      </c>
      <c r="B95" s="10">
        <v>101.451807587909</v>
      </c>
      <c r="D95">
        <v>10604</v>
      </c>
      <c r="E95">
        <f t="shared" si="0"/>
        <v>9.5673149366191056E-3</v>
      </c>
      <c r="F95">
        <v>85.8</v>
      </c>
      <c r="I95">
        <v>105.02630590486</v>
      </c>
    </row>
    <row r="96" spans="1:9">
      <c r="A96" s="1">
        <v>39387</v>
      </c>
      <c r="B96" s="10">
        <v>101.856060531121</v>
      </c>
      <c r="D96">
        <v>10712.5</v>
      </c>
      <c r="E96">
        <f t="shared" si="0"/>
        <v>9.508150341294843E-3</v>
      </c>
      <c r="F96">
        <v>94.77</v>
      </c>
      <c r="I96">
        <v>105.02630590486</v>
      </c>
    </row>
    <row r="97" spans="1:11">
      <c r="A97" s="1">
        <v>39417</v>
      </c>
      <c r="B97" s="10">
        <v>101.4883888738095</v>
      </c>
      <c r="C97">
        <v>10821</v>
      </c>
      <c r="D97">
        <v>10821</v>
      </c>
      <c r="E97">
        <f t="shared" si="0"/>
        <v>9.3788364175038819E-3</v>
      </c>
      <c r="F97">
        <v>91.69</v>
      </c>
      <c r="I97">
        <v>105.653194974795</v>
      </c>
    </row>
    <row r="98" spans="1:11">
      <c r="A98" s="1">
        <v>39448</v>
      </c>
      <c r="B98" s="10">
        <v>104.3182957290375</v>
      </c>
      <c r="D98">
        <v>10931</v>
      </c>
      <c r="E98">
        <f t="shared" si="0"/>
        <v>9.5433442255088742E-3</v>
      </c>
      <c r="F98">
        <v>92.97</v>
      </c>
      <c r="I98">
        <v>105.339750439827</v>
      </c>
      <c r="J98">
        <v>109.74746839095801</v>
      </c>
      <c r="K98">
        <v>9.5433442255088742E-3</v>
      </c>
    </row>
    <row r="99" spans="1:11">
      <c r="A99" s="1">
        <v>39479</v>
      </c>
      <c r="B99" s="10">
        <v>103.472683905194</v>
      </c>
      <c r="D99">
        <v>11041</v>
      </c>
      <c r="E99">
        <f t="shared" si="0"/>
        <v>9.3716768322791421E-3</v>
      </c>
      <c r="F99">
        <v>95.39</v>
      </c>
      <c r="I99">
        <v>105.653194974795</v>
      </c>
      <c r="J99">
        <v>110.26553572713399</v>
      </c>
      <c r="K99">
        <v>9.3716768322791421E-3</v>
      </c>
    </row>
    <row r="100" spans="1:11">
      <c r="A100" s="1">
        <v>39508</v>
      </c>
      <c r="B100" s="10">
        <v>101.8017115133155</v>
      </c>
      <c r="D100">
        <v>11151</v>
      </c>
      <c r="E100">
        <f t="shared" si="0"/>
        <v>9.1293795635651962E-3</v>
      </c>
      <c r="F100">
        <v>105.45</v>
      </c>
      <c r="I100">
        <v>105.653194974795</v>
      </c>
      <c r="J100">
        <v>108.970367386695</v>
      </c>
      <c r="K100">
        <v>9.1293795635651962E-3</v>
      </c>
    </row>
    <row r="101" spans="1:11">
      <c r="A101" s="1">
        <v>39539</v>
      </c>
      <c r="B101" s="10">
        <v>103.242646931664</v>
      </c>
      <c r="D101">
        <v>11261</v>
      </c>
      <c r="E101">
        <f t="shared" si="0"/>
        <v>9.1681597488379365E-3</v>
      </c>
      <c r="F101">
        <v>112.58</v>
      </c>
      <c r="I101">
        <v>105.966639509762</v>
      </c>
      <c r="J101">
        <v>108.970367386695</v>
      </c>
      <c r="K101">
        <v>9.1681597488379365E-3</v>
      </c>
    </row>
    <row r="102" spans="1:11">
      <c r="A102" s="1">
        <v>39569</v>
      </c>
      <c r="B102" s="10">
        <v>102.98965760906151</v>
      </c>
      <c r="D102">
        <v>11371</v>
      </c>
      <c r="E102">
        <f t="shared" si="0"/>
        <v>9.0572207905251518E-3</v>
      </c>
      <c r="F102">
        <v>125.4</v>
      </c>
      <c r="I102">
        <v>105.966639509762</v>
      </c>
      <c r="J102">
        <v>107.15713171007999</v>
      </c>
      <c r="K102">
        <v>9.0572207905251518E-3</v>
      </c>
    </row>
    <row r="103" spans="1:11">
      <c r="A103" s="1">
        <v>39600</v>
      </c>
      <c r="B103" s="10">
        <v>102.0759109038415</v>
      </c>
      <c r="D103">
        <v>11481</v>
      </c>
      <c r="E103">
        <f t="shared" si="0"/>
        <v>8.8908554049160794E-3</v>
      </c>
      <c r="F103">
        <v>133.88</v>
      </c>
      <c r="I103">
        <v>105.966639509762</v>
      </c>
      <c r="J103">
        <v>101.97645834832301</v>
      </c>
      <c r="K103">
        <v>8.8908554049160794E-3</v>
      </c>
    </row>
    <row r="104" spans="1:11">
      <c r="A104" s="1">
        <v>39630</v>
      </c>
      <c r="B104" s="10">
        <v>103.34877127968599</v>
      </c>
      <c r="D104">
        <v>11591</v>
      </c>
      <c r="E104">
        <f t="shared" si="0"/>
        <v>8.9162946492697768E-3</v>
      </c>
      <c r="F104">
        <v>133.37</v>
      </c>
      <c r="I104">
        <v>106.28008404473</v>
      </c>
      <c r="J104">
        <v>102.494525684499</v>
      </c>
      <c r="K104">
        <v>8.9162946492697768E-3</v>
      </c>
    </row>
    <row r="105" spans="1:11">
      <c r="A105" s="1">
        <v>39661</v>
      </c>
      <c r="B105" s="10">
        <v>102.596410529411</v>
      </c>
      <c r="D105">
        <v>11701</v>
      </c>
      <c r="E105">
        <f t="shared" si="0"/>
        <v>8.7681745602436554E-3</v>
      </c>
      <c r="F105">
        <v>116.67</v>
      </c>
      <c r="I105">
        <v>106.28008404473</v>
      </c>
      <c r="J105">
        <v>103.53066035685001</v>
      </c>
      <c r="K105">
        <v>8.7681745602436554E-3</v>
      </c>
    </row>
    <row r="106" spans="1:11">
      <c r="A106" s="1">
        <v>39692</v>
      </c>
      <c r="B106" s="10">
        <v>101.5657584281995</v>
      </c>
      <c r="D106">
        <v>11811</v>
      </c>
      <c r="E106">
        <f t="shared" si="0"/>
        <v>8.5992514120903814E-3</v>
      </c>
      <c r="F106">
        <v>104.11</v>
      </c>
      <c r="I106">
        <v>105.653194974795</v>
      </c>
      <c r="J106">
        <v>98.090953327005707</v>
      </c>
      <c r="K106">
        <v>8.5992514120903814E-3</v>
      </c>
    </row>
    <row r="107" spans="1:11">
      <c r="A107" s="1">
        <v>39722</v>
      </c>
      <c r="B107" s="10">
        <v>100.48494227453335</v>
      </c>
      <c r="D107">
        <v>11921</v>
      </c>
      <c r="E107">
        <f t="shared" si="0"/>
        <v>8.429237670877724E-3</v>
      </c>
      <c r="F107">
        <v>76.61</v>
      </c>
      <c r="I107">
        <v>103.459083230023</v>
      </c>
      <c r="J107">
        <v>86.434438263052797</v>
      </c>
      <c r="K107">
        <v>8.429237670877724E-3</v>
      </c>
    </row>
    <row r="108" spans="1:11">
      <c r="A108" s="1">
        <v>39753</v>
      </c>
      <c r="B108" s="10">
        <v>94.453637459857163</v>
      </c>
      <c r="D108">
        <v>12031</v>
      </c>
      <c r="E108">
        <f t="shared" si="0"/>
        <v>7.8508550793664009E-3</v>
      </c>
      <c r="F108">
        <v>57.31</v>
      </c>
      <c r="I108">
        <v>99.697748810413501</v>
      </c>
      <c r="J108">
        <v>74.518889531012107</v>
      </c>
      <c r="K108">
        <v>7.8508550793664009E-3</v>
      </c>
    </row>
    <row r="109" spans="1:11">
      <c r="A109" s="1">
        <v>39783</v>
      </c>
      <c r="B109" s="10">
        <v>88.505933077806588</v>
      </c>
      <c r="C109">
        <v>12141</v>
      </c>
      <c r="D109">
        <v>12141</v>
      </c>
      <c r="E109">
        <f t="shared" si="0"/>
        <v>7.2898388170502095E-3</v>
      </c>
      <c r="F109">
        <v>41.12</v>
      </c>
      <c r="I109">
        <v>97.190192530673798</v>
      </c>
      <c r="J109">
        <v>70.115317173518804</v>
      </c>
      <c r="K109">
        <v>7.2898388170502095E-3</v>
      </c>
    </row>
    <row r="110" spans="1:11">
      <c r="A110" s="1">
        <v>39814</v>
      </c>
      <c r="B110" s="10">
        <v>84.617017660734348</v>
      </c>
      <c r="D110">
        <v>12207.416666666666</v>
      </c>
      <c r="E110">
        <f t="shared" si="0"/>
        <v>6.9316072328216606E-3</v>
      </c>
      <c r="F110">
        <v>41.71</v>
      </c>
      <c r="I110">
        <v>94.682636250934095</v>
      </c>
      <c r="J110">
        <v>68.302081496903895</v>
      </c>
      <c r="K110">
        <v>6.9316072328216606E-3</v>
      </c>
    </row>
    <row r="111" spans="1:11">
      <c r="A111" s="1">
        <v>39845</v>
      </c>
      <c r="B111" s="10">
        <v>84.605094014806241</v>
      </c>
      <c r="D111">
        <v>12273.833333333334</v>
      </c>
      <c r="E111">
        <f t="shared" si="0"/>
        <v>6.893127168757892E-3</v>
      </c>
      <c r="F111">
        <v>39.090000000000003</v>
      </c>
      <c r="I111">
        <v>89.040634621519899</v>
      </c>
      <c r="J111">
        <v>66.488845820289001</v>
      </c>
      <c r="K111">
        <v>6.893127168757892E-3</v>
      </c>
    </row>
    <row r="112" spans="1:11">
      <c r="A112" s="1">
        <v>39873</v>
      </c>
      <c r="B112" s="10">
        <v>84.162904998896153</v>
      </c>
      <c r="D112">
        <v>12340.25</v>
      </c>
      <c r="E112">
        <f t="shared" si="0"/>
        <v>6.8201944854355588E-3</v>
      </c>
      <c r="F112">
        <v>47.94</v>
      </c>
      <c r="I112">
        <v>86.533078341780296</v>
      </c>
      <c r="J112">
        <v>64.675610143674206</v>
      </c>
      <c r="K112">
        <v>6.8201944854355588E-3</v>
      </c>
    </row>
    <row r="113" spans="1:11">
      <c r="A113" s="1">
        <v>39904</v>
      </c>
      <c r="B113" s="10">
        <v>84.920631483729352</v>
      </c>
      <c r="D113">
        <v>12406.666666666666</v>
      </c>
      <c r="E113">
        <f t="shared" si="0"/>
        <v>6.8447580454376157E-3</v>
      </c>
      <c r="F113">
        <v>49.65</v>
      </c>
      <c r="I113">
        <v>83.712077527073106</v>
      </c>
      <c r="J113">
        <v>63.121408135147099</v>
      </c>
      <c r="K113">
        <v>6.8447580454376157E-3</v>
      </c>
    </row>
    <row r="114" spans="1:11">
      <c r="A114" s="1">
        <v>39934</v>
      </c>
      <c r="B114" s="10">
        <v>83.837766445551807</v>
      </c>
      <c r="D114">
        <v>12473.083333333334</v>
      </c>
      <c r="E114">
        <f t="shared" si="0"/>
        <v>6.7214949347369447E-3</v>
      </c>
      <c r="F114">
        <v>59.03</v>
      </c>
      <c r="I114">
        <v>80.264187642431096</v>
      </c>
      <c r="J114">
        <v>59.753970450005198</v>
      </c>
      <c r="K114">
        <v>6.7214949347369447E-3</v>
      </c>
    </row>
    <row r="115" spans="1:11">
      <c r="A115" s="1">
        <v>39965</v>
      </c>
      <c r="B115" s="10">
        <v>85.837061100843101</v>
      </c>
      <c r="D115">
        <v>12539.5</v>
      </c>
      <c r="E115">
        <f t="shared" si="0"/>
        <v>6.8453336337846882E-3</v>
      </c>
      <c r="F115">
        <v>69.64</v>
      </c>
      <c r="I115">
        <v>76.502853222821599</v>
      </c>
      <c r="J115">
        <v>53.278128747809099</v>
      </c>
      <c r="K115">
        <v>6.8453336337846882E-3</v>
      </c>
    </row>
    <row r="116" spans="1:11">
      <c r="A116" s="1">
        <v>39995</v>
      </c>
      <c r="B116" s="10">
        <v>87.860428673436147</v>
      </c>
      <c r="D116">
        <v>12605.916666666666</v>
      </c>
      <c r="E116">
        <f t="shared" si="0"/>
        <v>6.9697770496739879E-3</v>
      </c>
      <c r="F116">
        <v>64.150000000000006</v>
      </c>
      <c r="I116">
        <v>75.249075082951805</v>
      </c>
      <c r="J116">
        <v>48.356489054140098</v>
      </c>
      <c r="K116">
        <v>6.9697770496739879E-3</v>
      </c>
    </row>
    <row r="117" spans="1:11">
      <c r="A117" s="1">
        <v>40026</v>
      </c>
      <c r="B117" s="10">
        <v>87.807509735526097</v>
      </c>
      <c r="D117">
        <v>12672.333333333334</v>
      </c>
      <c r="E117">
        <f t="shared" si="0"/>
        <v>6.9290719732377163E-3</v>
      </c>
      <c r="F117">
        <v>71.05</v>
      </c>
      <c r="I117">
        <v>72.114629733277198</v>
      </c>
      <c r="J117">
        <v>47.061320713700901</v>
      </c>
      <c r="K117">
        <v>6.9290719732377163E-3</v>
      </c>
    </row>
    <row r="118" spans="1:11">
      <c r="A118" s="1">
        <v>40057</v>
      </c>
      <c r="B118" s="10">
        <v>90.830141984239049</v>
      </c>
      <c r="D118">
        <v>12738.75</v>
      </c>
      <c r="E118">
        <f t="shared" si="0"/>
        <v>7.1302240788334061E-3</v>
      </c>
      <c r="F118">
        <v>69.41</v>
      </c>
      <c r="I118">
        <v>70.2339625234724</v>
      </c>
      <c r="J118">
        <v>46.543253377525197</v>
      </c>
      <c r="K118">
        <v>7.1302240788334061E-3</v>
      </c>
    </row>
    <row r="119" spans="1:11">
      <c r="A119" s="1">
        <v>40087</v>
      </c>
      <c r="B119" s="10">
        <v>92.203053613312647</v>
      </c>
      <c r="D119">
        <v>12805.166666666666</v>
      </c>
      <c r="E119">
        <f t="shared" si="0"/>
        <v>7.2004571290218257E-3</v>
      </c>
      <c r="F119">
        <v>75.72</v>
      </c>
      <c r="I119">
        <v>67.726406243732796</v>
      </c>
      <c r="J119">
        <v>43.952916696646803</v>
      </c>
      <c r="K119">
        <v>7.2004571290218257E-3</v>
      </c>
    </row>
    <row r="120" spans="1:11">
      <c r="A120" s="1">
        <v>40118</v>
      </c>
      <c r="B120" s="10">
        <v>92.516725084677603</v>
      </c>
      <c r="D120">
        <v>12871.583333333334</v>
      </c>
      <c r="E120">
        <f t="shared" si="0"/>
        <v>7.1876724633471098E-3</v>
      </c>
      <c r="F120">
        <v>77.989999999999995</v>
      </c>
      <c r="I120">
        <v>67.726406243732796</v>
      </c>
      <c r="J120">
        <v>42.657748356207598</v>
      </c>
      <c r="K120">
        <v>7.1876724633471098E-3</v>
      </c>
    </row>
    <row r="121" spans="1:11">
      <c r="A121" s="1">
        <v>40148</v>
      </c>
      <c r="B121" s="10">
        <v>94.8221630101431</v>
      </c>
      <c r="C121">
        <v>12938</v>
      </c>
      <c r="D121">
        <v>12938</v>
      </c>
      <c r="E121">
        <f t="shared" si="0"/>
        <v>7.328966069728173E-3</v>
      </c>
      <c r="F121">
        <v>74.47</v>
      </c>
      <c r="I121">
        <v>67.412961708765295</v>
      </c>
      <c r="J121">
        <v>41.103546347680499</v>
      </c>
      <c r="K121">
        <v>7.328966069728173E-3</v>
      </c>
    </row>
    <row r="122" spans="1:11">
      <c r="A122" s="1">
        <v>40179</v>
      </c>
      <c r="B122" s="10">
        <v>94.571019177483606</v>
      </c>
      <c r="D122">
        <v>13034.166666666666</v>
      </c>
      <c r="E122">
        <f t="shared" si="0"/>
        <v>7.2556245133290924E-3</v>
      </c>
      <c r="F122">
        <v>78.33</v>
      </c>
      <c r="I122">
        <v>66.786072638830404</v>
      </c>
      <c r="J122">
        <v>43.434849360471098</v>
      </c>
      <c r="K122">
        <v>7.2556245133290924E-3</v>
      </c>
    </row>
    <row r="123" spans="1:11">
      <c r="A123" s="1">
        <v>40210</v>
      </c>
      <c r="B123" s="10">
        <v>95.683737977434347</v>
      </c>
      <c r="D123">
        <v>13130.333333333334</v>
      </c>
      <c r="E123">
        <f t="shared" si="0"/>
        <v>7.2872284007083604E-3</v>
      </c>
      <c r="F123">
        <v>76.39</v>
      </c>
      <c r="I123">
        <v>66.786072638830404</v>
      </c>
      <c r="J123">
        <v>46.543253377525197</v>
      </c>
      <c r="K123">
        <v>7.2872284007083604E-3</v>
      </c>
    </row>
    <row r="124" spans="1:11">
      <c r="A124" s="1">
        <v>40238</v>
      </c>
      <c r="B124" s="10">
        <v>97.525952006190892</v>
      </c>
      <c r="D124">
        <v>13226.5</v>
      </c>
      <c r="E124">
        <f t="shared" si="0"/>
        <v>7.3735267838196724E-3</v>
      </c>
      <c r="F124">
        <v>81.2</v>
      </c>
      <c r="I124">
        <v>67.099517173797906</v>
      </c>
      <c r="J124">
        <v>50.687792066930697</v>
      </c>
      <c r="K124">
        <v>7.3735267838196724E-3</v>
      </c>
    </row>
    <row r="125" spans="1:11">
      <c r="A125" s="1">
        <v>40269</v>
      </c>
      <c r="B125" s="10">
        <v>97.781286434197654</v>
      </c>
      <c r="D125">
        <v>13322.666666666666</v>
      </c>
      <c r="E125">
        <f t="shared" si="0"/>
        <v>7.3394680570104329E-3</v>
      </c>
      <c r="F125">
        <v>84.29</v>
      </c>
      <c r="I125">
        <v>67.412961708765295</v>
      </c>
      <c r="J125">
        <v>52.760061411633401</v>
      </c>
      <c r="K125">
        <v>7.3394680570104329E-3</v>
      </c>
    </row>
    <row r="126" spans="1:11">
      <c r="A126" s="1">
        <v>40299</v>
      </c>
      <c r="B126" s="10">
        <v>100.11359539790851</v>
      </c>
      <c r="D126">
        <v>13418.833333333334</v>
      </c>
      <c r="E126">
        <f t="shared" ref="E126:E189" si="1">B126/D126</f>
        <v>7.4606780568038829E-3</v>
      </c>
      <c r="F126">
        <v>73.739999999999995</v>
      </c>
      <c r="I126">
        <v>66.786072638830404</v>
      </c>
      <c r="J126">
        <v>55.8684654286875</v>
      </c>
      <c r="K126">
        <v>7.4606780568038829E-3</v>
      </c>
    </row>
    <row r="127" spans="1:11">
      <c r="A127" s="1">
        <v>40330</v>
      </c>
      <c r="B127" s="10">
        <v>101.290374977548</v>
      </c>
      <c r="D127">
        <v>13515</v>
      </c>
      <c r="E127">
        <f t="shared" si="1"/>
        <v>7.4946633353716614E-3</v>
      </c>
      <c r="F127">
        <v>75.34</v>
      </c>
      <c r="I127">
        <v>67.726406243732796</v>
      </c>
      <c r="J127">
        <v>57.681701105302402</v>
      </c>
      <c r="K127">
        <v>7.4946633353716614E-3</v>
      </c>
    </row>
    <row r="128" spans="1:11">
      <c r="A128" s="1">
        <v>40360</v>
      </c>
      <c r="B128" s="10">
        <v>100.89204703879551</v>
      </c>
      <c r="D128">
        <v>13611.166666666666</v>
      </c>
      <c r="E128">
        <f t="shared" si="1"/>
        <v>7.4124466704148934E-3</v>
      </c>
      <c r="F128">
        <v>76.319999999999993</v>
      </c>
      <c r="I128">
        <v>71.174296128374806</v>
      </c>
      <c r="J128">
        <v>59.753970450005099</v>
      </c>
      <c r="K128">
        <v>7.4124466704148934E-3</v>
      </c>
    </row>
    <row r="129" spans="1:11">
      <c r="A129" s="1">
        <v>40391</v>
      </c>
      <c r="B129" s="10">
        <v>101.15945647309499</v>
      </c>
      <c r="D129">
        <v>13707.333333333334</v>
      </c>
      <c r="E129">
        <f t="shared" si="1"/>
        <v>7.3799515932903301E-3</v>
      </c>
      <c r="F129">
        <v>76.599999999999994</v>
      </c>
      <c r="I129">
        <v>74.935630547984303</v>
      </c>
      <c r="J129">
        <v>65.970778484113296</v>
      </c>
      <c r="K129">
        <v>7.3799515932903301E-3</v>
      </c>
    </row>
    <row r="130" spans="1:11">
      <c r="A130" s="1">
        <v>40422</v>
      </c>
      <c r="B130" s="10">
        <v>101.17507673360399</v>
      </c>
      <c r="D130">
        <v>13803.5</v>
      </c>
      <c r="E130">
        <f t="shared" si="1"/>
        <v>7.3296683256858031E-3</v>
      </c>
      <c r="F130">
        <v>75.239999999999995</v>
      </c>
      <c r="I130">
        <v>76.189408687854097</v>
      </c>
      <c r="J130">
        <v>67.784014160728205</v>
      </c>
      <c r="K130">
        <v>7.3296683256858031E-3</v>
      </c>
    </row>
    <row r="131" spans="1:11">
      <c r="A131" s="1">
        <v>40452</v>
      </c>
      <c r="B131" s="10">
        <v>102.743812545168</v>
      </c>
      <c r="D131">
        <v>13899.666666666666</v>
      </c>
      <c r="E131">
        <f t="shared" si="1"/>
        <v>7.3918184521332411E-3</v>
      </c>
      <c r="F131">
        <v>81.89</v>
      </c>
      <c r="I131">
        <v>77.129742292756504</v>
      </c>
      <c r="J131">
        <v>68.8201488330796</v>
      </c>
      <c r="K131">
        <v>7.3918184521332411E-3</v>
      </c>
    </row>
    <row r="132" spans="1:11">
      <c r="A132" s="1">
        <v>40483</v>
      </c>
      <c r="B132" s="10">
        <v>103.6966932635865</v>
      </c>
      <c r="D132">
        <v>13995.833333333334</v>
      </c>
      <c r="E132">
        <f t="shared" si="1"/>
        <v>7.4091117544688176E-3</v>
      </c>
      <c r="F132">
        <v>84.25</v>
      </c>
      <c r="I132">
        <v>78.070075897658896</v>
      </c>
      <c r="J132">
        <v>70.115317173518804</v>
      </c>
      <c r="K132">
        <v>7.4091117544688176E-3</v>
      </c>
    </row>
    <row r="133" spans="1:11">
      <c r="A133" s="1">
        <v>40513</v>
      </c>
      <c r="B133" s="10">
        <v>103.36694797498851</v>
      </c>
      <c r="C133">
        <v>14092</v>
      </c>
      <c r="D133">
        <v>14092</v>
      </c>
      <c r="E133">
        <f t="shared" si="1"/>
        <v>7.3351510058890512E-3</v>
      </c>
      <c r="F133">
        <v>89.15</v>
      </c>
      <c r="I133">
        <v>77.443186827724006</v>
      </c>
      <c r="J133">
        <v>71.410485513957994</v>
      </c>
      <c r="K133">
        <v>7.3351510058890512E-3</v>
      </c>
    </row>
    <row r="134" spans="1:11">
      <c r="A134" s="1">
        <v>40544</v>
      </c>
      <c r="B134" s="10">
        <v>104.72819923306349</v>
      </c>
      <c r="D134">
        <v>14194.25</v>
      </c>
      <c r="E134">
        <f t="shared" si="1"/>
        <v>7.3782129547572779E-3</v>
      </c>
      <c r="F134">
        <v>89.17</v>
      </c>
      <c r="G134">
        <v>1660</v>
      </c>
      <c r="H134" s="3">
        <v>830</v>
      </c>
      <c r="I134">
        <v>75.249075082951805</v>
      </c>
      <c r="J134">
        <v>71.928552850133698</v>
      </c>
      <c r="K134">
        <v>7.3782129547572779E-3</v>
      </c>
    </row>
    <row r="135" spans="1:11">
      <c r="A135" s="1">
        <v>40575</v>
      </c>
      <c r="B135" s="10">
        <v>103.98827830264349</v>
      </c>
      <c r="D135">
        <v>14296.5</v>
      </c>
      <c r="E135">
        <f t="shared" si="1"/>
        <v>7.273687846860665E-3</v>
      </c>
      <c r="F135">
        <v>88.58</v>
      </c>
      <c r="G135">
        <v>1760</v>
      </c>
      <c r="H135" s="3">
        <v>850</v>
      </c>
      <c r="I135">
        <v>72.4280742682447</v>
      </c>
      <c r="J135">
        <v>72.964687522485093</v>
      </c>
      <c r="K135">
        <v>7.273687846860665E-3</v>
      </c>
    </row>
    <row r="136" spans="1:11">
      <c r="A136" s="1">
        <v>40603</v>
      </c>
      <c r="B136" s="10">
        <v>104.5995936254355</v>
      </c>
      <c r="D136">
        <v>14398.75</v>
      </c>
      <c r="E136">
        <f t="shared" si="1"/>
        <v>7.2644912666332499E-3</v>
      </c>
      <c r="F136">
        <v>102.86</v>
      </c>
      <c r="G136">
        <v>1840</v>
      </c>
      <c r="H136" s="3">
        <v>750</v>
      </c>
      <c r="I136">
        <v>70.860851593407403</v>
      </c>
      <c r="J136">
        <v>74.259855862924297</v>
      </c>
      <c r="K136">
        <v>7.2644912666332499E-3</v>
      </c>
    </row>
    <row r="137" spans="1:11">
      <c r="A137" s="1">
        <v>40634</v>
      </c>
      <c r="B137" s="10">
        <v>103.66420022524051</v>
      </c>
      <c r="D137">
        <v>14501</v>
      </c>
      <c r="E137">
        <f t="shared" si="1"/>
        <v>7.1487621698669403E-3</v>
      </c>
      <c r="F137">
        <v>109.53</v>
      </c>
      <c r="G137" s="2">
        <v>1880</v>
      </c>
      <c r="H137" s="3">
        <v>740</v>
      </c>
      <c r="I137">
        <v>70.547407058439902</v>
      </c>
      <c r="J137">
        <v>74.777923199100002</v>
      </c>
      <c r="K137">
        <v>7.1487621698669403E-3</v>
      </c>
    </row>
    <row r="138" spans="1:11">
      <c r="A138" s="1">
        <v>40664</v>
      </c>
      <c r="B138" s="10">
        <v>104.6520631535445</v>
      </c>
      <c r="D138">
        <v>14603.25</v>
      </c>
      <c r="E138">
        <f t="shared" si="1"/>
        <v>7.1663542809679015E-3</v>
      </c>
      <c r="F138">
        <v>100.9</v>
      </c>
      <c r="G138">
        <v>1790</v>
      </c>
      <c r="H138" s="3">
        <v>670</v>
      </c>
      <c r="I138">
        <v>70.2339625234724</v>
      </c>
      <c r="J138">
        <v>74.777923199100002</v>
      </c>
      <c r="K138">
        <v>7.1663542809679015E-3</v>
      </c>
    </row>
    <row r="139" spans="1:11">
      <c r="A139" s="1">
        <v>40695</v>
      </c>
      <c r="B139" s="10">
        <v>104.054291625999</v>
      </c>
      <c r="D139">
        <v>14705.5</v>
      </c>
      <c r="E139">
        <f t="shared" si="1"/>
        <v>7.0758758033388188E-3</v>
      </c>
      <c r="F139">
        <v>96.26</v>
      </c>
      <c r="G139">
        <v>1170</v>
      </c>
      <c r="H139" s="3">
        <v>680</v>
      </c>
      <c r="I139">
        <v>70.547407058439902</v>
      </c>
      <c r="J139">
        <v>74.518889531012107</v>
      </c>
      <c r="K139">
        <v>7.0758758033388188E-3</v>
      </c>
    </row>
    <row r="140" spans="1:11">
      <c r="A140" s="1">
        <v>40725</v>
      </c>
      <c r="B140" s="10">
        <v>104.92578465356351</v>
      </c>
      <c r="D140">
        <v>14807.75</v>
      </c>
      <c r="E140">
        <f t="shared" si="1"/>
        <v>7.0858695381515431E-3</v>
      </c>
      <c r="F140">
        <v>97.3</v>
      </c>
      <c r="G140">
        <v>1510</v>
      </c>
      <c r="H140" s="3">
        <v>870</v>
      </c>
      <c r="I140">
        <v>69.607073453537495</v>
      </c>
      <c r="J140">
        <v>73.223721190572903</v>
      </c>
      <c r="K140">
        <v>7.0858695381515431E-3</v>
      </c>
    </row>
    <row r="141" spans="1:11">
      <c r="A141" s="1">
        <v>40756</v>
      </c>
      <c r="B141" s="10">
        <v>105.90039967749851</v>
      </c>
      <c r="D141">
        <v>14910</v>
      </c>
      <c r="E141">
        <f t="shared" si="1"/>
        <v>7.1026425001675733E-3</v>
      </c>
      <c r="F141">
        <v>86.33</v>
      </c>
      <c r="G141">
        <v>1380</v>
      </c>
      <c r="H141" s="3">
        <v>800</v>
      </c>
      <c r="I141">
        <v>69.920517988504997</v>
      </c>
      <c r="J141">
        <v>70.892418177782403</v>
      </c>
      <c r="K141">
        <v>7.1026425001675733E-3</v>
      </c>
    </row>
    <row r="142" spans="1:11">
      <c r="A142" s="1">
        <v>40787</v>
      </c>
      <c r="B142" s="10">
        <v>105.068909244992</v>
      </c>
      <c r="D142">
        <v>15012.25</v>
      </c>
      <c r="E142">
        <f t="shared" si="1"/>
        <v>6.9988781991368381E-3</v>
      </c>
      <c r="F142">
        <v>85.52</v>
      </c>
      <c r="G142">
        <v>1350</v>
      </c>
      <c r="H142" s="3">
        <v>820</v>
      </c>
      <c r="I142">
        <v>69.607073453537595</v>
      </c>
      <c r="J142">
        <v>67.265946824552501</v>
      </c>
      <c r="K142">
        <v>6.9988781991368381E-3</v>
      </c>
    </row>
    <row r="143" spans="1:11">
      <c r="A143" s="1">
        <v>40817</v>
      </c>
      <c r="B143" s="10">
        <v>104.99939603484751</v>
      </c>
      <c r="D143">
        <v>15114.5</v>
      </c>
      <c r="E143">
        <f t="shared" si="1"/>
        <v>6.9469314919347316E-3</v>
      </c>
      <c r="F143">
        <v>86.32</v>
      </c>
      <c r="G143">
        <v>1330</v>
      </c>
      <c r="H143" s="3">
        <v>690</v>
      </c>
      <c r="I143">
        <v>68.666739848635103</v>
      </c>
      <c r="J143">
        <v>58.458802109565902</v>
      </c>
      <c r="K143">
        <v>6.9469314919347316E-3</v>
      </c>
    </row>
    <row r="144" spans="1:11">
      <c r="A144" s="1">
        <v>40848</v>
      </c>
      <c r="B144" s="10">
        <v>104.9400654488025</v>
      </c>
      <c r="D144">
        <v>15216.75</v>
      </c>
      <c r="E144">
        <f t="shared" si="1"/>
        <v>6.8963520757587852E-3</v>
      </c>
      <c r="F144">
        <v>97.16</v>
      </c>
      <c r="G144">
        <v>1320</v>
      </c>
      <c r="H144" s="3">
        <v>750</v>
      </c>
      <c r="I144">
        <v>68.039850778700199</v>
      </c>
      <c r="J144">
        <v>53.537162415896901</v>
      </c>
      <c r="K144">
        <v>6.8963520757587852E-3</v>
      </c>
    </row>
    <row r="145" spans="1:11">
      <c r="A145" s="1">
        <v>40878</v>
      </c>
      <c r="B145" s="10">
        <v>104.91244630604101</v>
      </c>
      <c r="C145">
        <v>15319</v>
      </c>
      <c r="D145">
        <v>15319</v>
      </c>
      <c r="E145">
        <f t="shared" si="1"/>
        <v>6.848517938902083E-3</v>
      </c>
      <c r="F145">
        <v>98.56</v>
      </c>
      <c r="G145">
        <v>1420</v>
      </c>
      <c r="H145" s="3">
        <v>820</v>
      </c>
      <c r="I145">
        <v>67.412961708765295</v>
      </c>
      <c r="J145">
        <v>49.651657394579303</v>
      </c>
      <c r="K145">
        <v>6.848517938902083E-3</v>
      </c>
    </row>
    <row r="146" spans="1:11">
      <c r="A146" s="1">
        <v>40909</v>
      </c>
      <c r="B146" s="10">
        <v>104.3545670352195</v>
      </c>
      <c r="D146">
        <v>15392.083333333334</v>
      </c>
      <c r="E146">
        <f t="shared" si="1"/>
        <v>6.7797558508033567E-3</v>
      </c>
      <c r="F146">
        <v>100.27</v>
      </c>
      <c r="G146">
        <v>1250</v>
      </c>
      <c r="H146" s="3">
        <v>730</v>
      </c>
      <c r="I146">
        <v>67.099517173797807</v>
      </c>
      <c r="J146">
        <v>49.651657394579303</v>
      </c>
      <c r="K146">
        <v>6.7797558508033567E-3</v>
      </c>
    </row>
    <row r="147" spans="1:11">
      <c r="A147" s="1">
        <v>40940</v>
      </c>
      <c r="B147" s="10">
        <v>105.18873615085451</v>
      </c>
      <c r="D147">
        <v>15465.166666666666</v>
      </c>
      <c r="E147">
        <f t="shared" si="1"/>
        <v>6.8016555151375361E-3</v>
      </c>
      <c r="F147">
        <v>102.2</v>
      </c>
      <c r="G147">
        <v>1270</v>
      </c>
      <c r="H147" s="3">
        <v>650</v>
      </c>
      <c r="I147">
        <v>66.472628103862903</v>
      </c>
      <c r="J147">
        <v>49.651657394579303</v>
      </c>
      <c r="K147">
        <v>6.8016555151375361E-3</v>
      </c>
    </row>
    <row r="148" spans="1:11">
      <c r="A148" s="1">
        <v>40969</v>
      </c>
      <c r="B148" s="10">
        <v>105.97294657523349</v>
      </c>
      <c r="D148">
        <v>15538.25</v>
      </c>
      <c r="E148">
        <f t="shared" si="1"/>
        <v>6.8201339645863265E-3</v>
      </c>
      <c r="F148">
        <v>106.16</v>
      </c>
      <c r="G148">
        <v>1250</v>
      </c>
      <c r="H148" s="3">
        <v>850</v>
      </c>
      <c r="I148">
        <v>65.218849963993094</v>
      </c>
      <c r="J148">
        <v>49.910691062667198</v>
      </c>
      <c r="K148">
        <v>6.8201339645863265E-3</v>
      </c>
    </row>
    <row r="149" spans="1:11">
      <c r="A149" s="1">
        <v>41000</v>
      </c>
      <c r="B149" s="10">
        <v>104.69624859338501</v>
      </c>
      <c r="D149">
        <v>15611.333333333334</v>
      </c>
      <c r="E149">
        <f t="shared" si="1"/>
        <v>6.7064257970738143E-3</v>
      </c>
      <c r="F149">
        <v>103.32</v>
      </c>
      <c r="G149">
        <v>1260</v>
      </c>
      <c r="H149" s="3">
        <v>900</v>
      </c>
      <c r="I149">
        <v>63.965071824123299</v>
      </c>
      <c r="J149">
        <v>50.169724730755</v>
      </c>
      <c r="K149">
        <v>6.7064257970738143E-3</v>
      </c>
    </row>
    <row r="150" spans="1:11">
      <c r="A150" s="1">
        <v>41030</v>
      </c>
      <c r="B150" s="10">
        <v>107.443196370398</v>
      </c>
      <c r="D150">
        <v>15684.416666666666</v>
      </c>
      <c r="E150">
        <f t="shared" si="1"/>
        <v>6.8503151028078612E-3</v>
      </c>
      <c r="F150">
        <v>94.66</v>
      </c>
      <c r="G150">
        <v>1380</v>
      </c>
      <c r="H150" s="3">
        <v>1080</v>
      </c>
      <c r="I150">
        <v>62.711293684253398</v>
      </c>
      <c r="J150">
        <v>50.9468257350185</v>
      </c>
      <c r="K150">
        <v>6.8503151028078612E-3</v>
      </c>
    </row>
    <row r="151" spans="1:11">
      <c r="A151" s="1">
        <v>41061</v>
      </c>
      <c r="B151" s="10">
        <v>106.7360778470735</v>
      </c>
      <c r="D151">
        <v>15757.5</v>
      </c>
      <c r="E151">
        <f t="shared" si="1"/>
        <v>6.77366827523868E-3</v>
      </c>
      <c r="F151">
        <v>82.3</v>
      </c>
      <c r="G151">
        <v>1250</v>
      </c>
      <c r="H151" s="3">
        <v>1180</v>
      </c>
      <c r="I151">
        <v>61.457515544383597</v>
      </c>
      <c r="J151">
        <v>50.9468257350185</v>
      </c>
      <c r="K151">
        <v>6.77366827523868E-3</v>
      </c>
    </row>
    <row r="152" spans="1:11">
      <c r="A152" s="1">
        <v>41091</v>
      </c>
      <c r="B152" s="10">
        <v>106.4294484146555</v>
      </c>
      <c r="D152">
        <v>15830.583333333334</v>
      </c>
      <c r="E152">
        <f t="shared" si="1"/>
        <v>6.7230275836111849E-3</v>
      </c>
      <c r="F152">
        <v>87.9</v>
      </c>
      <c r="G152">
        <v>1250</v>
      </c>
      <c r="H152" s="3">
        <v>1160</v>
      </c>
      <c r="I152">
        <v>60.203737404513802</v>
      </c>
      <c r="J152">
        <v>50.9468257350185</v>
      </c>
      <c r="K152">
        <v>6.7230275836111849E-3</v>
      </c>
    </row>
    <row r="153" spans="1:11">
      <c r="A153" s="1">
        <v>41122</v>
      </c>
      <c r="B153" s="10">
        <v>106.36531520573101</v>
      </c>
      <c r="D153">
        <v>15903.666666666666</v>
      </c>
      <c r="E153">
        <f t="shared" si="1"/>
        <v>6.6881001365972845E-3</v>
      </c>
      <c r="F153">
        <v>94.13</v>
      </c>
      <c r="G153">
        <v>1180</v>
      </c>
      <c r="H153" s="3">
        <v>1150</v>
      </c>
      <c r="I153">
        <v>59.576848334578898</v>
      </c>
      <c r="J153">
        <v>50.687792066930697</v>
      </c>
      <c r="K153">
        <v>6.6881001365972845E-3</v>
      </c>
    </row>
    <row r="154" spans="1:11">
      <c r="A154" s="1">
        <v>41153</v>
      </c>
      <c r="B154" s="10">
        <v>107.2532606483645</v>
      </c>
      <c r="D154">
        <v>15976.75</v>
      </c>
      <c r="E154">
        <f t="shared" si="1"/>
        <v>6.7130837403329528E-3</v>
      </c>
      <c r="F154">
        <v>94.51</v>
      </c>
      <c r="G154">
        <v>1090</v>
      </c>
      <c r="H154" s="3">
        <v>1010</v>
      </c>
      <c r="I154">
        <v>59.263403799611403</v>
      </c>
      <c r="J154">
        <v>49.392623726491401</v>
      </c>
      <c r="K154">
        <v>6.7130837403329528E-3</v>
      </c>
    </row>
    <row r="155" spans="1:11">
      <c r="A155" s="1">
        <v>41183</v>
      </c>
      <c r="B155" s="10">
        <v>106.1675615926585</v>
      </c>
      <c r="D155">
        <v>16049.833333333334</v>
      </c>
      <c r="E155">
        <f t="shared" si="1"/>
        <v>6.6148700355761845E-3</v>
      </c>
      <c r="F155">
        <v>89.49</v>
      </c>
      <c r="G155">
        <v>1110</v>
      </c>
      <c r="H155" s="3">
        <v>1090</v>
      </c>
      <c r="I155">
        <v>58.949959264644001</v>
      </c>
      <c r="J155">
        <v>48.356489054140098</v>
      </c>
      <c r="K155">
        <v>6.6148700355761845E-3</v>
      </c>
    </row>
    <row r="156" spans="1:11">
      <c r="A156" s="1">
        <v>41214</v>
      </c>
      <c r="B156" s="10">
        <v>106.59418888927451</v>
      </c>
      <c r="D156">
        <v>16122.916666666666</v>
      </c>
      <c r="E156">
        <f t="shared" si="1"/>
        <v>6.6113465133546667E-3</v>
      </c>
      <c r="F156">
        <v>86.53</v>
      </c>
      <c r="G156">
        <v>1120</v>
      </c>
      <c r="H156" s="3">
        <v>1040</v>
      </c>
      <c r="I156">
        <v>58.009625659741602</v>
      </c>
      <c r="J156">
        <v>47.061320713700901</v>
      </c>
      <c r="K156">
        <v>6.6113465133546667E-3</v>
      </c>
    </row>
    <row r="157" spans="1:11">
      <c r="A157" s="1">
        <v>41244</v>
      </c>
      <c r="B157" s="10">
        <v>106.689257262247</v>
      </c>
      <c r="C157">
        <v>16196</v>
      </c>
      <c r="D157">
        <v>16196</v>
      </c>
      <c r="E157">
        <f t="shared" si="1"/>
        <v>6.5873831354807972E-3</v>
      </c>
      <c r="F157">
        <v>87.86</v>
      </c>
      <c r="G157">
        <v>1110</v>
      </c>
      <c r="H157" s="3">
        <v>1080</v>
      </c>
      <c r="I157">
        <v>57.382736589806697</v>
      </c>
      <c r="J157">
        <v>46.543253377525197</v>
      </c>
      <c r="K157">
        <v>6.5873831354807972E-3</v>
      </c>
    </row>
    <row r="158" spans="1:11">
      <c r="A158" s="1">
        <v>41275</v>
      </c>
      <c r="B158" s="10">
        <v>108.38270621002749</v>
      </c>
      <c r="D158">
        <v>16274.25</v>
      </c>
      <c r="E158">
        <f t="shared" si="1"/>
        <v>6.6597665766488469E-3</v>
      </c>
      <c r="F158">
        <v>94.76</v>
      </c>
      <c r="G158" s="2">
        <v>1570</v>
      </c>
      <c r="H158" s="3">
        <v>970</v>
      </c>
      <c r="I158">
        <v>57.069292054839202</v>
      </c>
      <c r="J158">
        <v>47.838421717964401</v>
      </c>
      <c r="K158">
        <v>6.6597665766488469E-3</v>
      </c>
    </row>
    <row r="159" spans="1:11">
      <c r="A159" s="1">
        <v>41306</v>
      </c>
      <c r="B159" s="10">
        <v>107.28131724928551</v>
      </c>
      <c r="D159">
        <v>16352.5</v>
      </c>
      <c r="E159">
        <f t="shared" si="1"/>
        <v>6.5605453141284516E-3</v>
      </c>
      <c r="F159">
        <v>95.31</v>
      </c>
      <c r="G159">
        <v>1490</v>
      </c>
      <c r="H159" s="3">
        <v>950</v>
      </c>
      <c r="I159">
        <v>57.382736589806598</v>
      </c>
      <c r="J159">
        <v>49.910691062667198</v>
      </c>
      <c r="K159">
        <v>6.5605453141284516E-3</v>
      </c>
    </row>
    <row r="160" spans="1:11">
      <c r="A160" s="1">
        <v>41334</v>
      </c>
      <c r="B160" s="10">
        <v>107.86435780167101</v>
      </c>
      <c r="D160">
        <v>16430.75</v>
      </c>
      <c r="E160">
        <f t="shared" si="1"/>
        <v>6.5647860141302746E-3</v>
      </c>
      <c r="F160">
        <v>92.94</v>
      </c>
      <c r="G160">
        <v>1510</v>
      </c>
      <c r="H160" s="3">
        <v>910</v>
      </c>
      <c r="I160">
        <v>57.382736589806697</v>
      </c>
      <c r="J160">
        <v>50.9468257350185</v>
      </c>
      <c r="K160">
        <v>6.5647860141302746E-3</v>
      </c>
    </row>
    <row r="161" spans="1:11">
      <c r="A161" s="1">
        <v>41365</v>
      </c>
      <c r="B161" s="10">
        <v>108.6073704252435</v>
      </c>
      <c r="D161">
        <v>16509</v>
      </c>
      <c r="E161">
        <f t="shared" si="1"/>
        <v>6.5786765052543161E-3</v>
      </c>
      <c r="F161">
        <v>92.02</v>
      </c>
      <c r="G161">
        <v>1310</v>
      </c>
      <c r="H161" s="3">
        <v>920</v>
      </c>
      <c r="I161">
        <v>58.323070194708997</v>
      </c>
      <c r="J161">
        <v>48.615522722227901</v>
      </c>
      <c r="K161">
        <v>6.5786765052543161E-3</v>
      </c>
    </row>
    <row r="162" spans="1:11">
      <c r="A162" s="1">
        <v>41395</v>
      </c>
      <c r="B162" s="10">
        <v>108.6293233878375</v>
      </c>
      <c r="D162">
        <v>16587.25</v>
      </c>
      <c r="E162">
        <f t="shared" si="1"/>
        <v>6.5489652225557285E-3</v>
      </c>
      <c r="F162">
        <v>94.51</v>
      </c>
      <c r="G162">
        <v>1060</v>
      </c>
      <c r="H162" s="3">
        <v>800</v>
      </c>
      <c r="I162">
        <v>58.949959264644001</v>
      </c>
      <c r="J162">
        <v>48.615522722228</v>
      </c>
      <c r="K162">
        <v>6.5489652225557285E-3</v>
      </c>
    </row>
    <row r="163" spans="1:11">
      <c r="A163" s="1">
        <v>41426</v>
      </c>
      <c r="B163" s="10">
        <v>107.51487789880849</v>
      </c>
      <c r="D163">
        <v>16665.5</v>
      </c>
      <c r="E163">
        <f t="shared" si="1"/>
        <v>6.4513442680272717E-3</v>
      </c>
      <c r="F163">
        <v>95.77</v>
      </c>
      <c r="G163">
        <v>810</v>
      </c>
      <c r="H163" s="3">
        <v>820</v>
      </c>
      <c r="I163">
        <v>59.263403799611403</v>
      </c>
      <c r="J163">
        <v>49.651657394579303</v>
      </c>
      <c r="K163">
        <v>6.4513442680272717E-3</v>
      </c>
    </row>
    <row r="164" spans="1:11">
      <c r="A164" s="1">
        <v>41456</v>
      </c>
      <c r="B164" s="10">
        <v>108.61830253743</v>
      </c>
      <c r="D164">
        <v>16743.75</v>
      </c>
      <c r="E164">
        <f t="shared" si="1"/>
        <v>6.487095336315341E-3</v>
      </c>
      <c r="F164">
        <v>104.67</v>
      </c>
      <c r="G164">
        <v>1560</v>
      </c>
      <c r="H164" s="3">
        <v>830</v>
      </c>
      <c r="I164">
        <v>61.457515544383597</v>
      </c>
      <c r="J164">
        <v>50.9468257350185</v>
      </c>
      <c r="K164">
        <v>6.487095336315341E-3</v>
      </c>
    </row>
    <row r="165" spans="1:11">
      <c r="A165" s="1">
        <v>41487</v>
      </c>
      <c r="B165" s="10">
        <v>109.1037726875085</v>
      </c>
      <c r="D165">
        <v>16822</v>
      </c>
      <c r="E165">
        <f t="shared" si="1"/>
        <v>6.4857789018849419E-3</v>
      </c>
      <c r="F165">
        <v>106.57</v>
      </c>
      <c r="G165">
        <v>1670</v>
      </c>
      <c r="H165" s="3">
        <v>850</v>
      </c>
      <c r="I165">
        <v>62.397849149286003</v>
      </c>
      <c r="J165">
        <v>51.205859403106402</v>
      </c>
      <c r="K165">
        <v>6.4857789018849419E-3</v>
      </c>
    </row>
    <row r="166" spans="1:11">
      <c r="A166" s="1">
        <v>41518</v>
      </c>
      <c r="B166" s="10">
        <v>108.54499620940601</v>
      </c>
      <c r="D166">
        <v>16900.25</v>
      </c>
      <c r="E166">
        <f t="shared" si="1"/>
        <v>6.4226858306478309E-3</v>
      </c>
      <c r="F166">
        <v>106.29</v>
      </c>
      <c r="G166">
        <v>1360</v>
      </c>
      <c r="H166" s="3">
        <v>860</v>
      </c>
      <c r="I166">
        <v>63.651627289155797</v>
      </c>
      <c r="J166">
        <v>51.464893071194197</v>
      </c>
      <c r="K166">
        <v>6.4226858306478309E-3</v>
      </c>
    </row>
    <row r="167" spans="1:11">
      <c r="A167" s="1">
        <v>41548</v>
      </c>
      <c r="B167" s="10">
        <v>109.748497627782</v>
      </c>
      <c r="D167">
        <v>16978.5</v>
      </c>
      <c r="E167">
        <f t="shared" si="1"/>
        <v>6.4639689977195863E-3</v>
      </c>
      <c r="F167">
        <v>100.54</v>
      </c>
      <c r="G167">
        <v>1010</v>
      </c>
      <c r="H167" s="3">
        <v>820</v>
      </c>
      <c r="I167">
        <v>64.278516359090801</v>
      </c>
      <c r="J167">
        <v>51.464893071194197</v>
      </c>
      <c r="K167">
        <v>6.4639689977195863E-3</v>
      </c>
    </row>
    <row r="168" spans="1:11">
      <c r="A168" s="1">
        <v>41579</v>
      </c>
      <c r="B168" s="10">
        <v>110.07059906166401</v>
      </c>
      <c r="D168">
        <v>17056.75</v>
      </c>
      <c r="E168">
        <f t="shared" si="1"/>
        <v>6.4531988251961252E-3</v>
      </c>
      <c r="F168">
        <v>93.86</v>
      </c>
      <c r="G168">
        <v>1390</v>
      </c>
      <c r="H168" s="3">
        <v>800</v>
      </c>
      <c r="I168">
        <v>64.278516359090801</v>
      </c>
      <c r="J168">
        <v>51.464893071194197</v>
      </c>
      <c r="K168">
        <v>6.4531988251961252E-3</v>
      </c>
    </row>
    <row r="169" spans="1:11">
      <c r="A169" s="1">
        <v>41609</v>
      </c>
      <c r="B169" s="10">
        <v>109.30525904601251</v>
      </c>
      <c r="C169">
        <v>17135</v>
      </c>
      <c r="D169">
        <v>17135</v>
      </c>
      <c r="E169">
        <f t="shared" si="1"/>
        <v>6.3790638486146784E-3</v>
      </c>
      <c r="F169">
        <v>97.63</v>
      </c>
      <c r="G169">
        <v>1770</v>
      </c>
      <c r="H169" s="3">
        <v>800</v>
      </c>
      <c r="I169">
        <v>64.905405429025706</v>
      </c>
      <c r="J169">
        <v>51.464893071194197</v>
      </c>
      <c r="K169">
        <v>6.3790638486146784E-3</v>
      </c>
    </row>
    <row r="170" spans="1:11">
      <c r="A170" s="1">
        <v>41640</v>
      </c>
      <c r="B170" s="10">
        <v>110.7881932743835</v>
      </c>
      <c r="D170">
        <v>17218.833333333332</v>
      </c>
      <c r="E170">
        <f t="shared" si="1"/>
        <v>6.434128905813412E-3</v>
      </c>
      <c r="F170">
        <v>94.62</v>
      </c>
      <c r="G170">
        <v>2000</v>
      </c>
      <c r="H170" s="3">
        <v>820</v>
      </c>
      <c r="I170">
        <v>66.1591835688955</v>
      </c>
      <c r="J170">
        <v>51.464893071194197</v>
      </c>
      <c r="K170">
        <v>6.434128905813412E-3</v>
      </c>
    </row>
    <row r="171" spans="1:11">
      <c r="A171" s="1">
        <v>41671</v>
      </c>
      <c r="B171" s="10">
        <v>110.3318197876515</v>
      </c>
      <c r="D171">
        <v>17302.666666666668</v>
      </c>
      <c r="E171">
        <f t="shared" si="1"/>
        <v>6.3765789350958323E-3</v>
      </c>
      <c r="F171">
        <v>100.82</v>
      </c>
      <c r="G171">
        <v>1640</v>
      </c>
      <c r="H171" s="3">
        <v>820</v>
      </c>
      <c r="I171">
        <v>66.786072638830404</v>
      </c>
      <c r="J171">
        <v>51.464893071194197</v>
      </c>
      <c r="K171">
        <v>6.3765789350958323E-3</v>
      </c>
    </row>
    <row r="172" spans="1:11">
      <c r="A172" s="1">
        <v>41699</v>
      </c>
      <c r="B172" s="10">
        <v>110.14766909033951</v>
      </c>
      <c r="D172">
        <v>17386.5</v>
      </c>
      <c r="E172">
        <f t="shared" si="1"/>
        <v>6.3352410830437127E-3</v>
      </c>
      <c r="F172">
        <v>100.8</v>
      </c>
      <c r="G172">
        <v>1210</v>
      </c>
      <c r="H172" s="3">
        <v>890</v>
      </c>
      <c r="I172">
        <v>66.786072638830404</v>
      </c>
      <c r="J172">
        <v>51.464893071194197</v>
      </c>
      <c r="K172">
        <v>6.3352410830437127E-3</v>
      </c>
    </row>
    <row r="173" spans="1:11">
      <c r="A173" s="1">
        <v>41730</v>
      </c>
      <c r="B173" s="10">
        <v>110.96491264370999</v>
      </c>
      <c r="D173">
        <v>17470.333333333332</v>
      </c>
      <c r="E173">
        <f t="shared" si="1"/>
        <v>6.3516196586810023E-3</v>
      </c>
      <c r="F173">
        <v>102.07</v>
      </c>
      <c r="G173">
        <v>1390</v>
      </c>
      <c r="H173" s="3">
        <v>850</v>
      </c>
      <c r="I173">
        <v>66.786072638830404</v>
      </c>
      <c r="J173">
        <v>51.464893071194197</v>
      </c>
      <c r="K173">
        <v>6.3516196586810023E-3</v>
      </c>
    </row>
    <row r="174" spans="1:11">
      <c r="A174" s="1">
        <v>41760</v>
      </c>
      <c r="B174" s="10">
        <v>110.719957857358</v>
      </c>
      <c r="D174">
        <v>17554.166666666668</v>
      </c>
      <c r="E174">
        <f t="shared" si="1"/>
        <v>6.3073320402957317E-3</v>
      </c>
      <c r="F174">
        <v>102.18</v>
      </c>
      <c r="G174">
        <v>1580</v>
      </c>
      <c r="H174" s="3">
        <v>860</v>
      </c>
      <c r="I174">
        <v>66.786072638830404</v>
      </c>
      <c r="J174">
        <v>51.464893071194197</v>
      </c>
      <c r="K174">
        <v>6.3073320402957317E-3</v>
      </c>
    </row>
    <row r="175" spans="1:11">
      <c r="A175" s="1">
        <v>41791</v>
      </c>
      <c r="B175" s="10">
        <v>110.62626837691451</v>
      </c>
      <c r="D175">
        <v>17638</v>
      </c>
      <c r="E175">
        <f t="shared" si="1"/>
        <v>6.2720415226734608E-3</v>
      </c>
      <c r="F175">
        <v>105.79</v>
      </c>
      <c r="G175">
        <v>1540</v>
      </c>
      <c r="H175" s="3">
        <v>850</v>
      </c>
      <c r="I175">
        <v>66.472628103863002</v>
      </c>
      <c r="J175">
        <v>50.9468257350185</v>
      </c>
      <c r="K175">
        <v>6.2720415226734608E-3</v>
      </c>
    </row>
    <row r="176" spans="1:11">
      <c r="A176" s="1">
        <v>41821</v>
      </c>
      <c r="B176" s="10">
        <v>111.64012272404401</v>
      </c>
      <c r="D176">
        <v>17721.833333333332</v>
      </c>
      <c r="E176">
        <f t="shared" si="1"/>
        <v>6.2995808968622892E-3</v>
      </c>
      <c r="F176">
        <v>103.59</v>
      </c>
      <c r="G176">
        <v>1570</v>
      </c>
      <c r="H176" s="3">
        <v>840</v>
      </c>
      <c r="I176">
        <v>66.1591835688955</v>
      </c>
      <c r="J176">
        <v>48.874556390315803</v>
      </c>
      <c r="K176">
        <v>6.2995808968622892E-3</v>
      </c>
    </row>
    <row r="177" spans="1:11">
      <c r="A177" s="1">
        <v>41852</v>
      </c>
      <c r="B177" s="10">
        <v>111.45741218602549</v>
      </c>
      <c r="D177">
        <v>17805.666666666668</v>
      </c>
      <c r="E177">
        <f t="shared" si="1"/>
        <v>6.259659594475101E-3</v>
      </c>
      <c r="F177">
        <v>96.54</v>
      </c>
      <c r="G177">
        <v>1540</v>
      </c>
      <c r="H177" s="3">
        <v>840</v>
      </c>
      <c r="I177">
        <v>65.845739033928098</v>
      </c>
      <c r="J177">
        <v>46.0251860413495</v>
      </c>
      <c r="K177">
        <v>6.259659594475101E-3</v>
      </c>
    </row>
    <row r="178" spans="1:11">
      <c r="A178" s="1">
        <v>41883</v>
      </c>
      <c r="B178" s="10">
        <v>113.3615790716905</v>
      </c>
      <c r="D178">
        <v>17889.5</v>
      </c>
      <c r="E178">
        <f t="shared" si="1"/>
        <v>6.3367662076464128E-3</v>
      </c>
      <c r="F178">
        <v>93.21</v>
      </c>
      <c r="G178">
        <v>1280</v>
      </c>
      <c r="H178" s="3">
        <v>810</v>
      </c>
      <c r="I178">
        <v>65.845739033928098</v>
      </c>
      <c r="J178">
        <v>43.693883028558901</v>
      </c>
      <c r="K178">
        <v>6.3367662076464128E-3</v>
      </c>
    </row>
    <row r="179" spans="1:11">
      <c r="A179" s="1">
        <v>41913</v>
      </c>
      <c r="B179" s="10">
        <v>113.21609014959751</v>
      </c>
      <c r="D179">
        <v>17973.333333333332</v>
      </c>
      <c r="E179">
        <f t="shared" si="1"/>
        <v>6.2991148080265682E-3</v>
      </c>
      <c r="F179">
        <v>84.4</v>
      </c>
      <c r="G179">
        <v>1070</v>
      </c>
      <c r="H179" s="3">
        <v>850</v>
      </c>
      <c r="I179">
        <v>65.845739033927998</v>
      </c>
      <c r="J179">
        <v>42.916782024295401</v>
      </c>
      <c r="K179">
        <v>6.2991148080265682E-3</v>
      </c>
    </row>
    <row r="180" spans="1:11">
      <c r="A180" s="1">
        <v>41944</v>
      </c>
      <c r="B180" s="10">
        <v>112.93839828735301</v>
      </c>
      <c r="D180">
        <v>18057.166666666668</v>
      </c>
      <c r="E180">
        <f t="shared" si="1"/>
        <v>6.2544916581977429E-3</v>
      </c>
      <c r="F180">
        <v>75.790000000000006</v>
      </c>
      <c r="G180">
        <v>1140</v>
      </c>
      <c r="H180" s="3">
        <v>860</v>
      </c>
      <c r="I180">
        <v>66.1591835688955</v>
      </c>
      <c r="J180">
        <v>42.398714688119703</v>
      </c>
      <c r="K180">
        <v>6.2544916581977429E-3</v>
      </c>
    </row>
    <row r="181" spans="1:11">
      <c r="A181" s="1">
        <v>41974</v>
      </c>
      <c r="B181" s="10">
        <v>113.8730479050655</v>
      </c>
      <c r="C181">
        <v>18141</v>
      </c>
      <c r="D181">
        <v>18141</v>
      </c>
      <c r="E181">
        <f t="shared" si="1"/>
        <v>6.2771097461587289E-3</v>
      </c>
      <c r="F181">
        <v>59.29</v>
      </c>
      <c r="G181">
        <v>1250</v>
      </c>
      <c r="H181" s="3">
        <v>810</v>
      </c>
      <c r="I181">
        <v>66.472628103862903</v>
      </c>
      <c r="J181">
        <v>42.139681020031901</v>
      </c>
      <c r="K181">
        <v>6.2771097461587289E-3</v>
      </c>
    </row>
    <row r="182" spans="1:11">
      <c r="A182" s="1">
        <v>42005</v>
      </c>
      <c r="B182" s="10">
        <v>114.3109770258805</v>
      </c>
      <c r="D182">
        <v>18270.166666666668</v>
      </c>
      <c r="E182">
        <f t="shared" si="1"/>
        <v>6.2567013816265402E-3</v>
      </c>
      <c r="F182" s="9">
        <v>47.22</v>
      </c>
      <c r="G182">
        <v>1440</v>
      </c>
      <c r="H182" s="3">
        <v>790</v>
      </c>
      <c r="I182">
        <v>66.786072638830404</v>
      </c>
      <c r="J182">
        <v>42.657748356207598</v>
      </c>
      <c r="K182">
        <v>6.2567013816265402E-3</v>
      </c>
    </row>
    <row r="183" spans="1:11">
      <c r="A183" s="1">
        <v>42036</v>
      </c>
      <c r="B183" s="10">
        <v>114.15907480821349</v>
      </c>
      <c r="D183">
        <v>18399.333333333332</v>
      </c>
      <c r="E183">
        <f t="shared" si="1"/>
        <v>6.2045223454589024E-3</v>
      </c>
      <c r="F183" s="9">
        <v>50.58</v>
      </c>
      <c r="G183">
        <v>1270</v>
      </c>
      <c r="H183" s="3">
        <v>700</v>
      </c>
      <c r="I183">
        <v>66.786072638830404</v>
      </c>
      <c r="J183">
        <v>42.916782024295401</v>
      </c>
      <c r="K183">
        <v>6.2045223454589024E-3</v>
      </c>
    </row>
    <row r="184" spans="1:11">
      <c r="A184" s="1">
        <v>42064</v>
      </c>
      <c r="B184" s="10">
        <v>112.7417043365665</v>
      </c>
      <c r="D184">
        <v>18528.5</v>
      </c>
      <c r="E184">
        <f t="shared" si="1"/>
        <v>6.0847723418823163E-3</v>
      </c>
      <c r="F184" s="9">
        <v>47.82</v>
      </c>
      <c r="G184">
        <v>1160</v>
      </c>
      <c r="H184" s="3">
        <v>830</v>
      </c>
      <c r="I184">
        <v>66.786072638830404</v>
      </c>
      <c r="J184">
        <v>42.916782024295401</v>
      </c>
      <c r="K184">
        <v>6.0847723418823163E-3</v>
      </c>
    </row>
    <row r="185" spans="1:11">
      <c r="A185" s="1">
        <v>42095</v>
      </c>
      <c r="B185" s="10">
        <v>113.29805541796649</v>
      </c>
      <c r="D185">
        <v>18657.666666666668</v>
      </c>
      <c r="E185">
        <f t="shared" si="1"/>
        <v>6.0724664794436509E-3</v>
      </c>
      <c r="F185" s="9">
        <v>54.45</v>
      </c>
      <c r="G185">
        <v>890</v>
      </c>
      <c r="H185" s="3">
        <v>780</v>
      </c>
      <c r="I185">
        <v>66.786072638830404</v>
      </c>
      <c r="J185">
        <v>43.693883028558901</v>
      </c>
      <c r="K185">
        <v>6.0724664794436509E-3</v>
      </c>
    </row>
    <row r="186" spans="1:11">
      <c r="A186" s="1">
        <v>42125</v>
      </c>
      <c r="B186" s="10">
        <v>111.76343344227601</v>
      </c>
      <c r="D186">
        <v>18786.833333333332</v>
      </c>
      <c r="E186">
        <f t="shared" si="1"/>
        <v>5.9490299114952506E-3</v>
      </c>
      <c r="F186" s="9">
        <v>59.27</v>
      </c>
      <c r="G186">
        <v>860</v>
      </c>
      <c r="H186" s="3">
        <v>770</v>
      </c>
      <c r="I186">
        <v>66.786072638830404</v>
      </c>
      <c r="J186">
        <v>43.434849360471098</v>
      </c>
      <c r="K186">
        <v>5.9490299114952506E-3</v>
      </c>
    </row>
    <row r="187" spans="1:11">
      <c r="A187" s="1">
        <v>42156</v>
      </c>
      <c r="B187" s="10">
        <v>113.5100678013645</v>
      </c>
      <c r="D187">
        <v>18916</v>
      </c>
      <c r="E187">
        <f>B187/D187</f>
        <v>6.0007436985284679E-3</v>
      </c>
      <c r="F187" s="9">
        <v>59.82</v>
      </c>
      <c r="G187">
        <v>720</v>
      </c>
      <c r="H187" s="3">
        <v>710</v>
      </c>
      <c r="I187">
        <v>66.472628103862903</v>
      </c>
      <c r="J187">
        <v>42.139681020031901</v>
      </c>
      <c r="K187">
        <v>6.0007436985284679E-3</v>
      </c>
    </row>
    <row r="188" spans="1:11">
      <c r="A188" s="1">
        <v>42186</v>
      </c>
      <c r="B188" s="10">
        <v>113.96771559551851</v>
      </c>
      <c r="D188">
        <v>19045.166666666668</v>
      </c>
      <c r="E188">
        <f>B188/D188</f>
        <v>5.9840755184877269E-3</v>
      </c>
      <c r="F188" s="9">
        <v>50.9</v>
      </c>
      <c r="G188">
        <v>900</v>
      </c>
      <c r="H188" s="3">
        <v>680</v>
      </c>
      <c r="I188">
        <v>66.1591835688955</v>
      </c>
      <c r="J188">
        <v>40.067411675329197</v>
      </c>
      <c r="K188">
        <v>5.9840755184877269E-3</v>
      </c>
    </row>
    <row r="189" spans="1:11">
      <c r="A189" s="1">
        <v>42217</v>
      </c>
      <c r="B189" s="10">
        <v>113.71188537671651</v>
      </c>
      <c r="D189">
        <v>19174.333333333332</v>
      </c>
      <c r="E189">
        <f t="shared" si="1"/>
        <v>5.9304218509144092E-3</v>
      </c>
      <c r="F189" s="9">
        <v>42.87</v>
      </c>
      <c r="G189">
        <v>1000</v>
      </c>
      <c r="H189" s="3">
        <v>640</v>
      </c>
      <c r="I189">
        <v>65.845739033927998</v>
      </c>
      <c r="J189">
        <v>39.031277002977703</v>
      </c>
      <c r="K189">
        <v>5.9304218509144092E-3</v>
      </c>
    </row>
    <row r="190" spans="1:11">
      <c r="A190" s="1">
        <v>42248</v>
      </c>
      <c r="B190" s="10">
        <v>114.154955322597</v>
      </c>
      <c r="D190">
        <v>19303.5</v>
      </c>
      <c r="E190">
        <f t="shared" ref="E190:E205" si="2">B190/D190</f>
        <v>5.9136920932782661E-3</v>
      </c>
      <c r="F190" s="9">
        <v>45.48</v>
      </c>
      <c r="G190">
        <v>910</v>
      </c>
      <c r="H190" s="3">
        <v>660</v>
      </c>
      <c r="I190">
        <v>65.845739033928098</v>
      </c>
      <c r="J190">
        <v>37.9951423306264</v>
      </c>
      <c r="K190">
        <v>5.9136920932782661E-3</v>
      </c>
    </row>
    <row r="191" spans="1:11">
      <c r="A191" s="1">
        <v>42278</v>
      </c>
      <c r="B191" s="10">
        <v>114.851684444017</v>
      </c>
      <c r="D191">
        <v>19432.666666666668</v>
      </c>
      <c r="E191">
        <f t="shared" si="2"/>
        <v>5.910237972692905E-3</v>
      </c>
      <c r="F191" s="9">
        <v>46.22</v>
      </c>
      <c r="G191">
        <v>690</v>
      </c>
      <c r="H191" s="3">
        <v>640</v>
      </c>
      <c r="I191">
        <v>65.845739033927998</v>
      </c>
      <c r="J191">
        <v>36.440940322099301</v>
      </c>
      <c r="K191">
        <v>5.910237972692905E-3</v>
      </c>
    </row>
    <row r="192" spans="1:11">
      <c r="A192" s="1">
        <v>42309</v>
      </c>
      <c r="B192" s="10">
        <v>113.8952535920225</v>
      </c>
      <c r="D192">
        <v>19561.833333333332</v>
      </c>
      <c r="E192">
        <f t="shared" si="2"/>
        <v>5.8223200070897842E-3</v>
      </c>
      <c r="F192" s="9">
        <v>42.39</v>
      </c>
      <c r="G192">
        <v>730</v>
      </c>
      <c r="H192" s="3">
        <v>650</v>
      </c>
      <c r="I192">
        <v>65.845739033927998</v>
      </c>
      <c r="J192">
        <v>33.332536305045302</v>
      </c>
      <c r="K192">
        <v>5.8223200070897842E-3</v>
      </c>
    </row>
    <row r="193" spans="1:11">
      <c r="A193" s="1">
        <v>42339</v>
      </c>
      <c r="B193" s="10">
        <v>115.0261395719515</v>
      </c>
      <c r="C193">
        <v>19691</v>
      </c>
      <c r="D193">
        <v>19691</v>
      </c>
      <c r="E193">
        <f t="shared" si="2"/>
        <v>5.8415590661698999E-3</v>
      </c>
      <c r="F193" s="9">
        <v>37.19</v>
      </c>
      <c r="G193">
        <v>940</v>
      </c>
      <c r="H193" s="3">
        <v>610</v>
      </c>
      <c r="I193">
        <v>65.845739033927998</v>
      </c>
      <c r="J193">
        <v>30.742199624166801</v>
      </c>
      <c r="K193">
        <v>5.8415590661698999E-3</v>
      </c>
    </row>
    <row r="194" spans="1:11">
      <c r="A194" s="1">
        <v>42370</v>
      </c>
      <c r="B194" s="10">
        <v>113.867597307713</v>
      </c>
      <c r="D194">
        <v>19711.333333333332</v>
      </c>
      <c r="E194">
        <f t="shared" si="2"/>
        <v>5.7767577353661009E-3</v>
      </c>
      <c r="F194" s="9">
        <v>31.68</v>
      </c>
      <c r="G194">
        <v>990</v>
      </c>
      <c r="H194" s="3">
        <v>640</v>
      </c>
      <c r="I194">
        <v>65.532294498960596</v>
      </c>
      <c r="J194">
        <v>29.187997615639802</v>
      </c>
      <c r="K194">
        <v>5.7767577353661009E-3</v>
      </c>
    </row>
    <row r="195" spans="1:11">
      <c r="A195" s="1">
        <v>42401</v>
      </c>
      <c r="B195" s="10">
        <v>115.598542539935</v>
      </c>
      <c r="C195" s="2"/>
      <c r="D195">
        <v>19731.666666666668</v>
      </c>
      <c r="E195">
        <f t="shared" si="2"/>
        <v>5.8585290585320545E-3</v>
      </c>
      <c r="F195" s="9">
        <v>30.32</v>
      </c>
      <c r="G195">
        <v>730</v>
      </c>
      <c r="H195" s="3">
        <v>660</v>
      </c>
      <c r="I195">
        <v>64.591960894058204</v>
      </c>
      <c r="J195">
        <v>28.669930279464101</v>
      </c>
      <c r="K195">
        <v>5.8585290585320545E-3</v>
      </c>
    </row>
    <row r="196" spans="1:11">
      <c r="A196" s="1">
        <v>42430</v>
      </c>
      <c r="B196" s="10">
        <v>113.6630570158505</v>
      </c>
      <c r="C196" s="2"/>
      <c r="D196">
        <v>19752</v>
      </c>
      <c r="E196">
        <f t="shared" si="2"/>
        <v>5.7545087594091989E-3</v>
      </c>
      <c r="F196" s="9">
        <v>37.549999999999997</v>
      </c>
      <c r="G196">
        <v>640</v>
      </c>
      <c r="H196" s="3">
        <v>650</v>
      </c>
      <c r="I196">
        <v>64.278516359090801</v>
      </c>
      <c r="J196">
        <v>28.1518629432884</v>
      </c>
      <c r="K196">
        <v>5.7545087594091989E-3</v>
      </c>
    </row>
    <row r="197" spans="1:11">
      <c r="A197" s="1">
        <v>42461</v>
      </c>
      <c r="B197" s="10">
        <v>114.88195783583799</v>
      </c>
      <c r="C197" s="2"/>
      <c r="D197">
        <v>19772.333333333332</v>
      </c>
      <c r="E197">
        <f t="shared" si="2"/>
        <v>5.81023776501701E-3</v>
      </c>
      <c r="F197" s="9">
        <v>40.75</v>
      </c>
      <c r="G197">
        <v>720</v>
      </c>
      <c r="H197" s="3">
        <v>630</v>
      </c>
      <c r="I197">
        <v>63.0247382192209</v>
      </c>
      <c r="J197">
        <v>27.892829275200501</v>
      </c>
      <c r="K197">
        <v>5.81023776501701E-3</v>
      </c>
    </row>
    <row r="198" spans="1:11">
      <c r="A198" s="1">
        <v>42491</v>
      </c>
      <c r="B198" s="10">
        <v>114.0780129218025</v>
      </c>
      <c r="C198" s="2"/>
      <c r="D198">
        <v>19792.666666666668</v>
      </c>
      <c r="E198">
        <f t="shared" si="2"/>
        <v>5.76365048949792E-3</v>
      </c>
      <c r="F198" s="9">
        <v>46.71</v>
      </c>
      <c r="G198">
        <v>880</v>
      </c>
      <c r="H198" s="3">
        <v>580</v>
      </c>
      <c r="I198">
        <v>62.711293684253398</v>
      </c>
      <c r="K198">
        <v>5.76365048949792E-3</v>
      </c>
    </row>
    <row r="199" spans="1:11">
      <c r="A199" s="1">
        <v>42522</v>
      </c>
      <c r="B199" s="10">
        <v>115.54885595207699</v>
      </c>
      <c r="C199" s="2"/>
      <c r="D199">
        <v>19813</v>
      </c>
      <c r="E199">
        <f t="shared" si="2"/>
        <v>5.8319717333103005E-3</v>
      </c>
      <c r="F199" s="9">
        <v>48.76</v>
      </c>
      <c r="G199">
        <v>890</v>
      </c>
      <c r="H199" s="3">
        <v>570</v>
      </c>
      <c r="I199">
        <v>62.084404614318501</v>
      </c>
      <c r="K199">
        <v>5.8319717333103005E-3</v>
      </c>
    </row>
    <row r="200" spans="1:11">
      <c r="A200" s="1">
        <v>42552</v>
      </c>
      <c r="B200" s="10">
        <v>114.1380473335725</v>
      </c>
      <c r="C200" s="2"/>
      <c r="D200">
        <v>19833.333333333332</v>
      </c>
      <c r="E200">
        <f t="shared" si="2"/>
        <v>5.7548595294238235E-3</v>
      </c>
      <c r="F200" s="9">
        <v>44.65</v>
      </c>
      <c r="G200">
        <v>1090</v>
      </c>
      <c r="H200" s="3">
        <v>610</v>
      </c>
      <c r="K200">
        <v>5.7548595294238235E-3</v>
      </c>
    </row>
    <row r="201" spans="1:11">
      <c r="A201" s="1">
        <v>42583</v>
      </c>
      <c r="B201" s="10">
        <v>116.21297436318301</v>
      </c>
      <c r="C201" s="2"/>
      <c r="D201">
        <v>19853.666666666668</v>
      </c>
      <c r="E201">
        <f t="shared" si="2"/>
        <v>5.8534766556899483E-3</v>
      </c>
      <c r="F201" s="9">
        <v>44.72</v>
      </c>
      <c r="G201">
        <v>1040</v>
      </c>
      <c r="H201" s="3">
        <v>600</v>
      </c>
      <c r="K201">
        <v>5.8534766556899483E-3</v>
      </c>
    </row>
    <row r="202" spans="1:11">
      <c r="A202" s="1">
        <v>42614</v>
      </c>
      <c r="B202" s="10">
        <v>115.9272731623585</v>
      </c>
      <c r="C202" s="2"/>
      <c r="D202">
        <v>19874</v>
      </c>
      <c r="E202">
        <f t="shared" si="2"/>
        <v>5.8331122653898816E-3</v>
      </c>
      <c r="F202" s="9">
        <v>45.18</v>
      </c>
      <c r="G202">
        <v>1160</v>
      </c>
      <c r="H202" s="3">
        <v>580</v>
      </c>
      <c r="K202">
        <v>5.8331122653898816E-3</v>
      </c>
    </row>
    <row r="203" spans="1:11">
      <c r="A203" s="1">
        <v>42644</v>
      </c>
      <c r="B203" s="10">
        <v>115.3836939428535</v>
      </c>
      <c r="C203" s="2"/>
      <c r="D203">
        <v>19894.333333333332</v>
      </c>
      <c r="E203">
        <f t="shared" si="2"/>
        <v>5.7998271170779034E-3</v>
      </c>
      <c r="F203" s="9">
        <v>49.78</v>
      </c>
      <c r="G203">
        <v>1080</v>
      </c>
      <c r="H203" s="3">
        <v>620</v>
      </c>
      <c r="K203">
        <v>5.7998271170779034E-3</v>
      </c>
    </row>
    <row r="204" spans="1:11">
      <c r="A204" s="1">
        <v>42675</v>
      </c>
      <c r="B204" s="10">
        <v>117.7832586797215</v>
      </c>
      <c r="C204" s="2"/>
      <c r="D204">
        <v>19914.666666666668</v>
      </c>
      <c r="E204">
        <f t="shared" si="2"/>
        <v>5.9143976974953879E-3</v>
      </c>
      <c r="F204" s="9">
        <v>45.66</v>
      </c>
      <c r="G204">
        <v>1170</v>
      </c>
      <c r="H204" s="3">
        <v>630</v>
      </c>
      <c r="K204">
        <v>5.9143976974953879E-3</v>
      </c>
    </row>
    <row r="205" spans="1:11">
      <c r="A205" s="1">
        <v>42705</v>
      </c>
      <c r="B205" s="10">
        <v>119.19105650598601</v>
      </c>
      <c r="C205" s="2">
        <v>19935</v>
      </c>
      <c r="D205">
        <v>19935</v>
      </c>
      <c r="E205">
        <f t="shared" si="2"/>
        <v>5.9789845250055691E-3</v>
      </c>
      <c r="F205" s="9">
        <v>51.97</v>
      </c>
      <c r="G205">
        <v>1270</v>
      </c>
      <c r="H205" s="3">
        <v>690</v>
      </c>
      <c r="K205">
        <v>5.9789845250055691E-3</v>
      </c>
    </row>
    <row r="206" spans="1:11">
      <c r="A206" t="s">
        <v>36</v>
      </c>
      <c r="B206" s="10">
        <v>118.46155884069501</v>
      </c>
      <c r="F206" s="9"/>
      <c r="G206">
        <f>AVERAGE(G134:G205)</f>
        <v>1247.5</v>
      </c>
      <c r="H206">
        <f>AVERAGE(H134:H205)</f>
        <v>799.16666666666663</v>
      </c>
      <c r="I206">
        <f>AVERAGE(I50:I199)</f>
        <v>79.071008779321517</v>
      </c>
      <c r="J206">
        <f>AVERAGE(J98:J197)</f>
        <v>57.161043432445858</v>
      </c>
    </row>
    <row r="207" spans="1:11">
      <c r="B207" s="10">
        <v>118.211303825436</v>
      </c>
      <c r="F207" s="9"/>
    </row>
    <row r="208" spans="1:11">
      <c r="B208" s="10">
        <v>120.858802941861</v>
      </c>
      <c r="F208" s="9"/>
    </row>
    <row r="209" spans="2:6">
      <c r="B209" s="10">
        <v>118.937001029763</v>
      </c>
      <c r="F209" s="9"/>
    </row>
    <row r="210" spans="2:6">
      <c r="B210" s="10">
        <v>120.6903531095335</v>
      </c>
      <c r="F210" s="9"/>
    </row>
    <row r="211" spans="2:6">
      <c r="B211" s="10">
        <v>120.6325121433625</v>
      </c>
      <c r="F211" s="9"/>
    </row>
    <row r="212" spans="2:6">
      <c r="B212" s="10">
        <v>120.538621862352</v>
      </c>
      <c r="F212" s="9"/>
    </row>
    <row r="213" spans="2:6">
      <c r="B213" s="10">
        <v>121.7953246955785</v>
      </c>
      <c r="F213" s="9"/>
    </row>
    <row r="214" spans="2:6">
      <c r="B214" s="10">
        <v>122.13588330437801</v>
      </c>
      <c r="F214" s="9"/>
    </row>
    <row r="215" spans="2:6">
      <c r="B215" s="10">
        <v>120.54442208988399</v>
      </c>
      <c r="F215" s="9"/>
    </row>
    <row r="216" spans="2:6">
      <c r="B216" s="10">
        <v>124.31321235341949</v>
      </c>
      <c r="F216" s="9"/>
    </row>
    <row r="217" spans="2:6">
      <c r="B217" s="10">
        <v>125.29138602875051</v>
      </c>
      <c r="F217" s="9"/>
    </row>
    <row r="218" spans="2:6">
      <c r="B218" s="10">
        <v>125.391743338341</v>
      </c>
      <c r="F218" s="9"/>
    </row>
    <row r="219" spans="2:6">
      <c r="B219" s="10">
        <v>124.533984879013</v>
      </c>
      <c r="F219" s="9"/>
    </row>
    <row r="220" spans="2:6">
      <c r="B220" s="10">
        <v>123.39195250667049</v>
      </c>
      <c r="F220" s="9"/>
    </row>
    <row r="221" spans="2:6">
      <c r="B221" s="10">
        <v>124.0567489307555</v>
      </c>
      <c r="F221" s="9"/>
    </row>
    <row r="222" spans="2:6">
      <c r="B222" s="10">
        <v>124.9282538878585</v>
      </c>
      <c r="F222" s="9"/>
    </row>
    <row r="223" spans="2:6">
      <c r="B223" s="10">
        <v>125.02695487770001</v>
      </c>
      <c r="F223" s="9"/>
    </row>
    <row r="224" spans="2:6">
      <c r="B224" s="10">
        <v>126.13860725788049</v>
      </c>
      <c r="F224" s="9"/>
    </row>
    <row r="225" spans="2:6">
      <c r="B225" s="10">
        <v>126.7042377347515</v>
      </c>
      <c r="F225" s="9"/>
    </row>
    <row r="226" spans="2:6">
      <c r="B226" s="10">
        <v>125.2484571062125</v>
      </c>
      <c r="F226" s="9"/>
    </row>
    <row r="227" spans="2:6">
      <c r="B227" s="10">
        <v>127.2494283974755</v>
      </c>
      <c r="F227" s="9"/>
    </row>
    <row r="228" spans="2:6">
      <c r="B228" s="10">
        <v>125.1148122069075</v>
      </c>
      <c r="F228" s="9"/>
    </row>
    <row r="229" spans="2:6">
      <c r="B229" s="10">
        <v>123.79631916442</v>
      </c>
      <c r="F229" s="9"/>
    </row>
    <row r="230" spans="2:6">
      <c r="B230" s="10">
        <v>125.735552717001</v>
      </c>
      <c r="F230" s="9"/>
    </row>
    <row r="231" spans="2:6">
      <c r="B231" s="10">
        <v>124.2192214440275</v>
      </c>
      <c r="F231" s="9"/>
    </row>
    <row r="232" spans="2:6">
      <c r="B232" s="10">
        <v>124.96933418705649</v>
      </c>
      <c r="F232" s="9"/>
    </row>
    <row r="233" spans="2:6">
      <c r="B233" s="10">
        <v>124.1750774659955</v>
      </c>
      <c r="F233" s="9"/>
    </row>
    <row r="234" spans="2:6">
      <c r="B234" s="10">
        <v>125.05980732319901</v>
      </c>
      <c r="F234" s="9"/>
    </row>
    <row r="235" spans="2:6">
      <c r="B235" s="10">
        <v>122.815232199805</v>
      </c>
    </row>
    <row r="236" spans="2:6">
      <c r="B236" s="10">
        <v>124.7609086152535</v>
      </c>
    </row>
    <row r="237" spans="2:6">
      <c r="B237" s="10">
        <v>125.41273918445751</v>
      </c>
    </row>
    <row r="238" spans="2:6">
      <c r="B238" s="10">
        <v>123.843901633976</v>
      </c>
    </row>
    <row r="239" spans="2:6">
      <c r="B239" s="8"/>
    </row>
    <row r="240" spans="2:6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AC36-E247-F848-92D4-0495E3E6C55A}">
  <dimension ref="A1:I40"/>
  <sheetViews>
    <sheetView topLeftCell="A15" workbookViewId="0">
      <selection activeCell="B39" sqref="B3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0.69018130391435129</v>
      </c>
    </row>
    <row r="5" spans="1:9">
      <c r="A5" s="4" t="s">
        <v>12</v>
      </c>
      <c r="B5" s="4">
        <v>0.47635023227291406</v>
      </c>
    </row>
    <row r="6" spans="1:9">
      <c r="A6" s="4" t="s">
        <v>13</v>
      </c>
      <c r="B6" s="4">
        <v>0.46117197813589705</v>
      </c>
    </row>
    <row r="7" spans="1:9">
      <c r="A7" s="4" t="s">
        <v>14</v>
      </c>
      <c r="B7" s="4">
        <v>229.2009509955752</v>
      </c>
    </row>
    <row r="8" spans="1:9" ht="21" thickBot="1">
      <c r="A8" s="5" t="s">
        <v>15</v>
      </c>
      <c r="B8" s="5">
        <v>72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2</v>
      </c>
      <c r="C12" s="4">
        <v>3297367.760327952</v>
      </c>
      <c r="D12" s="4">
        <v>1648683.880163976</v>
      </c>
      <c r="E12" s="4">
        <v>31.383730169017465</v>
      </c>
      <c r="F12" s="4">
        <v>2.0272699153404883E-10</v>
      </c>
    </row>
    <row r="13" spans="1:9">
      <c r="A13" s="4" t="s">
        <v>18</v>
      </c>
      <c r="B13" s="4">
        <v>69</v>
      </c>
      <c r="C13" s="4">
        <v>3624782.239672048</v>
      </c>
      <c r="D13" s="4">
        <v>52533.075937276059</v>
      </c>
      <c r="E13" s="4"/>
      <c r="F13" s="4"/>
    </row>
    <row r="14" spans="1:9" ht="21" thickBot="1">
      <c r="A14" s="5" t="s">
        <v>19</v>
      </c>
      <c r="B14" s="5">
        <v>71</v>
      </c>
      <c r="C14" s="5">
        <v>6922150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388.54984016356917</v>
      </c>
      <c r="C17" s="4">
        <v>180.15782757893726</v>
      </c>
      <c r="D17" s="4">
        <v>2.1567191688816498</v>
      </c>
      <c r="E17" s="4">
        <v>3.4514346374022058E-2</v>
      </c>
      <c r="F17" s="4">
        <v>29.144808039288421</v>
      </c>
      <c r="G17" s="4">
        <v>747.95487228784987</v>
      </c>
      <c r="H17" s="4">
        <v>29.144808039288421</v>
      </c>
      <c r="I17" s="4">
        <v>747.95487228784987</v>
      </c>
    </row>
    <row r="18" spans="1:9">
      <c r="A18" s="4" t="s">
        <v>33</v>
      </c>
      <c r="B18" s="4">
        <v>60897.461451672985</v>
      </c>
      <c r="C18" s="4">
        <v>51963.452871668262</v>
      </c>
      <c r="D18" s="4">
        <v>1.1719286938469742</v>
      </c>
      <c r="E18" s="4">
        <v>0.24525634785793307</v>
      </c>
      <c r="F18" s="4">
        <v>-42766.790607802533</v>
      </c>
      <c r="G18" s="4">
        <v>164561.7135111485</v>
      </c>
      <c r="H18" s="4">
        <v>-42766.790607802533</v>
      </c>
      <c r="I18" s="4">
        <v>164561.7135111485</v>
      </c>
    </row>
    <row r="19" spans="1:9" ht="21" thickBot="1">
      <c r="A19" s="5" t="s">
        <v>34</v>
      </c>
      <c r="B19" s="5">
        <v>6.0959603566008003</v>
      </c>
      <c r="C19" s="5">
        <v>2.4005780244404766</v>
      </c>
      <c r="D19" s="5">
        <v>2.5393718906602247</v>
      </c>
      <c r="E19" s="5">
        <v>1.3362574189385077E-2</v>
      </c>
      <c r="F19" s="5">
        <v>1.3069382331360861</v>
      </c>
      <c r="G19" s="5">
        <v>10.884982480065513</v>
      </c>
      <c r="H19" s="5">
        <v>1.3069382331360861</v>
      </c>
      <c r="I19" s="5">
        <v>10.884982480065513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0.70703320796812963</v>
      </c>
    </row>
    <row r="26" spans="1:9">
      <c r="A26" s="4" t="s">
        <v>12</v>
      </c>
      <c r="B26" s="4">
        <v>0.49989595716970447</v>
      </c>
    </row>
    <row r="27" spans="1:9">
      <c r="A27" s="4" t="s">
        <v>13</v>
      </c>
      <c r="B27" s="4">
        <v>0.48540018781230465</v>
      </c>
    </row>
    <row r="28" spans="1:9">
      <c r="A28" s="4" t="s">
        <v>14</v>
      </c>
      <c r="B28" s="4">
        <v>223.98871607441023</v>
      </c>
    </row>
    <row r="29" spans="1:9" ht="21" thickBot="1">
      <c r="A29" s="5" t="s">
        <v>15</v>
      </c>
      <c r="B29" s="5">
        <v>72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2</v>
      </c>
      <c r="C33" s="4">
        <v>3460354.7999222698</v>
      </c>
      <c r="D33" s="4">
        <v>1730177.3999611349</v>
      </c>
      <c r="E33" s="4">
        <v>34.485645076472963</v>
      </c>
      <c r="F33" s="4">
        <v>4.1455542795317754E-11</v>
      </c>
    </row>
    <row r="34" spans="1:9">
      <c r="A34" s="4" t="s">
        <v>18</v>
      </c>
      <c r="B34" s="4">
        <v>69</v>
      </c>
      <c r="C34" s="4">
        <v>3461795.2000777302</v>
      </c>
      <c r="D34" s="4">
        <v>50170.944928662757</v>
      </c>
      <c r="E34" s="4"/>
      <c r="F34" s="4"/>
    </row>
    <row r="35" spans="1:9" ht="21" thickBot="1">
      <c r="A35" s="5" t="s">
        <v>19</v>
      </c>
      <c r="B35" s="5">
        <v>71</v>
      </c>
      <c r="C35" s="5">
        <v>6922150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-525.57890696666902</v>
      </c>
      <c r="C38" s="4">
        <v>514.25115650472139</v>
      </c>
      <c r="D38" s="4">
        <v>-1.0220276616176036</v>
      </c>
      <c r="E38" s="4">
        <v>0.31033780668742977</v>
      </c>
      <c r="F38" s="4">
        <v>-1551.4818938493561</v>
      </c>
      <c r="G38" s="4">
        <v>500.32407991601872</v>
      </c>
      <c r="H38" s="4">
        <v>-1551.4818938493561</v>
      </c>
      <c r="I38" s="4">
        <v>500.32407991601872</v>
      </c>
    </row>
    <row r="39" spans="1:9">
      <c r="A39" s="4" t="s">
        <v>33</v>
      </c>
      <c r="B39" s="4">
        <v>206070.80414551013</v>
      </c>
      <c r="C39" s="4">
        <v>95188.01193988524</v>
      </c>
      <c r="D39" s="4">
        <v>2.1648818999986204</v>
      </c>
      <c r="E39" s="4">
        <v>3.3858284110833942E-2</v>
      </c>
      <c r="F39" s="4">
        <v>16175.916152863269</v>
      </c>
      <c r="G39" s="4">
        <v>395965.69213815697</v>
      </c>
      <c r="H39" s="4">
        <v>16175.916152863269</v>
      </c>
      <c r="I39" s="4">
        <v>395965.69213815697</v>
      </c>
    </row>
    <row r="40" spans="1:9" ht="21" thickBot="1">
      <c r="A40" s="5" t="s">
        <v>34</v>
      </c>
      <c r="B40" s="5">
        <v>5.7446150875327966</v>
      </c>
      <c r="C40" s="5">
        <v>1.6992312330337291</v>
      </c>
      <c r="D40" s="5">
        <v>3.3807141581764748</v>
      </c>
      <c r="E40" s="5">
        <v>1.1935314821090754E-3</v>
      </c>
      <c r="F40" s="5">
        <v>2.354741529985144</v>
      </c>
      <c r="G40" s="5">
        <v>9.1344886450804488</v>
      </c>
      <c r="H40" s="5">
        <v>2.354741529985144</v>
      </c>
      <c r="I40" s="5">
        <v>9.1344886450804488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5EC8-324C-F342-B4E3-81DD72F250C0}">
  <dimension ref="A1:I40"/>
  <sheetViews>
    <sheetView topLeftCell="A21" workbookViewId="0">
      <selection activeCell="B40" sqref="B40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0.59835037347371633</v>
      </c>
    </row>
    <row r="5" spans="1:9">
      <c r="A5" s="4" t="s">
        <v>12</v>
      </c>
      <c r="B5" s="4">
        <v>0.35802316943613588</v>
      </c>
    </row>
    <row r="6" spans="1:9">
      <c r="A6" s="4" t="s">
        <v>13</v>
      </c>
      <c r="B6" s="4">
        <v>0.33941514536182099</v>
      </c>
    </row>
    <row r="7" spans="1:9">
      <c r="A7" s="4" t="s">
        <v>14</v>
      </c>
      <c r="B7" s="4">
        <v>118.63660568816833</v>
      </c>
    </row>
    <row r="8" spans="1:9" ht="21" thickBot="1">
      <c r="A8" s="5" t="s">
        <v>15</v>
      </c>
      <c r="B8" s="5">
        <v>72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2</v>
      </c>
      <c r="C12" s="4">
        <v>541599.54956451454</v>
      </c>
      <c r="D12" s="4">
        <v>270799.77478225727</v>
      </c>
      <c r="E12" s="4">
        <v>19.240257214108173</v>
      </c>
      <c r="F12" s="4">
        <v>2.2877982550491673E-7</v>
      </c>
    </row>
    <row r="13" spans="1:9">
      <c r="A13" s="4" t="s">
        <v>18</v>
      </c>
      <c r="B13" s="4">
        <v>69</v>
      </c>
      <c r="C13" s="4">
        <v>971150.45043548546</v>
      </c>
      <c r="D13" s="4">
        <v>14074.644209209935</v>
      </c>
      <c r="E13" s="4"/>
      <c r="F13" s="4"/>
    </row>
    <row r="14" spans="1:9" ht="21" thickBot="1">
      <c r="A14" s="5" t="s">
        <v>19</v>
      </c>
      <c r="B14" s="5">
        <v>71</v>
      </c>
      <c r="C14" s="5">
        <v>1512750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433.01012200420269</v>
      </c>
      <c r="C17" s="4">
        <v>93.25141566507736</v>
      </c>
      <c r="D17" s="4">
        <v>4.6434696880035133</v>
      </c>
      <c r="E17" s="4">
        <v>1.5866075356202517E-5</v>
      </c>
      <c r="F17" s="4">
        <v>246.97863787089756</v>
      </c>
      <c r="G17" s="4">
        <v>619.04160613750787</v>
      </c>
      <c r="H17" s="4">
        <v>246.97863787089756</v>
      </c>
      <c r="I17" s="4">
        <v>619.04160613750787</v>
      </c>
    </row>
    <row r="18" spans="1:9">
      <c r="A18" s="4" t="s">
        <v>33</v>
      </c>
      <c r="B18" s="4">
        <v>31324.140980150372</v>
      </c>
      <c r="C18" s="4">
        <v>26896.780496564515</v>
      </c>
      <c r="D18" s="4">
        <v>1.1646055922622915</v>
      </c>
      <c r="E18" s="4">
        <v>0.24818946084471055</v>
      </c>
      <c r="F18" s="4">
        <v>-22333.467952616727</v>
      </c>
      <c r="G18" s="4">
        <v>84981.749912917468</v>
      </c>
      <c r="H18" s="4">
        <v>-22333.467952616727</v>
      </c>
      <c r="I18" s="4">
        <v>84981.749912917468</v>
      </c>
    </row>
    <row r="19" spans="1:9" ht="21" thickBot="1">
      <c r="A19" s="5" t="s">
        <v>34</v>
      </c>
      <c r="B19" s="5">
        <v>2.1737078049213201</v>
      </c>
      <c r="C19" s="5">
        <v>1.2425621589795455</v>
      </c>
      <c r="D19" s="5">
        <v>1.7493755054527611</v>
      </c>
      <c r="E19" s="5">
        <v>8.4672567654995076E-2</v>
      </c>
      <c r="F19" s="5">
        <v>-0.30513587712067558</v>
      </c>
      <c r="G19" s="5">
        <v>4.6525514869633087</v>
      </c>
      <c r="H19" s="5">
        <v>-0.30513587712067558</v>
      </c>
      <c r="I19" s="5">
        <v>4.6525514869633087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0.59265304404275887</v>
      </c>
    </row>
    <row r="26" spans="1:9">
      <c r="A26" s="4" t="s">
        <v>12</v>
      </c>
      <c r="B26" s="4">
        <v>0.35123763061314822</v>
      </c>
    </row>
    <row r="27" spans="1:9">
      <c r="A27" s="4" t="s">
        <v>13</v>
      </c>
      <c r="B27" s="4">
        <v>0.33243292425410903</v>
      </c>
    </row>
    <row r="28" spans="1:9">
      <c r="A28" s="4" t="s">
        <v>14</v>
      </c>
      <c r="B28" s="4">
        <v>119.2619376511981</v>
      </c>
    </row>
    <row r="29" spans="1:9" ht="21" thickBot="1">
      <c r="A29" s="5" t="s">
        <v>15</v>
      </c>
      <c r="B29" s="5">
        <v>72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2</v>
      </c>
      <c r="C33" s="4">
        <v>531334.72571003996</v>
      </c>
      <c r="D33" s="4">
        <v>265667.36285501998</v>
      </c>
      <c r="E33" s="4">
        <v>18.678176830148306</v>
      </c>
      <c r="F33" s="4">
        <v>3.2881753410763222E-7</v>
      </c>
    </row>
    <row r="34" spans="1:9">
      <c r="A34" s="4" t="s">
        <v>18</v>
      </c>
      <c r="B34" s="4">
        <v>69</v>
      </c>
      <c r="C34" s="4">
        <v>981415.27428996004</v>
      </c>
      <c r="D34" s="4">
        <v>14223.409772318262</v>
      </c>
      <c r="E34" s="4"/>
      <c r="F34" s="4"/>
    </row>
    <row r="35" spans="1:9" ht="21" thickBot="1">
      <c r="A35" s="5" t="s">
        <v>19</v>
      </c>
      <c r="B35" s="5">
        <v>71</v>
      </c>
      <c r="C35" s="5">
        <v>1512750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314.46788608537383</v>
      </c>
      <c r="C38" s="4">
        <v>273.8110670885236</v>
      </c>
      <c r="D38" s="4">
        <v>1.1484849368185173</v>
      </c>
      <c r="E38" s="4">
        <v>0.25473440203136249</v>
      </c>
      <c r="F38" s="4">
        <v>-231.77024680849604</v>
      </c>
      <c r="G38" s="4">
        <v>860.70601897924371</v>
      </c>
      <c r="H38" s="4">
        <v>-231.77024680849604</v>
      </c>
      <c r="I38" s="4">
        <v>860.70601897924371</v>
      </c>
    </row>
    <row r="39" spans="1:9">
      <c r="A39" s="4" t="s">
        <v>33</v>
      </c>
      <c r="B39" s="4">
        <v>39921.43727267487</v>
      </c>
      <c r="C39" s="4">
        <v>50682.493940207227</v>
      </c>
      <c r="D39" s="4">
        <v>0.787677049195177</v>
      </c>
      <c r="E39" s="4">
        <v>0.43358317344200537</v>
      </c>
      <c r="F39" s="4">
        <v>-61187.371639541787</v>
      </c>
      <c r="G39" s="4">
        <v>141030.24618489153</v>
      </c>
      <c r="H39" s="4">
        <v>-61187.371639541787</v>
      </c>
      <c r="I39" s="4">
        <v>141030.24618489153</v>
      </c>
    </row>
    <row r="40" spans="1:9" ht="21" thickBot="1">
      <c r="A40" s="5" t="s">
        <v>34</v>
      </c>
      <c r="B40" s="5">
        <v>2.9079614556597191</v>
      </c>
      <c r="C40" s="5">
        <v>0.90474918969451323</v>
      </c>
      <c r="D40" s="5">
        <v>3.2141078309686981</v>
      </c>
      <c r="E40" s="5">
        <v>1.9908929840930819E-3</v>
      </c>
      <c r="F40" s="5">
        <v>1.1030362078566633</v>
      </c>
      <c r="G40" s="5">
        <v>4.7128867034627753</v>
      </c>
      <c r="H40" s="5">
        <v>1.1030362078566633</v>
      </c>
      <c r="I40" s="5">
        <v>4.7128867034627753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738C-2A79-9E44-8489-03F493A35CD5}">
  <dimension ref="A1:I61"/>
  <sheetViews>
    <sheetView topLeftCell="A38" workbookViewId="0">
      <selection activeCell="E53" sqref="E53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0.79817814978501889</v>
      </c>
    </row>
    <row r="5" spans="1:9">
      <c r="A5" s="4" t="s">
        <v>12</v>
      </c>
      <c r="B5" s="4">
        <v>0.63708835879423598</v>
      </c>
    </row>
    <row r="6" spans="1:9">
      <c r="A6" s="4" t="s">
        <v>13</v>
      </c>
      <c r="B6" s="4">
        <v>0.63443936871244211</v>
      </c>
    </row>
    <row r="7" spans="1:9">
      <c r="A7" s="4" t="s">
        <v>14</v>
      </c>
      <c r="B7" s="4">
        <v>10.092928995099189</v>
      </c>
    </row>
    <row r="8" spans="1:9" ht="21" thickBot="1">
      <c r="A8" s="5" t="s">
        <v>15</v>
      </c>
      <c r="B8" s="5">
        <v>139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1</v>
      </c>
      <c r="C12" s="4">
        <v>24499.305494331922</v>
      </c>
      <c r="D12" s="4">
        <v>24499.305494331922</v>
      </c>
      <c r="E12" s="4">
        <v>240.5023571710768</v>
      </c>
      <c r="F12" s="4">
        <v>5.9605568569202832E-32</v>
      </c>
    </row>
    <row r="13" spans="1:9">
      <c r="A13" s="4" t="s">
        <v>18</v>
      </c>
      <c r="B13" s="4">
        <v>137</v>
      </c>
      <c r="C13" s="4">
        <v>13955.808550915608</v>
      </c>
      <c r="D13" s="4">
        <v>101.86721570011393</v>
      </c>
      <c r="E13" s="4"/>
      <c r="F13" s="4"/>
    </row>
    <row r="14" spans="1:9" ht="21" thickBot="1">
      <c r="A14" s="5" t="s">
        <v>19</v>
      </c>
      <c r="B14" s="5">
        <v>138</v>
      </c>
      <c r="C14" s="5">
        <v>38455.11404524753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17.854157170421857</v>
      </c>
      <c r="C17" s="4">
        <v>4.0258242588552333</v>
      </c>
      <c r="D17" s="4">
        <v>4.4349072444356503</v>
      </c>
      <c r="E17" s="4">
        <v>1.8748051823540174E-5</v>
      </c>
      <c r="F17" s="4">
        <v>9.8933666256940924</v>
      </c>
      <c r="G17" s="4">
        <v>25.814947715149621</v>
      </c>
      <c r="H17" s="4">
        <v>9.8933666256940924</v>
      </c>
      <c r="I17" s="4">
        <v>25.814947715149621</v>
      </c>
    </row>
    <row r="18" spans="1:9" ht="21" thickBot="1">
      <c r="A18" s="5" t="s">
        <v>33</v>
      </c>
      <c r="B18" s="5">
        <v>7944.4849144837217</v>
      </c>
      <c r="C18" s="5">
        <v>512.27843734008525</v>
      </c>
      <c r="D18" s="5">
        <v>15.508138417330326</v>
      </c>
      <c r="E18" s="5">
        <v>5.9605568569203675E-32</v>
      </c>
      <c r="F18" s="5">
        <v>6931.48954309498</v>
      </c>
      <c r="G18" s="5">
        <v>8957.4802858724634</v>
      </c>
      <c r="H18" s="5">
        <v>6931.48954309498</v>
      </c>
      <c r="I18" s="5">
        <v>8957.4802858724634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0.83469347240141945</v>
      </c>
    </row>
    <row r="26" spans="1:9">
      <c r="A26" s="4" t="s">
        <v>12</v>
      </c>
      <c r="B26" s="4">
        <v>0.69671319286953926</v>
      </c>
    </row>
    <row r="27" spans="1:9">
      <c r="A27" s="4" t="s">
        <v>13</v>
      </c>
      <c r="B27" s="4">
        <v>0.69449942055471836</v>
      </c>
    </row>
    <row r="28" spans="1:9">
      <c r="A28" s="4" t="s">
        <v>14</v>
      </c>
      <c r="B28" s="4">
        <v>9.2266389783413878</v>
      </c>
    </row>
    <row r="29" spans="1:9" ht="21" thickBot="1">
      <c r="A29" s="5" t="s">
        <v>15</v>
      </c>
      <c r="B29" s="5">
        <v>139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1</v>
      </c>
      <c r="C33" s="4">
        <v>26792.185288626672</v>
      </c>
      <c r="D33" s="4">
        <v>26792.185288626672</v>
      </c>
      <c r="E33" s="4">
        <v>314.71763749376868</v>
      </c>
      <c r="F33" s="4">
        <v>2.6114188531277302E-37</v>
      </c>
    </row>
    <row r="34" spans="1:9">
      <c r="A34" s="4" t="s">
        <v>18</v>
      </c>
      <c r="B34" s="4">
        <v>137</v>
      </c>
      <c r="C34" s="4">
        <v>11662.928756620859</v>
      </c>
      <c r="D34" s="4">
        <v>85.130866836648607</v>
      </c>
      <c r="E34" s="4"/>
      <c r="F34" s="4"/>
    </row>
    <row r="35" spans="1:9" ht="21" thickBot="1">
      <c r="A35" s="5" t="s">
        <v>19</v>
      </c>
      <c r="B35" s="5">
        <v>138</v>
      </c>
      <c r="C35" s="5">
        <v>38455.11404524753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18.006502258425598</v>
      </c>
      <c r="C38" s="4">
        <v>3.5183468501656314</v>
      </c>
      <c r="D38" s="4">
        <v>5.1178871854484491</v>
      </c>
      <c r="E38" s="4">
        <v>1.0241036017939156E-6</v>
      </c>
      <c r="F38" s="4">
        <v>11.049213381181925</v>
      </c>
      <c r="G38" s="4">
        <v>24.963791135669272</v>
      </c>
      <c r="H38" s="4">
        <v>11.049213381181925</v>
      </c>
      <c r="I38" s="4">
        <v>24.963791135669272</v>
      </c>
    </row>
    <row r="39" spans="1:9" ht="21" thickBot="1">
      <c r="A39" s="5" t="s">
        <v>33</v>
      </c>
      <c r="B39" s="5">
        <v>7733.4168193403293</v>
      </c>
      <c r="C39" s="5">
        <v>435.92409779692088</v>
      </c>
      <c r="D39" s="5">
        <v>17.740282903431069</v>
      </c>
      <c r="E39" s="5">
        <v>2.6114188531277302E-37</v>
      </c>
      <c r="F39" s="5">
        <v>6871.4069021594169</v>
      </c>
      <c r="G39" s="5">
        <v>8595.4267365212418</v>
      </c>
      <c r="H39" s="5">
        <v>6871.4069021594169</v>
      </c>
      <c r="I39" s="5">
        <v>8595.4267365212418</v>
      </c>
    </row>
    <row r="43" spans="1:9">
      <c r="A43" t="s">
        <v>9</v>
      </c>
    </row>
    <row r="44" spans="1:9" ht="21" thickBot="1"/>
    <row r="45" spans="1:9">
      <c r="A45" s="7" t="s">
        <v>10</v>
      </c>
      <c r="B45" s="7"/>
    </row>
    <row r="46" spans="1:9">
      <c r="A46" s="4" t="s">
        <v>11</v>
      </c>
      <c r="B46" s="4">
        <v>0.83476701933377739</v>
      </c>
    </row>
    <row r="47" spans="1:9">
      <c r="A47" s="4" t="s">
        <v>12</v>
      </c>
      <c r="B47" s="4">
        <v>0.69683597656739915</v>
      </c>
    </row>
    <row r="48" spans="1:9">
      <c r="A48" s="4" t="s">
        <v>13</v>
      </c>
      <c r="B48" s="4">
        <v>0.69237768210515505</v>
      </c>
    </row>
    <row r="49" spans="1:9">
      <c r="A49" s="4" t="s">
        <v>14</v>
      </c>
      <c r="B49" s="4">
        <v>9.2586236016184813</v>
      </c>
    </row>
    <row r="50" spans="1:9" ht="21" thickBot="1">
      <c r="A50" s="5" t="s">
        <v>15</v>
      </c>
      <c r="B50" s="5">
        <v>139</v>
      </c>
    </row>
    <row r="52" spans="1:9" ht="21" thickBot="1">
      <c r="A52" t="s">
        <v>16</v>
      </c>
    </row>
    <row r="53" spans="1:9">
      <c r="A53" s="6"/>
      <c r="B53" s="6" t="s">
        <v>21</v>
      </c>
      <c r="C53" s="6" t="s">
        <v>22</v>
      </c>
      <c r="D53" s="6" t="s">
        <v>23</v>
      </c>
      <c r="E53" s="6" t="s">
        <v>24</v>
      </c>
      <c r="F53" s="6" t="s">
        <v>25</v>
      </c>
    </row>
    <row r="54" spans="1:9">
      <c r="A54" s="4" t="s">
        <v>17</v>
      </c>
      <c r="B54" s="4">
        <v>2</v>
      </c>
      <c r="C54" s="4">
        <v>26796.906949730768</v>
      </c>
      <c r="D54" s="4">
        <v>13398.453474865384</v>
      </c>
      <c r="E54" s="4">
        <v>156.3010210448592</v>
      </c>
      <c r="F54" s="4">
        <v>5.6765050270381352E-36</v>
      </c>
    </row>
    <row r="55" spans="1:9">
      <c r="A55" s="4" t="s">
        <v>18</v>
      </c>
      <c r="B55" s="4">
        <v>136</v>
      </c>
      <c r="C55" s="4">
        <v>11658.207095516762</v>
      </c>
      <c r="D55" s="4">
        <v>85.722110996446773</v>
      </c>
      <c r="E55" s="4"/>
      <c r="F55" s="4"/>
    </row>
    <row r="56" spans="1:9" ht="21" thickBot="1">
      <c r="A56" s="5" t="s">
        <v>19</v>
      </c>
      <c r="B56" s="5">
        <v>138</v>
      </c>
      <c r="C56" s="5">
        <v>38455.11404524753</v>
      </c>
      <c r="D56" s="5"/>
      <c r="E56" s="5"/>
      <c r="F56" s="5"/>
    </row>
    <row r="57" spans="1:9" ht="21" thickBot="1"/>
    <row r="58" spans="1:9">
      <c r="A58" s="6"/>
      <c r="B58" s="6" t="s">
        <v>26</v>
      </c>
      <c r="C58" s="6" t="s">
        <v>14</v>
      </c>
      <c r="D58" s="6" t="s">
        <v>27</v>
      </c>
      <c r="E58" s="6" t="s">
        <v>28</v>
      </c>
      <c r="F58" s="6" t="s">
        <v>29</v>
      </c>
      <c r="G58" s="6" t="s">
        <v>30</v>
      </c>
      <c r="H58" s="6" t="s">
        <v>31</v>
      </c>
      <c r="I58" s="6" t="s">
        <v>32</v>
      </c>
    </row>
    <row r="59" spans="1:9">
      <c r="A59" s="4" t="s">
        <v>20</v>
      </c>
      <c r="B59" s="4">
        <v>17.247374385171096</v>
      </c>
      <c r="C59" s="4">
        <v>4.7882204089807585</v>
      </c>
      <c r="D59" s="4">
        <v>3.6020427031349724</v>
      </c>
      <c r="E59" s="4">
        <v>4.4159672906849009E-4</v>
      </c>
      <c r="F59" s="4">
        <v>7.7783775148517709</v>
      </c>
      <c r="G59" s="4">
        <v>26.716371255490422</v>
      </c>
      <c r="H59" s="4">
        <v>7.7783775148517709</v>
      </c>
      <c r="I59" s="4">
        <v>26.716371255490422</v>
      </c>
    </row>
    <row r="60" spans="1:9">
      <c r="A60" s="4" t="s">
        <v>33</v>
      </c>
      <c r="B60" s="4">
        <v>7748.7843714175397</v>
      </c>
      <c r="C60" s="4">
        <v>442.30886456225784</v>
      </c>
      <c r="D60" s="4">
        <v>17.518944322054953</v>
      </c>
      <c r="E60" s="4">
        <v>1.1056188085596508E-36</v>
      </c>
      <c r="F60" s="4">
        <v>6874.0917097349011</v>
      </c>
      <c r="G60" s="4">
        <v>8623.4770331001782</v>
      </c>
      <c r="H60" s="4">
        <v>6874.0917097349011</v>
      </c>
      <c r="I60" s="4">
        <v>8623.4770331001782</v>
      </c>
    </row>
    <row r="61" spans="1:9" ht="21" thickBot="1">
      <c r="A61" s="5" t="s">
        <v>34</v>
      </c>
      <c r="B61" s="5">
        <v>8.3293535269161351E-3</v>
      </c>
      <c r="C61" s="5">
        <v>3.5490352911168678E-2</v>
      </c>
      <c r="D61" s="5">
        <v>0.23469345452169116</v>
      </c>
      <c r="E61" s="5">
        <v>0.81479964659255755</v>
      </c>
      <c r="F61" s="5">
        <v>-6.1854976336445211E-2</v>
      </c>
      <c r="G61" s="5">
        <v>7.8513683390277478E-2</v>
      </c>
      <c r="H61" s="5">
        <v>-6.1854976336445211E-2</v>
      </c>
      <c r="I61" s="5">
        <v>7.8513683390277478E-2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A02C-85B6-8441-AC36-F432356D488B}">
  <dimension ref="A1:I61"/>
  <sheetViews>
    <sheetView workbookViewId="0">
      <selection activeCell="F51" sqref="F51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0.86569789608917125</v>
      </c>
    </row>
    <row r="5" spans="1:9">
      <c r="A5" s="4" t="s">
        <v>12</v>
      </c>
      <c r="B5" s="4">
        <v>0.74943284729321746</v>
      </c>
    </row>
    <row r="6" spans="1:9">
      <c r="A6" s="4" t="s">
        <v>13</v>
      </c>
      <c r="B6" s="4">
        <v>0.74687603961253601</v>
      </c>
    </row>
    <row r="7" spans="1:9">
      <c r="A7" s="4" t="s">
        <v>14</v>
      </c>
      <c r="B7" s="4">
        <v>9.7284873845309061</v>
      </c>
    </row>
    <row r="8" spans="1:9" ht="21" thickBot="1">
      <c r="A8" s="5" t="s">
        <v>15</v>
      </c>
      <c r="B8" s="5">
        <v>100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1</v>
      </c>
      <c r="C12" s="4">
        <v>27741.203740423145</v>
      </c>
      <c r="D12" s="4">
        <v>27741.203740423145</v>
      </c>
      <c r="E12" s="4">
        <v>293.1127174545544</v>
      </c>
      <c r="F12" s="4">
        <v>3.2635869228337902E-31</v>
      </c>
    </row>
    <row r="13" spans="1:9">
      <c r="A13" s="4" t="s">
        <v>18</v>
      </c>
      <c r="B13" s="4">
        <v>98</v>
      </c>
      <c r="C13" s="4">
        <v>9275.0597455157458</v>
      </c>
      <c r="D13" s="4">
        <v>94.643466790977001</v>
      </c>
      <c r="E13" s="4"/>
      <c r="F13" s="4"/>
    </row>
    <row r="14" spans="1:9" ht="21" thickBot="1">
      <c r="A14" s="5" t="s">
        <v>19</v>
      </c>
      <c r="B14" s="5">
        <v>99</v>
      </c>
      <c r="C14" s="5">
        <v>37016.263485938893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-36.212273035635697</v>
      </c>
      <c r="C17" s="4">
        <v>5.5399661255388484</v>
      </c>
      <c r="D17" s="4">
        <v>-6.5365513461715414</v>
      </c>
      <c r="E17" s="4">
        <v>2.8461716327622724E-9</v>
      </c>
      <c r="F17" s="4">
        <v>-47.206155510846976</v>
      </c>
      <c r="G17" s="4">
        <v>-25.218390560424417</v>
      </c>
      <c r="H17" s="4">
        <v>-47.206155510846976</v>
      </c>
      <c r="I17" s="4">
        <v>-25.218390560424417</v>
      </c>
    </row>
    <row r="18" spans="1:9" ht="21" thickBot="1">
      <c r="A18" s="5" t="s">
        <v>33</v>
      </c>
      <c r="B18" s="5">
        <v>13355.496874588953</v>
      </c>
      <c r="C18" s="5">
        <v>780.08642268767301</v>
      </c>
      <c r="D18" s="5">
        <v>17.120534964029439</v>
      </c>
      <c r="E18" s="5">
        <v>3.2635869228337434E-31</v>
      </c>
      <c r="F18" s="5">
        <v>11807.440757061322</v>
      </c>
      <c r="G18" s="5">
        <v>14903.552992116583</v>
      </c>
      <c r="H18" s="5">
        <v>11807.440757061322</v>
      </c>
      <c r="I18" s="5">
        <v>14903.552992116583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0.9161870951639326</v>
      </c>
    </row>
    <row r="26" spans="1:9">
      <c r="A26" s="4" t="s">
        <v>12</v>
      </c>
      <c r="B26" s="4">
        <v>0.83939879334492484</v>
      </c>
    </row>
    <row r="27" spans="1:9">
      <c r="A27" s="4" t="s">
        <v>13</v>
      </c>
      <c r="B27" s="4">
        <v>0.83776000552191388</v>
      </c>
    </row>
    <row r="28" spans="1:9">
      <c r="A28" s="4" t="s">
        <v>14</v>
      </c>
      <c r="B28" s="4">
        <v>7.7885686653018782</v>
      </c>
    </row>
    <row r="29" spans="1:9" ht="21" thickBot="1">
      <c r="A29" s="5" t="s">
        <v>15</v>
      </c>
      <c r="B29" s="5">
        <v>100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1</v>
      </c>
      <c r="C33" s="4">
        <v>31071.406904234907</v>
      </c>
      <c r="D33" s="4">
        <v>31071.406904234907</v>
      </c>
      <c r="E33" s="4">
        <v>512.20712136039936</v>
      </c>
      <c r="F33" s="4">
        <v>1.0570591469150892E-40</v>
      </c>
    </row>
    <row r="34" spans="1:9">
      <c r="A34" s="4" t="s">
        <v>18</v>
      </c>
      <c r="B34" s="4">
        <v>98</v>
      </c>
      <c r="C34" s="4">
        <v>5944.8565817039835</v>
      </c>
      <c r="D34" s="4">
        <v>60.661801854122281</v>
      </c>
      <c r="E34" s="4"/>
      <c r="F34" s="4"/>
    </row>
    <row r="35" spans="1:9" ht="21" thickBot="1">
      <c r="A35" s="5" t="s">
        <v>19</v>
      </c>
      <c r="B35" s="5">
        <v>99</v>
      </c>
      <c r="C35" s="5">
        <v>37016.263485938893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-87.742526083054798</v>
      </c>
      <c r="C38" s="4">
        <v>6.4497974626212882</v>
      </c>
      <c r="D38" s="4">
        <v>-13.603919594615457</v>
      </c>
      <c r="E38" s="4">
        <v>2.6470458435840315E-24</v>
      </c>
      <c r="F38" s="4">
        <v>-100.54193923579811</v>
      </c>
      <c r="G38" s="4">
        <v>-74.943112930311486</v>
      </c>
      <c r="H38" s="4">
        <v>-100.54193923579811</v>
      </c>
      <c r="I38" s="4">
        <v>-74.943112930311486</v>
      </c>
    </row>
    <row r="39" spans="1:9" ht="21" thickBot="1">
      <c r="A39" s="5" t="s">
        <v>33</v>
      </c>
      <c r="B39" s="5">
        <v>20934.595542812003</v>
      </c>
      <c r="C39" s="5">
        <v>925.00007632800157</v>
      </c>
      <c r="D39" s="5">
        <v>22.631993313899656</v>
      </c>
      <c r="E39" s="5">
        <v>1.0570591469151343E-40</v>
      </c>
      <c r="F39" s="5">
        <v>19098.962995921225</v>
      </c>
      <c r="G39" s="5">
        <v>22770.228089702781</v>
      </c>
      <c r="H39" s="5">
        <v>19098.962995921225</v>
      </c>
      <c r="I39" s="5">
        <v>22770.228089702781</v>
      </c>
    </row>
    <row r="43" spans="1:9">
      <c r="A43" t="s">
        <v>9</v>
      </c>
    </row>
    <row r="44" spans="1:9" ht="21" thickBot="1"/>
    <row r="45" spans="1:9">
      <c r="A45" s="7" t="s">
        <v>10</v>
      </c>
      <c r="B45" s="7"/>
    </row>
    <row r="46" spans="1:9">
      <c r="A46" s="4" t="s">
        <v>11</v>
      </c>
      <c r="B46" s="4">
        <v>0.91990926087152292</v>
      </c>
    </row>
    <row r="47" spans="1:9">
      <c r="A47" s="4" t="s">
        <v>12</v>
      </c>
      <c r="B47" s="4">
        <v>0.84623304823719159</v>
      </c>
    </row>
    <row r="48" spans="1:9">
      <c r="A48" s="4" t="s">
        <v>13</v>
      </c>
      <c r="B48" s="4">
        <v>0.84306259562352548</v>
      </c>
    </row>
    <row r="49" spans="1:9">
      <c r="A49" s="4" t="s">
        <v>14</v>
      </c>
      <c r="B49" s="4">
        <v>7.6602320238080877</v>
      </c>
    </row>
    <row r="50" spans="1:9" ht="21" thickBot="1">
      <c r="A50" s="5" t="s">
        <v>15</v>
      </c>
      <c r="B50" s="5">
        <v>100</v>
      </c>
    </row>
    <row r="52" spans="1:9" ht="21" thickBot="1">
      <c r="A52" t="s">
        <v>16</v>
      </c>
    </row>
    <row r="53" spans="1:9">
      <c r="A53" s="6"/>
      <c r="B53" s="6" t="s">
        <v>21</v>
      </c>
      <c r="C53" s="6" t="s">
        <v>22</v>
      </c>
      <c r="D53" s="6" t="s">
        <v>23</v>
      </c>
      <c r="E53" s="6" t="s">
        <v>24</v>
      </c>
      <c r="F53" s="6" t="s">
        <v>25</v>
      </c>
    </row>
    <row r="54" spans="1:9">
      <c r="A54" s="4" t="s">
        <v>17</v>
      </c>
      <c r="B54" s="4">
        <v>2</v>
      </c>
      <c r="C54" s="4">
        <v>31324.385484057122</v>
      </c>
      <c r="D54" s="4">
        <v>15662.192742028561</v>
      </c>
      <c r="E54" s="4">
        <v>266.91237856371885</v>
      </c>
      <c r="F54" s="4">
        <v>3.6547337824259744E-40</v>
      </c>
    </row>
    <row r="55" spans="1:9">
      <c r="A55" s="4" t="s">
        <v>18</v>
      </c>
      <c r="B55" s="4">
        <v>97</v>
      </c>
      <c r="C55" s="4">
        <v>5691.8780018817697</v>
      </c>
      <c r="D55" s="4">
        <v>58.679154658574944</v>
      </c>
      <c r="E55" s="4"/>
      <c r="F55" s="4"/>
    </row>
    <row r="56" spans="1:9" ht="21" thickBot="1">
      <c r="A56" s="5" t="s">
        <v>19</v>
      </c>
      <c r="B56" s="5">
        <v>99</v>
      </c>
      <c r="C56" s="5">
        <v>37016.263485938893</v>
      </c>
      <c r="D56" s="5"/>
      <c r="E56" s="5"/>
      <c r="F56" s="5"/>
    </row>
    <row r="57" spans="1:9" ht="21" thickBot="1"/>
    <row r="58" spans="1:9">
      <c r="A58" s="6"/>
      <c r="B58" s="6" t="s">
        <v>26</v>
      </c>
      <c r="C58" s="6" t="s">
        <v>14</v>
      </c>
      <c r="D58" s="6" t="s">
        <v>27</v>
      </c>
      <c r="E58" s="6" t="s">
        <v>28</v>
      </c>
      <c r="F58" s="6" t="s">
        <v>29</v>
      </c>
      <c r="G58" s="6" t="s">
        <v>30</v>
      </c>
      <c r="H58" s="6" t="s">
        <v>31</v>
      </c>
      <c r="I58" s="6" t="s">
        <v>32</v>
      </c>
    </row>
    <row r="59" spans="1:9">
      <c r="A59" s="4" t="s">
        <v>20</v>
      </c>
      <c r="B59" s="4">
        <v>-86.912202435829414</v>
      </c>
      <c r="C59" s="4">
        <v>6.3561127712151171</v>
      </c>
      <c r="D59" s="4">
        <v>-13.673798053021981</v>
      </c>
      <c r="E59" s="4">
        <v>2.3466437116570711E-24</v>
      </c>
      <c r="F59" s="4">
        <v>-99.527326825779653</v>
      </c>
      <c r="G59" s="4">
        <v>-74.297078045879175</v>
      </c>
      <c r="H59" s="4">
        <v>-99.527326825779653</v>
      </c>
      <c r="I59" s="4">
        <v>-74.297078045879175</v>
      </c>
    </row>
    <row r="60" spans="1:9">
      <c r="A60" s="4" t="s">
        <v>33</v>
      </c>
      <c r="B60" s="4">
        <v>19902.476642246245</v>
      </c>
      <c r="C60" s="4">
        <v>1036.7028088381319</v>
      </c>
      <c r="D60" s="4">
        <v>19.197861212078347</v>
      </c>
      <c r="E60" s="4">
        <v>8.2933022409822863E-35</v>
      </c>
      <c r="F60" s="4">
        <v>17844.908540539382</v>
      </c>
      <c r="G60" s="4">
        <v>21960.044743953109</v>
      </c>
      <c r="H60" s="4">
        <v>17844.908540539382</v>
      </c>
      <c r="I60" s="4">
        <v>21960.044743953109</v>
      </c>
    </row>
    <row r="61" spans="1:9" ht="21" thickBot="1">
      <c r="A61" s="5" t="s">
        <v>34</v>
      </c>
      <c r="B61" s="5">
        <v>7.7243888297031549E-2</v>
      </c>
      <c r="C61" s="5">
        <v>3.7201819082683295E-2</v>
      </c>
      <c r="D61" s="5">
        <v>2.0763470766134402</v>
      </c>
      <c r="E61" s="5">
        <v>4.0506320961260125E-2</v>
      </c>
      <c r="F61" s="5">
        <v>3.408575401732547E-3</v>
      </c>
      <c r="G61" s="5">
        <v>0.15107920119233054</v>
      </c>
      <c r="H61" s="5">
        <v>3.408575401732547E-3</v>
      </c>
      <c r="I61" s="5">
        <v>0.15107920119233054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147-9981-8A4C-9D06-BC7C6FB55E00}">
  <dimension ref="A1:I18"/>
  <sheetViews>
    <sheetView workbookViewId="0">
      <selection activeCell="D22" sqref="D22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0.79817814978501889</v>
      </c>
    </row>
    <row r="5" spans="1:9">
      <c r="A5" s="4" t="s">
        <v>12</v>
      </c>
      <c r="B5" s="4">
        <v>0.63708835879423598</v>
      </c>
    </row>
    <row r="6" spans="1:9">
      <c r="A6" s="4" t="s">
        <v>13</v>
      </c>
      <c r="B6" s="4">
        <v>0.63443936871244211</v>
      </c>
    </row>
    <row r="7" spans="1:9">
      <c r="A7" s="4" t="s">
        <v>14</v>
      </c>
      <c r="B7" s="4">
        <v>10092928.995099191</v>
      </c>
    </row>
    <row r="8" spans="1:9" ht="21" thickBot="1">
      <c r="A8" s="5" t="s">
        <v>15</v>
      </c>
      <c r="B8" s="5">
        <v>139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1</v>
      </c>
      <c r="C12" s="4">
        <v>2.4499305494331932E+16</v>
      </c>
      <c r="D12" s="4">
        <v>2.4499305494331932E+16</v>
      </c>
      <c r="E12" s="4">
        <v>240.50235717107682</v>
      </c>
      <c r="F12" s="4">
        <v>5.9605568569202832E-32</v>
      </c>
    </row>
    <row r="13" spans="1:9">
      <c r="A13" s="4" t="s">
        <v>18</v>
      </c>
      <c r="B13" s="4">
        <v>137</v>
      </c>
      <c r="C13" s="4">
        <v>1.3955808550915612E+16</v>
      </c>
      <c r="D13" s="4">
        <v>101867215700113.95</v>
      </c>
      <c r="E13" s="4"/>
      <c r="F13" s="4"/>
    </row>
    <row r="14" spans="1:9" ht="21" thickBot="1">
      <c r="A14" s="5" t="s">
        <v>19</v>
      </c>
      <c r="B14" s="5">
        <v>138</v>
      </c>
      <c r="C14" s="5">
        <v>3.8455114045247544E+16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17854157.170421883</v>
      </c>
      <c r="C17" s="4">
        <v>4025824.2588552344</v>
      </c>
      <c r="D17" s="4">
        <v>4.4349072444356556</v>
      </c>
      <c r="E17" s="4">
        <v>1.8748051823539615E-5</v>
      </c>
      <c r="F17" s="4">
        <v>9893366.6256941184</v>
      </c>
      <c r="G17" s="4">
        <v>25814947.715149648</v>
      </c>
      <c r="H17" s="4">
        <v>9893366.6256941184</v>
      </c>
      <c r="I17" s="4">
        <v>25814947.715149648</v>
      </c>
    </row>
    <row r="18" spans="1:9" ht="21" thickBot="1">
      <c r="A18" s="5" t="s">
        <v>33</v>
      </c>
      <c r="B18" s="5">
        <v>7944484914.483717</v>
      </c>
      <c r="C18" s="5">
        <v>512278437.34008533</v>
      </c>
      <c r="D18" s="5">
        <v>15.508138417330313</v>
      </c>
      <c r="E18" s="5">
        <v>5.960556856920708E-32</v>
      </c>
      <c r="F18" s="5">
        <v>6931489543.0949745</v>
      </c>
      <c r="G18" s="5">
        <v>8957480285.8724594</v>
      </c>
      <c r="H18" s="5">
        <v>6931489543.0949745</v>
      </c>
      <c r="I18" s="5">
        <v>8957480285.8724594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元データ</vt:lpstr>
      <vt:lpstr>往路運賃</vt:lpstr>
      <vt:lpstr>復路運賃</vt:lpstr>
      <vt:lpstr>新船価格</vt:lpstr>
      <vt:lpstr>中古船価格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2019-11-27T02:11:24Z</dcterms:created>
  <dcterms:modified xsi:type="dcterms:W3CDTF">2019-12-02T12:23:06Z</dcterms:modified>
</cp:coreProperties>
</file>