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7\month\data\santi\2017\month\"/>
    </mc:Choice>
  </mc:AlternateContent>
  <xr:revisionPtr revIDLastSave="0" documentId="8_{CC152F93-5A91-4648-B583-2CFDB9381ACE}" xr6:coauthVersionLast="36" xr6:coauthVersionMax="36" xr10:uidLastSave="{00000000-0000-0000-0000-000000000000}"/>
  <bookViews>
    <workbookView xWindow="0" yWindow="0" windowWidth="17280" windowHeight="6444" xr2:uid="{B4E9F22B-C071-4BE4-97E2-9866B53A662E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<sst xmlns="http://schemas.openxmlformats.org/spreadsheetml/2006/main" count="249" uniqueCount="138">
  <si>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</si>
  <si>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</si>
  <si>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</si>
  <si>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</si>
  <si>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</si>
  <si>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</si>
  <si>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</si>
  <si>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</si>
  <si>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</si>
  <si>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</si>
  <si>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</si>
  <si>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</si>
  <si>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</si>
  <si>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</si>
  <si>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</si>
  <si>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</si>
  <si>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</si>
  <si>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</si>
  <si>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</si>
  <si>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</si>
  <si>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</si>
  <si>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</si>
  <si>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</si>
  <si>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</si>
  <si>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</si>
  <si>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</si>
  <si>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</si>
  <si>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</si>
  <si>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</si>
  <si>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</si>
  <si>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</si>
  <si>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</si>
  <si>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</si>
  <si>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</si>
  <si>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</si>
  <si>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</si>
  <si>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</si>
  <si>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</si>
  <si>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</si>
  <si>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</si>
  <si>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</si>
  <si>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</si>
  <si>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</si>
  <si>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</si>
  <si>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</si>
  <si>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</si>
  <si>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</si>
  <si>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</si>
  <si>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</si>
  <si>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</si>
  <si>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</si>
  <si>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</si>
  <si>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</si>
  <si>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</si>
  <si>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</si>
  <si>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</si>
  <si>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</si>
  <si>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</si>
  <si>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</si>
  <si>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</si>
  <si>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</si>
  <si>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</si>
  <si>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</si>
  <si>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</si>
  <si>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</si>
  <si>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</si>
  <si>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</si>
  <si>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</si>
  <si>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</si>
  <si>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</si>
  <si>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</si>
  <si>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</si>
  <si>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</si>
  <si>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</si>
  <si>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</si>
  <si>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</si>
  <si>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</si>
  <si>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</si>
  <si>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</si>
  <si>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</si>
  <si>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</si>
  <si>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</si>
  <si>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</si>
  <si>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</si>
  <si>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</si>
  <si>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</si>
  <si>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</si>
  <si>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</si>
  <si>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</si>
  <si>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</si>
  <si>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</si>
  <si>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</si>
  <si>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</si>
  <si>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</si>
  <si>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</si>
  <si>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</si>
  <si>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</si>
  <si>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</si>
  <si>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</si>
  <si>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</si>
  <si>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</si>
  <si>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</si>
  <si>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</si>
  <si>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</si>
  <si>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</si>
  <si>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</si>
  <si>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</si>
  <si>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</si>
  <si>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</si>
  <si>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</si>
  <si>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</si>
  <si>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</si>
  <si>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</si>
  <si>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</si>
  <si>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</si>
  <si>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</si>
  <si>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</si>
  <si>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</si>
  <si>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</si>
  <si>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</si>
  <si>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</si>
  <si>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</si>
  <si>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</si>
  <si>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</si>
  <si>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</si>
  <si>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</si>
  <si>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</si>
  <si>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</si>
  <si>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</si>
  <si>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</si>
  <si>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</si>
  <si>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</si>
  <si>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</si>
  <si>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</si>
  <si>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</si>
  <si>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</si>
  <si>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</si>
  <si>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1月～9月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</si>
</sst>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 xr:uid="{FEE68FA7-AACF-4207-B000-D125DF5D2828}"/>
    <cellStyle name="標準_月別結果表" xfId="1" xr:uid="{5985E338-D5D9-4FB6-9AFF-40529F55AFBF}"/>
    <cellStyle name="標準_新出力帳票集「変更後」" xfId="3" xr:uid="{96C10E80-293E-4735-A986-CCBBEEF94E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D5284B03-E56D-4D53-A17E-357B805E06F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1798FB2-580F-44BD-A0D5-9EE6F35A461B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F162D88-25CB-4F85-9A64-229996902736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6FE-3D21-4D30-9701-31958CCCE531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9.109375" defaultRowHeight="10.8"/>
  <cols>
    <col min="1" max="1" width="4.6640625" style="55" customWidth="1"/>
    <col min="2" max="2" width="4.6640625" style="7" customWidth="1"/>
    <col min="3" max="3" width="5.6640625" style="8" customWidth="1"/>
    <col min="4" max="38" width="9" style="57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" customHeight="1">
      <c r="A12" s="35">
        <v>42614</v>
      </c>
      <c r="B12" s="36">
        <v>42614</v>
      </c>
      <c r="C12" s="37">
        <v>42614</v>
      </c>
      <c r="D12" s="38">
        <v>28.613</v>
      </c>
      <c r="E12" s="38">
        <v>505.60899999999998</v>
      </c>
      <c r="F12" s="38">
        <v>359.63099999999997</v>
      </c>
      <c r="G12" s="38">
        <v>1184.537</v>
      </c>
      <c r="H12" s="38">
        <v>509.35700000000003</v>
      </c>
      <c r="I12" s="38">
        <v>1326.8820000000001</v>
      </c>
      <c r="J12" s="38">
        <v>694.84</v>
      </c>
      <c r="K12" s="38">
        <v>2488.4879999999998</v>
      </c>
      <c r="L12" s="38">
        <v>32.981999999999999</v>
      </c>
      <c r="M12" s="38">
        <v>17.033000000000001</v>
      </c>
      <c r="N12" s="38">
        <v>211.126</v>
      </c>
      <c r="O12" s="38">
        <v>60.134999999999998</v>
      </c>
      <c r="P12" s="38">
        <v>6323.1459999999997</v>
      </c>
      <c r="Q12" s="38">
        <v>18006.401999999998</v>
      </c>
      <c r="R12" s="38">
        <v>42054.345999999998</v>
      </c>
      <c r="S12" s="38">
        <v>3069.2269999999999</v>
      </c>
      <c r="T12" s="38">
        <v>5233.9740000000002</v>
      </c>
      <c r="U12" s="38">
        <v>7047.96</v>
      </c>
      <c r="V12" s="38">
        <v>1587.981</v>
      </c>
      <c r="W12" s="38">
        <v>13844.638000000001</v>
      </c>
      <c r="X12" s="38">
        <v>33579.406000000003</v>
      </c>
      <c r="Y12" s="38">
        <v>1750.6890000000001</v>
      </c>
      <c r="Z12" s="38">
        <v>11843.865</v>
      </c>
      <c r="AA12" s="38">
        <v>0</v>
      </c>
      <c r="AB12" s="38">
        <v>1470.62</v>
      </c>
      <c r="AC12" s="38">
        <v>7419.4470000000001</v>
      </c>
      <c r="AD12" s="38">
        <v>1806.96</v>
      </c>
      <c r="AE12" s="38">
        <v>0</v>
      </c>
      <c r="AF12" s="38">
        <v>6.3E-2</v>
      </c>
      <c r="AG12" s="38">
        <v>1</v>
      </c>
      <c r="AH12" s="38">
        <v>3234.587</v>
      </c>
      <c r="AI12" s="38">
        <v>721.25699999999995</v>
      </c>
      <c r="AJ12" s="38">
        <v>281.88200000000001</v>
      </c>
      <c r="AK12" s="38">
        <v>0</v>
      </c>
      <c r="AL12" s="38">
        <v>387.86</v>
      </c>
    </row>
    <row r="13" spans="1:38" ht="15.9" customHeight="1">
      <c r="A13" s="35"/>
      <c r="B13" s="36"/>
      <c r="C13" s="37">
        <v>42644</v>
      </c>
      <c r="D13" s="38">
        <v>30.984000000000002</v>
      </c>
      <c r="E13" s="38">
        <v>271.48500000000001</v>
      </c>
      <c r="F13" s="38">
        <v>262.19799999999998</v>
      </c>
      <c r="G13" s="38">
        <v>297.05099999999999</v>
      </c>
      <c r="H13" s="38">
        <v>810.71900000000005</v>
      </c>
      <c r="I13" s="38">
        <v>862.60699999999997</v>
      </c>
      <c r="J13" s="38">
        <v>284.43299999999999</v>
      </c>
      <c r="K13" s="38">
        <v>1005.303</v>
      </c>
      <c r="L13" s="38">
        <v>98.281000000000006</v>
      </c>
      <c r="M13" s="38">
        <v>0.11</v>
      </c>
      <c r="N13" s="38">
        <v>407.97300000000001</v>
      </c>
      <c r="O13" s="38">
        <v>5.984</v>
      </c>
      <c r="P13" s="38">
        <v>3073.3690000000001</v>
      </c>
      <c r="Q13" s="38">
        <v>12735.674000000001</v>
      </c>
      <c r="R13" s="38">
        <v>47758.370999999999</v>
      </c>
      <c r="S13" s="38">
        <v>5321.7169999999996</v>
      </c>
      <c r="T13" s="38">
        <v>3565.877</v>
      </c>
      <c r="U13" s="38">
        <v>7312.5079999999998</v>
      </c>
      <c r="V13" s="38">
        <v>3766.7049999999999</v>
      </c>
      <c r="W13" s="38">
        <v>31327.17</v>
      </c>
      <c r="X13" s="38">
        <v>41322.633999999998</v>
      </c>
      <c r="Y13" s="38">
        <v>1595.4069999999999</v>
      </c>
      <c r="Z13" s="38">
        <v>6201.2610000000004</v>
      </c>
      <c r="AA13" s="38">
        <v>0</v>
      </c>
      <c r="AB13" s="38">
        <v>598.85299999999995</v>
      </c>
      <c r="AC13" s="38">
        <v>3063.5079999999998</v>
      </c>
      <c r="AD13" s="38">
        <v>2781.4110000000001</v>
      </c>
      <c r="AE13" s="38">
        <v>0</v>
      </c>
      <c r="AF13" s="38">
        <v>0.115</v>
      </c>
      <c r="AG13" s="38">
        <v>0</v>
      </c>
      <c r="AH13" s="38">
        <v>1448.11</v>
      </c>
      <c r="AI13" s="38">
        <v>738.03099999999995</v>
      </c>
      <c r="AJ13" s="38">
        <v>210.73</v>
      </c>
      <c r="AK13" s="38">
        <v>9.3460000000000001</v>
      </c>
      <c r="AL13" s="38">
        <v>445.92</v>
      </c>
    </row>
    <row r="14" spans="1:38" ht="15.9" customHeight="1">
      <c r="A14" s="35"/>
      <c r="B14" s="36"/>
      <c r="C14" s="37">
        <v>42675</v>
      </c>
      <c r="D14" s="38">
        <v>28.696999999999999</v>
      </c>
      <c r="E14" s="38">
        <v>110.562</v>
      </c>
      <c r="F14" s="38">
        <v>849.19200000000001</v>
      </c>
      <c r="G14" s="38">
        <v>244.30799999999999</v>
      </c>
      <c r="H14" s="38">
        <v>725.36300000000006</v>
      </c>
      <c r="I14" s="38">
        <v>1763.4570000000001</v>
      </c>
      <c r="J14" s="38">
        <v>399.44200000000001</v>
      </c>
      <c r="K14" s="38">
        <v>2533.4319999999998</v>
      </c>
      <c r="L14" s="38">
        <v>40.728000000000002</v>
      </c>
      <c r="M14" s="38">
        <v>14.247999999999999</v>
      </c>
      <c r="N14" s="38">
        <v>484.95699999999999</v>
      </c>
      <c r="O14" s="38">
        <v>160.56399999999999</v>
      </c>
      <c r="P14" s="38">
        <v>554.66800000000001</v>
      </c>
      <c r="Q14" s="38">
        <v>16645.962</v>
      </c>
      <c r="R14" s="38">
        <v>5201.4849999999997</v>
      </c>
      <c r="S14" s="38">
        <v>6324.3050000000003</v>
      </c>
      <c r="T14" s="38">
        <v>912.18499999999995</v>
      </c>
      <c r="U14" s="38">
        <v>8483.9050000000007</v>
      </c>
      <c r="V14" s="38">
        <v>2557.846</v>
      </c>
      <c r="W14" s="38">
        <v>98341.687999999995</v>
      </c>
      <c r="X14" s="38">
        <v>19392.351999999999</v>
      </c>
      <c r="Y14" s="38">
        <v>2362.9250000000002</v>
      </c>
      <c r="Z14" s="38">
        <v>5752.6080000000002</v>
      </c>
      <c r="AA14" s="38">
        <v>0</v>
      </c>
      <c r="AB14" s="38">
        <v>160.84399999999999</v>
      </c>
      <c r="AC14" s="38">
        <v>1736.039</v>
      </c>
      <c r="AD14" s="38">
        <v>3326.8159999999998</v>
      </c>
      <c r="AE14" s="38">
        <v>0</v>
      </c>
      <c r="AF14" s="38">
        <v>0.23499999999999999</v>
      </c>
      <c r="AG14" s="38">
        <v>0.16400000000000001</v>
      </c>
      <c r="AH14" s="38">
        <v>6072.3969999999999</v>
      </c>
      <c r="AI14" s="38">
        <v>1513.6279999999999</v>
      </c>
      <c r="AJ14" s="38">
        <v>200.90199999999999</v>
      </c>
      <c r="AK14" s="38">
        <v>33.5</v>
      </c>
      <c r="AL14" s="38">
        <v>805.71100000000001</v>
      </c>
    </row>
    <row r="15" spans="1:38" ht="15.9" customHeight="1">
      <c r="A15" s="35">
        <v>42705</v>
      </c>
      <c r="B15" s="36">
        <v>42705</v>
      </c>
      <c r="C15" s="37">
        <v>42705</v>
      </c>
      <c r="D15" s="38">
        <v>34.49</v>
      </c>
      <c r="E15" s="38">
        <v>187.065</v>
      </c>
      <c r="F15" s="38">
        <v>1891.0450000000001</v>
      </c>
      <c r="G15" s="38">
        <v>352.40499999999997</v>
      </c>
      <c r="H15" s="38">
        <v>532.07299999999998</v>
      </c>
      <c r="I15" s="38">
        <v>1613.646</v>
      </c>
      <c r="J15" s="38">
        <v>342.25700000000001</v>
      </c>
      <c r="K15" s="38">
        <v>2595.6289999999999</v>
      </c>
      <c r="L15" s="38">
        <v>75.289000000000001</v>
      </c>
      <c r="M15" s="38">
        <v>23.212</v>
      </c>
      <c r="N15" s="38">
        <v>488.048</v>
      </c>
      <c r="O15" s="38">
        <v>64.962000000000003</v>
      </c>
      <c r="P15" s="38">
        <v>217.77600000000001</v>
      </c>
      <c r="Q15" s="38">
        <v>15223.55</v>
      </c>
      <c r="R15" s="38">
        <v>10854.444</v>
      </c>
      <c r="S15" s="38">
        <v>5248.9440000000004</v>
      </c>
      <c r="T15" s="38">
        <v>902.94100000000003</v>
      </c>
      <c r="U15" s="38">
        <v>4789.7640000000001</v>
      </c>
      <c r="V15" s="38">
        <v>2087.27</v>
      </c>
      <c r="W15" s="38">
        <v>78443.259999999995</v>
      </c>
      <c r="X15" s="38">
        <v>1055.8800000000001</v>
      </c>
      <c r="Y15" s="38">
        <v>2683.1869999999999</v>
      </c>
      <c r="Z15" s="38">
        <v>6968.2089999999998</v>
      </c>
      <c r="AA15" s="38">
        <v>0</v>
      </c>
      <c r="AB15" s="38">
        <v>42.331000000000003</v>
      </c>
      <c r="AC15" s="38">
        <v>1617.8579999999999</v>
      </c>
      <c r="AD15" s="38">
        <v>3293.1660000000002</v>
      </c>
      <c r="AE15" s="38">
        <v>0</v>
      </c>
      <c r="AF15" s="38">
        <v>0.30399999999999999</v>
      </c>
      <c r="AG15" s="38">
        <v>1</v>
      </c>
      <c r="AH15" s="38">
        <v>7924.96</v>
      </c>
      <c r="AI15" s="38">
        <v>1206.356</v>
      </c>
      <c r="AJ15" s="38">
        <v>248.327</v>
      </c>
      <c r="AK15" s="38">
        <v>44.496000000000002</v>
      </c>
      <c r="AL15" s="38">
        <v>603.51800000000003</v>
      </c>
    </row>
    <row r="16" spans="1:38" ht="15.9" customHeight="1">
      <c r="A16" s="35">
        <v>42736</v>
      </c>
      <c r="B16" s="36">
        <v>42736</v>
      </c>
      <c r="C16" s="37">
        <v>42736</v>
      </c>
      <c r="D16" s="38">
        <v>62.664000000000001</v>
      </c>
      <c r="E16" s="38">
        <v>363.46100000000001</v>
      </c>
      <c r="F16" s="38">
        <v>1657.452</v>
      </c>
      <c r="G16" s="38">
        <v>348.19099999999997</v>
      </c>
      <c r="H16" s="38">
        <v>235.547</v>
      </c>
      <c r="I16" s="38">
        <v>1377.0840000000001</v>
      </c>
      <c r="J16" s="38">
        <v>279.15899999999999</v>
      </c>
      <c r="K16" s="38">
        <v>1953.9580000000001</v>
      </c>
      <c r="L16" s="38">
        <v>91.516000000000005</v>
      </c>
      <c r="M16" s="38">
        <v>9</v>
      </c>
      <c r="N16" s="38">
        <v>302.92</v>
      </c>
      <c r="O16" s="38">
        <v>72</v>
      </c>
      <c r="P16" s="38">
        <v>125.28</v>
      </c>
      <c r="Q16" s="38">
        <v>9423.1090000000004</v>
      </c>
      <c r="R16" s="38">
        <v>14712.423000000001</v>
      </c>
      <c r="S16" s="38">
        <v>2731.9639999999999</v>
      </c>
      <c r="T16" s="38">
        <v>548.31200000000001</v>
      </c>
      <c r="U16" s="38">
        <v>6062.98</v>
      </c>
      <c r="V16" s="38">
        <v>1222.575</v>
      </c>
      <c r="W16" s="38">
        <v>44055.508999999998</v>
      </c>
      <c r="X16" s="38">
        <v>4.3920000000000003</v>
      </c>
      <c r="Y16" s="38">
        <v>3964.665</v>
      </c>
      <c r="Z16" s="38">
        <v>7517.9319999999998</v>
      </c>
      <c r="AA16" s="38">
        <v>0</v>
      </c>
      <c r="AB16" s="38">
        <v>250.82599999999999</v>
      </c>
      <c r="AC16" s="38">
        <v>412.23399999999998</v>
      </c>
      <c r="AD16" s="38">
        <v>957.99400000000003</v>
      </c>
      <c r="AE16" s="38">
        <v>0</v>
      </c>
      <c r="AF16" s="38">
        <v>0.152</v>
      </c>
      <c r="AG16" s="38">
        <v>1</v>
      </c>
      <c r="AH16" s="38">
        <v>4074.6109999999999</v>
      </c>
      <c r="AI16" s="38">
        <v>1269.4069999999999</v>
      </c>
      <c r="AJ16" s="38">
        <v>194.435</v>
      </c>
      <c r="AK16" s="38">
        <v>19.219000000000001</v>
      </c>
      <c r="AL16" s="38">
        <v>413.83100000000002</v>
      </c>
    </row>
    <row r="17" spans="1:38" ht="15.9" customHeight="1">
      <c r="A17" s="35"/>
      <c r="B17" s="36"/>
      <c r="C17" s="37">
        <v>42767</v>
      </c>
      <c r="D17" s="38">
        <v>50.707999999999998</v>
      </c>
      <c r="E17" s="38">
        <v>315.58800000000002</v>
      </c>
      <c r="F17" s="38">
        <v>1994.116</v>
      </c>
      <c r="G17" s="38">
        <v>442.233</v>
      </c>
      <c r="H17" s="38">
        <v>245.78700000000001</v>
      </c>
      <c r="I17" s="38">
        <v>2263.183</v>
      </c>
      <c r="J17" s="38">
        <v>262.81900000000002</v>
      </c>
      <c r="K17" s="38">
        <v>3057.346</v>
      </c>
      <c r="L17" s="38">
        <v>147.41399999999999</v>
      </c>
      <c r="M17" s="38">
        <v>26.829000000000001</v>
      </c>
      <c r="N17" s="38">
        <v>303.68599999999998</v>
      </c>
      <c r="O17" s="38">
        <v>105.407</v>
      </c>
      <c r="P17" s="38">
        <v>903.26400000000001</v>
      </c>
      <c r="Q17" s="38">
        <v>11706.111000000001</v>
      </c>
      <c r="R17" s="38">
        <v>20386.355</v>
      </c>
      <c r="S17" s="38">
        <v>3160.049</v>
      </c>
      <c r="T17" s="38">
        <v>891.09900000000005</v>
      </c>
      <c r="U17" s="38">
        <v>4928.51</v>
      </c>
      <c r="V17" s="38">
        <v>1207.366</v>
      </c>
      <c r="W17" s="38">
        <v>68387.823000000004</v>
      </c>
      <c r="X17" s="38">
        <v>1.891</v>
      </c>
      <c r="Y17" s="38">
        <v>3255.0839999999998</v>
      </c>
      <c r="Z17" s="38">
        <v>5296.3469999999998</v>
      </c>
      <c r="AA17" s="38">
        <v>0</v>
      </c>
      <c r="AB17" s="38">
        <v>146.77000000000001</v>
      </c>
      <c r="AC17" s="38">
        <v>280.94299999999998</v>
      </c>
      <c r="AD17" s="38">
        <v>231.03800000000001</v>
      </c>
      <c r="AE17" s="38">
        <v>0</v>
      </c>
      <c r="AF17" s="38">
        <v>8.5999999999999993E-2</v>
      </c>
      <c r="AG17" s="38">
        <v>39.143000000000001</v>
      </c>
      <c r="AH17" s="38">
        <v>4167.4369999999999</v>
      </c>
      <c r="AI17" s="38">
        <v>730.96299999999997</v>
      </c>
      <c r="AJ17" s="38">
        <v>195.643</v>
      </c>
      <c r="AK17" s="38">
        <v>7.6879999999999997</v>
      </c>
      <c r="AL17" s="38">
        <v>143.215</v>
      </c>
    </row>
    <row r="18" spans="1:38" ht="15.9" customHeight="1">
      <c r="A18" s="35"/>
      <c r="B18" s="36"/>
      <c r="C18" s="37">
        <v>42795</v>
      </c>
      <c r="D18" s="38">
        <v>53.057000000000002</v>
      </c>
      <c r="E18" s="38">
        <v>128.13499999999999</v>
      </c>
      <c r="F18" s="38">
        <v>2436.5619999999999</v>
      </c>
      <c r="G18" s="38">
        <v>312.27800000000002</v>
      </c>
      <c r="H18" s="38">
        <v>365.65699999999998</v>
      </c>
      <c r="I18" s="38">
        <v>2106.9780000000001</v>
      </c>
      <c r="J18" s="38">
        <v>280.28100000000001</v>
      </c>
      <c r="K18" s="38">
        <v>3947.6</v>
      </c>
      <c r="L18" s="38">
        <v>117.875</v>
      </c>
      <c r="M18" s="38">
        <v>12.291</v>
      </c>
      <c r="N18" s="38">
        <v>351.49599999999998</v>
      </c>
      <c r="O18" s="38">
        <v>110.8</v>
      </c>
      <c r="P18" s="38">
        <v>1742.67</v>
      </c>
      <c r="Q18" s="38">
        <v>12090.664000000001</v>
      </c>
      <c r="R18" s="38">
        <v>36581.071000000004</v>
      </c>
      <c r="S18" s="38">
        <v>2462.692</v>
      </c>
      <c r="T18" s="38">
        <v>1962.22</v>
      </c>
      <c r="U18" s="38">
        <v>13075.013999999999</v>
      </c>
      <c r="V18" s="38">
        <v>1223.3</v>
      </c>
      <c r="W18" s="38">
        <v>64887.142</v>
      </c>
      <c r="X18" s="38">
        <v>0.38</v>
      </c>
      <c r="Y18" s="38">
        <v>2633.636</v>
      </c>
      <c r="Z18" s="38">
        <v>8487.5840000000007</v>
      </c>
      <c r="AA18" s="38">
        <v>0</v>
      </c>
      <c r="AB18" s="38">
        <v>173.02799999999999</v>
      </c>
      <c r="AC18" s="38">
        <v>210.18199999999999</v>
      </c>
      <c r="AD18" s="38">
        <v>376</v>
      </c>
      <c r="AE18" s="38">
        <v>0</v>
      </c>
      <c r="AF18" s="38">
        <v>0.20499999999999999</v>
      </c>
      <c r="AG18" s="38">
        <v>482.07100000000003</v>
      </c>
      <c r="AH18" s="38">
        <v>6336.4930000000004</v>
      </c>
      <c r="AI18" s="38">
        <v>1293.2470000000001</v>
      </c>
      <c r="AJ18" s="38">
        <v>499.77</v>
      </c>
      <c r="AK18" s="38">
        <v>24.765999999999998</v>
      </c>
      <c r="AL18" s="38">
        <v>166.34</v>
      </c>
    </row>
    <row r="19" spans="1:38" ht="15.9" customHeight="1">
      <c r="A19" s="35"/>
      <c r="B19" s="36"/>
      <c r="C19" s="37">
        <v>42826</v>
      </c>
      <c r="D19" s="38">
        <v>62.533999999999999</v>
      </c>
      <c r="E19" s="38">
        <v>78.296999999999997</v>
      </c>
      <c r="F19" s="38">
        <v>1404.877</v>
      </c>
      <c r="G19" s="38">
        <v>162.649</v>
      </c>
      <c r="H19" s="38">
        <v>322.92500000000001</v>
      </c>
      <c r="I19" s="38">
        <v>2003.162</v>
      </c>
      <c r="J19" s="38">
        <v>399.16300000000001</v>
      </c>
      <c r="K19" s="38">
        <v>3481.9250000000002</v>
      </c>
      <c r="L19" s="38">
        <v>105.539</v>
      </c>
      <c r="M19" s="38">
        <v>23.802</v>
      </c>
      <c r="N19" s="38">
        <v>254.28399999999999</v>
      </c>
      <c r="O19" s="38">
        <v>224.68899999999999</v>
      </c>
      <c r="P19" s="38">
        <v>3633.6120000000001</v>
      </c>
      <c r="Q19" s="38">
        <v>8976.5460000000003</v>
      </c>
      <c r="R19" s="38">
        <v>39048.101000000002</v>
      </c>
      <c r="S19" s="38">
        <v>1205.979</v>
      </c>
      <c r="T19" s="38">
        <v>1961.317</v>
      </c>
      <c r="U19" s="38">
        <v>10371.781000000001</v>
      </c>
      <c r="V19" s="38">
        <v>1060.867</v>
      </c>
      <c r="W19" s="38">
        <v>32148.888999999999</v>
      </c>
      <c r="X19" s="38">
        <v>4.0000000000000001E-3</v>
      </c>
      <c r="Y19" s="38">
        <v>2179.1640000000002</v>
      </c>
      <c r="Z19" s="38">
        <v>5452.6319999999996</v>
      </c>
      <c r="AA19" s="38">
        <v>0</v>
      </c>
      <c r="AB19" s="38">
        <v>144.595</v>
      </c>
      <c r="AC19" s="38">
        <v>138.43899999999999</v>
      </c>
      <c r="AD19" s="38">
        <v>28</v>
      </c>
      <c r="AE19" s="38">
        <v>0</v>
      </c>
      <c r="AF19" s="38">
        <v>0.53400000000000003</v>
      </c>
      <c r="AG19" s="38">
        <v>0.10299999999999999</v>
      </c>
      <c r="AH19" s="38">
        <v>6254.027</v>
      </c>
      <c r="AI19" s="38">
        <v>1043.3489999999999</v>
      </c>
      <c r="AJ19" s="38">
        <v>849.024</v>
      </c>
      <c r="AK19" s="38">
        <v>191.84399999999999</v>
      </c>
      <c r="AL19" s="38">
        <v>226.71899999999999</v>
      </c>
    </row>
    <row r="20" spans="1:38" ht="15.9" customHeight="1">
      <c r="A20" s="35"/>
      <c r="B20" s="36"/>
      <c r="C20" s="37">
        <v>42856</v>
      </c>
      <c r="D20" s="38">
        <v>517.85699999999997</v>
      </c>
      <c r="E20" s="38">
        <v>114.995</v>
      </c>
      <c r="F20" s="38">
        <v>7927.9089999999997</v>
      </c>
      <c r="G20" s="38">
        <v>132.23699999999999</v>
      </c>
      <c r="H20" s="38">
        <v>318.78100000000001</v>
      </c>
      <c r="I20" s="38">
        <v>993.89300000000003</v>
      </c>
      <c r="J20" s="38">
        <v>496.37200000000001</v>
      </c>
      <c r="K20" s="38">
        <v>4686.5240000000003</v>
      </c>
      <c r="L20" s="38">
        <v>70.914000000000001</v>
      </c>
      <c r="M20" s="38">
        <v>0</v>
      </c>
      <c r="N20" s="38">
        <v>267.30599999999998</v>
      </c>
      <c r="O20" s="38">
        <v>13</v>
      </c>
      <c r="P20" s="38">
        <v>8013.1880000000001</v>
      </c>
      <c r="Q20" s="38">
        <v>17845.003000000001</v>
      </c>
      <c r="R20" s="38">
        <v>32055.97</v>
      </c>
      <c r="S20" s="38">
        <v>3158.9940000000001</v>
      </c>
      <c r="T20" s="38">
        <v>2700.683</v>
      </c>
      <c r="U20" s="38">
        <v>15526.234</v>
      </c>
      <c r="V20" s="38">
        <v>2073.1759999999999</v>
      </c>
      <c r="W20" s="38">
        <v>20382.075000000001</v>
      </c>
      <c r="X20" s="38">
        <v>0</v>
      </c>
      <c r="Y20" s="38">
        <v>3114.1390000000001</v>
      </c>
      <c r="Z20" s="38">
        <v>8178.7560000000003</v>
      </c>
      <c r="AA20" s="38">
        <v>0</v>
      </c>
      <c r="AB20" s="38">
        <v>184.18199999999999</v>
      </c>
      <c r="AC20" s="38">
        <v>279.07299999999998</v>
      </c>
      <c r="AD20" s="38">
        <v>23</v>
      </c>
      <c r="AE20" s="38">
        <v>0</v>
      </c>
      <c r="AF20" s="38">
        <v>1.4999999999999999E-2</v>
      </c>
      <c r="AG20" s="38">
        <v>13</v>
      </c>
      <c r="AH20" s="38">
        <v>3959.59</v>
      </c>
      <c r="AI20" s="38">
        <v>1433.8910000000001</v>
      </c>
      <c r="AJ20" s="38">
        <v>514.90499999999997</v>
      </c>
      <c r="AK20" s="38">
        <v>374.54899999999998</v>
      </c>
      <c r="AL20" s="38">
        <v>420.41</v>
      </c>
    </row>
    <row r="21" spans="1:38" ht="15.9" customHeight="1">
      <c r="A21" s="35"/>
      <c r="B21" s="36"/>
      <c r="C21" s="37">
        <v>42887</v>
      </c>
      <c r="D21" s="38">
        <v>1538.9929999999999</v>
      </c>
      <c r="E21" s="38">
        <v>55.558999999999997</v>
      </c>
      <c r="F21" s="38">
        <v>5761.317</v>
      </c>
      <c r="G21" s="38">
        <v>3072.009</v>
      </c>
      <c r="H21" s="38">
        <v>232.185</v>
      </c>
      <c r="I21" s="38">
        <v>1474.674</v>
      </c>
      <c r="J21" s="38">
        <v>963.21900000000005</v>
      </c>
      <c r="K21" s="38">
        <v>1634.5250000000001</v>
      </c>
      <c r="L21" s="38">
        <v>50.265000000000001</v>
      </c>
      <c r="M21" s="38">
        <v>3.121</v>
      </c>
      <c r="N21" s="38">
        <v>115.23</v>
      </c>
      <c r="O21" s="38">
        <v>89.384</v>
      </c>
      <c r="P21" s="38">
        <v>6741.4880000000003</v>
      </c>
      <c r="Q21" s="38">
        <v>9809.1650000000009</v>
      </c>
      <c r="R21" s="38">
        <v>36327.311000000002</v>
      </c>
      <c r="S21" s="38">
        <v>2324.66</v>
      </c>
      <c r="T21" s="38">
        <v>4352.3590000000004</v>
      </c>
      <c r="U21" s="38">
        <v>15080.368</v>
      </c>
      <c r="V21" s="38">
        <v>167.9</v>
      </c>
      <c r="W21" s="38">
        <v>12843.644</v>
      </c>
      <c r="X21" s="38">
        <v>0</v>
      </c>
      <c r="Y21" s="38">
        <v>1729.722</v>
      </c>
      <c r="Z21" s="38">
        <v>4721.241</v>
      </c>
      <c r="AA21" s="38">
        <v>0</v>
      </c>
      <c r="AB21" s="38">
        <v>490.09100000000001</v>
      </c>
      <c r="AC21" s="38">
        <v>1402.1579999999999</v>
      </c>
      <c r="AD21" s="38">
        <v>6.96</v>
      </c>
      <c r="AE21" s="38">
        <v>0</v>
      </c>
      <c r="AF21" s="38">
        <v>0</v>
      </c>
      <c r="AG21" s="38">
        <v>0</v>
      </c>
      <c r="AH21" s="38">
        <v>1611.4359999999999</v>
      </c>
      <c r="AI21" s="38">
        <v>1054.7860000000001</v>
      </c>
      <c r="AJ21" s="38">
        <v>339.69400000000002</v>
      </c>
      <c r="AK21" s="38">
        <v>160.91</v>
      </c>
      <c r="AL21" s="38">
        <v>507.65600000000001</v>
      </c>
    </row>
    <row r="22" spans="1:38" ht="15.9" customHeight="1">
      <c r="A22" s="35"/>
      <c r="B22" s="36"/>
      <c r="C22" s="37">
        <v>42917</v>
      </c>
      <c r="D22" s="38">
        <v>177.673</v>
      </c>
      <c r="E22" s="38">
        <v>416.03199999999998</v>
      </c>
      <c r="F22" s="38">
        <v>3324.3980000000001</v>
      </c>
      <c r="G22" s="38">
        <v>3603.4630000000002</v>
      </c>
      <c r="H22" s="38">
        <v>171.16800000000001</v>
      </c>
      <c r="I22" s="38">
        <v>2515.366</v>
      </c>
      <c r="J22" s="38">
        <v>703.04</v>
      </c>
      <c r="K22" s="38">
        <v>2941.6909999999998</v>
      </c>
      <c r="L22" s="38">
        <v>33.341000000000001</v>
      </c>
      <c r="M22" s="38">
        <v>9.9700000000000006</v>
      </c>
      <c r="N22" s="38">
        <v>245.58199999999999</v>
      </c>
      <c r="O22" s="38">
        <v>232.68</v>
      </c>
      <c r="P22" s="38">
        <v>11044.303</v>
      </c>
      <c r="Q22" s="38">
        <v>13078.634</v>
      </c>
      <c r="R22" s="38">
        <v>33571.737999999998</v>
      </c>
      <c r="S22" s="38">
        <v>6232.56</v>
      </c>
      <c r="T22" s="38">
        <v>3881.431</v>
      </c>
      <c r="U22" s="38">
        <v>11642.905000000001</v>
      </c>
      <c r="V22" s="38">
        <v>411.87799999999999</v>
      </c>
      <c r="W22" s="38">
        <v>11515.502</v>
      </c>
      <c r="X22" s="38">
        <v>3.3719999999999999</v>
      </c>
      <c r="Y22" s="38">
        <v>1302.3710000000001</v>
      </c>
      <c r="Z22" s="38">
        <v>3451.6610000000001</v>
      </c>
      <c r="AA22" s="38">
        <v>0</v>
      </c>
      <c r="AB22" s="38">
        <v>193.38399999999999</v>
      </c>
      <c r="AC22" s="38">
        <v>2607.1089999999999</v>
      </c>
      <c r="AD22" s="38">
        <v>1454.9839999999999</v>
      </c>
      <c r="AE22" s="38">
        <v>0</v>
      </c>
      <c r="AF22" s="38">
        <v>0</v>
      </c>
      <c r="AG22" s="38">
        <v>1684</v>
      </c>
      <c r="AH22" s="38">
        <v>2563.8049999999998</v>
      </c>
      <c r="AI22" s="38">
        <v>577.625</v>
      </c>
      <c r="AJ22" s="38">
        <v>285.94799999999998</v>
      </c>
      <c r="AK22" s="38">
        <v>0.115</v>
      </c>
      <c r="AL22" s="38">
        <v>640.13300000000004</v>
      </c>
    </row>
    <row r="23" spans="1:38" ht="15.9" customHeight="1">
      <c r="A23" s="35"/>
      <c r="B23" s="36"/>
      <c r="C23" s="37">
        <v>42948</v>
      </c>
      <c r="D23" s="38">
        <v>623.17100000000005</v>
      </c>
      <c r="E23" s="38">
        <v>516.38</v>
      </c>
      <c r="F23" s="38">
        <v>430.53100000000001</v>
      </c>
      <c r="G23" s="38">
        <v>1419.009</v>
      </c>
      <c r="H23" s="38">
        <v>392.74599999999998</v>
      </c>
      <c r="I23" s="38">
        <v>1571.194</v>
      </c>
      <c r="J23" s="38">
        <v>1279.798</v>
      </c>
      <c r="K23" s="38">
        <v>3884.9879999999998</v>
      </c>
      <c r="L23" s="38">
        <v>41.436999999999998</v>
      </c>
      <c r="M23" s="38">
        <v>10.515000000000001</v>
      </c>
      <c r="N23" s="38">
        <v>237.69399999999999</v>
      </c>
      <c r="O23" s="38">
        <v>135.18700000000001</v>
      </c>
      <c r="P23" s="38">
        <v>7550.4719999999998</v>
      </c>
      <c r="Q23" s="38">
        <v>12067.053</v>
      </c>
      <c r="R23" s="38">
        <v>18557.181</v>
      </c>
      <c r="S23" s="38">
        <v>4434.2740000000003</v>
      </c>
      <c r="T23" s="38">
        <v>3059.2959999999998</v>
      </c>
      <c r="U23" s="38">
        <v>8932.26</v>
      </c>
      <c r="V23" s="38">
        <v>478.14499999999998</v>
      </c>
      <c r="W23" s="38">
        <v>12159.624</v>
      </c>
      <c r="X23" s="38">
        <v>6350.8069999999998</v>
      </c>
      <c r="Y23" s="38">
        <v>1003.231</v>
      </c>
      <c r="Z23" s="38">
        <v>1468.4390000000001</v>
      </c>
      <c r="AA23" s="38">
        <v>0</v>
      </c>
      <c r="AB23" s="38">
        <v>363.22300000000001</v>
      </c>
      <c r="AC23" s="38">
        <v>2780.3020000000001</v>
      </c>
      <c r="AD23" s="38">
        <v>2335.44</v>
      </c>
      <c r="AE23" s="38">
        <v>0</v>
      </c>
      <c r="AF23" s="38">
        <v>5.1760000000000002</v>
      </c>
      <c r="AG23" s="38">
        <v>1892</v>
      </c>
      <c r="AH23" s="38">
        <v>4150.8779999999997</v>
      </c>
      <c r="AI23" s="38">
        <v>615.36800000000005</v>
      </c>
      <c r="AJ23" s="38">
        <v>275.07900000000001</v>
      </c>
      <c r="AK23" s="38">
        <v>0.52700000000000002</v>
      </c>
      <c r="AL23" s="38">
        <v>503.31200000000001</v>
      </c>
    </row>
    <row r="24" spans="1:38" s="41" customFormat="1" ht="15.9" customHeight="1">
      <c r="A24" s="35"/>
      <c r="B24" s="36"/>
      <c r="C24" s="39">
        <v>42979</v>
      </c>
      <c r="D24" s="40">
        <v>39.064</v>
      </c>
      <c r="E24" s="40">
        <v>716.08699999999999</v>
      </c>
      <c r="F24" s="40">
        <v>470.64299999999997</v>
      </c>
      <c r="G24" s="40">
        <v>1211.5999999999999</v>
      </c>
      <c r="H24" s="40">
        <v>656.25199999999995</v>
      </c>
      <c r="I24" s="40">
        <v>1372.6279999999999</v>
      </c>
      <c r="J24" s="40">
        <v>872.94799999999998</v>
      </c>
      <c r="K24" s="40">
        <v>3949.6750000000002</v>
      </c>
      <c r="L24" s="40">
        <v>49.591000000000001</v>
      </c>
      <c r="M24" s="40">
        <v>17.305</v>
      </c>
      <c r="N24" s="40">
        <v>268.72800000000001</v>
      </c>
      <c r="O24" s="40">
        <v>95.561999999999998</v>
      </c>
      <c r="P24" s="40">
        <v>4210.6959999999999</v>
      </c>
      <c r="Q24" s="40">
        <v>15482.643</v>
      </c>
      <c r="R24" s="40">
        <v>54441.798999999999</v>
      </c>
      <c r="S24" s="40">
        <v>4344.1880000000001</v>
      </c>
      <c r="T24" s="40">
        <v>2036.723</v>
      </c>
      <c r="U24" s="40">
        <v>6558.15</v>
      </c>
      <c r="V24" s="40">
        <v>757.01800000000003</v>
      </c>
      <c r="W24" s="40">
        <v>19411.673999999999</v>
      </c>
      <c r="X24" s="40">
        <v>11846.888999999999</v>
      </c>
      <c r="Y24" s="40">
        <v>1949.65</v>
      </c>
      <c r="Z24" s="40">
        <v>12065.734</v>
      </c>
      <c r="AA24" s="40">
        <v>0</v>
      </c>
      <c r="AB24" s="40">
        <v>1017.861</v>
      </c>
      <c r="AC24" s="40">
        <v>4225.25</v>
      </c>
      <c r="AD24" s="40">
        <v>3059.5549999999998</v>
      </c>
      <c r="AE24" s="40">
        <v>0</v>
      </c>
      <c r="AF24" s="40">
        <v>6.2E-2</v>
      </c>
      <c r="AG24" s="40">
        <v>0</v>
      </c>
      <c r="AH24" s="40">
        <v>6573.5330000000004</v>
      </c>
      <c r="AI24" s="40">
        <v>1157.5930000000001</v>
      </c>
      <c r="AJ24" s="40">
        <v>291.28199999999998</v>
      </c>
      <c r="AK24" s="40">
        <v>0.88200000000000001</v>
      </c>
      <c r="AL24" s="40">
        <v>578.79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6.2685843853452745</v>
      </c>
      <c r="E26" s="38">
        <f t="shared" si="0"/>
        <v>138.67442581044966</v>
      </c>
      <c r="F26" s="38">
        <f t="shared" si="0"/>
        <v>109.31686684582527</v>
      </c>
      <c r="G26" s="38">
        <f t="shared" si="0"/>
        <v>85.383531746451212</v>
      </c>
      <c r="H26" s="38">
        <f t="shared" si="0"/>
        <v>167.09323583180986</v>
      </c>
      <c r="I26" s="38">
        <f t="shared" si="0"/>
        <v>87.362095323683775</v>
      </c>
      <c r="J26" s="38">
        <f t="shared" si="0"/>
        <v>68.209826863301856</v>
      </c>
      <c r="K26" s="38">
        <f t="shared" si="0"/>
        <v>101.66505018805722</v>
      </c>
      <c r="L26" s="38">
        <f t="shared" si="0"/>
        <v>119.67806549701959</v>
      </c>
      <c r="M26" s="38">
        <f t="shared" si="0"/>
        <v>164.57441749881121</v>
      </c>
      <c r="N26" s="38">
        <f t="shared" si="0"/>
        <v>113.05628244718</v>
      </c>
      <c r="O26" s="38">
        <f t="shared" si="0"/>
        <v>70.688749657881303</v>
      </c>
      <c r="P26" s="38">
        <f t="shared" si="0"/>
        <v>55.767321566121964</v>
      </c>
      <c r="Q26" s="38">
        <f t="shared" si="0"/>
        <v>128.30508824316925</v>
      </c>
      <c r="R26" s="38">
        <f t="shared" si="0"/>
        <v>293.37321762394834</v>
      </c>
      <c r="S26" s="38">
        <f t="shared" si="0"/>
        <v>97.968416024810367</v>
      </c>
      <c r="T26" s="38">
        <f t="shared" si="0"/>
        <v>66.574891739798957</v>
      </c>
      <c r="U26" s="38">
        <f t="shared" si="0"/>
        <v>73.420948337822679</v>
      </c>
      <c r="V26" s="38">
        <f t="shared" si="0"/>
        <v>158.32393939077059</v>
      </c>
      <c r="W26" s="38">
        <f t="shared" si="0"/>
        <v>159.6404132233036</v>
      </c>
      <c r="X26" s="38">
        <f t="shared" si="0"/>
        <v>186.54147417800604</v>
      </c>
      <c r="Y26" s="38">
        <f t="shared" si="0"/>
        <v>194.33709684010964</v>
      </c>
      <c r="Z26" s="38">
        <f t="shared" si="0"/>
        <v>821.67076739312961</v>
      </c>
      <c r="AA26" s="38" t="str">
        <f t="shared" si="0"/>
        <v>-</v>
      </c>
      <c r="AB26" s="38">
        <f t="shared" si="0"/>
        <v>280.2303268240172</v>
      </c>
      <c r="AC26" s="38">
        <f t="shared" si="0"/>
        <v>151.97090100284069</v>
      </c>
      <c r="AD26" s="38">
        <f t="shared" si="0"/>
        <v>131.00550645702737</v>
      </c>
      <c r="AE26" s="38" t="str">
        <f t="shared" si="0"/>
        <v>-</v>
      </c>
      <c r="AF26" s="38">
        <f t="shared" si="0"/>
        <v>1.1978361669242659</v>
      </c>
      <c r="AG26" s="38">
        <f t="shared" si="0"/>
        <v>0</v>
      </c>
      <c r="AH26" s="38">
        <f t="shared" si="0"/>
        <v>158.36488087580508</v>
      </c>
      <c r="AI26" s="38">
        <f t="shared" si="0"/>
        <v>188.11394157642255</v>
      </c>
      <c r="AJ26" s="38">
        <f t="shared" si="0"/>
        <v>105.89030787519221</v>
      </c>
      <c r="AK26" s="38">
        <f t="shared" si="0"/>
        <v>167.36242884250473</v>
      </c>
      <c r="AL26" s="38">
        <f t="shared" si="0"/>
        <v>114.99626474234668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136.52535560759097</v>
      </c>
      <c r="E27" s="38">
        <f t="shared" si="1"/>
        <v>141.62861025021311</v>
      </c>
      <c r="F27" s="38">
        <f t="shared" si="1"/>
        <v>130.8683066810147</v>
      </c>
      <c r="G27" s="38">
        <f t="shared" si="1"/>
        <v>102.28469013631485</v>
      </c>
      <c r="H27" s="38">
        <f t="shared" si="1"/>
        <v>128.83930131518758</v>
      </c>
      <c r="I27" s="38">
        <f t="shared" si="1"/>
        <v>103.44763136435643</v>
      </c>
      <c r="J27" s="38">
        <f t="shared" si="1"/>
        <v>125.63295147084219</v>
      </c>
      <c r="K27" s="38">
        <f t="shared" si="1"/>
        <v>158.71786402024043</v>
      </c>
      <c r="L27" s="38">
        <f t="shared" si="1"/>
        <v>150.35777090534233</v>
      </c>
      <c r="M27" s="38">
        <f t="shared" si="1"/>
        <v>101.596900135032</v>
      </c>
      <c r="N27" s="38">
        <f t="shared" si="1"/>
        <v>127.28323370878054</v>
      </c>
      <c r="O27" s="38">
        <f t="shared" si="1"/>
        <v>158.91244699426289</v>
      </c>
      <c r="P27" s="38">
        <f t="shared" si="1"/>
        <v>66.59178832815185</v>
      </c>
      <c r="Q27" s="38">
        <f t="shared" si="1"/>
        <v>85.984101654511562</v>
      </c>
      <c r="R27" s="38">
        <f t="shared" si="1"/>
        <v>129.45582128420213</v>
      </c>
      <c r="S27" s="38">
        <f t="shared" si="1"/>
        <v>141.54013372096622</v>
      </c>
      <c r="T27" s="38">
        <f t="shared" si="1"/>
        <v>38.913510078575094</v>
      </c>
      <c r="U27" s="38">
        <f t="shared" si="1"/>
        <v>93.05032945703438</v>
      </c>
      <c r="V27" s="38">
        <f t="shared" si="1"/>
        <v>47.671729069806254</v>
      </c>
      <c r="W27" s="38">
        <f t="shared" si="1"/>
        <v>140.21077329721442</v>
      </c>
      <c r="X27" s="38">
        <f t="shared" si="1"/>
        <v>35.28022205038409</v>
      </c>
      <c r="Y27" s="38">
        <f t="shared" si="1"/>
        <v>111.36472554519963</v>
      </c>
      <c r="Z27" s="38">
        <f t="shared" si="1"/>
        <v>101.87328207472814</v>
      </c>
      <c r="AA27" s="38" t="str">
        <f t="shared" si="1"/>
        <v>-</v>
      </c>
      <c r="AB27" s="38">
        <f t="shared" si="1"/>
        <v>69.213052998055247</v>
      </c>
      <c r="AC27" s="38">
        <f t="shared" si="1"/>
        <v>56.94831434202576</v>
      </c>
      <c r="AD27" s="38">
        <f t="shared" si="1"/>
        <v>169.32057156771594</v>
      </c>
      <c r="AE27" s="38" t="str">
        <f t="shared" si="1"/>
        <v>-</v>
      </c>
      <c r="AF27" s="38">
        <f t="shared" si="1"/>
        <v>98.412698412698404</v>
      </c>
      <c r="AG27" s="38">
        <f t="shared" si="1"/>
        <v>0</v>
      </c>
      <c r="AH27" s="38">
        <f t="shared" si="1"/>
        <v>203.22634698031004</v>
      </c>
      <c r="AI27" s="38">
        <f t="shared" si="1"/>
        <v>160.49660523225427</v>
      </c>
      <c r="AJ27" s="38">
        <f t="shared" si="1"/>
        <v>103.33472871627134</v>
      </c>
      <c r="AK27" s="38" t="str">
        <f t="shared" si="1"/>
        <v>-</v>
      </c>
      <c r="AL27" s="38">
        <f t="shared" si="1"/>
        <v>149.22652503480634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" customHeight="1">
      <c r="A33" s="35">
        <v>42614</v>
      </c>
      <c r="B33" s="36">
        <v>42614</v>
      </c>
      <c r="C33" s="37">
        <v>42614</v>
      </c>
      <c r="D33" s="52">
        <v>2323.7718869045539</v>
      </c>
      <c r="E33" s="52">
        <v>1822.2708298309562</v>
      </c>
      <c r="F33" s="52">
        <v>673.59476518987515</v>
      </c>
      <c r="G33" s="52">
        <v>437.70027867428371</v>
      </c>
      <c r="H33" s="52">
        <v>1324.4463882895495</v>
      </c>
      <c r="I33" s="52">
        <v>1109.8132079566985</v>
      </c>
      <c r="J33" s="52">
        <v>994.07881094928348</v>
      </c>
      <c r="K33" s="52">
        <v>401.20887301847546</v>
      </c>
      <c r="L33" s="52">
        <v>705.16266448365775</v>
      </c>
      <c r="M33" s="52">
        <v>954.97005812246812</v>
      </c>
      <c r="N33" s="52">
        <v>951.00552276839426</v>
      </c>
      <c r="O33" s="52">
        <v>880.82200049887751</v>
      </c>
      <c r="P33" s="52">
        <v>330.19674067307631</v>
      </c>
      <c r="Q33" s="52">
        <v>202.56063660024918</v>
      </c>
      <c r="R33" s="52">
        <v>44.733602586519837</v>
      </c>
      <c r="S33" s="52">
        <v>52.63228917248545</v>
      </c>
      <c r="T33" s="52">
        <v>45.275594223433288</v>
      </c>
      <c r="U33" s="52">
        <v>217.79246647256792</v>
      </c>
      <c r="V33" s="52">
        <v>146.12738502538758</v>
      </c>
      <c r="W33" s="52">
        <v>106.98991920193218</v>
      </c>
      <c r="X33" s="52">
        <v>251.72006854439297</v>
      </c>
      <c r="Y33" s="52">
        <v>278.80108574395564</v>
      </c>
      <c r="Z33" s="52">
        <v>47.826299691865785</v>
      </c>
      <c r="AA33" s="52">
        <v>0</v>
      </c>
      <c r="AB33" s="52">
        <v>165.31519359181843</v>
      </c>
      <c r="AC33" s="52">
        <v>471.01755710364938</v>
      </c>
      <c r="AD33" s="52">
        <v>657.47215212290257</v>
      </c>
      <c r="AE33" s="52">
        <v>0</v>
      </c>
      <c r="AF33" s="52">
        <v>214.12698412698413</v>
      </c>
      <c r="AG33" s="52">
        <v>124</v>
      </c>
      <c r="AH33" s="52">
        <v>240.17823542851067</v>
      </c>
      <c r="AI33" s="52">
        <v>304.41982538817649</v>
      </c>
      <c r="AJ33" s="52">
        <v>821.31226896360886</v>
      </c>
      <c r="AK33" s="52">
        <v>0</v>
      </c>
      <c r="AL33" s="52">
        <v>452.4530062393647</v>
      </c>
    </row>
    <row r="34" spans="1:38" ht="15.9" customHeight="1">
      <c r="A34" s="35"/>
      <c r="B34" s="36"/>
      <c r="C34" s="37">
        <v>42644</v>
      </c>
      <c r="D34" s="52">
        <v>2198.1024399690164</v>
      </c>
      <c r="E34" s="52">
        <v>1929.1933145477653</v>
      </c>
      <c r="F34" s="52">
        <v>852.848847054516</v>
      </c>
      <c r="G34" s="52">
        <v>361.1355019845077</v>
      </c>
      <c r="H34" s="52">
        <v>1466.7395176380473</v>
      </c>
      <c r="I34" s="52">
        <v>1161.7505132696581</v>
      </c>
      <c r="J34" s="52">
        <v>1246.5691744628789</v>
      </c>
      <c r="K34" s="52">
        <v>322.70471091800181</v>
      </c>
      <c r="L34" s="52">
        <v>621.46779133301447</v>
      </c>
      <c r="M34" s="52">
        <v>236</v>
      </c>
      <c r="N34" s="52">
        <v>856.59778220617545</v>
      </c>
      <c r="O34" s="52">
        <v>781.04512032085563</v>
      </c>
      <c r="P34" s="52">
        <v>506.20418602517299</v>
      </c>
      <c r="Q34" s="52">
        <v>221.84393923713813</v>
      </c>
      <c r="R34" s="52">
        <v>46.537089654921438</v>
      </c>
      <c r="S34" s="52">
        <v>51.562128914408639</v>
      </c>
      <c r="T34" s="52">
        <v>45.049011505444525</v>
      </c>
      <c r="U34" s="52">
        <v>192.55533764886135</v>
      </c>
      <c r="V34" s="52">
        <v>76.411510325337389</v>
      </c>
      <c r="W34" s="52">
        <v>116.10517713537482</v>
      </c>
      <c r="X34" s="52">
        <v>184.33503587888418</v>
      </c>
      <c r="Y34" s="52">
        <v>384.90048307422495</v>
      </c>
      <c r="Z34" s="52">
        <v>58.376371676663823</v>
      </c>
      <c r="AA34" s="52">
        <v>0</v>
      </c>
      <c r="AB34" s="52">
        <v>179.09131623286515</v>
      </c>
      <c r="AC34" s="52">
        <v>715.70170895587671</v>
      </c>
      <c r="AD34" s="52">
        <v>786.18537605553433</v>
      </c>
      <c r="AE34" s="52">
        <v>0</v>
      </c>
      <c r="AF34" s="52">
        <v>290.33913043478259</v>
      </c>
      <c r="AG34" s="52">
        <v>0</v>
      </c>
      <c r="AH34" s="52">
        <v>327.13375434186628</v>
      </c>
      <c r="AI34" s="52">
        <v>334.08891496427657</v>
      </c>
      <c r="AJ34" s="52">
        <v>930.47120485929861</v>
      </c>
      <c r="AK34" s="52">
        <v>1263.0915899850204</v>
      </c>
      <c r="AL34" s="52">
        <v>499.2966742913527</v>
      </c>
    </row>
    <row r="35" spans="1:38" ht="15.9" customHeight="1">
      <c r="A35" s="35"/>
      <c r="B35" s="36"/>
      <c r="C35" s="37">
        <v>42675</v>
      </c>
      <c r="D35" s="52">
        <v>2509.3773913649511</v>
      </c>
      <c r="E35" s="52">
        <v>1981.9565130876792</v>
      </c>
      <c r="F35" s="52">
        <v>554.28732489236825</v>
      </c>
      <c r="G35" s="52">
        <v>352.01581610098731</v>
      </c>
      <c r="H35" s="52">
        <v>1413.9272433250662</v>
      </c>
      <c r="I35" s="52">
        <v>1210.8142789985807</v>
      </c>
      <c r="J35" s="52">
        <v>1147.020055477391</v>
      </c>
      <c r="K35" s="52">
        <v>393.62132040646839</v>
      </c>
      <c r="L35" s="52">
        <v>694.73224808485566</v>
      </c>
      <c r="M35" s="52">
        <v>464.32495788882648</v>
      </c>
      <c r="N35" s="52">
        <v>922.28590163664001</v>
      </c>
      <c r="O35" s="52">
        <v>569</v>
      </c>
      <c r="P35" s="52">
        <v>545.61045706620894</v>
      </c>
      <c r="Q35" s="52">
        <v>201.34711096901458</v>
      </c>
      <c r="R35" s="52">
        <v>61.600836684139239</v>
      </c>
      <c r="S35" s="52">
        <v>60.247907082280193</v>
      </c>
      <c r="T35" s="52">
        <v>50.698576494899612</v>
      </c>
      <c r="U35" s="52">
        <v>172.29248606626311</v>
      </c>
      <c r="V35" s="52">
        <v>90.764259458935371</v>
      </c>
      <c r="W35" s="52">
        <v>78.141183116563951</v>
      </c>
      <c r="X35" s="52">
        <v>131.11581545136971</v>
      </c>
      <c r="Y35" s="52">
        <v>458.83280595025235</v>
      </c>
      <c r="Z35" s="52">
        <v>90.725805060939322</v>
      </c>
      <c r="AA35" s="52">
        <v>0</v>
      </c>
      <c r="AB35" s="52">
        <v>186.83891845514907</v>
      </c>
      <c r="AC35" s="52">
        <v>853.73985377056624</v>
      </c>
      <c r="AD35" s="52">
        <v>898.66044650500658</v>
      </c>
      <c r="AE35" s="52">
        <v>0</v>
      </c>
      <c r="AF35" s="52">
        <v>264.1404255319149</v>
      </c>
      <c r="AG35" s="52">
        <v>454</v>
      </c>
      <c r="AH35" s="52">
        <v>243.59682675556292</v>
      </c>
      <c r="AI35" s="52">
        <v>357.52096684257958</v>
      </c>
      <c r="AJ35" s="52">
        <v>924.98842719335789</v>
      </c>
      <c r="AK35" s="52">
        <v>1066.3061791044777</v>
      </c>
      <c r="AL35" s="52">
        <v>462.97494386945198</v>
      </c>
    </row>
    <row r="36" spans="1:38" ht="15.9" customHeight="1">
      <c r="A36" s="35">
        <v>42705</v>
      </c>
      <c r="B36" s="36">
        <v>42705</v>
      </c>
      <c r="C36" s="37">
        <v>42705</v>
      </c>
      <c r="D36" s="52">
        <v>2598.6214554943463</v>
      </c>
      <c r="E36" s="52">
        <v>1711.3203966535696</v>
      </c>
      <c r="F36" s="52">
        <v>454.24232527517853</v>
      </c>
      <c r="G36" s="52">
        <v>371.93387153984764</v>
      </c>
      <c r="H36" s="52">
        <v>1776.4590497920397</v>
      </c>
      <c r="I36" s="52">
        <v>1227.0952160511042</v>
      </c>
      <c r="J36" s="52">
        <v>1124.4862077327855</v>
      </c>
      <c r="K36" s="52">
        <v>411.67626267082079</v>
      </c>
      <c r="L36" s="52">
        <v>941.9234815178844</v>
      </c>
      <c r="M36" s="52">
        <v>328</v>
      </c>
      <c r="N36" s="52">
        <v>852.65301773596036</v>
      </c>
      <c r="O36" s="52">
        <v>847</v>
      </c>
      <c r="P36" s="52">
        <v>415.1475506942914</v>
      </c>
      <c r="Q36" s="52">
        <v>208.56180917065996</v>
      </c>
      <c r="R36" s="52">
        <v>58.442590795069748</v>
      </c>
      <c r="S36" s="52">
        <v>59.048701796018392</v>
      </c>
      <c r="T36" s="52">
        <v>58.710572451577676</v>
      </c>
      <c r="U36" s="52">
        <v>214.3013597329639</v>
      </c>
      <c r="V36" s="52">
        <v>92.82446928284314</v>
      </c>
      <c r="W36" s="52">
        <v>85.873917950375841</v>
      </c>
      <c r="X36" s="52">
        <v>119.78188904042125</v>
      </c>
      <c r="Y36" s="52">
        <v>426.0310787134851</v>
      </c>
      <c r="Z36" s="52">
        <v>99.107911659940157</v>
      </c>
      <c r="AA36" s="52">
        <v>0</v>
      </c>
      <c r="AB36" s="52">
        <v>217.37428834660179</v>
      </c>
      <c r="AC36" s="52">
        <v>823.3811681865775</v>
      </c>
      <c r="AD36" s="52">
        <v>731.30832032153853</v>
      </c>
      <c r="AE36" s="52">
        <v>0</v>
      </c>
      <c r="AF36" s="52">
        <v>323.36842105263162</v>
      </c>
      <c r="AG36" s="52">
        <v>188</v>
      </c>
      <c r="AH36" s="52">
        <v>282.94980769619025</v>
      </c>
      <c r="AI36" s="52">
        <v>334.63098372288113</v>
      </c>
      <c r="AJ36" s="52">
        <v>924.32824863989822</v>
      </c>
      <c r="AK36" s="52">
        <v>1570.8531103919452</v>
      </c>
      <c r="AL36" s="52">
        <v>491.15309568231601</v>
      </c>
    </row>
    <row r="37" spans="1:38" ht="15.9" customHeight="1">
      <c r="A37" s="35">
        <v>42736</v>
      </c>
      <c r="B37" s="36">
        <v>42736</v>
      </c>
      <c r="C37" s="37">
        <v>42736</v>
      </c>
      <c r="D37" s="52">
        <v>2898.8175986212182</v>
      </c>
      <c r="E37" s="52">
        <v>1880.1720679797834</v>
      </c>
      <c r="F37" s="52">
        <v>510.04904998757132</v>
      </c>
      <c r="G37" s="52">
        <v>335.06085165900322</v>
      </c>
      <c r="H37" s="52">
        <v>1765.4964062373963</v>
      </c>
      <c r="I37" s="52">
        <v>1065.1522369005813</v>
      </c>
      <c r="J37" s="52">
        <v>1223.5523196457932</v>
      </c>
      <c r="K37" s="52">
        <v>349.34766816891664</v>
      </c>
      <c r="L37" s="52">
        <v>836.63049084313127</v>
      </c>
      <c r="M37" s="52">
        <v>590</v>
      </c>
      <c r="N37" s="52">
        <v>1029.0008550112238</v>
      </c>
      <c r="O37" s="52">
        <v>770</v>
      </c>
      <c r="P37" s="52">
        <v>584.60658524904215</v>
      </c>
      <c r="Q37" s="52">
        <v>223.55613545380828</v>
      </c>
      <c r="R37" s="52">
        <v>66.254207549633392</v>
      </c>
      <c r="S37" s="52">
        <v>71.936538695239022</v>
      </c>
      <c r="T37" s="52">
        <v>66.093235238331459</v>
      </c>
      <c r="U37" s="52">
        <v>217.56327812395884</v>
      </c>
      <c r="V37" s="52">
        <v>109.43549557286873</v>
      </c>
      <c r="W37" s="52">
        <v>86.246029866548582</v>
      </c>
      <c r="X37" s="52">
        <v>382.45491803278691</v>
      </c>
      <c r="Y37" s="52">
        <v>337.66427251735013</v>
      </c>
      <c r="Z37" s="52">
        <v>102.18428964241762</v>
      </c>
      <c r="AA37" s="52">
        <v>0</v>
      </c>
      <c r="AB37" s="52">
        <v>157.03721304808911</v>
      </c>
      <c r="AC37" s="52">
        <v>689.9942484123095</v>
      </c>
      <c r="AD37" s="52">
        <v>752.35547926187428</v>
      </c>
      <c r="AE37" s="52">
        <v>0</v>
      </c>
      <c r="AF37" s="52">
        <v>251.11842105263159</v>
      </c>
      <c r="AG37" s="52">
        <v>570</v>
      </c>
      <c r="AH37" s="52">
        <v>378.33956443940292</v>
      </c>
      <c r="AI37" s="52">
        <v>248.87751367370745</v>
      </c>
      <c r="AJ37" s="52">
        <v>978.79415228739686</v>
      </c>
      <c r="AK37" s="52">
        <v>1774.794734377439</v>
      </c>
      <c r="AL37" s="52">
        <v>501.97216979878255</v>
      </c>
    </row>
    <row r="38" spans="1:38" ht="15.9" customHeight="1">
      <c r="A38" s="35"/>
      <c r="B38" s="36"/>
      <c r="C38" s="37">
        <v>42767</v>
      </c>
      <c r="D38" s="52">
        <v>3454.7848071310245</v>
      </c>
      <c r="E38" s="52">
        <v>1688.9664879526472</v>
      </c>
      <c r="F38" s="52">
        <v>446.40615440626323</v>
      </c>
      <c r="G38" s="52">
        <v>385.93370915331963</v>
      </c>
      <c r="H38" s="52">
        <v>1620.0812776916598</v>
      </c>
      <c r="I38" s="52">
        <v>1032.9167716441841</v>
      </c>
      <c r="J38" s="52">
        <v>1472.3725834129191</v>
      </c>
      <c r="K38" s="52">
        <v>398.52970582982761</v>
      </c>
      <c r="L38" s="52">
        <v>680.93212991981761</v>
      </c>
      <c r="M38" s="52">
        <v>889.67509038726746</v>
      </c>
      <c r="N38" s="52">
        <v>1114.0819958773207</v>
      </c>
      <c r="O38" s="52">
        <v>778.26043811132092</v>
      </c>
      <c r="P38" s="52">
        <v>431.46675501293089</v>
      </c>
      <c r="Q38" s="52">
        <v>251.64511920312393</v>
      </c>
      <c r="R38" s="52">
        <v>60.063751219872309</v>
      </c>
      <c r="S38" s="52">
        <v>76.92138856074699</v>
      </c>
      <c r="T38" s="52">
        <v>68.556506067227104</v>
      </c>
      <c r="U38" s="52">
        <v>251.42148641272919</v>
      </c>
      <c r="V38" s="52">
        <v>119.15461591596915</v>
      </c>
      <c r="W38" s="52">
        <v>77.77429032943482</v>
      </c>
      <c r="X38" s="52">
        <v>310.7472236911687</v>
      </c>
      <c r="Y38" s="52">
        <v>299.47246184737475</v>
      </c>
      <c r="Z38" s="52">
        <v>88.541444886447209</v>
      </c>
      <c r="AA38" s="52">
        <v>0</v>
      </c>
      <c r="AB38" s="52">
        <v>201.1128159705662</v>
      </c>
      <c r="AC38" s="52">
        <v>601.07694087412744</v>
      </c>
      <c r="AD38" s="52">
        <v>834.98585514071272</v>
      </c>
      <c r="AE38" s="52">
        <v>0</v>
      </c>
      <c r="AF38" s="52">
        <v>441</v>
      </c>
      <c r="AG38" s="52">
        <v>485.79907007638661</v>
      </c>
      <c r="AH38" s="52">
        <v>344.82634074612287</v>
      </c>
      <c r="AI38" s="52">
        <v>371.5311732604797</v>
      </c>
      <c r="AJ38" s="52">
        <v>944.63282100560707</v>
      </c>
      <c r="AK38" s="52">
        <v>2252.5853277835586</v>
      </c>
      <c r="AL38" s="52">
        <v>580.54911147575331</v>
      </c>
    </row>
    <row r="39" spans="1:38" ht="15.9" customHeight="1">
      <c r="A39" s="35"/>
      <c r="B39" s="36"/>
      <c r="C39" s="37">
        <v>42795</v>
      </c>
      <c r="D39" s="52">
        <v>5311.5318808074335</v>
      </c>
      <c r="E39" s="52">
        <v>1869.454949857572</v>
      </c>
      <c r="F39" s="52">
        <v>406.21832894053176</v>
      </c>
      <c r="G39" s="52">
        <v>378.06559539897142</v>
      </c>
      <c r="H39" s="52">
        <v>1355.6866161457322</v>
      </c>
      <c r="I39" s="52">
        <v>1015.2980629128544</v>
      </c>
      <c r="J39" s="52">
        <v>1383.4843246598948</v>
      </c>
      <c r="K39" s="52">
        <v>407.22864727935956</v>
      </c>
      <c r="L39" s="52">
        <v>804.08201908801698</v>
      </c>
      <c r="M39" s="52">
        <v>482.85021560491418</v>
      </c>
      <c r="N39" s="52">
        <v>1147.0853068029223</v>
      </c>
      <c r="O39" s="52">
        <v>691.96662454873649</v>
      </c>
      <c r="P39" s="52">
        <v>489.14511181118627</v>
      </c>
      <c r="Q39" s="52">
        <v>261.99101165990555</v>
      </c>
      <c r="R39" s="52">
        <v>46.751951794959751</v>
      </c>
      <c r="S39" s="52">
        <v>55.368389550946688</v>
      </c>
      <c r="T39" s="52">
        <v>56.186035205022883</v>
      </c>
      <c r="U39" s="52">
        <v>137.73573198468466</v>
      </c>
      <c r="V39" s="52">
        <v>84.575635575901245</v>
      </c>
      <c r="W39" s="52">
        <v>70.900799190693292</v>
      </c>
      <c r="X39" s="52">
        <v>268.72105263157891</v>
      </c>
      <c r="Y39" s="52">
        <v>262.52986251706767</v>
      </c>
      <c r="Z39" s="52">
        <v>69.195652967911712</v>
      </c>
      <c r="AA39" s="52">
        <v>0</v>
      </c>
      <c r="AB39" s="52">
        <v>187.17540513674086</v>
      </c>
      <c r="AC39" s="52">
        <v>508.10740691400787</v>
      </c>
      <c r="AD39" s="52">
        <v>840</v>
      </c>
      <c r="AE39" s="52">
        <v>0</v>
      </c>
      <c r="AF39" s="52">
        <v>382.8</v>
      </c>
      <c r="AG39" s="52">
        <v>581.96936550840019</v>
      </c>
      <c r="AH39" s="52">
        <v>227.30389112715818</v>
      </c>
      <c r="AI39" s="52">
        <v>263.25060409960355</v>
      </c>
      <c r="AJ39" s="52">
        <v>779.43623866978805</v>
      </c>
      <c r="AK39" s="52">
        <v>1283.5162319308731</v>
      </c>
      <c r="AL39" s="52">
        <v>597.25973908861363</v>
      </c>
    </row>
    <row r="40" spans="1:38" ht="15.9" customHeight="1">
      <c r="A40" s="35"/>
      <c r="B40" s="36"/>
      <c r="C40" s="37">
        <v>42826</v>
      </c>
      <c r="D40" s="52">
        <v>4950.3334665941729</v>
      </c>
      <c r="E40" s="52">
        <v>1893.0188896126288</v>
      </c>
      <c r="F40" s="52">
        <v>449.15551254665002</v>
      </c>
      <c r="G40" s="52">
        <v>360.24385640243719</v>
      </c>
      <c r="H40" s="52">
        <v>1245.6164372532323</v>
      </c>
      <c r="I40" s="52">
        <v>1117.7149122237743</v>
      </c>
      <c r="J40" s="52">
        <v>1129.6762099693608</v>
      </c>
      <c r="K40" s="52">
        <v>367.78854311910794</v>
      </c>
      <c r="L40" s="52">
        <v>816.48909881655118</v>
      </c>
      <c r="M40" s="52">
        <v>622</v>
      </c>
      <c r="N40" s="52">
        <v>1140.0435772600713</v>
      </c>
      <c r="O40" s="52">
        <v>700</v>
      </c>
      <c r="P40" s="52">
        <v>440.53501006711775</v>
      </c>
      <c r="Q40" s="52">
        <v>267.65605445568934</v>
      </c>
      <c r="R40" s="52">
        <v>46.662113863104381</v>
      </c>
      <c r="S40" s="52">
        <v>54.623076355392591</v>
      </c>
      <c r="T40" s="52">
        <v>50.631966173749575</v>
      </c>
      <c r="U40" s="52">
        <v>174.08343697191447</v>
      </c>
      <c r="V40" s="52">
        <v>105.89324863531432</v>
      </c>
      <c r="W40" s="52">
        <v>70.450224080838368</v>
      </c>
      <c r="X40" s="52">
        <v>534.75</v>
      </c>
      <c r="Y40" s="52">
        <v>226.01942442147538</v>
      </c>
      <c r="Z40" s="52">
        <v>79.196776529206446</v>
      </c>
      <c r="AA40" s="52">
        <v>0</v>
      </c>
      <c r="AB40" s="52">
        <v>205.96400290466477</v>
      </c>
      <c r="AC40" s="52">
        <v>400.08233951415423</v>
      </c>
      <c r="AD40" s="52">
        <v>863</v>
      </c>
      <c r="AE40" s="52">
        <v>0</v>
      </c>
      <c r="AF40" s="52">
        <v>183.9438202247191</v>
      </c>
      <c r="AG40" s="52">
        <v>398</v>
      </c>
      <c r="AH40" s="52">
        <v>188.0567499948433</v>
      </c>
      <c r="AI40" s="52">
        <v>324.32584398892413</v>
      </c>
      <c r="AJ40" s="52">
        <v>634.04524842642843</v>
      </c>
      <c r="AK40" s="52">
        <v>1017.2464293905465</v>
      </c>
      <c r="AL40" s="52">
        <v>589.60150230020429</v>
      </c>
    </row>
    <row r="41" spans="1:38" ht="15.9" customHeight="1">
      <c r="A41" s="35"/>
      <c r="B41" s="36"/>
      <c r="C41" s="37">
        <v>42856</v>
      </c>
      <c r="D41" s="52">
        <v>1367.1751274965868</v>
      </c>
      <c r="E41" s="52">
        <v>1940.6899430410019</v>
      </c>
      <c r="F41" s="52">
        <v>313.24712026840871</v>
      </c>
      <c r="G41" s="52">
        <v>424.89120291597658</v>
      </c>
      <c r="H41" s="52">
        <v>893.47667207267682</v>
      </c>
      <c r="I41" s="52">
        <v>1207.1412435745096</v>
      </c>
      <c r="J41" s="52">
        <v>749.60862216241048</v>
      </c>
      <c r="K41" s="52">
        <v>385.56176731411171</v>
      </c>
      <c r="L41" s="52">
        <v>625.81051696421014</v>
      </c>
      <c r="M41" s="52">
        <v>0</v>
      </c>
      <c r="N41" s="52">
        <v>948.14713100341942</v>
      </c>
      <c r="O41" s="52">
        <v>300</v>
      </c>
      <c r="P41" s="52">
        <v>347.68898770377029</v>
      </c>
      <c r="Q41" s="52">
        <v>282.49075077207891</v>
      </c>
      <c r="R41" s="52">
        <v>51.212197696716089</v>
      </c>
      <c r="S41" s="52">
        <v>56.844416925135029</v>
      </c>
      <c r="T41" s="52">
        <v>56.600338506962871</v>
      </c>
      <c r="U41" s="52">
        <v>144.21103565745565</v>
      </c>
      <c r="V41" s="52">
        <v>76.68565572821602</v>
      </c>
      <c r="W41" s="52">
        <v>74.937926879378082</v>
      </c>
      <c r="X41" s="52">
        <v>0</v>
      </c>
      <c r="Y41" s="52">
        <v>163.55280351968875</v>
      </c>
      <c r="Z41" s="52">
        <v>73.829452425283264</v>
      </c>
      <c r="AA41" s="52">
        <v>0</v>
      </c>
      <c r="AB41" s="52">
        <v>274.56974622927322</v>
      </c>
      <c r="AC41" s="52">
        <v>383.05453411831309</v>
      </c>
      <c r="AD41" s="52">
        <v>857</v>
      </c>
      <c r="AE41" s="52">
        <v>0</v>
      </c>
      <c r="AF41" s="52">
        <v>108</v>
      </c>
      <c r="AG41" s="52">
        <v>539</v>
      </c>
      <c r="AH41" s="52">
        <v>179.02205657656472</v>
      </c>
      <c r="AI41" s="52">
        <v>240.89174002765901</v>
      </c>
      <c r="AJ41" s="52">
        <v>608.61606315728147</v>
      </c>
      <c r="AK41" s="52">
        <v>881.03424118072667</v>
      </c>
      <c r="AL41" s="52">
        <v>498.15441830593943</v>
      </c>
    </row>
    <row r="42" spans="1:38" ht="15.9" customHeight="1">
      <c r="A42" s="35"/>
      <c r="B42" s="36"/>
      <c r="C42" s="37">
        <v>42887</v>
      </c>
      <c r="D42" s="52">
        <v>1154.37316089157</v>
      </c>
      <c r="E42" s="52">
        <v>1862.703180402815</v>
      </c>
      <c r="F42" s="52">
        <v>322.34315747597299</v>
      </c>
      <c r="G42" s="52">
        <v>342.23942963708765</v>
      </c>
      <c r="H42" s="52">
        <v>718.72856558347871</v>
      </c>
      <c r="I42" s="52">
        <v>1192.9447172731059</v>
      </c>
      <c r="J42" s="52">
        <v>736.60249642085546</v>
      </c>
      <c r="K42" s="52">
        <v>499.02434713448855</v>
      </c>
      <c r="L42" s="52">
        <v>429.92153585994231</v>
      </c>
      <c r="M42" s="52">
        <v>188.01730214674782</v>
      </c>
      <c r="N42" s="52">
        <v>1082.266597240302</v>
      </c>
      <c r="O42" s="52">
        <v>793.99466347444741</v>
      </c>
      <c r="P42" s="52">
        <v>371.8110857721619</v>
      </c>
      <c r="Q42" s="52">
        <v>271.3766219652743</v>
      </c>
      <c r="R42" s="52">
        <v>61.502700956864103</v>
      </c>
      <c r="S42" s="52">
        <v>68.70022153777326</v>
      </c>
      <c r="T42" s="52">
        <v>55.118788454720764</v>
      </c>
      <c r="U42" s="52">
        <v>158.04173114343098</v>
      </c>
      <c r="V42" s="52">
        <v>119.2836092912448</v>
      </c>
      <c r="W42" s="52">
        <v>79.5868452130875</v>
      </c>
      <c r="X42" s="52">
        <v>0</v>
      </c>
      <c r="Y42" s="52">
        <v>198.69421155538288</v>
      </c>
      <c r="Z42" s="52">
        <v>77.962955714397978</v>
      </c>
      <c r="AA42" s="52">
        <v>0</v>
      </c>
      <c r="AB42" s="52">
        <v>250.78645394426746</v>
      </c>
      <c r="AC42" s="52">
        <v>429.04690270283379</v>
      </c>
      <c r="AD42" s="52">
        <v>536.26436781609198</v>
      </c>
      <c r="AE42" s="52">
        <v>0</v>
      </c>
      <c r="AF42" s="52">
        <v>0</v>
      </c>
      <c r="AG42" s="52">
        <v>0</v>
      </c>
      <c r="AH42" s="52">
        <v>315.62448027721854</v>
      </c>
      <c r="AI42" s="52">
        <v>241.10104040061205</v>
      </c>
      <c r="AJ42" s="52">
        <v>705.2239662755303</v>
      </c>
      <c r="AK42" s="52">
        <v>996.93657323969921</v>
      </c>
      <c r="AL42" s="52">
        <v>548.4565335581575</v>
      </c>
    </row>
    <row r="43" spans="1:38" ht="15.9" customHeight="1">
      <c r="A43" s="35"/>
      <c r="B43" s="36"/>
      <c r="C43" s="37">
        <v>42917</v>
      </c>
      <c r="D43" s="52">
        <v>1362.3210392124859</v>
      </c>
      <c r="E43" s="52">
        <v>1842.236635643412</v>
      </c>
      <c r="F43" s="52">
        <v>366.92089635476862</v>
      </c>
      <c r="G43" s="52">
        <v>321.7868689091577</v>
      </c>
      <c r="H43" s="52">
        <v>919.82799939240977</v>
      </c>
      <c r="I43" s="52">
        <v>1143.236620436151</v>
      </c>
      <c r="J43" s="52">
        <v>963.80158739189801</v>
      </c>
      <c r="K43" s="52">
        <v>495.36398758401208</v>
      </c>
      <c r="L43" s="52">
        <v>438.45622506823429</v>
      </c>
      <c r="M43" s="52">
        <v>561.18986960882648</v>
      </c>
      <c r="N43" s="52">
        <v>930.90587665219766</v>
      </c>
      <c r="O43" s="52">
        <v>784</v>
      </c>
      <c r="P43" s="52">
        <v>296.15142195935772</v>
      </c>
      <c r="Q43" s="52">
        <v>269.08318039942094</v>
      </c>
      <c r="R43" s="52">
        <v>55.266821991759855</v>
      </c>
      <c r="S43" s="52">
        <v>61.435108526833282</v>
      </c>
      <c r="T43" s="52">
        <v>46.996133900100247</v>
      </c>
      <c r="U43" s="52">
        <v>146.95146013816998</v>
      </c>
      <c r="V43" s="52">
        <v>98.043143843565318</v>
      </c>
      <c r="W43" s="52">
        <v>94.294250046589383</v>
      </c>
      <c r="X43" s="52">
        <v>4424.2185646500593</v>
      </c>
      <c r="Y43" s="52">
        <v>204.24363487823362</v>
      </c>
      <c r="Z43" s="52">
        <v>79.038646321292845</v>
      </c>
      <c r="AA43" s="52">
        <v>0</v>
      </c>
      <c r="AB43" s="52">
        <v>309.62780271377159</v>
      </c>
      <c r="AC43" s="52">
        <v>514.99404282674789</v>
      </c>
      <c r="AD43" s="52">
        <v>480.1891814617893</v>
      </c>
      <c r="AE43" s="52">
        <v>0</v>
      </c>
      <c r="AF43" s="52">
        <v>0</v>
      </c>
      <c r="AG43" s="52">
        <v>557</v>
      </c>
      <c r="AH43" s="52">
        <v>263.11661768348216</v>
      </c>
      <c r="AI43" s="52">
        <v>306.41408180047608</v>
      </c>
      <c r="AJ43" s="52">
        <v>729.60175626337661</v>
      </c>
      <c r="AK43" s="52">
        <v>562.53913043478258</v>
      </c>
      <c r="AL43" s="52">
        <v>578.76343978516957</v>
      </c>
    </row>
    <row r="44" spans="1:38" ht="15.9" customHeight="1">
      <c r="A44" s="35"/>
      <c r="B44" s="36"/>
      <c r="C44" s="37">
        <v>42948</v>
      </c>
      <c r="D44" s="52">
        <v>1020.9555916433852</v>
      </c>
      <c r="E44" s="52">
        <v>1740.8429063867695</v>
      </c>
      <c r="F44" s="52">
        <v>614.6477652015767</v>
      </c>
      <c r="G44" s="52">
        <v>358.2493430274227</v>
      </c>
      <c r="H44" s="52">
        <v>1247.4818432269201</v>
      </c>
      <c r="I44" s="52">
        <v>1231.2006289484304</v>
      </c>
      <c r="J44" s="52">
        <v>741.69056288570539</v>
      </c>
      <c r="K44" s="52">
        <v>585.85582838351115</v>
      </c>
      <c r="L44" s="52">
        <v>474.85341602915264</v>
      </c>
      <c r="M44" s="52">
        <v>516</v>
      </c>
      <c r="N44" s="52">
        <v>929.81007513862346</v>
      </c>
      <c r="O44" s="52">
        <v>691</v>
      </c>
      <c r="P44" s="52">
        <v>346.78916894202109</v>
      </c>
      <c r="Q44" s="52">
        <v>265.97338239916576</v>
      </c>
      <c r="R44" s="52">
        <v>49.327869087443837</v>
      </c>
      <c r="S44" s="52">
        <v>48.763508750248633</v>
      </c>
      <c r="T44" s="52">
        <v>39.442298162714557</v>
      </c>
      <c r="U44" s="52">
        <v>152.13527573089007</v>
      </c>
      <c r="V44" s="52">
        <v>111.86885359043804</v>
      </c>
      <c r="W44" s="52">
        <v>110.20068359021629</v>
      </c>
      <c r="X44" s="52">
        <v>406.93389155110521</v>
      </c>
      <c r="Y44" s="52">
        <v>305.19193386169286</v>
      </c>
      <c r="Z44" s="52">
        <v>73.906166343988417</v>
      </c>
      <c r="AA44" s="52">
        <v>0</v>
      </c>
      <c r="AB44" s="52">
        <v>378.27736129044689</v>
      </c>
      <c r="AC44" s="52">
        <v>582.530087378997</v>
      </c>
      <c r="AD44" s="52">
        <v>632.33444318843556</v>
      </c>
      <c r="AE44" s="52">
        <v>0</v>
      </c>
      <c r="AF44" s="52">
        <v>332.87828438948998</v>
      </c>
      <c r="AG44" s="52">
        <v>517</v>
      </c>
      <c r="AH44" s="52">
        <v>209.72380012132373</v>
      </c>
      <c r="AI44" s="52">
        <v>353.76210820192142</v>
      </c>
      <c r="AJ44" s="52">
        <v>838.38831390255166</v>
      </c>
      <c r="AK44" s="52">
        <v>922.15180265654647</v>
      </c>
      <c r="AL44" s="52">
        <v>592.21711979845497</v>
      </c>
    </row>
    <row r="45" spans="1:38" s="41" customFormat="1" ht="15.9" customHeight="1">
      <c r="A45" s="35"/>
      <c r="B45" s="36"/>
      <c r="C45" s="39">
        <v>42979</v>
      </c>
      <c r="D45" s="40">
        <v>2372.1746620929757</v>
      </c>
      <c r="E45" s="40">
        <v>1716.0656666019631</v>
      </c>
      <c r="F45" s="40">
        <v>533.69445418289445</v>
      </c>
      <c r="G45" s="40">
        <v>377.78178854407395</v>
      </c>
      <c r="H45" s="40">
        <v>1227.5144121465535</v>
      </c>
      <c r="I45" s="40">
        <v>1296.9919730618928</v>
      </c>
      <c r="J45" s="40">
        <v>792.51328028702744</v>
      </c>
      <c r="K45" s="40">
        <v>469.62776304379474</v>
      </c>
      <c r="L45" s="40">
        <v>519.82113689984067</v>
      </c>
      <c r="M45" s="40">
        <v>643</v>
      </c>
      <c r="N45" s="40">
        <v>878.73491039266469</v>
      </c>
      <c r="O45" s="40">
        <v>865</v>
      </c>
      <c r="P45" s="40">
        <v>406.41672635592784</v>
      </c>
      <c r="Q45" s="40">
        <v>263.11031650087131</v>
      </c>
      <c r="R45" s="40">
        <v>42.333532420557958</v>
      </c>
      <c r="S45" s="40">
        <v>46.148278803771845</v>
      </c>
      <c r="T45" s="40">
        <v>46.198570448706086</v>
      </c>
      <c r="U45" s="40">
        <v>176.2069784924102</v>
      </c>
      <c r="V45" s="40">
        <v>80.460043222221927</v>
      </c>
      <c r="W45" s="40">
        <v>86.036279251341242</v>
      </c>
      <c r="X45" s="40">
        <v>421.96041678114818</v>
      </c>
      <c r="Y45" s="40">
        <v>257.79633523965839</v>
      </c>
      <c r="Z45" s="40">
        <v>39.197453300395978</v>
      </c>
      <c r="AA45" s="40">
        <v>0</v>
      </c>
      <c r="AB45" s="40">
        <v>245.12770505992469</v>
      </c>
      <c r="AC45" s="40">
        <v>567.70663440033138</v>
      </c>
      <c r="AD45" s="40">
        <v>632.85814701811205</v>
      </c>
      <c r="AE45" s="40">
        <v>0</v>
      </c>
      <c r="AF45" s="40">
        <v>236</v>
      </c>
      <c r="AG45" s="40">
        <v>0</v>
      </c>
      <c r="AH45" s="40">
        <v>201.62989004542914</v>
      </c>
      <c r="AI45" s="40">
        <v>249.61904054361074</v>
      </c>
      <c r="AJ45" s="40">
        <v>843.19886570402571</v>
      </c>
      <c r="AK45" s="40">
        <v>927.79591836734687</v>
      </c>
      <c r="AL45" s="40">
        <v>662.60549249295946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232.34846662376327</v>
      </c>
      <c r="E47" s="38">
        <f t="shared" si="2"/>
        <v>98.576710184824591</v>
      </c>
      <c r="F47" s="38">
        <f t="shared" si="2"/>
        <v>86.829316626225221</v>
      </c>
      <c r="G47" s="38">
        <f t="shared" si="2"/>
        <v>105.45219297587269</v>
      </c>
      <c r="H47" s="38">
        <f t="shared" si="2"/>
        <v>98.399381025962199</v>
      </c>
      <c r="I47" s="38">
        <f t="shared" si="2"/>
        <v>105.34367369269904</v>
      </c>
      <c r="J47" s="38">
        <f t="shared" si="2"/>
        <v>106.85228044477005</v>
      </c>
      <c r="K47" s="38">
        <f t="shared" si="2"/>
        <v>80.160978228993301</v>
      </c>
      <c r="L47" s="38">
        <f t="shared" si="2"/>
        <v>109.4698109675023</v>
      </c>
      <c r="M47" s="38">
        <f t="shared" si="2"/>
        <v>124.6124031007752</v>
      </c>
      <c r="N47" s="38">
        <f t="shared" si="2"/>
        <v>94.506925004190336</v>
      </c>
      <c r="O47" s="38">
        <f t="shared" si="2"/>
        <v>125.1808972503618</v>
      </c>
      <c r="P47" s="38">
        <f t="shared" si="2"/>
        <v>117.19418100508085</v>
      </c>
      <c r="Q47" s="38">
        <f t="shared" si="2"/>
        <v>98.923551720676457</v>
      </c>
      <c r="R47" s="38">
        <f t="shared" si="2"/>
        <v>85.820720018359253</v>
      </c>
      <c r="S47" s="38">
        <f t="shared" si="2"/>
        <v>94.636911876314784</v>
      </c>
      <c r="T47" s="38">
        <f t="shared" si="2"/>
        <v>117.12950969063547</v>
      </c>
      <c r="U47" s="38">
        <f t="shared" si="2"/>
        <v>115.82256491525359</v>
      </c>
      <c r="V47" s="38">
        <f t="shared" si="2"/>
        <v>71.923543184587729</v>
      </c>
      <c r="W47" s="38">
        <f t="shared" si="2"/>
        <v>78.072364388653952</v>
      </c>
      <c r="X47" s="38">
        <f t="shared" si="2"/>
        <v>103.69262072833662</v>
      </c>
      <c r="Y47" s="38">
        <f t="shared" si="2"/>
        <v>84.470232216716028</v>
      </c>
      <c r="Z47" s="38">
        <f t="shared" si="2"/>
        <v>53.036783315150707</v>
      </c>
      <c r="AA47" s="38" t="str">
        <f t="shared" si="2"/>
        <v>-</v>
      </c>
      <c r="AB47" s="38">
        <f t="shared" si="2"/>
        <v>64.801050801375354</v>
      </c>
      <c r="AC47" s="38">
        <f t="shared" si="2"/>
        <v>97.455332642926408</v>
      </c>
      <c r="AD47" s="38">
        <f t="shared" si="2"/>
        <v>100.08282070276542</v>
      </c>
      <c r="AE47" s="38" t="str">
        <f t="shared" si="2"/>
        <v>-</v>
      </c>
      <c r="AF47" s="38">
        <f t="shared" si="2"/>
        <v>70.896784520754181</v>
      </c>
      <c r="AG47" s="38">
        <f t="shared" si="2"/>
        <v>0</v>
      </c>
      <c r="AH47" s="38">
        <f t="shared" si="2"/>
        <v>96.140681185820426</v>
      </c>
      <c r="AI47" s="38">
        <f t="shared" si="2"/>
        <v>70.56127119220254</v>
      </c>
      <c r="AJ47" s="38">
        <f t="shared" si="2"/>
        <v>100.57378564582822</v>
      </c>
      <c r="AK47" s="38">
        <f t="shared" si="2"/>
        <v>100.61205928292291</v>
      </c>
      <c r="AL47" s="38">
        <f t="shared" si="2"/>
        <v>111.88556871143125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102.08294004507034</v>
      </c>
      <c r="E48" s="38">
        <f t="shared" si="3"/>
        <v>94.171823337651446</v>
      </c>
      <c r="F48" s="38">
        <f t="shared" si="3"/>
        <v>79.230790048146361</v>
      </c>
      <c r="G48" s="38">
        <f t="shared" si="3"/>
        <v>86.310611838838156</v>
      </c>
      <c r="H48" s="38">
        <f t="shared" si="3"/>
        <v>92.681321267508721</v>
      </c>
      <c r="I48" s="38">
        <f t="shared" si="3"/>
        <v>116.86579000531209</v>
      </c>
      <c r="J48" s="38">
        <f t="shared" si="3"/>
        <v>79.723385264617647</v>
      </c>
      <c r="K48" s="38">
        <f t="shared" si="3"/>
        <v>117.05318466926545</v>
      </c>
      <c r="L48" s="38">
        <f t="shared" si="3"/>
        <v>73.716486008298531</v>
      </c>
      <c r="M48" s="38">
        <f t="shared" si="3"/>
        <v>67.331953973947506</v>
      </c>
      <c r="N48" s="38">
        <f t="shared" si="3"/>
        <v>92.40061065414757</v>
      </c>
      <c r="O48" s="38">
        <f t="shared" si="3"/>
        <v>98.203723284623194</v>
      </c>
      <c r="P48" s="38">
        <f t="shared" si="3"/>
        <v>123.08320352511171</v>
      </c>
      <c r="Q48" s="38">
        <f t="shared" si="3"/>
        <v>129.89212559600912</v>
      </c>
      <c r="R48" s="38">
        <f t="shared" si="3"/>
        <v>94.634748763371178</v>
      </c>
      <c r="S48" s="38">
        <f t="shared" si="3"/>
        <v>87.680546541564368</v>
      </c>
      <c r="T48" s="38">
        <f t="shared" si="3"/>
        <v>102.03857341047353</v>
      </c>
      <c r="U48" s="38">
        <f t="shared" si="3"/>
        <v>80.905910726073884</v>
      </c>
      <c r="V48" s="38">
        <f t="shared" si="3"/>
        <v>55.061577409493182</v>
      </c>
      <c r="W48" s="38">
        <f t="shared" si="3"/>
        <v>80.415313791345937</v>
      </c>
      <c r="X48" s="38">
        <f t="shared" si="3"/>
        <v>167.63082070539477</v>
      </c>
      <c r="Y48" s="38">
        <f t="shared" si="3"/>
        <v>92.466044223519447</v>
      </c>
      <c r="Z48" s="38">
        <f t="shared" si="3"/>
        <v>81.957946888921896</v>
      </c>
      <c r="AA48" s="38" t="str">
        <f t="shared" si="3"/>
        <v>-</v>
      </c>
      <c r="AB48" s="38">
        <f t="shared" si="3"/>
        <v>148.27899343914646</v>
      </c>
      <c r="AC48" s="38">
        <f t="shared" si="3"/>
        <v>120.52770132205606</v>
      </c>
      <c r="AD48" s="38">
        <f t="shared" si="3"/>
        <v>96.256266516336126</v>
      </c>
      <c r="AE48" s="38" t="str">
        <f t="shared" si="3"/>
        <v>-</v>
      </c>
      <c r="AF48" s="38">
        <f t="shared" si="3"/>
        <v>110.21497405485545</v>
      </c>
      <c r="AG48" s="38">
        <f t="shared" si="3"/>
        <v>0</v>
      </c>
      <c r="AH48" s="38">
        <f t="shared" si="3"/>
        <v>83.950108837170006</v>
      </c>
      <c r="AI48" s="38">
        <f t="shared" si="3"/>
        <v>81.998286486536358</v>
      </c>
      <c r="AJ48" s="38">
        <f t="shared" si="3"/>
        <v>102.66483255729699</v>
      </c>
      <c r="AK48" s="38" t="str">
        <f t="shared" si="3"/>
        <v>-</v>
      </c>
      <c r="AL48" s="38">
        <f t="shared" si="3"/>
        <v>146.44736212503275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85CC-30EF-43F0-8C2D-D7958EC77983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58" customWidth="1"/>
    <col min="2" max="2" width="10.6640625" style="58" customWidth="1"/>
    <col min="3" max="3" width="3.6640625" style="58" customWidth="1"/>
    <col min="4" max="4" width="8.6640625" style="58" customWidth="1"/>
    <col min="5" max="5" width="7.6640625" style="58" customWidth="1"/>
    <col min="6" max="6" width="8.6640625" style="58" customWidth="1"/>
    <col min="7" max="7" width="7.6640625" style="58" customWidth="1"/>
    <col min="8" max="8" width="8.6640625" style="58" customWidth="1"/>
    <col min="9" max="9" width="7.6640625" style="58" customWidth="1"/>
    <col min="10" max="10" width="8.6640625" style="58" customWidth="1"/>
    <col min="11" max="11" width="7.6640625" style="58" customWidth="1"/>
    <col min="12" max="12" width="8.6640625" style="58" customWidth="1"/>
    <col min="13" max="13" width="7.6640625" style="58" customWidth="1"/>
    <col min="14" max="14" width="8.6640625" style="58" customWidth="1"/>
    <col min="15" max="15" width="7.6640625" style="58" customWidth="1"/>
    <col min="16" max="16" width="8.6640625" style="58" customWidth="1"/>
    <col min="17" max="17" width="7.6640625" style="58" customWidth="1"/>
    <col min="18" max="18" width="8.6640625" style="58" customWidth="1"/>
    <col min="19" max="19" width="7.6640625" style="58" customWidth="1"/>
    <col min="20" max="20" width="8.6640625" style="58" customWidth="1"/>
    <col min="21" max="21" width="7.6640625" style="58" customWidth="1"/>
    <col min="22" max="22" width="8.6640625" style="58" customWidth="1"/>
    <col min="23" max="23" width="7.6640625" style="58" customWidth="1"/>
    <col min="24" max="24" width="8.6640625" style="58" customWidth="1"/>
    <col min="25" max="25" width="7.6640625" style="58" customWidth="1"/>
    <col min="26" max="26" width="8.6640625" style="58" customWidth="1"/>
    <col min="27" max="27" width="7.6640625" style="58" customWidth="1"/>
    <col min="28" max="28" width="8.6640625" style="58" customWidth="1"/>
    <col min="29" max="29" width="7.6640625" style="58" customWidth="1"/>
    <col min="30" max="30" width="8.6640625" style="58" customWidth="1"/>
    <col min="31" max="31" width="7.6640625" style="58" customWidth="1"/>
    <col min="32" max="32" width="8.6640625" style="58" customWidth="1"/>
    <col min="33" max="33" width="7.6640625" style="58" customWidth="1"/>
    <col min="34" max="34" width="8.6640625" style="58" customWidth="1"/>
    <col min="35" max="35" width="7.6640625" style="58" customWidth="1"/>
    <col min="36" max="36" width="8.6640625" style="58" customWidth="1"/>
    <col min="37" max="37" width="7.6640625" style="58" customWidth="1"/>
    <col min="38" max="38" width="8.6640625" style="58" customWidth="1"/>
    <col min="39" max="39" width="7.6640625" style="58" customWidth="1"/>
    <col min="40" max="40" width="8.6640625" style="58" customWidth="1"/>
    <col min="41" max="41" width="7.6640625" style="58" customWidth="1"/>
    <col min="42" max="42" width="8.6640625" style="58" customWidth="1"/>
    <col min="43" max="43" width="7.6640625" style="58" customWidth="1"/>
    <col min="44" max="44" width="8.6640625" style="58" customWidth="1"/>
    <col min="45" max="45" width="7.6640625" style="58" customWidth="1"/>
    <col min="46" max="46" width="8.6640625" style="58" customWidth="1"/>
    <col min="47" max="47" width="7.6640625" style="58" customWidth="1"/>
    <col min="48" max="48" width="8.6640625" style="58" customWidth="1"/>
    <col min="49" max="49" width="7.6640625" style="58" customWidth="1"/>
    <col min="50" max="50" width="8.6640625" style="58" customWidth="1"/>
    <col min="51" max="51" width="7.6640625" style="58" customWidth="1"/>
    <col min="52" max="52" width="8.6640625" style="58" customWidth="1"/>
    <col min="53" max="53" width="7.6640625" style="58" customWidth="1"/>
    <col min="54" max="54" width="8.6640625" style="58" customWidth="1"/>
    <col min="55" max="55" width="7.6640625" style="58" customWidth="1"/>
    <col min="56" max="56" width="8.6640625" style="58" customWidth="1"/>
    <col min="57" max="57" width="7.6640625" style="58" customWidth="1"/>
    <col min="58" max="58" width="8.6640625" style="58" customWidth="1"/>
    <col min="59" max="59" width="7.6640625" style="58" customWidth="1"/>
    <col min="60" max="60" width="8.6640625" style="58" customWidth="1"/>
    <col min="61" max="61" width="7.6640625" style="58" customWidth="1"/>
    <col min="62" max="62" width="8.6640625" style="58" customWidth="1"/>
    <col min="63" max="63" width="7.6640625" style="58" customWidth="1"/>
    <col min="64" max="64" width="8.6640625" style="58" customWidth="1"/>
    <col min="65" max="65" width="7.6640625" style="58" customWidth="1"/>
    <col min="66" max="66" width="8.6640625" style="58" customWidth="1"/>
    <col min="67" max="67" width="7.6640625" style="58" customWidth="1"/>
    <col min="68" max="68" width="8.6640625" style="58" customWidth="1"/>
    <col min="69" max="69" width="7.6640625" style="58" customWidth="1"/>
    <col min="70" max="70" width="8.6640625" style="58" customWidth="1"/>
    <col min="71" max="71" width="7.6640625" style="58" customWidth="1"/>
    <col min="72" max="72" width="8.6640625" style="58" customWidth="1"/>
    <col min="73" max="73" width="7.6640625" style="58" customWidth="1"/>
    <col min="74" max="16384" width="9.109375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" customHeight="1">
      <c r="A8" s="76" t="s">
        <v>47</v>
      </c>
      <c r="B8" s="76"/>
      <c r="C8" s="19">
        <v>1</v>
      </c>
      <c r="D8" s="77">
        <f>IF(SUM(D10:D67)&lt;0.001,"-",SUM(D10:D67))</f>
        <v>39.064</v>
      </c>
      <c r="E8" s="77">
        <f>IF(ISERR(SUMPRODUCT(D10:D67,E10:E67)/D8),"-",SUMPRODUCT(D10:D67,E10:E67)/D8)</f>
        <v>2372.1746620929753</v>
      </c>
      <c r="F8" s="77">
        <f t="shared" ref="F8:AK8" si="0">IF(SUM(F10:F67)&lt;0.001,"-",SUM(F10:F67))</f>
        <v>716.08699999999999</v>
      </c>
      <c r="G8" s="77">
        <f t="shared" ref="G8:AL8" si="1">IF(ISERR(SUMPRODUCT(F10:F67,G10:G67)/F8),"-",SUMPRODUCT(F10:F67,G10:G67)/F8)</f>
        <v>1716.0656666019631</v>
      </c>
      <c r="H8" s="77">
        <f t="shared" ref="H8:AM8" si="2">IF(SUM(H10:H67)&lt;0.001,"-",SUM(H10:H67))</f>
        <v>470.64300000000003</v>
      </c>
      <c r="I8" s="77">
        <f t="shared" ref="I8:AN8" si="3">IF(ISERR(SUMPRODUCT(H10:H67,I10:I67)/H8),"-",SUMPRODUCT(H10:H67,I10:I67)/H8)</f>
        <v>533.69445418289445</v>
      </c>
      <c r="J8" s="77">
        <f t="shared" ref="J8:AO8" si="4">IF(SUM(J10:J67)&lt;0.001,"-",SUM(J10:J67))</f>
        <v>1211.5999999999999</v>
      </c>
      <c r="K8" s="77">
        <f t="shared" ref="K8:AP8" si="5">IF(ISERR(SUMPRODUCT(J10:J67,K10:K67)/J8),"-",SUMPRODUCT(J10:J67,K10:K67)/J8)</f>
        <v>377.78178854407395</v>
      </c>
      <c r="L8" s="77">
        <f t="shared" ref="L8:AQ8" si="6">IF(SUM(L10:L67)&lt;0.001,"-",SUM(L10:L67))</f>
        <v>656.25200000000007</v>
      </c>
      <c r="M8" s="77">
        <f t="shared" ref="M8:AR8" si="7">IF(ISERR(SUMPRODUCT(L10:L67,M10:M67)/L8),"-",SUMPRODUCT(L10:L67,M10:M67)/L8)</f>
        <v>1227.5144121465537</v>
      </c>
      <c r="N8" s="77">
        <f t="shared" ref="N8:AS8" si="8">IF(SUM(N10:N67)&lt;0.001,"-",SUM(N10:N67))</f>
        <v>1372.6279999999999</v>
      </c>
      <c r="O8" s="77">
        <f t="shared" ref="O8:AT8" si="9">IF(ISERR(SUMPRODUCT(N10:N67,O10:O67)/N8),"-",SUMPRODUCT(N10:N67,O10:O67)/N8)</f>
        <v>1296.9919730618931</v>
      </c>
      <c r="P8" s="77">
        <f t="shared" ref="P8:AU8" si="10">IF(SUM(P10:P67)&lt;0.001,"-",SUM(P10:P67))</f>
        <v>872.94799999999998</v>
      </c>
      <c r="Q8" s="77">
        <f t="shared" ref="Q8:AV8" si="11">IF(ISERR(SUMPRODUCT(P10:P67,Q10:Q67)/P8),"-",SUMPRODUCT(P10:P67,Q10:Q67)/P8)</f>
        <v>792.51328028702733</v>
      </c>
      <c r="R8" s="77">
        <f t="shared" ref="R8:AW8" si="12">IF(SUM(R10:R67)&lt;0.001,"-",SUM(R10:R67))</f>
        <v>3949.6750000000002</v>
      </c>
      <c r="S8" s="77">
        <f t="shared" ref="S8:AX8" si="13">IF(ISERR(SUMPRODUCT(R10:R67,S10:S67)/R8),"-",SUMPRODUCT(R10:R67,S10:S67)/R8)</f>
        <v>469.62776304379474</v>
      </c>
      <c r="T8" s="77">
        <f t="shared" ref="T8:AY8" si="14">IF(SUM(T10:T67)&lt;0.001,"-",SUM(T10:T67))</f>
        <v>49.591000000000001</v>
      </c>
      <c r="U8" s="77">
        <f t="shared" ref="U8:AZ8" si="15">IF(ISERR(SUMPRODUCT(T10:T67,U10:U67)/T8),"-",SUMPRODUCT(T10:T67,U10:U67)/T8)</f>
        <v>519.82113689984078</v>
      </c>
      <c r="V8" s="77">
        <f t="shared" ref="V8:BA8" si="16">IF(SUM(V10:V67)&lt;0.001,"-",SUM(V10:V67))</f>
        <v>17.305</v>
      </c>
      <c r="W8" s="77">
        <f t="shared" ref="W8:BB8" si="17">IF(ISERR(SUMPRODUCT(V10:V67,W10:W67)/V8),"-",SUMPRODUCT(V10:V67,W10:W67)/V8)</f>
        <v>643</v>
      </c>
      <c r="X8" s="77">
        <f t="shared" ref="X8:BC8" si="18">IF(SUM(X10:X67)&lt;0.001,"-",SUM(X10:X67))</f>
        <v>268.72800000000001</v>
      </c>
      <c r="Y8" s="77">
        <f t="shared" ref="Y8:BD8" si="19">IF(ISERR(SUMPRODUCT(X10:X67,Y10:Y67)/X8),"-",SUMPRODUCT(X10:X67,Y10:Y67)/X8)</f>
        <v>878.7349103926648</v>
      </c>
      <c r="Z8" s="77">
        <f t="shared" ref="Z8:BU8" si="20">IF(SUM(Z10:Z67)&lt;0.001,"-",SUM(Z10:Z67))</f>
        <v>95.561999999999998</v>
      </c>
      <c r="AA8" s="77">
        <f t="shared" ref="AA8:BU8" si="21">IF(ISERR(SUMPRODUCT(Z10:Z67,AA10:AA67)/Z8),"-",SUMPRODUCT(Z10:Z67,AA10:AA67)/Z8)</f>
        <v>865.00000000000011</v>
      </c>
      <c r="AB8" s="77">
        <f t="shared" ref="AB8:BU8" si="22">IF(SUM(AB10:AB67)&lt;0.001,"-",SUM(AB10:AB67))</f>
        <v>4210.695999999999</v>
      </c>
      <c r="AC8" s="77">
        <f t="shared" ref="AC8:BU8" si="23">IF(ISERR(SUMPRODUCT(AB10:AB67,AC10:AC67)/AB8),"-",SUMPRODUCT(AB10:AB67,AC10:AC67)/AB8)</f>
        <v>406.41672635592795</v>
      </c>
      <c r="AD8" s="77">
        <f t="shared" ref="AD8:BU8" si="24">IF(SUM(AD10:AD67)&lt;0.001,"-",SUM(AD10:AD67))</f>
        <v>15482.642999999998</v>
      </c>
      <c r="AE8" s="77">
        <f t="shared" ref="AE8:BU8" si="25">IF(ISERR(SUMPRODUCT(AD10:AD67,AE10:AE67)/AD8),"-",SUMPRODUCT(AD10:AD67,AE10:AE67)/AD8)</f>
        <v>263.11031650087136</v>
      </c>
      <c r="AF8" s="77">
        <f t="shared" ref="AF8:BU8" si="26">IF(SUM(AF10:AF67)&lt;0.001,"-",SUM(AF10:AF67))</f>
        <v>54441.799000000014</v>
      </c>
      <c r="AG8" s="77">
        <f t="shared" ref="AG8:BU8" si="27">IF(ISERR(SUMPRODUCT(AF10:AF67,AG10:AG67)/AF8),"-",SUMPRODUCT(AF10:AF67,AG10:AG67)/AF8)</f>
        <v>42.333532420557944</v>
      </c>
      <c r="AH8" s="77">
        <f t="shared" ref="AH8:BU8" si="28">IF(SUM(AH10:AH67)&lt;0.001,"-",SUM(AH10:AH67))</f>
        <v>4344.1880000000001</v>
      </c>
      <c r="AI8" s="77">
        <f t="shared" ref="AI8:BU8" si="29">IF(ISERR(SUMPRODUCT(AH10:AH67,AI10:AI67)/AH8),"-",SUMPRODUCT(AH10:AH67,AI10:AI67)/AH8)</f>
        <v>46.148278803771838</v>
      </c>
      <c r="AJ8" s="77">
        <f t="shared" ref="AJ8:BU8" si="30">IF(SUM(AJ10:AJ67)&lt;0.001,"-",SUM(AJ10:AJ67))</f>
        <v>2036.723</v>
      </c>
      <c r="AK8" s="77">
        <f t="shared" ref="AK8:BU8" si="31">IF(ISERR(SUMPRODUCT(AJ10:AJ67,AK10:AK67)/AJ8),"-",SUMPRODUCT(AJ10:AJ67,AK10:AK67)/AJ8)</f>
        <v>46.198570448706086</v>
      </c>
      <c r="AL8" s="77">
        <f t="shared" ref="AL8:BU8" si="32">IF(SUM(AL10:AL67)&lt;0.001,"-",SUM(AL10:AL67))</f>
        <v>6558.15</v>
      </c>
      <c r="AM8" s="77">
        <f t="shared" ref="AM8:BU8" si="33">IF(ISERR(SUMPRODUCT(AL10:AL67,AM10:AM67)/AL8),"-",SUMPRODUCT(AL10:AL67,AM10:AM67)/AL8)</f>
        <v>176.20697849241023</v>
      </c>
      <c r="AN8" s="77">
        <f t="shared" ref="AN8:BU8" si="34">IF(SUM(AN10:AN67)&lt;0.001,"-",SUM(AN10:AN67))</f>
        <v>757.01799999999992</v>
      </c>
      <c r="AO8" s="77">
        <f t="shared" ref="AO8:BU8" si="35">IF(ISERR(SUMPRODUCT(AN10:AN67,AO10:AO67)/AN8),"-",SUMPRODUCT(AN10:AN67,AO10:AO67)/AN8)</f>
        <v>80.460043222221941</v>
      </c>
      <c r="AP8" s="77">
        <f t="shared" ref="AP8:BU8" si="36">IF(SUM(AP10:AP67)&lt;0.001,"-",SUM(AP10:AP67))</f>
        <v>19411.673999999995</v>
      </c>
      <c r="AQ8" s="77">
        <f t="shared" ref="AQ8:BU8" si="37">IF(ISERR(SUMPRODUCT(AP10:AP67,AQ10:AQ67)/AP8),"-",SUMPRODUCT(AP10:AP67,AQ10:AQ67)/AP8)</f>
        <v>86.036279251341242</v>
      </c>
      <c r="AR8" s="77">
        <f t="shared" ref="AR8:BU8" si="38">IF(SUM(AR10:AR67)&lt;0.001,"-",SUM(AR10:AR67))</f>
        <v>11846.888999999999</v>
      </c>
      <c r="AS8" s="77">
        <f t="shared" ref="AS8:BU8" si="39">IF(ISERR(SUMPRODUCT(AR10:AR67,AS10:AS67)/AR8),"-",SUMPRODUCT(AR10:AR67,AS10:AS67)/AR8)</f>
        <v>421.9604167811483</v>
      </c>
      <c r="AT8" s="77">
        <f t="shared" ref="AT8:BU8" si="40">IF(SUM(AT10:AT67)&lt;0.001,"-",SUM(AT10:AT67))</f>
        <v>1949.65</v>
      </c>
      <c r="AU8" s="77">
        <f t="shared" ref="AU8:BU8" si="41">IF(ISERR(SUMPRODUCT(AT10:AT67,AU10:AU67)/AT8),"-",SUMPRODUCT(AT10:AT67,AU10:AU67)/AT8)</f>
        <v>257.79633523965833</v>
      </c>
      <c r="AV8" s="77">
        <f t="shared" ref="AV8:BU8" si="42">IF(SUM(AV10:AV67)&lt;0.001,"-",SUM(AV10:AV67))</f>
        <v>12065.734</v>
      </c>
      <c r="AW8" s="77">
        <f t="shared" ref="AW8:BU8" si="43">IF(ISERR(SUMPRODUCT(AV10:AV67,AW10:AW67)/AV8),"-",SUMPRODUCT(AV10:AV67,AW10:AW67)/AV8)</f>
        <v>39.197453300395978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1017.861</v>
      </c>
      <c r="BA8" s="77">
        <f t="shared" ref="BA8:BU8" si="47">IF(ISERR(SUMPRODUCT(AZ10:AZ67,BA10:BA67)/AZ8),"-",SUMPRODUCT(AZ10:AZ67,BA10:BA67)/AZ8)</f>
        <v>245.12770505992469</v>
      </c>
      <c r="BB8" s="77">
        <f t="shared" ref="BB8:BU8" si="48">IF(SUM(BB10:BB67)&lt;0.001,"-",SUM(BB10:BB67))</f>
        <v>4225.2500000000009</v>
      </c>
      <c r="BC8" s="77">
        <f t="shared" ref="BC8:BU8" si="49">IF(ISERR(SUMPRODUCT(BB10:BB67,BC10:BC67)/BB8),"-",SUMPRODUCT(BB10:BB67,BC10:BC67)/BB8)</f>
        <v>567.70663440033127</v>
      </c>
      <c r="BD8" s="77">
        <f t="shared" ref="BD8:BU8" si="50">IF(SUM(BD10:BD67)&lt;0.001,"-",SUM(BD10:BD67))</f>
        <v>3059.5550000000003</v>
      </c>
      <c r="BE8" s="77">
        <f t="shared" ref="BE8:BU8" si="51">IF(ISERR(SUMPRODUCT(BD10:BD67,BE10:BE67)/BD8),"-",SUMPRODUCT(BD10:BD67,BE10:BE67)/BD8)</f>
        <v>632.85814701811216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6.2E-2</v>
      </c>
      <c r="BI8" s="77">
        <f t="shared" ref="BI8:BU8" si="55">IF(ISERR(SUMPRODUCT(BH10:BH67,BI10:BI67)/BH8),"-",SUMPRODUCT(BH10:BH67,BI10:BI67)/BH8)</f>
        <v>236</v>
      </c>
      <c r="BJ8" s="77" t="str">
        <f t="shared" ref="BJ8:BU8" si="56">IF(SUM(BJ10:BJ67)&lt;0.001,"-",SUM(BJ10:BJ67))</f>
        <v>-</v>
      </c>
      <c r="BK8" s="77" t="str">
        <f t="shared" ref="BK8:BU8" si="57">IF(ISERR(SUMPRODUCT(BJ10:BJ67,BK10:BK67)/BJ8),"-",SUMPRODUCT(BJ10:BJ67,BK10:BK67)/BJ8)</f>
        <v>-</v>
      </c>
      <c r="BL8" s="77">
        <f t="shared" ref="BL8:BU8" si="58">IF(SUM(BL10:BL67)&lt;0.001,"-",SUM(BL10:BL67))</f>
        <v>6573.5330000000013</v>
      </c>
      <c r="BM8" s="77">
        <f t="shared" ref="BM8:BU8" si="59">IF(ISERR(SUMPRODUCT(BL10:BL67,BM10:BM67)/BL8),"-",SUMPRODUCT(BL10:BL67,BM10:BM67)/BL8)</f>
        <v>201.62989004542911</v>
      </c>
      <c r="BN8" s="77">
        <f t="shared" ref="BN8:BU8" si="60">IF(SUM(BN10:BN67)&lt;0.001,"-",SUM(BN10:BN67))</f>
        <v>1157.5929999999998</v>
      </c>
      <c r="BO8" s="77">
        <f t="shared" ref="BO8:BU8" si="61">IF(ISERR(SUMPRODUCT(BN10:BN67,BO10:BO67)/BN8),"-",SUMPRODUCT(BN10:BN67,BO10:BO67)/BN8)</f>
        <v>249.61904054361085</v>
      </c>
      <c r="BP8" s="77">
        <f t="shared" ref="BP8:BU8" si="62">IF(SUM(BP10:BP67)&lt;0.001,"-",SUM(BP10:BP67))</f>
        <v>291.28199999999993</v>
      </c>
      <c r="BQ8" s="77">
        <f t="shared" ref="BQ8:BU8" si="63">IF(ISERR(SUMPRODUCT(BP10:BP67,BQ10:BQ67)/BP8),"-",SUMPRODUCT(BP10:BP67,BQ10:BQ67)/BP8)</f>
        <v>843.19886570402582</v>
      </c>
      <c r="BR8" s="77">
        <f t="shared" ref="BR8:BU8" si="64">IF(SUM(BR10:BR67)&lt;0.001,"-",SUM(BR10:BR67))</f>
        <v>0.88200000000000001</v>
      </c>
      <c r="BS8" s="77">
        <f t="shared" ref="BS8:BU8" si="65">IF(ISERR(SUMPRODUCT(BR10:BR67,BS10:BS67)/BR8),"-",SUMPRODUCT(BR10:BR67,BS10:BS67)/BR8)</f>
        <v>927.79591836734687</v>
      </c>
      <c r="BT8" s="77">
        <f t="shared" ref="BT8:BU8" si="66">IF(SUM(BT10:BT67)&lt;0.001,"-",SUM(BT10:BT67))</f>
        <v>578.78999999999985</v>
      </c>
      <c r="BU8" s="77">
        <f t="shared" ref="BU8" si="67">IF(ISERR(SUMPRODUCT(BT10:BT67,BU10:BU67)/BT8),"-",SUMPRODUCT(BT10:BT67,BU10:BU67)/BT8)</f>
        <v>662.60549249295957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112.556</v>
      </c>
      <c r="AU10" s="83">
        <v>161</v>
      </c>
      <c r="AV10" s="82">
        <v>0.35</v>
      </c>
      <c r="AW10" s="83">
        <v>47</v>
      </c>
      <c r="AX10" s="82">
        <v>0</v>
      </c>
      <c r="AY10" s="83">
        <v>0</v>
      </c>
      <c r="AZ10" s="82">
        <v>813.66</v>
      </c>
      <c r="BA10" s="83">
        <v>232</v>
      </c>
      <c r="BB10" s="82">
        <v>197.86099999999999</v>
      </c>
      <c r="BC10" s="83">
        <v>646.23868271160052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3.0019999999999998</v>
      </c>
      <c r="BM10" s="83">
        <v>142</v>
      </c>
      <c r="BN10" s="82">
        <v>94.924000000000007</v>
      </c>
      <c r="BO10" s="83">
        <v>119.39279844928573</v>
      </c>
      <c r="BP10" s="82">
        <v>0</v>
      </c>
      <c r="BQ10" s="83">
        <v>0</v>
      </c>
      <c r="BR10" s="82">
        <v>0</v>
      </c>
      <c r="BS10" s="83">
        <v>0</v>
      </c>
      <c r="BT10" s="82">
        <v>22.928000000000001</v>
      </c>
      <c r="BU10" s="83">
        <v>269</v>
      </c>
    </row>
    <row r="11" spans="1:73" ht="12.9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4.6859999999999999</v>
      </c>
      <c r="AU11" s="83">
        <v>175</v>
      </c>
      <c r="AV11" s="82">
        <v>12.781000000000001</v>
      </c>
      <c r="AW11" s="83">
        <v>25</v>
      </c>
      <c r="AX11" s="82">
        <v>0</v>
      </c>
      <c r="AY11" s="83">
        <v>0</v>
      </c>
      <c r="AZ11" s="82">
        <v>12.779</v>
      </c>
      <c r="BA11" s="83">
        <v>204</v>
      </c>
      <c r="BB11" s="82">
        <v>6.0730000000000004</v>
      </c>
      <c r="BC11" s="83">
        <v>449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24.387</v>
      </c>
      <c r="BM11" s="83">
        <v>194</v>
      </c>
      <c r="BN11" s="82">
        <v>141.99100000000001</v>
      </c>
      <c r="BO11" s="83">
        <v>230.91836806558163</v>
      </c>
      <c r="BP11" s="82">
        <v>0</v>
      </c>
      <c r="BQ11" s="83">
        <v>0</v>
      </c>
      <c r="BR11" s="82">
        <v>0</v>
      </c>
      <c r="BS11" s="83">
        <v>0</v>
      </c>
      <c r="BT11" s="82">
        <v>11.24</v>
      </c>
      <c r="BU11" s="83">
        <v>394</v>
      </c>
    </row>
    <row r="12" spans="1:73" ht="12.9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33.430999999999997</v>
      </c>
      <c r="AU12" s="83">
        <v>203</v>
      </c>
      <c r="AV12" s="82">
        <v>71.700999999999993</v>
      </c>
      <c r="AW12" s="83">
        <v>58</v>
      </c>
      <c r="AX12" s="82">
        <v>0</v>
      </c>
      <c r="AY12" s="83">
        <v>0</v>
      </c>
      <c r="AZ12" s="82">
        <v>14.929</v>
      </c>
      <c r="BA12" s="83">
        <v>152</v>
      </c>
      <c r="BB12" s="82">
        <v>10.035</v>
      </c>
      <c r="BC12" s="83">
        <v>456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7.2859999999999996</v>
      </c>
      <c r="BM12" s="83">
        <v>277</v>
      </c>
      <c r="BN12" s="82">
        <v>74.536000000000001</v>
      </c>
      <c r="BO12" s="83">
        <v>241</v>
      </c>
      <c r="BP12" s="82">
        <v>0</v>
      </c>
      <c r="BQ12" s="83">
        <v>0</v>
      </c>
      <c r="BR12" s="82">
        <v>0</v>
      </c>
      <c r="BS12" s="83">
        <v>0</v>
      </c>
      <c r="BT12" s="82">
        <v>81.173000000000002</v>
      </c>
      <c r="BU12" s="83">
        <v>568</v>
      </c>
    </row>
    <row r="13" spans="1:73" ht="12.9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56.29</v>
      </c>
      <c r="AU13" s="83">
        <v>172</v>
      </c>
      <c r="AV13" s="82">
        <v>263.26900000000001</v>
      </c>
      <c r="AW13" s="83">
        <v>113</v>
      </c>
      <c r="AX13" s="82">
        <v>0</v>
      </c>
      <c r="AY13" s="83">
        <v>0</v>
      </c>
      <c r="AZ13" s="82">
        <v>32.284999999999997</v>
      </c>
      <c r="BA13" s="83">
        <v>477</v>
      </c>
      <c r="BB13" s="82">
        <v>34.084000000000003</v>
      </c>
      <c r="BC13" s="83">
        <v>567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76.153999999999996</v>
      </c>
      <c r="BO13" s="83">
        <v>309.03158074428137</v>
      </c>
      <c r="BP13" s="82">
        <v>0</v>
      </c>
      <c r="BQ13" s="83">
        <v>0</v>
      </c>
      <c r="BR13" s="82">
        <v>0</v>
      </c>
      <c r="BS13" s="83">
        <v>0</v>
      </c>
      <c r="BT13" s="82">
        <v>16.527000000000001</v>
      </c>
      <c r="BU13" s="83">
        <v>427</v>
      </c>
    </row>
    <row r="14" spans="1:73" ht="12.9" customHeight="1">
      <c r="A14" s="81"/>
      <c r="B14" s="78" t="s">
        <v>52</v>
      </c>
      <c r="C14" s="19">
        <v>6</v>
      </c>
      <c r="D14" s="82">
        <v>1.4999999999999999E-2</v>
      </c>
      <c r="E14" s="83">
        <v>2160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9.6869999999999994</v>
      </c>
      <c r="AQ14" s="83">
        <v>88.642923505729328</v>
      </c>
      <c r="AR14" s="82">
        <v>0</v>
      </c>
      <c r="AS14" s="83">
        <v>0</v>
      </c>
      <c r="AT14" s="82">
        <v>264.03199999999998</v>
      </c>
      <c r="AU14" s="83">
        <v>318</v>
      </c>
      <c r="AV14" s="82">
        <v>125.279</v>
      </c>
      <c r="AW14" s="83">
        <v>76</v>
      </c>
      <c r="AX14" s="82">
        <v>0</v>
      </c>
      <c r="AY14" s="83">
        <v>0</v>
      </c>
      <c r="AZ14" s="82">
        <v>6.2E-2</v>
      </c>
      <c r="BA14" s="83">
        <v>94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15.679</v>
      </c>
      <c r="BM14" s="83">
        <v>354.45806492761017</v>
      </c>
      <c r="BN14" s="82">
        <v>45.646999999999998</v>
      </c>
      <c r="BO14" s="83">
        <v>261</v>
      </c>
      <c r="BP14" s="82">
        <v>0</v>
      </c>
      <c r="BQ14" s="83">
        <v>0</v>
      </c>
      <c r="BR14" s="82">
        <v>0</v>
      </c>
      <c r="BS14" s="83">
        <v>0</v>
      </c>
      <c r="BT14" s="82">
        <v>92.742999999999995</v>
      </c>
      <c r="BU14" s="83">
        <v>508</v>
      </c>
    </row>
    <row r="15" spans="1:73" ht="12.9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802.63800000000003</v>
      </c>
      <c r="AG16" s="83">
        <v>93.25955910385504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1.5469999999999999</v>
      </c>
      <c r="AQ16" s="83">
        <v>32</v>
      </c>
      <c r="AR16" s="82">
        <v>9145.1970000000001</v>
      </c>
      <c r="AS16" s="83">
        <v>418.71994075141299</v>
      </c>
      <c r="AT16" s="82">
        <v>72.926000000000002</v>
      </c>
      <c r="AU16" s="83">
        <v>289.1581329018457</v>
      </c>
      <c r="AV16" s="82">
        <v>12.228</v>
      </c>
      <c r="AW16" s="83">
        <v>53.996728819103701</v>
      </c>
      <c r="AX16" s="82">
        <v>0</v>
      </c>
      <c r="AY16" s="83">
        <v>0</v>
      </c>
      <c r="AZ16" s="82">
        <v>1E-3</v>
      </c>
      <c r="BA16" s="83">
        <v>536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16.920000000000002</v>
      </c>
      <c r="BO16" s="83">
        <v>288.79799054373524</v>
      </c>
      <c r="BP16" s="82">
        <v>0</v>
      </c>
      <c r="BQ16" s="83">
        <v>0</v>
      </c>
      <c r="BR16" s="82">
        <v>0</v>
      </c>
      <c r="BS16" s="83">
        <v>0</v>
      </c>
      <c r="BT16" s="82">
        <v>20.969000000000001</v>
      </c>
      <c r="BU16" s="83">
        <v>445.16605465210546</v>
      </c>
    </row>
    <row r="17" spans="1:73" ht="12.9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38823.43</v>
      </c>
      <c r="AG17" s="83">
        <v>40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2071.0720000000001</v>
      </c>
      <c r="AQ17" s="83">
        <v>39</v>
      </c>
      <c r="AR17" s="82">
        <v>759.94</v>
      </c>
      <c r="AS17" s="83">
        <v>384</v>
      </c>
      <c r="AT17" s="82">
        <v>867.42399999999998</v>
      </c>
      <c r="AU17" s="83">
        <v>209</v>
      </c>
      <c r="AV17" s="82">
        <v>11332.254999999999</v>
      </c>
      <c r="AW17" s="83">
        <v>35.861795820867073</v>
      </c>
      <c r="AX17" s="82">
        <v>0</v>
      </c>
      <c r="AY17" s="83">
        <v>0</v>
      </c>
      <c r="AZ17" s="82">
        <v>0</v>
      </c>
      <c r="BA17" s="83">
        <v>0</v>
      </c>
      <c r="BB17" s="82">
        <v>25.588000000000001</v>
      </c>
      <c r="BC17" s="83">
        <v>487.44317648897925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42.116999999999997</v>
      </c>
      <c r="BO17" s="83">
        <v>274</v>
      </c>
      <c r="BP17" s="82">
        <v>0</v>
      </c>
      <c r="BQ17" s="83">
        <v>0</v>
      </c>
      <c r="BR17" s="82">
        <v>0</v>
      </c>
      <c r="BS17" s="83">
        <v>0</v>
      </c>
      <c r="BT17" s="82">
        <v>40.914999999999999</v>
      </c>
      <c r="BU17" s="83">
        <v>632</v>
      </c>
    </row>
    <row r="18" spans="1:73" ht="12.9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193.20099999999999</v>
      </c>
      <c r="AG18" s="83">
        <v>62.118990067339197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223.52600000000001</v>
      </c>
      <c r="BC18" s="83">
        <v>644.5078603831322</v>
      </c>
      <c r="BD18" s="82">
        <v>1466.5920000000001</v>
      </c>
      <c r="BE18" s="83">
        <v>621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</v>
      </c>
      <c r="AG19" s="83">
        <v>0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6.8000000000000005E-2</v>
      </c>
      <c r="AQ19" s="83">
        <v>296</v>
      </c>
      <c r="AR19" s="82">
        <v>0</v>
      </c>
      <c r="AS19" s="83">
        <v>0</v>
      </c>
      <c r="AT19" s="82">
        <v>40.289000000000001</v>
      </c>
      <c r="AU19" s="83">
        <v>125.14817940380749</v>
      </c>
      <c r="AV19" s="82">
        <v>0</v>
      </c>
      <c r="AW19" s="83">
        <v>0</v>
      </c>
      <c r="AX19" s="82">
        <v>0</v>
      </c>
      <c r="AY19" s="83">
        <v>0</v>
      </c>
      <c r="AZ19" s="82">
        <v>144.05600000000001</v>
      </c>
      <c r="BA19" s="83">
        <v>280.57102793358138</v>
      </c>
      <c r="BB19" s="82">
        <v>35.902999999999999</v>
      </c>
      <c r="BC19" s="83">
        <v>656.16124000779882</v>
      </c>
      <c r="BD19" s="82">
        <v>70.424000000000007</v>
      </c>
      <c r="BE19" s="83">
        <v>690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4.4999999999999998E-2</v>
      </c>
      <c r="BM19" s="83">
        <v>492</v>
      </c>
      <c r="BN19" s="82">
        <v>393.47</v>
      </c>
      <c r="BO19" s="83">
        <v>86.321666200726867</v>
      </c>
      <c r="BP19" s="82">
        <v>0</v>
      </c>
      <c r="BQ19" s="83">
        <v>0</v>
      </c>
      <c r="BR19" s="82">
        <v>0</v>
      </c>
      <c r="BS19" s="83">
        <v>0</v>
      </c>
      <c r="BT19" s="82">
        <v>11.366</v>
      </c>
      <c r="BU19" s="83">
        <v>409</v>
      </c>
    </row>
    <row r="20" spans="1:73" ht="12.9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1</v>
      </c>
      <c r="AC20" s="83">
        <v>153</v>
      </c>
      <c r="AD20" s="82">
        <v>0</v>
      </c>
      <c r="AE20" s="83">
        <v>0</v>
      </c>
      <c r="AF20" s="82">
        <v>6144.7569999999996</v>
      </c>
      <c r="AG20" s="83">
        <v>45</v>
      </c>
      <c r="AH20" s="82">
        <v>0</v>
      </c>
      <c r="AI20" s="83">
        <v>0</v>
      </c>
      <c r="AJ20" s="82">
        <v>67</v>
      </c>
      <c r="AK20" s="83">
        <v>56</v>
      </c>
      <c r="AL20" s="82">
        <v>0</v>
      </c>
      <c r="AM20" s="83">
        <v>0</v>
      </c>
      <c r="AN20" s="82">
        <v>0</v>
      </c>
      <c r="AO20" s="83">
        <v>0</v>
      </c>
      <c r="AP20" s="82">
        <v>3804</v>
      </c>
      <c r="AQ20" s="83">
        <v>97</v>
      </c>
      <c r="AR20" s="82">
        <v>0</v>
      </c>
      <c r="AS20" s="83">
        <v>0</v>
      </c>
      <c r="AT20" s="82">
        <v>90</v>
      </c>
      <c r="AU20" s="83">
        <v>443</v>
      </c>
      <c r="AV20" s="82">
        <v>37</v>
      </c>
      <c r="AW20" s="83">
        <v>220</v>
      </c>
      <c r="AX20" s="82">
        <v>0</v>
      </c>
      <c r="AY20" s="83">
        <v>0</v>
      </c>
      <c r="AZ20" s="82">
        <v>0</v>
      </c>
      <c r="BA20" s="83">
        <v>0</v>
      </c>
      <c r="BB20" s="82">
        <v>2295</v>
      </c>
      <c r="BC20" s="83">
        <v>592.27755991285403</v>
      </c>
      <c r="BD20" s="82">
        <v>1199</v>
      </c>
      <c r="BE20" s="83">
        <v>641</v>
      </c>
      <c r="BF20" s="82">
        <v>0</v>
      </c>
      <c r="BG20" s="83">
        <v>0</v>
      </c>
      <c r="BH20" s="82">
        <v>0</v>
      </c>
      <c r="BI20" s="83">
        <v>0</v>
      </c>
      <c r="BJ20" s="82">
        <v>0</v>
      </c>
      <c r="BK20" s="83">
        <v>0</v>
      </c>
      <c r="BL20" s="82">
        <v>296</v>
      </c>
      <c r="BM20" s="83">
        <v>193</v>
      </c>
      <c r="BN20" s="82">
        <v>22</v>
      </c>
      <c r="BO20" s="83">
        <v>330</v>
      </c>
      <c r="BP20" s="82">
        <v>0</v>
      </c>
      <c r="BQ20" s="83">
        <v>0</v>
      </c>
      <c r="BR20" s="82">
        <v>0</v>
      </c>
      <c r="BS20" s="83">
        <v>0</v>
      </c>
      <c r="BT20" s="82">
        <v>13</v>
      </c>
      <c r="BU20" s="83">
        <v>472</v>
      </c>
    </row>
    <row r="21" spans="1:73" ht="12.9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" customHeight="1">
      <c r="A22" s="81"/>
      <c r="B22" s="78" t="s">
        <v>58</v>
      </c>
      <c r="C22" s="19">
        <v>12</v>
      </c>
      <c r="D22" s="82">
        <v>0</v>
      </c>
      <c r="E22" s="83">
        <v>0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1.93</v>
      </c>
      <c r="Y22" s="83">
        <v>774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7.5</v>
      </c>
      <c r="AG22" s="83">
        <v>37</v>
      </c>
      <c r="AH22" s="82">
        <v>0</v>
      </c>
      <c r="AI22" s="83">
        <v>0</v>
      </c>
      <c r="AJ22" s="82">
        <v>0.42099999999999999</v>
      </c>
      <c r="AK22" s="83">
        <v>48</v>
      </c>
      <c r="AL22" s="82">
        <v>4.3999999999999997E-2</v>
      </c>
      <c r="AM22" s="83">
        <v>557</v>
      </c>
      <c r="AN22" s="82">
        <v>0</v>
      </c>
      <c r="AO22" s="83">
        <v>0</v>
      </c>
      <c r="AP22" s="82">
        <v>15.09</v>
      </c>
      <c r="AQ22" s="83">
        <v>116</v>
      </c>
      <c r="AR22" s="82">
        <v>113.322</v>
      </c>
      <c r="AS22" s="83">
        <v>468</v>
      </c>
      <c r="AT22" s="82">
        <v>314.82799999999997</v>
      </c>
      <c r="AU22" s="83">
        <v>327</v>
      </c>
      <c r="AV22" s="82">
        <v>207.38399999999999</v>
      </c>
      <c r="AW22" s="83">
        <v>65</v>
      </c>
      <c r="AX22" s="82">
        <v>0</v>
      </c>
      <c r="AY22" s="83">
        <v>0</v>
      </c>
      <c r="AZ22" s="82">
        <v>0</v>
      </c>
      <c r="BA22" s="83">
        <v>0</v>
      </c>
      <c r="BB22" s="82">
        <v>182.57</v>
      </c>
      <c r="BC22" s="83">
        <v>612</v>
      </c>
      <c r="BD22" s="82">
        <v>0</v>
      </c>
      <c r="BE22" s="83">
        <v>0</v>
      </c>
      <c r="BF22" s="82">
        <v>0</v>
      </c>
      <c r="BG22" s="83">
        <v>0</v>
      </c>
      <c r="BH22" s="82">
        <v>0</v>
      </c>
      <c r="BI22" s="83">
        <v>0</v>
      </c>
      <c r="BJ22" s="82">
        <v>0</v>
      </c>
      <c r="BK22" s="83">
        <v>0</v>
      </c>
      <c r="BL22" s="82">
        <v>443.29500000000002</v>
      </c>
      <c r="BM22" s="83">
        <v>157</v>
      </c>
      <c r="BN22" s="82">
        <v>19.786000000000001</v>
      </c>
      <c r="BO22" s="83">
        <v>636</v>
      </c>
      <c r="BP22" s="82">
        <v>0</v>
      </c>
      <c r="BQ22" s="83">
        <v>0</v>
      </c>
      <c r="BR22" s="82">
        <v>0</v>
      </c>
      <c r="BS22" s="83">
        <v>0</v>
      </c>
      <c r="BT22" s="82">
        <v>41.844999999999999</v>
      </c>
      <c r="BU22" s="83">
        <v>808</v>
      </c>
    </row>
    <row r="23" spans="1:73" ht="12.9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0.19800000000000001</v>
      </c>
      <c r="Y23" s="83">
        <v>1068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9.4789999999999992</v>
      </c>
      <c r="AG23" s="83">
        <v>25</v>
      </c>
      <c r="AH23" s="82">
        <v>0</v>
      </c>
      <c r="AI23" s="83">
        <v>0</v>
      </c>
      <c r="AJ23" s="82">
        <v>0</v>
      </c>
      <c r="AK23" s="83">
        <v>0</v>
      </c>
      <c r="AL23" s="82">
        <v>0.55900000000000005</v>
      </c>
      <c r="AM23" s="83">
        <v>381</v>
      </c>
      <c r="AN23" s="82">
        <v>0</v>
      </c>
      <c r="AO23" s="83">
        <v>0</v>
      </c>
      <c r="AP23" s="82">
        <v>50.262999999999998</v>
      </c>
      <c r="AQ23" s="83">
        <v>92</v>
      </c>
      <c r="AR23" s="82">
        <v>199.15199999999999</v>
      </c>
      <c r="AS23" s="83">
        <v>497</v>
      </c>
      <c r="AT23" s="82">
        <v>3.161</v>
      </c>
      <c r="AU23" s="83">
        <v>316</v>
      </c>
      <c r="AV23" s="82">
        <v>0.13200000000000001</v>
      </c>
      <c r="AW23" s="83">
        <v>97</v>
      </c>
      <c r="AX23" s="82">
        <v>0</v>
      </c>
      <c r="AY23" s="83">
        <v>0</v>
      </c>
      <c r="AZ23" s="82">
        <v>0</v>
      </c>
      <c r="BA23" s="83">
        <v>0</v>
      </c>
      <c r="BB23" s="82">
        <v>9.0050000000000008</v>
      </c>
      <c r="BC23" s="83">
        <v>569.34480843975564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37.47</v>
      </c>
      <c r="BM23" s="83">
        <v>185.99516946890847</v>
      </c>
      <c r="BN23" s="82">
        <v>0.22</v>
      </c>
      <c r="BO23" s="83">
        <v>440</v>
      </c>
      <c r="BP23" s="82">
        <v>0.21099999999999999</v>
      </c>
      <c r="BQ23" s="83">
        <v>324</v>
      </c>
      <c r="BR23" s="82">
        <v>0</v>
      </c>
      <c r="BS23" s="83">
        <v>0</v>
      </c>
      <c r="BT23" s="82">
        <v>34.103999999999999</v>
      </c>
      <c r="BU23" s="83">
        <v>910</v>
      </c>
    </row>
    <row r="24" spans="1:73" ht="12.9" customHeight="1">
      <c r="A24" s="81"/>
      <c r="B24" s="78" t="s">
        <v>60</v>
      </c>
      <c r="C24" s="19">
        <v>14</v>
      </c>
      <c r="D24" s="82">
        <v>3.1E-2</v>
      </c>
      <c r="E24" s="83">
        <v>1836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5.3999999999999999E-2</v>
      </c>
      <c r="M24" s="83">
        <v>1199</v>
      </c>
      <c r="N24" s="82">
        <v>0</v>
      </c>
      <c r="O24" s="83">
        <v>0</v>
      </c>
      <c r="P24" s="82">
        <v>0.106</v>
      </c>
      <c r="Q24" s="83">
        <v>702</v>
      </c>
      <c r="R24" s="82">
        <v>0</v>
      </c>
      <c r="S24" s="83">
        <v>0</v>
      </c>
      <c r="T24" s="82">
        <v>0.30199999999999999</v>
      </c>
      <c r="U24" s="83">
        <v>690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125.117</v>
      </c>
      <c r="AC24" s="83">
        <v>487.78122077735242</v>
      </c>
      <c r="AD24" s="82">
        <v>0</v>
      </c>
      <c r="AE24" s="83">
        <v>0</v>
      </c>
      <c r="AF24" s="82">
        <v>208.446</v>
      </c>
      <c r="AG24" s="83">
        <v>55</v>
      </c>
      <c r="AH24" s="82">
        <v>0.13100000000000001</v>
      </c>
      <c r="AI24" s="83">
        <v>21</v>
      </c>
      <c r="AJ24" s="82">
        <v>0</v>
      </c>
      <c r="AK24" s="83">
        <v>0</v>
      </c>
      <c r="AL24" s="82">
        <v>9.6199999999999992</v>
      </c>
      <c r="AM24" s="83">
        <v>365</v>
      </c>
      <c r="AN24" s="82">
        <v>0</v>
      </c>
      <c r="AO24" s="83">
        <v>0</v>
      </c>
      <c r="AP24" s="82">
        <v>63.906999999999996</v>
      </c>
      <c r="AQ24" s="83">
        <v>91</v>
      </c>
      <c r="AR24" s="82">
        <v>866.62199999999996</v>
      </c>
      <c r="AS24" s="83">
        <v>457.93717214656448</v>
      </c>
      <c r="AT24" s="82">
        <v>8.7420000000000009</v>
      </c>
      <c r="AU24" s="83">
        <v>325</v>
      </c>
      <c r="AV24" s="82">
        <v>0.19</v>
      </c>
      <c r="AW24" s="83">
        <v>122</v>
      </c>
      <c r="AX24" s="82">
        <v>0</v>
      </c>
      <c r="AY24" s="83">
        <v>0</v>
      </c>
      <c r="AZ24" s="82">
        <v>4.0000000000000001E-3</v>
      </c>
      <c r="BA24" s="83">
        <v>992</v>
      </c>
      <c r="BB24" s="82">
        <v>32.767000000000003</v>
      </c>
      <c r="BC24" s="83">
        <v>558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1298.444</v>
      </c>
      <c r="BM24" s="83">
        <v>161.15248173968229</v>
      </c>
      <c r="BN24" s="82">
        <v>1.532</v>
      </c>
      <c r="BO24" s="83">
        <v>1185</v>
      </c>
      <c r="BP24" s="82">
        <v>1.0640000000000001</v>
      </c>
      <c r="BQ24" s="83">
        <v>1164.703947368421</v>
      </c>
      <c r="BR24" s="82">
        <v>0</v>
      </c>
      <c r="BS24" s="83">
        <v>0</v>
      </c>
      <c r="BT24" s="82">
        <v>16.940000000000001</v>
      </c>
      <c r="BU24" s="83">
        <v>1017</v>
      </c>
    </row>
    <row r="25" spans="1:73" ht="12.9" customHeight="1">
      <c r="A25" s="81"/>
      <c r="B25" s="78" t="s">
        <v>61</v>
      </c>
      <c r="C25" s="19">
        <v>15</v>
      </c>
      <c r="D25" s="82">
        <v>0.48499999999999999</v>
      </c>
      <c r="E25" s="83">
        <v>1794</v>
      </c>
      <c r="F25" s="82">
        <v>0</v>
      </c>
      <c r="G25" s="83">
        <v>0</v>
      </c>
      <c r="H25" s="82">
        <v>0.91600000000000004</v>
      </c>
      <c r="I25" s="83">
        <v>216</v>
      </c>
      <c r="J25" s="82">
        <v>0</v>
      </c>
      <c r="K25" s="83">
        <v>0</v>
      </c>
      <c r="L25" s="82">
        <v>10.891</v>
      </c>
      <c r="M25" s="83">
        <v>921</v>
      </c>
      <c r="N25" s="82">
        <v>0</v>
      </c>
      <c r="O25" s="83">
        <v>0</v>
      </c>
      <c r="P25" s="82">
        <v>21.164000000000001</v>
      </c>
      <c r="Q25" s="83">
        <v>1043</v>
      </c>
      <c r="R25" s="82">
        <v>0</v>
      </c>
      <c r="S25" s="83">
        <v>0</v>
      </c>
      <c r="T25" s="82">
        <v>37.463000000000001</v>
      </c>
      <c r="U25" s="83">
        <v>526</v>
      </c>
      <c r="V25" s="82">
        <v>0</v>
      </c>
      <c r="W25" s="83">
        <v>0</v>
      </c>
      <c r="X25" s="82">
        <v>212.476</v>
      </c>
      <c r="Y25" s="83">
        <v>915</v>
      </c>
      <c r="Z25" s="82">
        <v>0</v>
      </c>
      <c r="AA25" s="83">
        <v>0</v>
      </c>
      <c r="AB25" s="82">
        <v>2905.6329999999998</v>
      </c>
      <c r="AC25" s="83">
        <v>428.67657856308762</v>
      </c>
      <c r="AD25" s="82">
        <v>0</v>
      </c>
      <c r="AE25" s="83">
        <v>0</v>
      </c>
      <c r="AF25" s="82">
        <v>448.24599999999998</v>
      </c>
      <c r="AG25" s="83">
        <v>53</v>
      </c>
      <c r="AH25" s="82">
        <v>0</v>
      </c>
      <c r="AI25" s="83">
        <v>0</v>
      </c>
      <c r="AJ25" s="82">
        <v>0</v>
      </c>
      <c r="AK25" s="83">
        <v>0</v>
      </c>
      <c r="AL25" s="82">
        <v>0.30599999999999999</v>
      </c>
      <c r="AM25" s="83">
        <v>480</v>
      </c>
      <c r="AN25" s="82">
        <v>0</v>
      </c>
      <c r="AO25" s="83">
        <v>0</v>
      </c>
      <c r="AP25" s="82">
        <v>22.998999999999999</v>
      </c>
      <c r="AQ25" s="83">
        <v>86</v>
      </c>
      <c r="AR25" s="82">
        <v>509.822</v>
      </c>
      <c r="AS25" s="83">
        <v>407</v>
      </c>
      <c r="AT25" s="82">
        <v>0.224</v>
      </c>
      <c r="AU25" s="83">
        <v>269</v>
      </c>
      <c r="AV25" s="82">
        <v>0</v>
      </c>
      <c r="AW25" s="83">
        <v>0</v>
      </c>
      <c r="AX25" s="82">
        <v>0</v>
      </c>
      <c r="AY25" s="83">
        <v>0</v>
      </c>
      <c r="AZ25" s="82">
        <v>0</v>
      </c>
      <c r="BA25" s="83">
        <v>0</v>
      </c>
      <c r="BB25" s="82">
        <v>4.4589999999999996</v>
      </c>
      <c r="BC25" s="83">
        <v>611</v>
      </c>
      <c r="BD25" s="82">
        <v>0</v>
      </c>
      <c r="BE25" s="83">
        <v>0</v>
      </c>
      <c r="BF25" s="82">
        <v>0</v>
      </c>
      <c r="BG25" s="83">
        <v>0</v>
      </c>
      <c r="BH25" s="82">
        <v>6.2E-2</v>
      </c>
      <c r="BI25" s="83">
        <v>236</v>
      </c>
      <c r="BJ25" s="82">
        <v>0</v>
      </c>
      <c r="BK25" s="83">
        <v>0</v>
      </c>
      <c r="BL25" s="82">
        <v>735.33199999999999</v>
      </c>
      <c r="BM25" s="83">
        <v>195</v>
      </c>
      <c r="BN25" s="82">
        <v>0.184</v>
      </c>
      <c r="BO25" s="83">
        <v>2771</v>
      </c>
      <c r="BP25" s="82">
        <v>0.65300000000000002</v>
      </c>
      <c r="BQ25" s="83">
        <v>322</v>
      </c>
      <c r="BR25" s="82">
        <v>0</v>
      </c>
      <c r="BS25" s="83">
        <v>0</v>
      </c>
      <c r="BT25" s="82">
        <v>31.956</v>
      </c>
      <c r="BU25" s="83">
        <v>891</v>
      </c>
    </row>
    <row r="26" spans="1:73" ht="12.9" customHeight="1">
      <c r="A26" s="81"/>
      <c r="B26" s="78" t="s">
        <v>62</v>
      </c>
      <c r="C26" s="19">
        <v>16</v>
      </c>
      <c r="D26" s="82">
        <v>0.372</v>
      </c>
      <c r="E26" s="83">
        <v>2772</v>
      </c>
      <c r="F26" s="82">
        <v>0</v>
      </c>
      <c r="G26" s="83">
        <v>0</v>
      </c>
      <c r="H26" s="82">
        <v>0</v>
      </c>
      <c r="I26" s="83">
        <v>0</v>
      </c>
      <c r="J26" s="82">
        <v>0.46800000000000003</v>
      </c>
      <c r="K26" s="83">
        <v>302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334.76900000000001</v>
      </c>
      <c r="AE26" s="83">
        <v>387</v>
      </c>
      <c r="AF26" s="82">
        <v>71.94</v>
      </c>
      <c r="AG26" s="83">
        <v>42</v>
      </c>
      <c r="AH26" s="82">
        <v>8.0440000000000005</v>
      </c>
      <c r="AI26" s="83">
        <v>41</v>
      </c>
      <c r="AJ26" s="82">
        <v>11.481</v>
      </c>
      <c r="AK26" s="83">
        <v>32</v>
      </c>
      <c r="AL26" s="82">
        <v>17.696000000000002</v>
      </c>
      <c r="AM26" s="83">
        <v>334</v>
      </c>
      <c r="AN26" s="82">
        <v>0</v>
      </c>
      <c r="AO26" s="83">
        <v>0</v>
      </c>
      <c r="AP26" s="82">
        <v>95.576999999999998</v>
      </c>
      <c r="AQ26" s="83">
        <v>150</v>
      </c>
      <c r="AR26" s="82">
        <v>251.99</v>
      </c>
      <c r="AS26" s="83">
        <v>480</v>
      </c>
      <c r="AT26" s="82">
        <v>7.5529999999999999</v>
      </c>
      <c r="AU26" s="83">
        <v>60.974447239507484</v>
      </c>
      <c r="AV26" s="82">
        <v>0.63400000000000001</v>
      </c>
      <c r="AW26" s="83">
        <v>61.990536277602523</v>
      </c>
      <c r="AX26" s="82">
        <v>0</v>
      </c>
      <c r="AY26" s="83">
        <v>0</v>
      </c>
      <c r="AZ26" s="82">
        <v>0</v>
      </c>
      <c r="BA26" s="83">
        <v>0</v>
      </c>
      <c r="BB26" s="82">
        <v>75.421999999999997</v>
      </c>
      <c r="BC26" s="83">
        <v>498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289.72399999999999</v>
      </c>
      <c r="BM26" s="83">
        <v>154.99995167814888</v>
      </c>
      <c r="BN26" s="82">
        <v>1.4670000000000001</v>
      </c>
      <c r="BO26" s="83">
        <v>465</v>
      </c>
      <c r="BP26" s="82">
        <v>0.92800000000000005</v>
      </c>
      <c r="BQ26" s="83">
        <v>665</v>
      </c>
      <c r="BR26" s="82">
        <v>0</v>
      </c>
      <c r="BS26" s="83">
        <v>0</v>
      </c>
      <c r="BT26" s="82">
        <v>13.993</v>
      </c>
      <c r="BU26" s="83">
        <v>905</v>
      </c>
    </row>
    <row r="27" spans="1:73" ht="12.9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" customHeight="1">
      <c r="A28" s="81"/>
      <c r="B28" s="78" t="s">
        <v>63</v>
      </c>
      <c r="C28" s="19">
        <v>17</v>
      </c>
      <c r="D28" s="82">
        <v>0.106</v>
      </c>
      <c r="E28" s="83">
        <v>1688</v>
      </c>
      <c r="F28" s="82">
        <v>0</v>
      </c>
      <c r="G28" s="83">
        <v>0</v>
      </c>
      <c r="H28" s="82">
        <v>0</v>
      </c>
      <c r="I28" s="83">
        <v>0</v>
      </c>
      <c r="J28" s="82">
        <v>0.47899999999999998</v>
      </c>
      <c r="K28" s="83">
        <v>302</v>
      </c>
      <c r="L28" s="82">
        <v>0</v>
      </c>
      <c r="M28" s="83">
        <v>0</v>
      </c>
      <c r="N28" s="82">
        <v>0</v>
      </c>
      <c r="O28" s="83">
        <v>0</v>
      </c>
      <c r="P28" s="82">
        <v>3.907</v>
      </c>
      <c r="Q28" s="83">
        <v>1030</v>
      </c>
      <c r="R28" s="82">
        <v>22.459</v>
      </c>
      <c r="S28" s="83">
        <v>495</v>
      </c>
      <c r="T28" s="82">
        <v>0.34799999999999998</v>
      </c>
      <c r="U28" s="83">
        <v>587</v>
      </c>
      <c r="V28" s="82">
        <v>0</v>
      </c>
      <c r="W28" s="83">
        <v>0</v>
      </c>
      <c r="X28" s="82">
        <v>0.247</v>
      </c>
      <c r="Y28" s="83">
        <v>1119.3076923076924</v>
      </c>
      <c r="Z28" s="82">
        <v>0</v>
      </c>
      <c r="AA28" s="83">
        <v>0</v>
      </c>
      <c r="AB28" s="82">
        <v>35.268999999999998</v>
      </c>
      <c r="AC28" s="83">
        <v>498</v>
      </c>
      <c r="AD28" s="82">
        <v>428.959</v>
      </c>
      <c r="AE28" s="83">
        <v>337.04152844444337</v>
      </c>
      <c r="AF28" s="82">
        <v>606.63699999999994</v>
      </c>
      <c r="AG28" s="83">
        <v>46.515532352955717</v>
      </c>
      <c r="AH28" s="82">
        <v>26.021999999999998</v>
      </c>
      <c r="AI28" s="83">
        <v>38.229728691107525</v>
      </c>
      <c r="AJ28" s="82">
        <v>43.268999999999998</v>
      </c>
      <c r="AK28" s="83">
        <v>27.945781044165567</v>
      </c>
      <c r="AL28" s="82">
        <v>67.11</v>
      </c>
      <c r="AM28" s="83">
        <v>310.83203695425425</v>
      </c>
      <c r="AN28" s="82">
        <v>0</v>
      </c>
      <c r="AO28" s="83">
        <v>0</v>
      </c>
      <c r="AP28" s="82">
        <v>433.93599999999998</v>
      </c>
      <c r="AQ28" s="83">
        <v>165</v>
      </c>
      <c r="AR28" s="82">
        <v>0.84399999999999997</v>
      </c>
      <c r="AS28" s="83">
        <v>593</v>
      </c>
      <c r="AT28" s="82">
        <v>66.268000000000001</v>
      </c>
      <c r="AU28" s="83">
        <v>397</v>
      </c>
      <c r="AV28" s="82">
        <v>2.415</v>
      </c>
      <c r="AW28" s="83">
        <v>167.75403726708075</v>
      </c>
      <c r="AX28" s="82">
        <v>0</v>
      </c>
      <c r="AY28" s="83">
        <v>0</v>
      </c>
      <c r="AZ28" s="82">
        <v>0</v>
      </c>
      <c r="BA28" s="83">
        <v>0</v>
      </c>
      <c r="BB28" s="82">
        <v>956.81600000000003</v>
      </c>
      <c r="BC28" s="83">
        <v>492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311.113</v>
      </c>
      <c r="BM28" s="83">
        <v>208.57907576989712</v>
      </c>
      <c r="BN28" s="82">
        <v>100.395</v>
      </c>
      <c r="BO28" s="83">
        <v>374</v>
      </c>
      <c r="BP28" s="82">
        <v>4.8879999999999999</v>
      </c>
      <c r="BQ28" s="83">
        <v>970.93023731587562</v>
      </c>
      <c r="BR28" s="82">
        <v>0</v>
      </c>
      <c r="BS28" s="83">
        <v>0</v>
      </c>
      <c r="BT28" s="82">
        <v>95.352000000000004</v>
      </c>
      <c r="BU28" s="83">
        <v>769</v>
      </c>
    </row>
    <row r="29" spans="1:73" ht="12.9" customHeight="1">
      <c r="A29" s="81"/>
      <c r="B29" s="78" t="s">
        <v>64</v>
      </c>
      <c r="C29" s="19">
        <v>18</v>
      </c>
      <c r="D29" s="82">
        <v>0.80800000000000005</v>
      </c>
      <c r="E29" s="83">
        <v>1785</v>
      </c>
      <c r="F29" s="82">
        <v>0</v>
      </c>
      <c r="G29" s="83">
        <v>0</v>
      </c>
      <c r="H29" s="82">
        <v>2.9950000000000001</v>
      </c>
      <c r="I29" s="83">
        <v>618</v>
      </c>
      <c r="J29" s="82">
        <v>0</v>
      </c>
      <c r="K29" s="83">
        <v>0</v>
      </c>
      <c r="L29" s="82">
        <v>230.27600000000001</v>
      </c>
      <c r="M29" s="83">
        <v>1615.6233519776267</v>
      </c>
      <c r="N29" s="82">
        <v>0</v>
      </c>
      <c r="O29" s="83">
        <v>0</v>
      </c>
      <c r="P29" s="82">
        <v>86.150999999999996</v>
      </c>
      <c r="Q29" s="83">
        <v>996.11101438172511</v>
      </c>
      <c r="R29" s="82">
        <v>0</v>
      </c>
      <c r="S29" s="83">
        <v>0</v>
      </c>
      <c r="T29" s="82">
        <v>5.1879999999999997</v>
      </c>
      <c r="U29" s="83">
        <v>384</v>
      </c>
      <c r="V29" s="82">
        <v>0</v>
      </c>
      <c r="W29" s="83">
        <v>0</v>
      </c>
      <c r="X29" s="82">
        <v>25.216000000000001</v>
      </c>
      <c r="Y29" s="83">
        <v>701</v>
      </c>
      <c r="Z29" s="82">
        <v>0</v>
      </c>
      <c r="AA29" s="83">
        <v>0</v>
      </c>
      <c r="AB29" s="82">
        <v>0</v>
      </c>
      <c r="AC29" s="83">
        <v>0</v>
      </c>
      <c r="AD29" s="82">
        <v>498.82799999999997</v>
      </c>
      <c r="AE29" s="83">
        <v>361</v>
      </c>
      <c r="AF29" s="82">
        <v>0</v>
      </c>
      <c r="AG29" s="83">
        <v>0</v>
      </c>
      <c r="AH29" s="82">
        <v>0</v>
      </c>
      <c r="AI29" s="83">
        <v>0</v>
      </c>
      <c r="AJ29" s="82">
        <v>0</v>
      </c>
      <c r="AK29" s="83">
        <v>0</v>
      </c>
      <c r="AL29" s="82">
        <v>0.53300000000000003</v>
      </c>
      <c r="AM29" s="83">
        <v>253</v>
      </c>
      <c r="AN29" s="82">
        <v>0</v>
      </c>
      <c r="AO29" s="83">
        <v>0</v>
      </c>
      <c r="AP29" s="82">
        <v>0.14000000000000001</v>
      </c>
      <c r="AQ29" s="83">
        <v>212</v>
      </c>
      <c r="AR29" s="82">
        <v>0</v>
      </c>
      <c r="AS29" s="83">
        <v>0</v>
      </c>
      <c r="AT29" s="82">
        <v>0.13900000000000001</v>
      </c>
      <c r="AU29" s="83">
        <v>215</v>
      </c>
      <c r="AV29" s="82">
        <v>0.02</v>
      </c>
      <c r="AW29" s="83">
        <v>192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0</v>
      </c>
      <c r="BM29" s="83">
        <v>0</v>
      </c>
      <c r="BN29" s="82">
        <v>4.5430000000000001</v>
      </c>
      <c r="BO29" s="83">
        <v>661</v>
      </c>
      <c r="BP29" s="82">
        <v>0</v>
      </c>
      <c r="BQ29" s="83">
        <v>0</v>
      </c>
      <c r="BR29" s="82">
        <v>0</v>
      </c>
      <c r="BS29" s="83">
        <v>0</v>
      </c>
      <c r="BT29" s="82">
        <v>0.83099999999999996</v>
      </c>
      <c r="BU29" s="83">
        <v>399</v>
      </c>
    </row>
    <row r="30" spans="1:73" ht="12.9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0</v>
      </c>
      <c r="O30" s="83">
        <v>0</v>
      </c>
      <c r="P30" s="82">
        <v>0</v>
      </c>
      <c r="Q30" s="83">
        <v>0</v>
      </c>
      <c r="R30" s="82">
        <v>0</v>
      </c>
      <c r="S30" s="83">
        <v>0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0</v>
      </c>
      <c r="AG30" s="83">
        <v>0</v>
      </c>
      <c r="AH30" s="82">
        <v>0</v>
      </c>
      <c r="AI30" s="83">
        <v>0</v>
      </c>
      <c r="AJ30" s="82">
        <v>0</v>
      </c>
      <c r="AK30" s="83">
        <v>0</v>
      </c>
      <c r="AL30" s="82">
        <v>1.0269999999999999</v>
      </c>
      <c r="AM30" s="83">
        <v>101</v>
      </c>
      <c r="AN30" s="82">
        <v>0</v>
      </c>
      <c r="AO30" s="83">
        <v>0</v>
      </c>
      <c r="AP30" s="82">
        <v>3.0859999999999999</v>
      </c>
      <c r="AQ30" s="83">
        <v>58</v>
      </c>
      <c r="AR30" s="82">
        <v>0</v>
      </c>
      <c r="AS30" s="83">
        <v>0</v>
      </c>
      <c r="AT30" s="82">
        <v>3.0000000000000001E-3</v>
      </c>
      <c r="AU30" s="83">
        <v>28</v>
      </c>
      <c r="AV30" s="82">
        <v>0</v>
      </c>
      <c r="AW30" s="83">
        <v>0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0.14000000000000001</v>
      </c>
      <c r="BM30" s="83">
        <v>70</v>
      </c>
      <c r="BN30" s="82">
        <v>0.62</v>
      </c>
      <c r="BO30" s="83">
        <v>606</v>
      </c>
      <c r="BP30" s="82">
        <v>0.29299999999999998</v>
      </c>
      <c r="BQ30" s="83">
        <v>602</v>
      </c>
      <c r="BR30" s="82">
        <v>0</v>
      </c>
      <c r="BS30" s="83">
        <v>0</v>
      </c>
      <c r="BT30" s="82">
        <v>0.36099999999999999</v>
      </c>
      <c r="BU30" s="83">
        <v>263.86980609418282</v>
      </c>
    </row>
    <row r="31" spans="1:73" ht="12.9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0</v>
      </c>
      <c r="AG31" s="83">
        <v>0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0</v>
      </c>
      <c r="AQ31" s="83">
        <v>0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0</v>
      </c>
      <c r="AG32" s="83">
        <v>0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0</v>
      </c>
      <c r="AQ32" s="83">
        <v>0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0</v>
      </c>
      <c r="BU32" s="83">
        <v>0</v>
      </c>
    </row>
    <row r="33" spans="1:73" ht="12.9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" customHeight="1">
      <c r="A34" s="81"/>
      <c r="B34" s="78" t="s">
        <v>68</v>
      </c>
      <c r="C34" s="19">
        <v>22</v>
      </c>
      <c r="D34" s="82">
        <v>0.629</v>
      </c>
      <c r="E34" s="83">
        <v>2332</v>
      </c>
      <c r="F34" s="82">
        <v>0</v>
      </c>
      <c r="G34" s="83">
        <v>0</v>
      </c>
      <c r="H34" s="82">
        <v>1.2949999999999999</v>
      </c>
      <c r="I34" s="83">
        <v>445</v>
      </c>
      <c r="J34" s="82">
        <v>0</v>
      </c>
      <c r="K34" s="83">
        <v>0</v>
      </c>
      <c r="L34" s="82">
        <v>167.13399999999999</v>
      </c>
      <c r="M34" s="83">
        <v>1226.4344657580148</v>
      </c>
      <c r="N34" s="82">
        <v>0</v>
      </c>
      <c r="O34" s="83">
        <v>0</v>
      </c>
      <c r="P34" s="82">
        <v>470.39699999999999</v>
      </c>
      <c r="Q34" s="83">
        <v>709.88637682638284</v>
      </c>
      <c r="R34" s="82">
        <v>0</v>
      </c>
      <c r="S34" s="83">
        <v>0</v>
      </c>
      <c r="T34" s="82">
        <v>1.105</v>
      </c>
      <c r="U34" s="83">
        <v>482</v>
      </c>
      <c r="V34" s="82">
        <v>0</v>
      </c>
      <c r="W34" s="83">
        <v>0</v>
      </c>
      <c r="X34" s="82">
        <v>11.211</v>
      </c>
      <c r="Y34" s="83">
        <v>947</v>
      </c>
      <c r="Z34" s="82">
        <v>0</v>
      </c>
      <c r="AA34" s="83">
        <v>0</v>
      </c>
      <c r="AB34" s="82">
        <v>57.758000000000003</v>
      </c>
      <c r="AC34" s="83">
        <v>285.9778385678174</v>
      </c>
      <c r="AD34" s="82">
        <v>0</v>
      </c>
      <c r="AE34" s="83">
        <v>0</v>
      </c>
      <c r="AF34" s="82">
        <v>1000.343</v>
      </c>
      <c r="AG34" s="83">
        <v>47</v>
      </c>
      <c r="AH34" s="82">
        <v>0</v>
      </c>
      <c r="AI34" s="83">
        <v>0</v>
      </c>
      <c r="AJ34" s="82">
        <v>7.6829999999999998</v>
      </c>
      <c r="AK34" s="83">
        <v>57</v>
      </c>
      <c r="AL34" s="82">
        <v>29.803000000000001</v>
      </c>
      <c r="AM34" s="83">
        <v>180</v>
      </c>
      <c r="AN34" s="82">
        <v>0</v>
      </c>
      <c r="AO34" s="83">
        <v>0</v>
      </c>
      <c r="AP34" s="82">
        <v>15.523999999999999</v>
      </c>
      <c r="AQ34" s="83">
        <v>70</v>
      </c>
      <c r="AR34" s="82">
        <v>0</v>
      </c>
      <c r="AS34" s="83">
        <v>0</v>
      </c>
      <c r="AT34" s="82">
        <v>0</v>
      </c>
      <c r="AU34" s="83">
        <v>0</v>
      </c>
      <c r="AV34" s="82">
        <v>0</v>
      </c>
      <c r="AW34" s="83">
        <v>0</v>
      </c>
      <c r="AX34" s="82">
        <v>0</v>
      </c>
      <c r="AY34" s="83">
        <v>0</v>
      </c>
      <c r="AZ34" s="82">
        <v>0</v>
      </c>
      <c r="BA34" s="83">
        <v>0</v>
      </c>
      <c r="BB34" s="82">
        <v>6.63</v>
      </c>
      <c r="BC34" s="83">
        <v>424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140.892</v>
      </c>
      <c r="BM34" s="83">
        <v>256</v>
      </c>
      <c r="BN34" s="82">
        <v>8.5540000000000003</v>
      </c>
      <c r="BO34" s="83">
        <v>744</v>
      </c>
      <c r="BP34" s="82">
        <v>6.407</v>
      </c>
      <c r="BQ34" s="83">
        <v>771</v>
      </c>
      <c r="BR34" s="82">
        <v>0</v>
      </c>
      <c r="BS34" s="83">
        <v>0</v>
      </c>
      <c r="BT34" s="82">
        <v>1.6020000000000001</v>
      </c>
      <c r="BU34" s="83">
        <v>413</v>
      </c>
    </row>
    <row r="35" spans="1:73" ht="12.9" customHeight="1">
      <c r="A35" s="81"/>
      <c r="B35" s="78" t="s">
        <v>69</v>
      </c>
      <c r="C35" s="19">
        <v>23</v>
      </c>
      <c r="D35" s="82">
        <v>0</v>
      </c>
      <c r="E35" s="83">
        <v>0</v>
      </c>
      <c r="F35" s="82">
        <v>0</v>
      </c>
      <c r="G35" s="83">
        <v>0</v>
      </c>
      <c r="H35" s="82">
        <v>0.217</v>
      </c>
      <c r="I35" s="83">
        <v>547</v>
      </c>
      <c r="J35" s="82">
        <v>0</v>
      </c>
      <c r="K35" s="83">
        <v>0</v>
      </c>
      <c r="L35" s="82">
        <v>4.6289999999999996</v>
      </c>
      <c r="M35" s="83">
        <v>1423</v>
      </c>
      <c r="N35" s="82">
        <v>0</v>
      </c>
      <c r="O35" s="83">
        <v>0</v>
      </c>
      <c r="P35" s="82">
        <v>1.202</v>
      </c>
      <c r="Q35" s="83">
        <v>1265</v>
      </c>
      <c r="R35" s="82">
        <v>0</v>
      </c>
      <c r="S35" s="83">
        <v>0</v>
      </c>
      <c r="T35" s="82">
        <v>0.44800000000000001</v>
      </c>
      <c r="U35" s="83">
        <v>375</v>
      </c>
      <c r="V35" s="82">
        <v>0</v>
      </c>
      <c r="W35" s="83">
        <v>0</v>
      </c>
      <c r="X35" s="82">
        <v>1.0049999999999999</v>
      </c>
      <c r="Y35" s="83">
        <v>914</v>
      </c>
      <c r="Z35" s="82">
        <v>0</v>
      </c>
      <c r="AA35" s="83">
        <v>0</v>
      </c>
      <c r="AB35" s="82">
        <v>191.786</v>
      </c>
      <c r="AC35" s="83">
        <v>357.96836056855034</v>
      </c>
      <c r="AD35" s="82">
        <v>0</v>
      </c>
      <c r="AE35" s="83">
        <v>0</v>
      </c>
      <c r="AF35" s="82">
        <v>0</v>
      </c>
      <c r="AG35" s="83">
        <v>0</v>
      </c>
      <c r="AH35" s="82">
        <v>6.9000000000000006E-2</v>
      </c>
      <c r="AI35" s="83">
        <v>126</v>
      </c>
      <c r="AJ35" s="82">
        <v>0</v>
      </c>
      <c r="AK35" s="83">
        <v>0</v>
      </c>
      <c r="AL35" s="82">
        <v>0.22900000000000001</v>
      </c>
      <c r="AM35" s="83">
        <v>736</v>
      </c>
      <c r="AN35" s="82">
        <v>0</v>
      </c>
      <c r="AO35" s="83">
        <v>0</v>
      </c>
      <c r="AP35" s="82">
        <v>0.55900000000000005</v>
      </c>
      <c r="AQ35" s="83">
        <v>99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0</v>
      </c>
      <c r="BC35" s="83">
        <v>0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3.0000000000000001E-3</v>
      </c>
      <c r="BM35" s="83">
        <v>584</v>
      </c>
      <c r="BN35" s="82">
        <v>0</v>
      </c>
      <c r="BO35" s="83">
        <v>0</v>
      </c>
      <c r="BP35" s="82">
        <v>5.2999999999999999E-2</v>
      </c>
      <c r="BQ35" s="83">
        <v>854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109.92100000000001</v>
      </c>
      <c r="G36" s="83">
        <v>1777</v>
      </c>
      <c r="H36" s="82">
        <v>0</v>
      </c>
      <c r="I36" s="83">
        <v>0</v>
      </c>
      <c r="J36" s="82">
        <v>187.80099999999999</v>
      </c>
      <c r="K36" s="83">
        <v>357</v>
      </c>
      <c r="L36" s="82">
        <v>0</v>
      </c>
      <c r="M36" s="83">
        <v>0</v>
      </c>
      <c r="N36" s="82">
        <v>805.41399999999999</v>
      </c>
      <c r="O36" s="83">
        <v>1283</v>
      </c>
      <c r="P36" s="82">
        <v>1.1759999999999999</v>
      </c>
      <c r="Q36" s="83">
        <v>204</v>
      </c>
      <c r="R36" s="82">
        <v>64.674999999999997</v>
      </c>
      <c r="S36" s="83">
        <v>1025</v>
      </c>
      <c r="T36" s="82">
        <v>0</v>
      </c>
      <c r="U36" s="83">
        <v>0</v>
      </c>
      <c r="V36" s="82">
        <v>11.305</v>
      </c>
      <c r="W36" s="83">
        <v>643</v>
      </c>
      <c r="X36" s="82">
        <v>0</v>
      </c>
      <c r="Y36" s="83">
        <v>0</v>
      </c>
      <c r="Z36" s="82">
        <v>69.561999999999998</v>
      </c>
      <c r="AA36" s="83">
        <v>865</v>
      </c>
      <c r="AB36" s="82">
        <v>16.663</v>
      </c>
      <c r="AC36" s="83">
        <v>373</v>
      </c>
      <c r="AD36" s="82">
        <v>8.5389999999999997</v>
      </c>
      <c r="AE36" s="83">
        <v>266</v>
      </c>
      <c r="AF36" s="82">
        <v>1.8009999999999999</v>
      </c>
      <c r="AG36" s="83">
        <v>33</v>
      </c>
      <c r="AH36" s="82">
        <v>0.23699999999999999</v>
      </c>
      <c r="AI36" s="83">
        <v>92</v>
      </c>
      <c r="AJ36" s="82">
        <v>0</v>
      </c>
      <c r="AK36" s="83">
        <v>0</v>
      </c>
      <c r="AL36" s="82">
        <v>11.766999999999999</v>
      </c>
      <c r="AM36" s="83">
        <v>516</v>
      </c>
      <c r="AN36" s="82">
        <v>0</v>
      </c>
      <c r="AO36" s="83">
        <v>0</v>
      </c>
      <c r="AP36" s="82">
        <v>7.8819999999999997</v>
      </c>
      <c r="AQ36" s="83">
        <v>81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1E-3</v>
      </c>
      <c r="BC36" s="83">
        <v>828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57.713000000000001</v>
      </c>
      <c r="BM36" s="83">
        <v>223.22303467156448</v>
      </c>
      <c r="BN36" s="82">
        <v>8.0000000000000002E-3</v>
      </c>
      <c r="BO36" s="83">
        <v>810</v>
      </c>
      <c r="BP36" s="82">
        <v>1.7470000000000001</v>
      </c>
      <c r="BQ36" s="83">
        <v>1062</v>
      </c>
      <c r="BR36" s="82">
        <v>0</v>
      </c>
      <c r="BS36" s="83">
        <v>0</v>
      </c>
      <c r="BT36" s="82">
        <v>0.21199999999999999</v>
      </c>
      <c r="BU36" s="83">
        <v>1833</v>
      </c>
    </row>
    <row r="37" spans="1:73" ht="12.9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</v>
      </c>
      <c r="AG37" s="83">
        <v>0</v>
      </c>
      <c r="AH37" s="82">
        <v>0</v>
      </c>
      <c r="AI37" s="83">
        <v>0</v>
      </c>
      <c r="AJ37" s="82">
        <v>0</v>
      </c>
      <c r="AK37" s="83">
        <v>0</v>
      </c>
      <c r="AL37" s="82">
        <v>9.6479999999999997</v>
      </c>
      <c r="AM37" s="83">
        <v>856</v>
      </c>
      <c r="AN37" s="82">
        <v>0</v>
      </c>
      <c r="AO37" s="83">
        <v>0</v>
      </c>
      <c r="AP37" s="82">
        <v>5.4480000000000004</v>
      </c>
      <c r="AQ37" s="83">
        <v>556</v>
      </c>
      <c r="AR37" s="82">
        <v>0</v>
      </c>
      <c r="AS37" s="83">
        <v>0</v>
      </c>
      <c r="AT37" s="82">
        <v>6.931</v>
      </c>
      <c r="AU37" s="83">
        <v>316.03895541768861</v>
      </c>
      <c r="AV37" s="82">
        <v>9.6000000000000002E-2</v>
      </c>
      <c r="AW37" s="83">
        <v>222</v>
      </c>
      <c r="AX37" s="82">
        <v>0</v>
      </c>
      <c r="AY37" s="83">
        <v>0</v>
      </c>
      <c r="AZ37" s="82">
        <v>8.5000000000000006E-2</v>
      </c>
      <c r="BA37" s="83">
        <v>382</v>
      </c>
      <c r="BB37" s="82">
        <v>0.34</v>
      </c>
      <c r="BC37" s="83">
        <v>473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5.19</v>
      </c>
      <c r="BM37" s="83">
        <v>299.54393063583814</v>
      </c>
      <c r="BN37" s="82">
        <v>10.276</v>
      </c>
      <c r="BO37" s="83">
        <v>594</v>
      </c>
      <c r="BP37" s="82">
        <v>12.278</v>
      </c>
      <c r="BQ37" s="83">
        <v>737.6709561817886</v>
      </c>
      <c r="BR37" s="82">
        <v>0</v>
      </c>
      <c r="BS37" s="83">
        <v>0</v>
      </c>
      <c r="BT37" s="82">
        <v>2.36</v>
      </c>
      <c r="BU37" s="83">
        <v>1056</v>
      </c>
    </row>
    <row r="38" spans="1:73" ht="12.9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0</v>
      </c>
      <c r="BC38" s="83">
        <v>0</v>
      </c>
      <c r="BD38" s="82">
        <v>323.53899999999999</v>
      </c>
      <c r="BE38" s="83">
        <v>644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2.5999999999999999E-2</v>
      </c>
      <c r="I40" s="83">
        <v>648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0</v>
      </c>
      <c r="Q40" s="83">
        <v>0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8.9979999999999993</v>
      </c>
      <c r="AC40" s="83">
        <v>179.13158479662147</v>
      </c>
      <c r="AD40" s="82">
        <v>0</v>
      </c>
      <c r="AE40" s="83">
        <v>0</v>
      </c>
      <c r="AF40" s="82">
        <v>159.102</v>
      </c>
      <c r="AG40" s="83">
        <v>30.589508617113548</v>
      </c>
      <c r="AH40" s="82">
        <v>145.40799999999999</v>
      </c>
      <c r="AI40" s="83">
        <v>24.50869278169014</v>
      </c>
      <c r="AJ40" s="82">
        <v>0</v>
      </c>
      <c r="AK40" s="83">
        <v>0</v>
      </c>
      <c r="AL40" s="82">
        <v>60.036999999999999</v>
      </c>
      <c r="AM40" s="83">
        <v>317</v>
      </c>
      <c r="AN40" s="82">
        <v>26.704999999999998</v>
      </c>
      <c r="AO40" s="83">
        <v>145.06264744429882</v>
      </c>
      <c r="AP40" s="82">
        <v>359.22800000000001</v>
      </c>
      <c r="AQ40" s="83">
        <v>97</v>
      </c>
      <c r="AR40" s="82">
        <v>0</v>
      </c>
      <c r="AS40" s="83">
        <v>0</v>
      </c>
      <c r="AT40" s="82">
        <v>9.1999999999999998E-2</v>
      </c>
      <c r="AU40" s="83">
        <v>803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5.1779999999999999</v>
      </c>
      <c r="BM40" s="83">
        <v>805.47991502510627</v>
      </c>
      <c r="BN40" s="82">
        <v>0</v>
      </c>
      <c r="BO40" s="83">
        <v>0</v>
      </c>
      <c r="BP40" s="82">
        <v>9.484</v>
      </c>
      <c r="BQ40" s="83">
        <v>983.59342049768043</v>
      </c>
      <c r="BR40" s="82">
        <v>0</v>
      </c>
      <c r="BS40" s="83">
        <v>0</v>
      </c>
      <c r="BT40" s="82">
        <v>0.91700000000000004</v>
      </c>
      <c r="BU40" s="83">
        <v>911</v>
      </c>
    </row>
    <row r="41" spans="1:73" ht="12.9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94</v>
      </c>
      <c r="G41" s="83">
        <v>1716</v>
      </c>
      <c r="H41" s="82">
        <v>0</v>
      </c>
      <c r="I41" s="83">
        <v>0</v>
      </c>
      <c r="J41" s="82">
        <v>85</v>
      </c>
      <c r="K41" s="83">
        <v>378</v>
      </c>
      <c r="L41" s="82">
        <v>0</v>
      </c>
      <c r="M41" s="83">
        <v>0</v>
      </c>
      <c r="N41" s="82">
        <v>150</v>
      </c>
      <c r="O41" s="83">
        <v>1297</v>
      </c>
      <c r="P41" s="82">
        <v>0</v>
      </c>
      <c r="Q41" s="83">
        <v>0</v>
      </c>
      <c r="R41" s="82">
        <v>26</v>
      </c>
      <c r="S41" s="83">
        <v>962</v>
      </c>
      <c r="T41" s="82">
        <v>0</v>
      </c>
      <c r="U41" s="83">
        <v>0</v>
      </c>
      <c r="V41" s="82">
        <v>6</v>
      </c>
      <c r="W41" s="83">
        <v>643</v>
      </c>
      <c r="X41" s="82">
        <v>0</v>
      </c>
      <c r="Y41" s="83">
        <v>0</v>
      </c>
      <c r="Z41" s="82">
        <v>26</v>
      </c>
      <c r="AA41" s="83">
        <v>865</v>
      </c>
      <c r="AB41" s="82">
        <v>0</v>
      </c>
      <c r="AC41" s="83">
        <v>0</v>
      </c>
      <c r="AD41" s="82">
        <v>0</v>
      </c>
      <c r="AE41" s="83">
        <v>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512.16600000000005</v>
      </c>
      <c r="G42" s="83">
        <v>1703</v>
      </c>
      <c r="H42" s="82">
        <v>0</v>
      </c>
      <c r="I42" s="83">
        <v>0</v>
      </c>
      <c r="J42" s="82">
        <v>937.85199999999998</v>
      </c>
      <c r="K42" s="83">
        <v>382</v>
      </c>
      <c r="L42" s="82">
        <v>0</v>
      </c>
      <c r="M42" s="83">
        <v>0</v>
      </c>
      <c r="N42" s="82">
        <v>417.214</v>
      </c>
      <c r="O42" s="83">
        <v>1324</v>
      </c>
      <c r="P42" s="82">
        <v>0</v>
      </c>
      <c r="Q42" s="83">
        <v>0</v>
      </c>
      <c r="R42" s="82">
        <v>2774.752</v>
      </c>
      <c r="S42" s="83">
        <v>505.25132264072613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6.9210000000000003</v>
      </c>
      <c r="AC42" s="83">
        <v>202</v>
      </c>
      <c r="AD42" s="82">
        <v>7708.875</v>
      </c>
      <c r="AE42" s="83">
        <v>274.63818611665124</v>
      </c>
      <c r="AF42" s="82">
        <v>193.584</v>
      </c>
      <c r="AG42" s="83">
        <v>38</v>
      </c>
      <c r="AH42" s="82">
        <v>414.86399999999998</v>
      </c>
      <c r="AI42" s="83">
        <v>39</v>
      </c>
      <c r="AJ42" s="82">
        <v>0.44</v>
      </c>
      <c r="AK42" s="83">
        <v>32</v>
      </c>
      <c r="AL42" s="82">
        <v>13.406000000000001</v>
      </c>
      <c r="AM42" s="83">
        <v>283.09712069222741</v>
      </c>
      <c r="AN42" s="82">
        <v>15.599</v>
      </c>
      <c r="AO42" s="83">
        <v>41.176870312199497</v>
      </c>
      <c r="AP42" s="82">
        <v>272.113</v>
      </c>
      <c r="AQ42" s="83">
        <v>76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0</v>
      </c>
      <c r="BM42" s="83">
        <v>0</v>
      </c>
      <c r="BN42" s="82">
        <v>0</v>
      </c>
      <c r="BO42" s="83">
        <v>0</v>
      </c>
      <c r="BP42" s="82">
        <v>1.3080000000000001</v>
      </c>
      <c r="BQ42" s="83">
        <v>2220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" customHeight="1">
      <c r="A43" s="81"/>
      <c r="B43" s="78" t="s">
        <v>76</v>
      </c>
      <c r="C43" s="19">
        <v>30</v>
      </c>
      <c r="D43" s="82">
        <v>0.124</v>
      </c>
      <c r="E43" s="83">
        <v>1567</v>
      </c>
      <c r="F43" s="82">
        <v>0</v>
      </c>
      <c r="G43" s="83">
        <v>0</v>
      </c>
      <c r="H43" s="82">
        <v>0</v>
      </c>
      <c r="I43" s="83">
        <v>0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58.682000000000002</v>
      </c>
      <c r="Q43" s="83">
        <v>1041.6837019869806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5.5E-2</v>
      </c>
      <c r="Y43" s="83">
        <v>733</v>
      </c>
      <c r="Z43" s="82">
        <v>0</v>
      </c>
      <c r="AA43" s="83">
        <v>0</v>
      </c>
      <c r="AB43" s="82">
        <v>0.33500000000000002</v>
      </c>
      <c r="AC43" s="83">
        <v>525</v>
      </c>
      <c r="AD43" s="82">
        <v>0</v>
      </c>
      <c r="AE43" s="83">
        <v>0</v>
      </c>
      <c r="AF43" s="82">
        <v>1105.241</v>
      </c>
      <c r="AG43" s="83">
        <v>40</v>
      </c>
      <c r="AH43" s="82">
        <v>642.98699999999997</v>
      </c>
      <c r="AI43" s="83">
        <v>39</v>
      </c>
      <c r="AJ43" s="82">
        <v>1.331</v>
      </c>
      <c r="AK43" s="83">
        <v>11</v>
      </c>
      <c r="AL43" s="82">
        <v>234.09399999999999</v>
      </c>
      <c r="AM43" s="83">
        <v>218</v>
      </c>
      <c r="AN43" s="82">
        <v>0.52300000000000002</v>
      </c>
      <c r="AO43" s="83">
        <v>189.68642447418739</v>
      </c>
      <c r="AP43" s="82">
        <v>215.209</v>
      </c>
      <c r="AQ43" s="83">
        <v>136</v>
      </c>
      <c r="AR43" s="82">
        <v>0</v>
      </c>
      <c r="AS43" s="83">
        <v>0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9.8529999999999998</v>
      </c>
      <c r="BC43" s="83">
        <v>409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354.18799999999999</v>
      </c>
      <c r="BM43" s="83">
        <v>139.75950342755826</v>
      </c>
      <c r="BN43" s="82">
        <v>0</v>
      </c>
      <c r="BO43" s="83">
        <v>0</v>
      </c>
      <c r="BP43" s="82">
        <v>0.183</v>
      </c>
      <c r="BQ43" s="83">
        <v>828.01639344262298</v>
      </c>
      <c r="BR43" s="82">
        <v>0</v>
      </c>
      <c r="BS43" s="83">
        <v>0</v>
      </c>
      <c r="BT43" s="82">
        <v>0.216</v>
      </c>
      <c r="BU43" s="83">
        <v>1210</v>
      </c>
    </row>
    <row r="44" spans="1:73" ht="12.9" customHeight="1">
      <c r="A44" s="81"/>
      <c r="B44" s="85" t="s">
        <v>77</v>
      </c>
      <c r="C44" s="19">
        <v>31</v>
      </c>
      <c r="D44" s="82">
        <v>0.19800000000000001</v>
      </c>
      <c r="E44" s="83">
        <v>2450.0252525252527</v>
      </c>
      <c r="F44" s="82">
        <v>0</v>
      </c>
      <c r="G44" s="83">
        <v>0</v>
      </c>
      <c r="H44" s="82">
        <v>365.274</v>
      </c>
      <c r="I44" s="83">
        <v>571.01373215722992</v>
      </c>
      <c r="J44" s="82">
        <v>0</v>
      </c>
      <c r="K44" s="83">
        <v>0</v>
      </c>
      <c r="L44" s="82">
        <v>26.663</v>
      </c>
      <c r="M44" s="83">
        <v>936.5991073772642</v>
      </c>
      <c r="N44" s="82">
        <v>0</v>
      </c>
      <c r="O44" s="83">
        <v>0</v>
      </c>
      <c r="P44" s="82">
        <v>113.58799999999999</v>
      </c>
      <c r="Q44" s="83">
        <v>825.33911152586541</v>
      </c>
      <c r="R44" s="82">
        <v>0</v>
      </c>
      <c r="S44" s="83">
        <v>0</v>
      </c>
      <c r="T44" s="82">
        <v>0.20799999999999999</v>
      </c>
      <c r="U44" s="83">
        <v>279</v>
      </c>
      <c r="V44" s="82">
        <v>0</v>
      </c>
      <c r="W44" s="83">
        <v>0</v>
      </c>
      <c r="X44" s="82">
        <v>3.1240000000000001</v>
      </c>
      <c r="Y44" s="83">
        <v>828</v>
      </c>
      <c r="Z44" s="82">
        <v>0</v>
      </c>
      <c r="AA44" s="83">
        <v>0</v>
      </c>
      <c r="AB44" s="82">
        <v>0.66300000000000003</v>
      </c>
      <c r="AC44" s="83">
        <v>127</v>
      </c>
      <c r="AD44" s="82">
        <v>0</v>
      </c>
      <c r="AE44" s="83">
        <v>0</v>
      </c>
      <c r="AF44" s="82">
        <v>2.8000000000000001E-2</v>
      </c>
      <c r="AG44" s="83">
        <v>25</v>
      </c>
      <c r="AH44" s="82">
        <v>4.7880000000000003</v>
      </c>
      <c r="AI44" s="83">
        <v>169</v>
      </c>
      <c r="AJ44" s="82">
        <v>0</v>
      </c>
      <c r="AK44" s="83">
        <v>0</v>
      </c>
      <c r="AL44" s="82">
        <v>0.28499999999999998</v>
      </c>
      <c r="AM44" s="83">
        <v>292.80701754385967</v>
      </c>
      <c r="AN44" s="82">
        <v>2E-3</v>
      </c>
      <c r="AO44" s="83">
        <v>41</v>
      </c>
      <c r="AP44" s="82">
        <v>0.378</v>
      </c>
      <c r="AQ44" s="83">
        <v>133.40211640211641</v>
      </c>
      <c r="AR44" s="82">
        <v>0</v>
      </c>
      <c r="AS44" s="83">
        <v>0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1E-3</v>
      </c>
      <c r="BC44" s="83">
        <v>734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0.20799999999999999</v>
      </c>
      <c r="BM44" s="83">
        <v>107.43269230769231</v>
      </c>
      <c r="BN44" s="82">
        <v>0</v>
      </c>
      <c r="BO44" s="83">
        <v>0</v>
      </c>
      <c r="BP44" s="82">
        <v>1E-3</v>
      </c>
      <c r="BQ44" s="83">
        <v>1534</v>
      </c>
      <c r="BR44" s="82">
        <v>0</v>
      </c>
      <c r="BS44" s="83">
        <v>0</v>
      </c>
      <c r="BT44" s="82">
        <v>8.9999999999999993E-3</v>
      </c>
      <c r="BU44" s="83">
        <v>1753</v>
      </c>
    </row>
    <row r="45" spans="1:73" ht="12.9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" customHeight="1">
      <c r="A46" s="81"/>
      <c r="B46" s="78" t="s">
        <v>78</v>
      </c>
      <c r="C46" s="19">
        <v>32</v>
      </c>
      <c r="D46" s="82">
        <v>0</v>
      </c>
      <c r="E46" s="83">
        <v>0</v>
      </c>
      <c r="F46" s="82">
        <v>0</v>
      </c>
      <c r="G46" s="83">
        <v>0</v>
      </c>
      <c r="H46" s="82">
        <v>0</v>
      </c>
      <c r="I46" s="83">
        <v>0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0.10299999999999999</v>
      </c>
      <c r="Q46" s="83">
        <v>1698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1.4970000000000001</v>
      </c>
      <c r="AC46" s="83">
        <v>394</v>
      </c>
      <c r="AD46" s="82">
        <v>0</v>
      </c>
      <c r="AE46" s="83">
        <v>0</v>
      </c>
      <c r="AF46" s="82">
        <v>0.13400000000000001</v>
      </c>
      <c r="AG46" s="83">
        <v>55</v>
      </c>
      <c r="AH46" s="82">
        <v>8.4000000000000005E-2</v>
      </c>
      <c r="AI46" s="83">
        <v>357</v>
      </c>
      <c r="AJ46" s="82">
        <v>2.1000000000000001E-2</v>
      </c>
      <c r="AK46" s="83">
        <v>54</v>
      </c>
      <c r="AL46" s="82">
        <v>13.243</v>
      </c>
      <c r="AM46" s="83">
        <v>89.036547610058136</v>
      </c>
      <c r="AN46" s="82">
        <v>0.4</v>
      </c>
      <c r="AO46" s="83">
        <v>59.017499999999998</v>
      </c>
      <c r="AP46" s="82">
        <v>1.5880000000000001</v>
      </c>
      <c r="AQ46" s="83">
        <v>85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5.0000000000000001E-3</v>
      </c>
      <c r="BC46" s="83">
        <v>929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1.02</v>
      </c>
      <c r="BM46" s="83">
        <v>725.50294117647059</v>
      </c>
      <c r="BN46" s="82">
        <v>0</v>
      </c>
      <c r="BO46" s="83">
        <v>0</v>
      </c>
      <c r="BP46" s="82">
        <v>2.1999999999999999E-2</v>
      </c>
      <c r="BQ46" s="83">
        <v>734</v>
      </c>
      <c r="BR46" s="82">
        <v>0</v>
      </c>
      <c r="BS46" s="83">
        <v>0</v>
      </c>
      <c r="BT46" s="82">
        <v>2E-3</v>
      </c>
      <c r="BU46" s="83">
        <v>648</v>
      </c>
    </row>
    <row r="47" spans="1:73" ht="12.9" customHeight="1">
      <c r="A47" s="81"/>
      <c r="B47" s="78" t="s">
        <v>79</v>
      </c>
      <c r="C47" s="19">
        <v>33</v>
      </c>
      <c r="D47" s="82">
        <v>0.19700000000000001</v>
      </c>
      <c r="E47" s="83">
        <v>2073.8121827411169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4.2649999999999997</v>
      </c>
      <c r="U47" s="83">
        <v>645.40023446658847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0.10299999999999999</v>
      </c>
      <c r="AG47" s="83">
        <v>411.02912621359224</v>
      </c>
      <c r="AH47" s="82">
        <v>1.3420000000000001</v>
      </c>
      <c r="AI47" s="83">
        <v>45.050670640834575</v>
      </c>
      <c r="AJ47" s="82">
        <v>20.469000000000001</v>
      </c>
      <c r="AK47" s="83">
        <v>35.413796472714836</v>
      </c>
      <c r="AL47" s="82">
        <v>38.979999999999997</v>
      </c>
      <c r="AM47" s="83">
        <v>328.2312981015906</v>
      </c>
      <c r="AN47" s="82">
        <v>0</v>
      </c>
      <c r="AO47" s="83">
        <v>0</v>
      </c>
      <c r="AP47" s="82">
        <v>19.547000000000001</v>
      </c>
      <c r="AQ47" s="83">
        <v>260.93651199672587</v>
      </c>
      <c r="AR47" s="82">
        <v>0</v>
      </c>
      <c r="AS47" s="83">
        <v>0</v>
      </c>
      <c r="AT47" s="82">
        <v>7.4999999999999997E-2</v>
      </c>
      <c r="AU47" s="83">
        <v>498.24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0.69799999999999995</v>
      </c>
      <c r="BC47" s="83">
        <v>419.15759312320915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248.88300000000001</v>
      </c>
      <c r="BM47" s="83">
        <v>128.48841825275329</v>
      </c>
      <c r="BN47" s="82">
        <v>3.0680000000000001</v>
      </c>
      <c r="BO47" s="83">
        <v>563.36375488917861</v>
      </c>
      <c r="BP47" s="82">
        <v>4.1989999999999998</v>
      </c>
      <c r="BQ47" s="83">
        <v>443.03477018337702</v>
      </c>
      <c r="BR47" s="82">
        <v>0.88200000000000001</v>
      </c>
      <c r="BS47" s="83">
        <v>927.79591836734687</v>
      </c>
      <c r="BT47" s="82">
        <v>0.98499999999999999</v>
      </c>
      <c r="BU47" s="83">
        <v>715.55939086294416</v>
      </c>
    </row>
    <row r="48" spans="1:73" ht="12.9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4161</v>
      </c>
      <c r="AG48" s="83">
        <v>41</v>
      </c>
      <c r="AH48" s="82">
        <v>109</v>
      </c>
      <c r="AI48" s="83">
        <v>55</v>
      </c>
      <c r="AJ48" s="82">
        <v>1493</v>
      </c>
      <c r="AK48" s="83">
        <v>46</v>
      </c>
      <c r="AL48" s="82">
        <v>287</v>
      </c>
      <c r="AM48" s="83">
        <v>185</v>
      </c>
      <c r="AN48" s="82">
        <v>0</v>
      </c>
      <c r="AO48" s="83">
        <v>0</v>
      </c>
      <c r="AP48" s="82">
        <v>914</v>
      </c>
      <c r="AQ48" s="83">
        <v>119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0</v>
      </c>
      <c r="BC48" s="83">
        <v>0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1365.5</v>
      </c>
      <c r="BM48" s="83">
        <v>201.11607469791286</v>
      </c>
      <c r="BN48" s="82">
        <v>0</v>
      </c>
      <c r="BO48" s="83">
        <v>0</v>
      </c>
      <c r="BP48" s="82">
        <v>19.600000000000001</v>
      </c>
      <c r="BQ48" s="83">
        <v>606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6.2460000000000004</v>
      </c>
      <c r="AG49" s="83">
        <v>42</v>
      </c>
      <c r="AH49" s="82">
        <v>7.0810000000000004</v>
      </c>
      <c r="AI49" s="83">
        <v>42</v>
      </c>
      <c r="AJ49" s="82">
        <v>0</v>
      </c>
      <c r="AK49" s="83">
        <v>0</v>
      </c>
      <c r="AL49" s="82">
        <v>453.67099999999999</v>
      </c>
      <c r="AM49" s="83">
        <v>171</v>
      </c>
      <c r="AN49" s="82">
        <v>0</v>
      </c>
      <c r="AO49" s="83">
        <v>0</v>
      </c>
      <c r="AP49" s="82">
        <v>61.941000000000003</v>
      </c>
      <c r="AQ49" s="83">
        <v>87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11.705</v>
      </c>
      <c r="BC49" s="83">
        <v>373.38641606151219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11.061</v>
      </c>
      <c r="BM49" s="83">
        <v>304</v>
      </c>
      <c r="BN49" s="82">
        <v>83.742000000000004</v>
      </c>
      <c r="BO49" s="83">
        <v>676</v>
      </c>
      <c r="BP49" s="82">
        <v>19.172000000000001</v>
      </c>
      <c r="BQ49" s="83">
        <v>925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48.08</v>
      </c>
      <c r="AG50" s="83">
        <v>261</v>
      </c>
      <c r="AH50" s="82">
        <v>2.806</v>
      </c>
      <c r="AI50" s="83">
        <v>174</v>
      </c>
      <c r="AJ50" s="82">
        <v>0</v>
      </c>
      <c r="AK50" s="83">
        <v>0</v>
      </c>
      <c r="AL50" s="82">
        <v>59.436999999999998</v>
      </c>
      <c r="AM50" s="83">
        <v>308</v>
      </c>
      <c r="AN50" s="82">
        <v>0</v>
      </c>
      <c r="AO50" s="83">
        <v>0</v>
      </c>
      <c r="AP50" s="82">
        <v>30.704000000000001</v>
      </c>
      <c r="AQ50" s="83">
        <v>222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1.4870000000000001</v>
      </c>
      <c r="BC50" s="83">
        <v>264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1</v>
      </c>
      <c r="AG52" s="83">
        <v>193</v>
      </c>
      <c r="AH52" s="82">
        <v>0</v>
      </c>
      <c r="AI52" s="83">
        <v>0</v>
      </c>
      <c r="AJ52" s="82">
        <v>0.08</v>
      </c>
      <c r="AK52" s="83">
        <v>50</v>
      </c>
      <c r="AL52" s="82">
        <v>15.670999999999999</v>
      </c>
      <c r="AM52" s="83">
        <v>385</v>
      </c>
      <c r="AN52" s="82">
        <v>7.4119999999999999</v>
      </c>
      <c r="AO52" s="83">
        <v>114</v>
      </c>
      <c r="AP52" s="82">
        <v>1.944</v>
      </c>
      <c r="AQ52" s="83">
        <v>464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31.366</v>
      </c>
      <c r="BC52" s="83">
        <v>578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67.864000000000004</v>
      </c>
      <c r="BM52" s="83">
        <v>203.20269951668041</v>
      </c>
      <c r="BN52" s="82">
        <v>1.238</v>
      </c>
      <c r="BO52" s="83">
        <v>355</v>
      </c>
      <c r="BP52" s="82">
        <v>37.076000000000001</v>
      </c>
      <c r="BQ52" s="83">
        <v>1030.2903225806451</v>
      </c>
      <c r="BR52" s="82">
        <v>0</v>
      </c>
      <c r="BS52" s="83">
        <v>0</v>
      </c>
      <c r="BT52" s="82">
        <v>2.5449999999999999</v>
      </c>
      <c r="BU52" s="83">
        <v>1126</v>
      </c>
    </row>
    <row r="53" spans="1:73" ht="12.9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10.577999999999999</v>
      </c>
      <c r="AC53" s="83">
        <v>245</v>
      </c>
      <c r="AD53" s="82">
        <v>0</v>
      </c>
      <c r="AE53" s="83">
        <v>0</v>
      </c>
      <c r="AF53" s="82">
        <v>4.8000000000000001E-2</v>
      </c>
      <c r="AG53" s="83">
        <v>88</v>
      </c>
      <c r="AH53" s="82">
        <v>4.343</v>
      </c>
      <c r="AI53" s="83">
        <v>96</v>
      </c>
      <c r="AJ53" s="82">
        <v>0</v>
      </c>
      <c r="AK53" s="83">
        <v>0</v>
      </c>
      <c r="AL53" s="82">
        <v>39.872</v>
      </c>
      <c r="AM53" s="83">
        <v>201</v>
      </c>
      <c r="AN53" s="82">
        <v>0.38400000000000001</v>
      </c>
      <c r="AO53" s="83">
        <v>83</v>
      </c>
      <c r="AP53" s="82">
        <v>531.54200000000003</v>
      </c>
      <c r="AQ53" s="83">
        <v>66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1.875</v>
      </c>
      <c r="BC53" s="83">
        <v>463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371.66500000000002</v>
      </c>
      <c r="BM53" s="83">
        <v>303.04542800640365</v>
      </c>
      <c r="BN53" s="82">
        <v>0.33700000000000002</v>
      </c>
      <c r="BO53" s="83">
        <v>443.49258160237389</v>
      </c>
      <c r="BP53" s="82">
        <v>2.89</v>
      </c>
      <c r="BQ53" s="83">
        <v>896</v>
      </c>
      <c r="BR53" s="82">
        <v>0</v>
      </c>
      <c r="BS53" s="83">
        <v>0</v>
      </c>
      <c r="BT53" s="82">
        <v>3.2130000000000001</v>
      </c>
      <c r="BU53" s="83">
        <v>701</v>
      </c>
    </row>
    <row r="54" spans="1:73" ht="12.9" customHeight="1">
      <c r="A54" s="81"/>
      <c r="B54" s="78" t="s">
        <v>85</v>
      </c>
      <c r="C54" s="19">
        <v>39</v>
      </c>
      <c r="D54" s="82">
        <v>0</v>
      </c>
      <c r="E54" s="83">
        <v>0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1.27</v>
      </c>
      <c r="AC54" s="83">
        <v>427.56850393700785</v>
      </c>
      <c r="AD54" s="82">
        <v>0</v>
      </c>
      <c r="AE54" s="83">
        <v>0</v>
      </c>
      <c r="AF54" s="82">
        <v>0.39200000000000002</v>
      </c>
      <c r="AG54" s="83">
        <v>99.897959183673478</v>
      </c>
      <c r="AH54" s="82">
        <v>11.352</v>
      </c>
      <c r="AI54" s="83">
        <v>102.31227977448907</v>
      </c>
      <c r="AJ54" s="82">
        <v>0</v>
      </c>
      <c r="AK54" s="83">
        <v>0</v>
      </c>
      <c r="AL54" s="82">
        <v>645.98800000000006</v>
      </c>
      <c r="AM54" s="83">
        <v>221.5926100794442</v>
      </c>
      <c r="AN54" s="82">
        <v>118.404</v>
      </c>
      <c r="AO54" s="83">
        <v>146.02432350258437</v>
      </c>
      <c r="AP54" s="82">
        <v>1425.479</v>
      </c>
      <c r="AQ54" s="83">
        <v>73.813003208044449</v>
      </c>
      <c r="AR54" s="82">
        <v>0</v>
      </c>
      <c r="AS54" s="83">
        <v>0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7.2210000000000001</v>
      </c>
      <c r="BC54" s="83">
        <v>563.33776485251349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6.0860000000000003</v>
      </c>
      <c r="BM54" s="83">
        <v>635.85918501478795</v>
      </c>
      <c r="BN54" s="82">
        <v>0.24199999999999999</v>
      </c>
      <c r="BO54" s="83">
        <v>309.25619834710744</v>
      </c>
      <c r="BP54" s="82">
        <v>17.088999999999999</v>
      </c>
      <c r="BQ54" s="83">
        <v>654.51939844344315</v>
      </c>
      <c r="BR54" s="82">
        <v>0</v>
      </c>
      <c r="BS54" s="83">
        <v>0</v>
      </c>
      <c r="BT54" s="82">
        <v>3.9470000000000001</v>
      </c>
      <c r="BU54" s="83">
        <v>560.02229541423867</v>
      </c>
    </row>
    <row r="55" spans="1:73" ht="12.9" customHeight="1">
      <c r="A55" s="81"/>
      <c r="B55" s="78" t="s">
        <v>86</v>
      </c>
      <c r="C55" s="19">
        <v>40</v>
      </c>
      <c r="D55" s="82">
        <v>0</v>
      </c>
      <c r="E55" s="83">
        <v>0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0.03</v>
      </c>
      <c r="U55" s="83">
        <v>612</v>
      </c>
      <c r="V55" s="82">
        <v>0</v>
      </c>
      <c r="W55" s="83">
        <v>0</v>
      </c>
      <c r="X55" s="82">
        <v>0</v>
      </c>
      <c r="Y55" s="83">
        <v>0</v>
      </c>
      <c r="Z55" s="82">
        <v>0</v>
      </c>
      <c r="AA55" s="83">
        <v>0</v>
      </c>
      <c r="AB55" s="82">
        <v>6.96</v>
      </c>
      <c r="AC55" s="83">
        <v>343</v>
      </c>
      <c r="AD55" s="82">
        <v>0</v>
      </c>
      <c r="AE55" s="83">
        <v>0</v>
      </c>
      <c r="AF55" s="82">
        <v>154.80000000000001</v>
      </c>
      <c r="AG55" s="83">
        <v>50</v>
      </c>
      <c r="AH55" s="82">
        <v>526.33199999999999</v>
      </c>
      <c r="AI55" s="83">
        <v>56</v>
      </c>
      <c r="AJ55" s="82">
        <v>83.34</v>
      </c>
      <c r="AK55" s="83">
        <v>44</v>
      </c>
      <c r="AL55" s="82">
        <v>1506.731</v>
      </c>
      <c r="AM55" s="83">
        <v>183</v>
      </c>
      <c r="AN55" s="82">
        <v>0.69599999999999995</v>
      </c>
      <c r="AO55" s="83">
        <v>66.122126436781613</v>
      </c>
      <c r="AP55" s="82">
        <v>3552.69</v>
      </c>
      <c r="AQ55" s="83">
        <v>99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29.091000000000001</v>
      </c>
      <c r="BC55" s="83">
        <v>321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48.043999999999997</v>
      </c>
      <c r="BM55" s="83">
        <v>183.40631504454251</v>
      </c>
      <c r="BN55" s="82">
        <v>0</v>
      </c>
      <c r="BO55" s="83">
        <v>0</v>
      </c>
      <c r="BP55" s="82">
        <v>0.35499999999999998</v>
      </c>
      <c r="BQ55" s="83">
        <v>566</v>
      </c>
      <c r="BR55" s="82">
        <v>0</v>
      </c>
      <c r="BS55" s="83">
        <v>0</v>
      </c>
      <c r="BT55" s="82">
        <v>1.6E-2</v>
      </c>
      <c r="BU55" s="83">
        <v>1223</v>
      </c>
    </row>
    <row r="56" spans="1:73" ht="12.9" customHeight="1">
      <c r="A56" s="81"/>
      <c r="B56" s="78" t="s">
        <v>87</v>
      </c>
      <c r="C56" s="19">
        <v>41</v>
      </c>
      <c r="D56" s="82">
        <v>31.22</v>
      </c>
      <c r="E56" s="83">
        <v>2437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105.102</v>
      </c>
      <c r="AC56" s="83">
        <v>495</v>
      </c>
      <c r="AD56" s="82">
        <v>0</v>
      </c>
      <c r="AE56" s="83">
        <v>0</v>
      </c>
      <c r="AF56" s="82">
        <v>18.12</v>
      </c>
      <c r="AG56" s="83">
        <v>398</v>
      </c>
      <c r="AH56" s="82">
        <v>1100.069</v>
      </c>
      <c r="AI56" s="83">
        <v>47</v>
      </c>
      <c r="AJ56" s="82">
        <v>2.34</v>
      </c>
      <c r="AK56" s="83">
        <v>12</v>
      </c>
      <c r="AL56" s="82">
        <v>1530.854</v>
      </c>
      <c r="AM56" s="83">
        <v>176</v>
      </c>
      <c r="AN56" s="82">
        <v>6.9809999999999999</v>
      </c>
      <c r="AO56" s="83">
        <v>214</v>
      </c>
      <c r="AP56" s="82">
        <v>1962.7850000000001</v>
      </c>
      <c r="AQ56" s="83">
        <v>75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29.869</v>
      </c>
      <c r="BC56" s="83">
        <v>406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307.16699999999997</v>
      </c>
      <c r="BM56" s="83">
        <v>289.85494861101614</v>
      </c>
      <c r="BN56" s="82">
        <v>5.8479999999999999</v>
      </c>
      <c r="BO56" s="83">
        <v>290</v>
      </c>
      <c r="BP56" s="82">
        <v>89.88</v>
      </c>
      <c r="BQ56" s="83">
        <v>808.91755674232309</v>
      </c>
      <c r="BR56" s="82">
        <v>0</v>
      </c>
      <c r="BS56" s="83">
        <v>0</v>
      </c>
      <c r="BT56" s="82">
        <v>10.108000000000001</v>
      </c>
      <c r="BU56" s="83">
        <v>892</v>
      </c>
    </row>
    <row r="57" spans="1:73" ht="12.9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0.122</v>
      </c>
      <c r="I58" s="83">
        <v>527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1.7999999999999999E-2</v>
      </c>
      <c r="Y58" s="83">
        <v>2220</v>
      </c>
      <c r="Z58" s="82">
        <v>0</v>
      </c>
      <c r="AA58" s="83">
        <v>0</v>
      </c>
      <c r="AB58" s="82">
        <v>18.466000000000001</v>
      </c>
      <c r="AC58" s="83">
        <v>178.25473843821075</v>
      </c>
      <c r="AD58" s="82">
        <v>0</v>
      </c>
      <c r="AE58" s="83">
        <v>0</v>
      </c>
      <c r="AF58" s="82">
        <v>68.31</v>
      </c>
      <c r="AG58" s="83">
        <v>62</v>
      </c>
      <c r="AH58" s="82">
        <v>264.32400000000001</v>
      </c>
      <c r="AI58" s="83">
        <v>49</v>
      </c>
      <c r="AJ58" s="82">
        <v>21.24</v>
      </c>
      <c r="AK58" s="83">
        <v>42</v>
      </c>
      <c r="AL58" s="82">
        <v>556.26400000000001</v>
      </c>
      <c r="AM58" s="83">
        <v>181</v>
      </c>
      <c r="AN58" s="82">
        <v>8.91</v>
      </c>
      <c r="AO58" s="83">
        <v>246</v>
      </c>
      <c r="AP58" s="82">
        <v>816.71900000000005</v>
      </c>
      <c r="AQ58" s="83">
        <v>112</v>
      </c>
      <c r="AR58" s="82">
        <v>0</v>
      </c>
      <c r="AS58" s="83">
        <v>0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5.992</v>
      </c>
      <c r="BC58" s="83">
        <v>343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23.573</v>
      </c>
      <c r="BM58" s="83">
        <v>274.06711067747</v>
      </c>
      <c r="BN58" s="82">
        <v>1.944</v>
      </c>
      <c r="BO58" s="83">
        <v>309</v>
      </c>
      <c r="BP58" s="82">
        <v>16.408999999999999</v>
      </c>
      <c r="BQ58" s="83">
        <v>538</v>
      </c>
      <c r="BR58" s="82">
        <v>0</v>
      </c>
      <c r="BS58" s="83">
        <v>0</v>
      </c>
      <c r="BT58" s="82">
        <v>0.155</v>
      </c>
      <c r="BU58" s="83">
        <v>385</v>
      </c>
    </row>
    <row r="59" spans="1:73" ht="12.9" customHeight="1">
      <c r="A59" s="81"/>
      <c r="B59" s="78" t="s">
        <v>89</v>
      </c>
      <c r="C59" s="19">
        <v>43</v>
      </c>
      <c r="D59" s="82">
        <v>1.5740000000000001</v>
      </c>
      <c r="E59" s="83">
        <v>1774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0.17299999999999999</v>
      </c>
      <c r="U59" s="83">
        <v>672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2E-3</v>
      </c>
      <c r="AC59" s="83">
        <v>702</v>
      </c>
      <c r="AD59" s="82">
        <v>0</v>
      </c>
      <c r="AE59" s="83">
        <v>0</v>
      </c>
      <c r="AF59" s="82">
        <v>8.0000000000000002E-3</v>
      </c>
      <c r="AG59" s="83">
        <v>675</v>
      </c>
      <c r="AH59" s="82">
        <v>469.32900000000001</v>
      </c>
      <c r="AI59" s="83">
        <v>43</v>
      </c>
      <c r="AJ59" s="82">
        <v>27.526</v>
      </c>
      <c r="AK59" s="83">
        <v>24</v>
      </c>
      <c r="AL59" s="82">
        <v>318.714</v>
      </c>
      <c r="AM59" s="83">
        <v>71.979357668630811</v>
      </c>
      <c r="AN59" s="82">
        <v>63.241999999999997</v>
      </c>
      <c r="AO59" s="83">
        <v>50.41162518579425</v>
      </c>
      <c r="AP59" s="82">
        <v>361.38499999999999</v>
      </c>
      <c r="AQ59" s="83">
        <v>56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0</v>
      </c>
      <c r="BC59" s="83">
        <v>0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11.76</v>
      </c>
      <c r="BM59" s="83">
        <v>608.16411564625844</v>
      </c>
      <c r="BN59" s="82">
        <v>1.163</v>
      </c>
      <c r="BO59" s="83">
        <v>577</v>
      </c>
      <c r="BP59" s="82">
        <v>14.478</v>
      </c>
      <c r="BQ59" s="83">
        <v>763</v>
      </c>
      <c r="BR59" s="82">
        <v>0</v>
      </c>
      <c r="BS59" s="83">
        <v>0</v>
      </c>
      <c r="BT59" s="82">
        <v>1.415</v>
      </c>
      <c r="BU59" s="83">
        <v>1004</v>
      </c>
    </row>
    <row r="60" spans="1:73" ht="12.9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6.0000000000000001E-3</v>
      </c>
      <c r="Q60" s="83">
        <v>406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7.1999999999999995E-2</v>
      </c>
      <c r="AC60" s="83">
        <v>981</v>
      </c>
      <c r="AD60" s="82">
        <v>0</v>
      </c>
      <c r="AE60" s="83">
        <v>0</v>
      </c>
      <c r="AF60" s="82">
        <v>0</v>
      </c>
      <c r="AG60" s="83">
        <v>0</v>
      </c>
      <c r="AH60" s="82">
        <v>566.53399999999999</v>
      </c>
      <c r="AI60" s="83">
        <v>50</v>
      </c>
      <c r="AJ60" s="82">
        <v>8.4000000000000005E-2</v>
      </c>
      <c r="AK60" s="83">
        <v>19</v>
      </c>
      <c r="AL60" s="82">
        <v>474.34500000000003</v>
      </c>
      <c r="AM60" s="83">
        <v>50</v>
      </c>
      <c r="AN60" s="82">
        <v>210.69499999999999</v>
      </c>
      <c r="AO60" s="83">
        <v>45.593260400104413</v>
      </c>
      <c r="AP60" s="82">
        <v>761.94600000000003</v>
      </c>
      <c r="AQ60" s="83">
        <v>48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7.0000000000000001E-3</v>
      </c>
      <c r="BC60" s="83">
        <v>746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0.152</v>
      </c>
      <c r="BM60" s="83">
        <v>415.68421052631578</v>
      </c>
      <c r="BN60" s="82">
        <v>3.0000000000000001E-3</v>
      </c>
      <c r="BO60" s="83">
        <v>612</v>
      </c>
      <c r="BP60" s="82">
        <v>2.9000000000000001E-2</v>
      </c>
      <c r="BQ60" s="83">
        <v>685</v>
      </c>
      <c r="BR60" s="82">
        <v>0</v>
      </c>
      <c r="BS60" s="83">
        <v>0</v>
      </c>
      <c r="BT60" s="82">
        <v>0</v>
      </c>
      <c r="BU60" s="83">
        <v>0</v>
      </c>
    </row>
    <row r="61" spans="1:73" ht="12.9" customHeight="1">
      <c r="A61" s="81"/>
      <c r="B61" s="78" t="s">
        <v>91</v>
      </c>
      <c r="C61" s="19">
        <v>45</v>
      </c>
      <c r="D61" s="82">
        <v>0</v>
      </c>
      <c r="E61" s="83">
        <v>0</v>
      </c>
      <c r="F61" s="82">
        <v>0</v>
      </c>
      <c r="G61" s="83">
        <v>0</v>
      </c>
      <c r="H61" s="82">
        <v>0</v>
      </c>
      <c r="I61" s="83">
        <v>0</v>
      </c>
      <c r="J61" s="82">
        <v>0</v>
      </c>
      <c r="K61" s="83">
        <v>0</v>
      </c>
      <c r="L61" s="82">
        <v>0.39400000000000002</v>
      </c>
      <c r="M61" s="83">
        <v>2087</v>
      </c>
      <c r="N61" s="82">
        <v>0</v>
      </c>
      <c r="O61" s="83">
        <v>0</v>
      </c>
      <c r="P61" s="82">
        <v>13.221</v>
      </c>
      <c r="Q61" s="83">
        <v>1495</v>
      </c>
      <c r="R61" s="82">
        <v>0</v>
      </c>
      <c r="S61" s="83">
        <v>0</v>
      </c>
      <c r="T61" s="82">
        <v>4.5999999999999999E-2</v>
      </c>
      <c r="U61" s="83">
        <v>409</v>
      </c>
      <c r="V61" s="82">
        <v>0</v>
      </c>
      <c r="W61" s="83">
        <v>0</v>
      </c>
      <c r="X61" s="82">
        <v>6.9000000000000006E-2</v>
      </c>
      <c r="Y61" s="83">
        <v>512</v>
      </c>
      <c r="Z61" s="82">
        <v>0</v>
      </c>
      <c r="AA61" s="83">
        <v>0</v>
      </c>
      <c r="AB61" s="82">
        <v>1.5960000000000001</v>
      </c>
      <c r="AC61" s="83">
        <v>225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1.7999999999999999E-2</v>
      </c>
      <c r="AM61" s="83">
        <v>774</v>
      </c>
      <c r="AN61" s="82">
        <v>0</v>
      </c>
      <c r="AO61" s="83">
        <v>0</v>
      </c>
      <c r="AP61" s="82">
        <v>4.0000000000000001E-3</v>
      </c>
      <c r="AQ61" s="83">
        <v>315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1.0999999999999999E-2</v>
      </c>
      <c r="BM61" s="83">
        <v>396</v>
      </c>
      <c r="BN61" s="82">
        <v>2.4E-2</v>
      </c>
      <c r="BO61" s="83">
        <v>898</v>
      </c>
      <c r="BP61" s="82">
        <v>5.0000000000000001E-3</v>
      </c>
      <c r="BQ61" s="83">
        <v>555</v>
      </c>
      <c r="BR61" s="82">
        <v>0</v>
      </c>
      <c r="BS61" s="83">
        <v>0</v>
      </c>
      <c r="BT61" s="82">
        <v>0</v>
      </c>
      <c r="BU61" s="83">
        <v>0</v>
      </c>
    </row>
    <row r="62" spans="1:73" ht="12.9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0</v>
      </c>
      <c r="K62" s="83">
        <v>0</v>
      </c>
      <c r="L62" s="82">
        <v>0</v>
      </c>
      <c r="M62" s="83">
        <v>0</v>
      </c>
      <c r="N62" s="82">
        <v>0</v>
      </c>
      <c r="O62" s="83">
        <v>0</v>
      </c>
      <c r="P62" s="82">
        <v>4.3140000000000001</v>
      </c>
      <c r="Q62" s="83">
        <v>476</v>
      </c>
      <c r="R62" s="82">
        <v>626.19200000000001</v>
      </c>
      <c r="S62" s="83">
        <v>328.10230089173928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5.9870000000000001</v>
      </c>
      <c r="AC62" s="83">
        <v>239.59311842325039</v>
      </c>
      <c r="AD62" s="82">
        <v>3386.3440000000001</v>
      </c>
      <c r="AE62" s="83">
        <v>224.8563046164241</v>
      </c>
      <c r="AF62" s="82">
        <v>198.36</v>
      </c>
      <c r="AG62" s="83">
        <v>53.937386569872963</v>
      </c>
      <c r="AH62" s="82">
        <v>36.936</v>
      </c>
      <c r="AI62" s="83">
        <v>50</v>
      </c>
      <c r="AJ62" s="82">
        <v>256.99799999999999</v>
      </c>
      <c r="AK62" s="83">
        <v>53</v>
      </c>
      <c r="AL62" s="82">
        <v>138.35599999999999</v>
      </c>
      <c r="AM62" s="83">
        <v>56.708187574084249</v>
      </c>
      <c r="AN62" s="82">
        <v>294.11399999999998</v>
      </c>
      <c r="AO62" s="83">
        <v>72.062591376133071</v>
      </c>
      <c r="AP62" s="82">
        <v>1477.212</v>
      </c>
      <c r="AQ62" s="83">
        <v>71.14343100380988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0.69599999999999995</v>
      </c>
      <c r="BM62" s="83">
        <v>505.36494252873564</v>
      </c>
      <c r="BN62" s="82">
        <v>0</v>
      </c>
      <c r="BO62" s="83">
        <v>0</v>
      </c>
      <c r="BP62" s="82">
        <v>0.13900000000000001</v>
      </c>
      <c r="BQ62" s="83">
        <v>1135</v>
      </c>
      <c r="BR62" s="82">
        <v>0</v>
      </c>
      <c r="BS62" s="83">
        <v>0</v>
      </c>
      <c r="BT62" s="82">
        <v>5.0000000000000001E-3</v>
      </c>
      <c r="BU62" s="83">
        <v>517</v>
      </c>
    </row>
    <row r="63" spans="1:73" ht="12.9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</v>
      </c>
      <c r="I64" s="83">
        <v>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435.59699999999998</v>
      </c>
      <c r="S64" s="83">
        <v>333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58.137</v>
      </c>
      <c r="AC64" s="83">
        <v>233</v>
      </c>
      <c r="AD64" s="82">
        <v>3116.3290000000002</v>
      </c>
      <c r="AE64" s="83">
        <v>237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</v>
      </c>
      <c r="AM64" s="83">
        <v>0</v>
      </c>
      <c r="AN64" s="82">
        <v>0.83399999999999996</v>
      </c>
      <c r="AO64" s="83">
        <v>43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0.113</v>
      </c>
      <c r="BM64" s="83">
        <v>1354</v>
      </c>
      <c r="BN64" s="82">
        <v>0</v>
      </c>
      <c r="BO64" s="83">
        <v>0</v>
      </c>
      <c r="BP64" s="82">
        <v>2.9000000000000001E-2</v>
      </c>
      <c r="BQ64" s="83">
        <v>552</v>
      </c>
      <c r="BR64" s="82">
        <v>0</v>
      </c>
      <c r="BS64" s="83">
        <v>0</v>
      </c>
      <c r="BT64" s="82">
        <v>1.9E-2</v>
      </c>
      <c r="BU64" s="83">
        <v>718</v>
      </c>
    </row>
    <row r="65" spans="1:73" ht="12.9" customHeight="1">
      <c r="A65" s="81"/>
      <c r="B65" s="78" t="s">
        <v>94</v>
      </c>
      <c r="C65" s="19">
        <v>48</v>
      </c>
      <c r="D65" s="82">
        <v>3.3050000000000002</v>
      </c>
      <c r="E65" s="83">
        <v>2307</v>
      </c>
      <c r="F65" s="82">
        <v>0</v>
      </c>
      <c r="G65" s="83">
        <v>0</v>
      </c>
      <c r="H65" s="82">
        <v>0.23499999999999999</v>
      </c>
      <c r="I65" s="83">
        <v>874</v>
      </c>
      <c r="J65" s="82">
        <v>0</v>
      </c>
      <c r="K65" s="83">
        <v>0</v>
      </c>
      <c r="L65" s="82">
        <v>14.2</v>
      </c>
      <c r="M65" s="83">
        <v>1311</v>
      </c>
      <c r="N65" s="82">
        <v>0</v>
      </c>
      <c r="O65" s="83">
        <v>0</v>
      </c>
      <c r="P65" s="82">
        <v>13.965999999999999</v>
      </c>
      <c r="Q65" s="83">
        <v>914</v>
      </c>
      <c r="R65" s="82">
        <v>0</v>
      </c>
      <c r="S65" s="83">
        <v>0</v>
      </c>
      <c r="T65" s="82">
        <v>0</v>
      </c>
      <c r="U65" s="83">
        <v>0</v>
      </c>
      <c r="V65" s="82">
        <v>0</v>
      </c>
      <c r="W65" s="83">
        <v>0</v>
      </c>
      <c r="X65" s="82">
        <v>0.49199999999999999</v>
      </c>
      <c r="Y65" s="83">
        <v>957</v>
      </c>
      <c r="Z65" s="82">
        <v>0</v>
      </c>
      <c r="AA65" s="83">
        <v>0</v>
      </c>
      <c r="AB65" s="82">
        <v>650.74800000000005</v>
      </c>
      <c r="AC65" s="83">
        <v>331</v>
      </c>
      <c r="AD65" s="82">
        <v>0</v>
      </c>
      <c r="AE65" s="83">
        <v>0</v>
      </c>
      <c r="AF65" s="82">
        <v>8.8249999999999993</v>
      </c>
      <c r="AG65" s="83">
        <v>491</v>
      </c>
      <c r="AH65" s="82">
        <v>2.1059999999999999</v>
      </c>
      <c r="AI65" s="83">
        <v>264</v>
      </c>
      <c r="AJ65" s="82">
        <v>0</v>
      </c>
      <c r="AK65" s="83">
        <v>0</v>
      </c>
      <c r="AL65" s="82">
        <v>22.841999999999999</v>
      </c>
      <c r="AM65" s="83">
        <v>454</v>
      </c>
      <c r="AN65" s="82">
        <v>2.117</v>
      </c>
      <c r="AO65" s="83">
        <v>164</v>
      </c>
      <c r="AP65" s="82">
        <v>44.475000000000001</v>
      </c>
      <c r="AQ65" s="83">
        <v>219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84.522000000000006</v>
      </c>
      <c r="BM65" s="83">
        <v>700.79335557606305</v>
      </c>
      <c r="BN65" s="82">
        <v>4.6399999999999997</v>
      </c>
      <c r="BO65" s="83">
        <v>580</v>
      </c>
      <c r="BP65" s="82">
        <v>30.37</v>
      </c>
      <c r="BQ65" s="83">
        <v>1113</v>
      </c>
      <c r="BR65" s="82">
        <v>0</v>
      </c>
      <c r="BS65" s="83">
        <v>0</v>
      </c>
      <c r="BT65" s="82">
        <v>4.8209999999999997</v>
      </c>
      <c r="BU65" s="83">
        <v>1343</v>
      </c>
    </row>
    <row r="66" spans="1:73" ht="12.9" customHeight="1">
      <c r="A66" s="81"/>
      <c r="B66" s="78" t="s">
        <v>95</v>
      </c>
      <c r="C66" s="19">
        <v>49</v>
      </c>
      <c r="D66" s="82">
        <v>0</v>
      </c>
      <c r="E66" s="83">
        <v>0</v>
      </c>
      <c r="F66" s="82">
        <v>0</v>
      </c>
      <c r="G66" s="83">
        <v>0</v>
      </c>
      <c r="H66" s="82">
        <v>99.563000000000002</v>
      </c>
      <c r="I66" s="83">
        <v>397.4650924540241</v>
      </c>
      <c r="J66" s="82">
        <v>0</v>
      </c>
      <c r="K66" s="83">
        <v>0</v>
      </c>
      <c r="L66" s="82">
        <v>202.011</v>
      </c>
      <c r="M66" s="83">
        <v>828.90121330026579</v>
      </c>
      <c r="N66" s="82">
        <v>0</v>
      </c>
      <c r="O66" s="83">
        <v>0</v>
      </c>
      <c r="P66" s="82">
        <v>84.965000000000003</v>
      </c>
      <c r="Q66" s="83">
        <v>641.52978285176243</v>
      </c>
      <c r="R66" s="82">
        <v>0</v>
      </c>
      <c r="S66" s="83">
        <v>0</v>
      </c>
      <c r="T66" s="82">
        <v>1.4999999999999999E-2</v>
      </c>
      <c r="U66" s="83">
        <v>224</v>
      </c>
      <c r="V66" s="82">
        <v>0</v>
      </c>
      <c r="W66" s="83">
        <v>0</v>
      </c>
      <c r="X66" s="82">
        <v>12.686999999999999</v>
      </c>
      <c r="Y66" s="83">
        <v>580</v>
      </c>
      <c r="Z66" s="82">
        <v>0</v>
      </c>
      <c r="AA66" s="83">
        <v>0</v>
      </c>
      <c r="AB66" s="82">
        <v>0.13800000000000001</v>
      </c>
      <c r="AC66" s="83">
        <v>578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0</v>
      </c>
      <c r="AO66" s="83">
        <v>0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0</v>
      </c>
      <c r="BI66" s="83">
        <v>0</v>
      </c>
      <c r="BJ66" s="82">
        <v>0</v>
      </c>
      <c r="BK66" s="83">
        <v>0</v>
      </c>
      <c r="BL66" s="82">
        <v>0.127</v>
      </c>
      <c r="BM66" s="83">
        <v>503</v>
      </c>
      <c r="BN66" s="82">
        <v>0</v>
      </c>
      <c r="BO66" s="83">
        <v>0</v>
      </c>
      <c r="BP66" s="82">
        <v>4.2000000000000003E-2</v>
      </c>
      <c r="BQ66" s="83">
        <v>655</v>
      </c>
      <c r="BR66" s="82">
        <v>0</v>
      </c>
      <c r="BS66" s="83">
        <v>0</v>
      </c>
      <c r="BT66" s="82">
        <v>0</v>
      </c>
      <c r="BU66" s="83">
        <v>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CF1F-78FB-443F-B347-125D52D183ED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55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57" customWidth="1"/>
    <col min="7" max="7" width="8.6640625" style="57" customWidth="1"/>
    <col min="8" max="9" width="11.33203125" style="90" customWidth="1"/>
    <col min="10" max="10" width="8.6640625" style="57" customWidth="1"/>
    <col min="11" max="16384" width="9.109375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42736</v>
      </c>
      <c r="F6" s="103">
        <v>42370</v>
      </c>
      <c r="G6" s="104" t="s">
        <v>134</v>
      </c>
      <c r="H6" s="102">
        <v>42736</v>
      </c>
      <c r="I6" s="103">
        <v>42370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3125.721</v>
      </c>
      <c r="F9" s="113">
        <v>2915.8710000000001</v>
      </c>
      <c r="G9" s="114">
        <f>IF(ISERR(E9/F9*100),"-",E9/F9*100)</f>
        <v>107.19682043547193</v>
      </c>
      <c r="H9" s="113">
        <v>1408.8693367066351</v>
      </c>
      <c r="I9" s="113">
        <v>1310.8658500324602</v>
      </c>
      <c r="J9" s="114">
        <f>IF(ISERR(H9/I9*100),"-",H9/I9*100)</f>
        <v>107.47624073597981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2704.5340000000001</v>
      </c>
      <c r="F10" s="113">
        <v>2325.431</v>
      </c>
      <c r="G10" s="114">
        <f>IF(ISERR(E10/F10*100),"-",E10/F10*100)</f>
        <v>116.30248328159382</v>
      </c>
      <c r="H10" s="113">
        <v>1784.0503461964242</v>
      </c>
      <c r="I10" s="113">
        <v>1770.2804323155578</v>
      </c>
      <c r="J10" s="114">
        <f>IF(ISERR(H10/I10*100),"-",H10/I10*100)</f>
        <v>100.77783799840429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25407.805</v>
      </c>
      <c r="F11" s="113">
        <v>22843.131000000001</v>
      </c>
      <c r="G11" s="114">
        <f>IF(ISERR(E11/F11*100),"-",E11/F11*100)</f>
        <v>111.22733131460831</v>
      </c>
      <c r="H11" s="113">
        <v>371.24274265329103</v>
      </c>
      <c r="I11" s="113">
        <v>398.24194424135641</v>
      </c>
      <c r="J11" s="114">
        <f>IF(ISERR(H11/I11*100),"-",H11/I11*100)</f>
        <v>93.220402326154172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10703.669</v>
      </c>
      <c r="F12" s="113">
        <v>9688.9549999999999</v>
      </c>
      <c r="G12" s="114">
        <f>IF(ISERR(E12/F12*100),"-",E12/F12*100)</f>
        <v>110.47289413564208</v>
      </c>
      <c r="H12" s="113">
        <v>345.41129261377574</v>
      </c>
      <c r="I12" s="113">
        <v>348.80430789491749</v>
      </c>
      <c r="J12" s="114">
        <f>IF(ISERR(H12/I12*100),"-",H12/I12*100)</f>
        <v>99.027243871608391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2941.0479999999998</v>
      </c>
      <c r="F13" s="113">
        <v>2227.6460000000002</v>
      </c>
      <c r="G13" s="114">
        <f>IF(ISERR(E13/F13*100),"-",E13/F13*100)</f>
        <v>132.02492676125379</v>
      </c>
      <c r="H13" s="113">
        <v>1229.7174605786779</v>
      </c>
      <c r="I13" s="113">
        <v>1398.8642513217987</v>
      </c>
      <c r="J13" s="114">
        <f>IF(ISERR(H13/I13*100),"-",H13/I13*100)</f>
        <v>87.908276976604938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15678.162</v>
      </c>
      <c r="F15" s="113">
        <v>18488.763999999999</v>
      </c>
      <c r="G15" s="114">
        <f t="shared" ref="G14:G15" si="0">IF(ISERR(E15/F15*100),"-",E15/F15*100)</f>
        <v>84.798323998294322</v>
      </c>
      <c r="H15" s="113">
        <v>1131.0020496024981</v>
      </c>
      <c r="I15" s="113">
        <v>983.1925296358371</v>
      </c>
      <c r="J15" s="114">
        <f t="shared" ref="J14:J15" si="1">IF(ISERR(H15/I15*100),"-",H15/I15*100)</f>
        <v>115.03362927517441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5536.799</v>
      </c>
      <c r="F16" s="113">
        <v>9082.0409999999993</v>
      </c>
      <c r="G16" s="114">
        <f t="shared" ref="G16" si="2">IF(ISERR(E16/F16*100),"-",E16/F16*100)</f>
        <v>60.964259025036341</v>
      </c>
      <c r="H16" s="113">
        <v>897.16905887318649</v>
      </c>
      <c r="I16" s="113">
        <v>672.5535763381821</v>
      </c>
      <c r="J16" s="114">
        <f t="shared" ref="J16" si="3">IF(ISERR(H16/I16*100),"-",H16/I16*100)</f>
        <v>133.3974110669304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29538.232</v>
      </c>
      <c r="F17" s="113">
        <v>21773.920999999998</v>
      </c>
      <c r="G17" s="114">
        <f t="shared" ref="G17" si="4">IF(ISERR(E17/F17*100),"-",E17/F17*100)</f>
        <v>135.65876352724896</v>
      </c>
      <c r="H17" s="113">
        <v>440.10696825050326</v>
      </c>
      <c r="I17" s="113">
        <v>404.92905494605219</v>
      </c>
      <c r="J17" s="114">
        <f t="shared" ref="J17" si="5">IF(ISERR(H17/I17*100),"-",H17/I17*100)</f>
        <v>108.68742632191154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707.89200000000005</v>
      </c>
      <c r="F18" s="113">
        <v>840.00800000000004</v>
      </c>
      <c r="G18" s="114">
        <f t="shared" ref="G18" si="6">IF(ISERR(E18/F18*100),"-",E18/F18*100)</f>
        <v>84.272054551861402</v>
      </c>
      <c r="H18" s="113">
        <v>683.66201200183082</v>
      </c>
      <c r="I18" s="113">
        <v>622.0323735012048</v>
      </c>
      <c r="J18" s="114">
        <f t="shared" ref="J18" si="7">IF(ISERR(H18/I18*100),"-",H18/I18*100)</f>
        <v>109.9077863349353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112.833</v>
      </c>
      <c r="F19" s="113">
        <v>163.54499999999999</v>
      </c>
      <c r="G19" s="114">
        <f t="shared" ref="G19" si="8">IF(ISERR(E19/F19*100),"-",E19/F19*100)</f>
        <v>68.992020544804191</v>
      </c>
      <c r="H19" s="113">
        <v>643.90177518988241</v>
      </c>
      <c r="I19" s="113">
        <v>624.68985294567244</v>
      </c>
      <c r="J19" s="114">
        <f t="shared" ref="J19" si="9">IF(ISERR(H19/I19*100),"-",H19/I19*100)</f>
        <v>103.07543369779704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2346.9259999999999</v>
      </c>
      <c r="F21" s="113">
        <v>2549.5059999999999</v>
      </c>
      <c r="G21" s="114">
        <f t="shared" ref="G20:G21" si="10">IF(ISERR(E21/F21*100),"-",E21/F21*100)</f>
        <v>92.054146960234647</v>
      </c>
      <c r="H21" s="113">
        <v>1025.6166819916775</v>
      </c>
      <c r="I21" s="113">
        <v>987.99494764868177</v>
      </c>
      <c r="J21" s="114">
        <f t="shared" ref="J20:J21" si="11">IF(ISERR(H21/I21*100),"-",H21/I21*100)</f>
        <v>103.80788732093534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1078.7090000000001</v>
      </c>
      <c r="F22" s="113">
        <v>1095.144</v>
      </c>
      <c r="G22" s="114">
        <f t="shared" ref="G22" si="12">IF(ISERR(E22/F22*100),"-",E22/F22*100)</f>
        <v>98.499284112408972</v>
      </c>
      <c r="H22" s="113">
        <v>746.07070674296767</v>
      </c>
      <c r="I22" s="113">
        <v>735.98329169497345</v>
      </c>
      <c r="J22" s="114">
        <f t="shared" ref="J22" si="13">IF(ISERR(H22/I22*100),"-",H22/I22*100)</f>
        <v>101.37060381150269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43964.972999999998</v>
      </c>
      <c r="F23" s="113">
        <v>37170.510999999999</v>
      </c>
      <c r="G23" s="114">
        <f t="shared" ref="G23" si="14">IF(ISERR(E23/F23*100),"-",E23/F23*100)</f>
        <v>118.27917297128361</v>
      </c>
      <c r="H23" s="113">
        <v>359.5881234818454</v>
      </c>
      <c r="I23" s="113">
        <v>402.16032434958993</v>
      </c>
      <c r="J23" s="114">
        <f t="shared" ref="J23" si="15">IF(ISERR(H23/I23*100),"-",H23/I23*100)</f>
        <v>89.414122107496269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110478.928</v>
      </c>
      <c r="F24" s="113">
        <v>133203.18100000001</v>
      </c>
      <c r="G24" s="114">
        <f t="shared" ref="G24" si="16">IF(ISERR(E24/F24*100),"-",E24/F24*100)</f>
        <v>82.940157412607135</v>
      </c>
      <c r="H24" s="113">
        <v>263.65278000344102</v>
      </c>
      <c r="I24" s="113">
        <v>201.03401616212153</v>
      </c>
      <c r="J24" s="114">
        <f t="shared" ref="J24" si="17">IF(ISERR(H24/I24*100),"-",H24/I24*100)</f>
        <v>131.14834247295809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285681.94900000002</v>
      </c>
      <c r="F25" s="113">
        <v>202814.63699999999</v>
      </c>
      <c r="G25" s="114">
        <f t="shared" ref="G25" si="18">IF(ISERR(E25/F25*100),"-",E25/F25*100)</f>
        <v>140.85864473381179</v>
      </c>
      <c r="H25" s="113">
        <v>51.396078332551561</v>
      </c>
      <c r="I25" s="113">
        <v>53.029247538973237</v>
      </c>
      <c r="J25" s="114">
        <f t="shared" ref="J25" si="19">IF(ISERR(H25/I25*100),"-",H25/I25*100)</f>
        <v>96.920248198465572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30055.360000000001</v>
      </c>
      <c r="F27" s="113">
        <v>36059.087</v>
      </c>
      <c r="G27" s="114">
        <f t="shared" ref="G26:G27" si="20">IF(ISERR(E27/F27*100),"-",E27/F27*100)</f>
        <v>83.35030778788159</v>
      </c>
      <c r="H27" s="113">
        <v>59.247813068950094</v>
      </c>
      <c r="I27" s="113">
        <v>57.735230317950091</v>
      </c>
      <c r="J27" s="114">
        <f t="shared" ref="J26:J27" si="21">IF(ISERR(H27/I27*100),"-",H27/I27*100)</f>
        <v>102.61986094568283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21393.439999999999</v>
      </c>
      <c r="F28" s="113">
        <v>20430.585999999999</v>
      </c>
      <c r="G28" s="114">
        <f t="shared" ref="G28" si="22">IF(ISERR(E28/F28*100),"-",E28/F28*100)</f>
        <v>104.71280657343847</v>
      </c>
      <c r="H28" s="113">
        <v>51.26865899079344</v>
      </c>
      <c r="I28" s="113">
        <v>46.90707192637548</v>
      </c>
      <c r="J28" s="114">
        <f t="shared" ref="J28" si="23">IF(ISERR(H28/I28*100),"-",H28/I28*100)</f>
        <v>109.29835712462254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92178.202000000005</v>
      </c>
      <c r="F29" s="113">
        <v>77998.054999999993</v>
      </c>
      <c r="G29" s="114">
        <f t="shared" ref="G29" si="24">IF(ISERR(E29/F29*100),"-",E29/F29*100)</f>
        <v>118.18012897885724</v>
      </c>
      <c r="H29" s="113">
        <v>162.86382214311362</v>
      </c>
      <c r="I29" s="113">
        <v>181.50606997828345</v>
      </c>
      <c r="J29" s="114">
        <f t="shared" ref="J29" si="25">IF(ISERR(H29/I29*100),"-",H29/I29*100)</f>
        <v>89.729132564326747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8602.2250000000004</v>
      </c>
      <c r="F30" s="113">
        <v>8736.7900000000009</v>
      </c>
      <c r="G30" s="114">
        <f t="shared" ref="G30" si="26">IF(ISERR(E30/F30*100),"-",E30/F30*100)</f>
        <v>98.459789007175402</v>
      </c>
      <c r="H30" s="113">
        <v>96.166746161603527</v>
      </c>
      <c r="I30" s="113">
        <v>155.32061146027317</v>
      </c>
      <c r="J30" s="114">
        <f t="shared" ref="J30" si="27">IF(ISERR(H30/I30*100),"-",H30/I30*100)</f>
        <v>61.914993288704892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285791.88199999998</v>
      </c>
      <c r="F31" s="113">
        <v>275664.55200000003</v>
      </c>
      <c r="G31" s="114">
        <f t="shared" ref="G31" si="28">IF(ISERR(E31/F31*100),"-",E31/F31*100)</f>
        <v>103.6737875532143</v>
      </c>
      <c r="H31" s="113">
        <v>79.181402587915358</v>
      </c>
      <c r="I31" s="113">
        <v>72.986028446631764</v>
      </c>
      <c r="J31" s="114">
        <f t="shared" ref="J31" si="29">IF(ISERR(H31/I31*100),"-",H31/I31*100)</f>
        <v>108.48843850410867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18207.735000000001</v>
      </c>
      <c r="F33" s="113">
        <v>37181.919000000002</v>
      </c>
      <c r="G33" s="114">
        <f t="shared" ref="G32:G33" si="30">IF(ISERR(E33/F33*100),"-",E33/F33*100)</f>
        <v>48.969325655300359</v>
      </c>
      <c r="H33" s="113">
        <v>417.43615611716672</v>
      </c>
      <c r="I33" s="113">
        <v>294.05623270816119</v>
      </c>
      <c r="J33" s="114">
        <f t="shared" ref="J32:J33" si="31">IF(ISERR(H33/I33*100),"-",H33/I33*100)</f>
        <v>141.95793514482486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21131.662</v>
      </c>
      <c r="F34" s="113">
        <v>20471.986000000001</v>
      </c>
      <c r="G34" s="114">
        <f t="shared" ref="G34" si="32">IF(ISERR(E34/F34*100),"-",E34/F34*100)</f>
        <v>103.22233514618463</v>
      </c>
      <c r="H34" s="113">
        <v>256.73696493915151</v>
      </c>
      <c r="I34" s="113">
        <v>281.2466400182181</v>
      </c>
      <c r="J34" s="114">
        <f t="shared" ref="J34" si="33">IF(ISERR(H34/I34*100),"-",H34/I34*100)</f>
        <v>91.285344750259441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56640.326000000001</v>
      </c>
      <c r="F35" s="113">
        <v>67130.293999999994</v>
      </c>
      <c r="G35" s="114">
        <f t="shared" ref="G35" si="34">IF(ISERR(E35/F35*100),"-",E35/F35*100)</f>
        <v>84.37371956094816</v>
      </c>
      <c r="H35" s="113">
        <v>72.077584564043647</v>
      </c>
      <c r="I35" s="113">
        <v>72.646401563502764</v>
      </c>
      <c r="J35" s="114">
        <f t="shared" ref="J35" si="35">IF(ISERR(H35/I35*100),"-",H35/I35*100)</f>
        <v>99.217005953196605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2963.96</v>
      </c>
      <c r="F37" s="113">
        <v>6080.6</v>
      </c>
      <c r="G37" s="114">
        <f t="shared" ref="G37" si="38">IF(ISERR(E37/F37*100),"-",E37/F37*100)</f>
        <v>48.744531789626024</v>
      </c>
      <c r="H37" s="113">
        <v>253.49036964061594</v>
      </c>
      <c r="I37" s="113">
        <v>209.23222264250236</v>
      </c>
      <c r="J37" s="114">
        <f t="shared" ref="J37" si="39">IF(ISERR(H37/I37*100),"-",H37/I37*100)</f>
        <v>121.15264390883702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12335.69</v>
      </c>
      <c r="F39" s="113">
        <v>17239.496999999999</v>
      </c>
      <c r="G39" s="114">
        <f t="shared" ref="G38:G39" si="40">IF(ISERR(E39/F39*100),"-",E39/F39*100)</f>
        <v>71.554813925255473</v>
      </c>
      <c r="H39" s="113">
        <v>541.91851700229176</v>
      </c>
      <c r="I39" s="113">
        <v>421.98322793292635</v>
      </c>
      <c r="J39" s="114">
        <f t="shared" ref="J38:J39" si="41">IF(ISERR(H39/I39*100),"-",H39/I39*100)</f>
        <v>128.42181421685058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8472.9709999999995</v>
      </c>
      <c r="F40" s="113">
        <v>10510.624</v>
      </c>
      <c r="G40" s="114">
        <f t="shared" ref="G40" si="42">IF(ISERR(E40/F40*100),"-",E40/F40*100)</f>
        <v>80.613396502434114</v>
      </c>
      <c r="H40" s="113">
        <v>636.0016968074126</v>
      </c>
      <c r="I40" s="113">
        <v>493.6029569700143</v>
      </c>
      <c r="J40" s="114">
        <f t="shared" ref="J40" si="43">IF(ISERR(H40/I40*100),"-",H40/I40*100)</f>
        <v>128.84884254168858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797</v>
      </c>
      <c r="G41" s="114">
        <f t="shared" ref="G41" si="44">IF(ISERR(E41/F41*100),"-",E41/F41*100)</f>
        <v>0</v>
      </c>
      <c r="H41" s="113">
        <v>0</v>
      </c>
      <c r="I41" s="113">
        <v>398</v>
      </c>
      <c r="J41" s="114">
        <f t="shared" ref="J41" si="45">IF(ISERR(H41/I41*100),"-",H41/I41*100)</f>
        <v>0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6.23</v>
      </c>
      <c r="F42" s="113">
        <v>1.4219999999999999</v>
      </c>
      <c r="G42" s="114">
        <f t="shared" ref="G42" si="46">IF(ISERR(E42/F42*100),"-",E42/F42*100)</f>
        <v>438.11533052039391</v>
      </c>
      <c r="H42" s="113">
        <v>319.7473515248796</v>
      </c>
      <c r="I42" s="113">
        <v>227.61744022503515</v>
      </c>
      <c r="J42" s="114">
        <f t="shared" ref="J42" si="47">IF(ISERR(H42/I42*100),"-",H42/I42*100)</f>
        <v>140.47576987455784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4111.317</v>
      </c>
      <c r="F43" s="113">
        <v>3161.0479999999998</v>
      </c>
      <c r="G43" s="114">
        <f t="shared" ref="G43" si="48">IF(ISERR(E43/F43*100),"-",E43/F43*100)</f>
        <v>130.061833923433</v>
      </c>
      <c r="H43" s="113">
        <v>540.78442041808012</v>
      </c>
      <c r="I43" s="113">
        <v>479.39819958444167</v>
      </c>
      <c r="J43" s="114">
        <f t="shared" ref="J43" si="49">IF(ISERR(H43/I43*100),"-",H43/I43*100)</f>
        <v>112.80485009890526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39691.81</v>
      </c>
      <c r="F45" s="113">
        <v>26456.242999999999</v>
      </c>
      <c r="G45" s="114">
        <f t="shared" ref="G44:G45" si="50">IF(ISERR(E45/F45*100),"-",E45/F45*100)</f>
        <v>150.02814269584687</v>
      </c>
      <c r="H45" s="113">
        <v>243.95589538496733</v>
      </c>
      <c r="I45" s="113">
        <v>291.32991978490668</v>
      </c>
      <c r="J45" s="114">
        <f t="shared" ref="J44:J45" si="51">IF(ISERR(H45/I45*100),"-",H45/I45*100)</f>
        <v>83.738702693181565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9176.2289999999994</v>
      </c>
      <c r="F46" s="113">
        <v>7596.4920000000002</v>
      </c>
      <c r="G46" s="114">
        <f t="shared" ref="G46" si="52">IF(ISERR(E46/F46*100),"-",E46/F46*100)</f>
        <v>120.79561197457984</v>
      </c>
      <c r="H46" s="113">
        <v>277.85940902303116</v>
      </c>
      <c r="I46" s="113">
        <v>310.58502898443123</v>
      </c>
      <c r="J46" s="114">
        <f t="shared" ref="J46" si="53">IF(ISERR(H46/I46*100),"-",H46/I46*100)</f>
        <v>89.463233283198434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3445.78</v>
      </c>
      <c r="F47" s="113">
        <v>3781.5459999999998</v>
      </c>
      <c r="G47" s="114">
        <f t="shared" ref="G47" si="54">IF(ISERR(E47/F47*100),"-",E47/F47*100)</f>
        <v>91.120933078693227</v>
      </c>
      <c r="H47" s="113">
        <v>737.36012165605473</v>
      </c>
      <c r="I47" s="113">
        <v>683.53931143505861</v>
      </c>
      <c r="J47" s="114">
        <f t="shared" ref="J47" si="55">IF(ISERR(H47/I47*100),"-",H47/I47*100)</f>
        <v>107.87384270672038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780.5</v>
      </c>
      <c r="F48" s="113">
        <v>707.30799999999999</v>
      </c>
      <c r="G48" s="114">
        <f t="shared" ref="G48" si="56">IF(ISERR(E48/F48*100),"-",E48/F48*100)</f>
        <v>110.34796722220024</v>
      </c>
      <c r="H48" s="113">
        <v>986.73207303010872</v>
      </c>
      <c r="I48" s="113">
        <v>755.79279465240029</v>
      </c>
      <c r="J48" s="114">
        <f t="shared" ref="J48" si="57">IF(ISERR(H48/I48*100),"-",H48/I48*100)</f>
        <v>130.55589839063239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3600.4059999999999</v>
      </c>
      <c r="F49" s="113">
        <v>3534.462</v>
      </c>
      <c r="G49" s="114">
        <f t="shared" ref="G49" si="58">IF(ISERR(E49/F49*100),"-",E49/F49*100)</f>
        <v>101.86574364075778</v>
      </c>
      <c r="H49" s="113">
        <v>573.21823594339082</v>
      </c>
      <c r="I49" s="113">
        <v>492.35970198576189</v>
      </c>
      <c r="J49" s="114">
        <f t="shared" ref="J49" si="59">IF(ISERR(H49/I49*100),"-",H49/I49*100)</f>
        <v>116.42265474438996</v>
      </c>
    </row>
    <row r="50" spans="1:10" ht="12.9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2019-10-18T07:03:07Z</dcterms:created>
  <dcterms:modified xsi:type="dcterms:W3CDTF">2019-10-18T07:03:09Z</dcterms:modified>
</cp:coreProperties>
</file>