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7\month\data\santi\2017\month\"/>
    </mc:Choice>
  </mc:AlternateContent>
  <xr:revisionPtr revIDLastSave="0" documentId="8_{DBAFEAD1-E455-4CC4-B3D4-8A9CE91E1386}" xr6:coauthVersionLast="36" xr6:coauthVersionMax="36" xr10:uidLastSave="{00000000-0000-0000-0000-000000000000}"/>
  <bookViews>
    <workbookView xWindow="0" yWindow="0" windowWidth="5736" windowHeight="6420" xr2:uid="{B3FADE63-EB0F-45A3-94D1-8457DCAEC962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<sst xmlns="http://schemas.openxmlformats.org/spreadsheetml/2006/main" count="249" uniqueCount="138">
  <si>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</si>
  <si>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</si>
  <si>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</si>
  <si>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</si>
  <si>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</si>
  <si>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</si>
  <si>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</si>
  <si>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</si>
  <si>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</si>
  <si>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</si>
  <si>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</si>
  <si>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</si>
  <si>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</si>
  <si>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</si>
  <si>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</si>
  <si>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</si>
  <si>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</si>
  <si>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</si>
  <si>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</si>
  <si>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</si>
  <si>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</si>
  <si>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</si>
  <si>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</si>
  <si>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</si>
  <si>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</si>
  <si>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</si>
  <si>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</si>
  <si>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</si>
  <si>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</si>
  <si>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</si>
  <si>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</si>
  <si>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</si>
  <si>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</si>
  <si>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</si>
  <si>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</si>
  <si>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</si>
  <si>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</si>
  <si>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</si>
  <si>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</si>
  <si>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</si>
  <si>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</si>
  <si>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</si>
  <si>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</si>
  <si>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</si>
  <si>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</si>
  <si>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</si>
  <si>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</si>
  <si>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</si>
  <si>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</si>
  <si>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</si>
  <si>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</si>
  <si>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</si>
  <si>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</si>
  <si>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</si>
  <si>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</si>
  <si>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</si>
  <si>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</si>
  <si>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</si>
  <si>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</si>
  <si>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</si>
  <si>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</si>
  <si>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</si>
  <si>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</si>
  <si>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</si>
  <si>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</si>
  <si>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</si>
  <si>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</si>
  <si>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</si>
  <si>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</si>
  <si>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</si>
  <si>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</si>
  <si>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</si>
  <si>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</si>
  <si>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</si>
  <si>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</si>
  <si>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</si>
  <si>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</si>
  <si>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</si>
  <si>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</si>
  <si>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</si>
  <si>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</si>
  <si>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</si>
  <si>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</si>
  <si>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</si>
  <si>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</si>
  <si>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</si>
  <si>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</si>
  <si>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</si>
  <si>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</si>
  <si>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</si>
  <si>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</si>
  <si>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</si>
  <si>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</si>
  <si>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</si>
  <si>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</si>
  <si>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</si>
  <si>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</si>
  <si>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</si>
  <si>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</si>
  <si>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</si>
  <si>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</si>
  <si>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</si>
  <si>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</si>
  <si>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</si>
  <si>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</si>
  <si>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</si>
  <si>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</si>
  <si>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</si>
  <si>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</si>
  <si>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</si>
  <si>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</si>
  <si>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</si>
  <si>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</si>
  <si>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</si>
  <si>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</si>
  <si>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</si>
  <si>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</si>
  <si>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</si>
  <si>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</si>
  <si>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</si>
  <si>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</si>
  <si>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</si>
  <si>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</si>
  <si>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</si>
  <si>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</si>
  <si>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</si>
  <si>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</si>
  <si>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</si>
  <si>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</si>
  <si>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</si>
  <si>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</si>
  <si>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</si>
  <si>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</si>
  <si>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</si>
  <si>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</si>
  <si>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1月～11月</t>
    <phoneticPr fontId="8"/>
  </si>
  <si>
    <t>同期比</t>
  </si>
  <si>
    <t xml:space="preserve">％ 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</si>
</sst>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7370F4E6-B078-49EC-A367-DDC3563D254C}"/>
    <cellStyle name="標準_月別結果表" xfId="1" xr:uid="{E48BE00B-897D-4810-8196-6ED73558EDE3}"/>
    <cellStyle name="標準_新出力帳票集「変更後」" xfId="3" xr:uid="{817BC449-343D-4638-9235-BC5C02FE9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FD02A87D-1FCA-4ACD-BC92-E3EA1E64BA9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4231DAF-F05D-485E-B9C3-EA88C6384F38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36AC2AE-AA1A-4075-887E-A6364AD63E90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3057-F4B1-41B3-81C2-4FEBAA6A4C99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42675</v>
      </c>
      <c r="B12" s="36">
        <v>42675</v>
      </c>
      <c r="C12" s="37">
        <v>42675</v>
      </c>
      <c r="D12" s="38">
        <v>28.696999999999999</v>
      </c>
      <c r="E12" s="38">
        <v>110.562</v>
      </c>
      <c r="F12" s="38">
        <v>849.19200000000001</v>
      </c>
      <c r="G12" s="38">
        <v>244.30799999999999</v>
      </c>
      <c r="H12" s="38">
        <v>725.36300000000006</v>
      </c>
      <c r="I12" s="38">
        <v>1763.4570000000001</v>
      </c>
      <c r="J12" s="38">
        <v>399.44200000000001</v>
      </c>
      <c r="K12" s="38">
        <v>2533.4319999999998</v>
      </c>
      <c r="L12" s="38">
        <v>40.728000000000002</v>
      </c>
      <c r="M12" s="38">
        <v>14.247999999999999</v>
      </c>
      <c r="N12" s="38">
        <v>484.95699999999999</v>
      </c>
      <c r="O12" s="38">
        <v>160.56399999999999</v>
      </c>
      <c r="P12" s="38">
        <v>554.66800000000001</v>
      </c>
      <c r="Q12" s="38">
        <v>16645.962</v>
      </c>
      <c r="R12" s="38">
        <v>5201.4849999999997</v>
      </c>
      <c r="S12" s="38">
        <v>6324.3050000000003</v>
      </c>
      <c r="T12" s="38">
        <v>912.18499999999995</v>
      </c>
      <c r="U12" s="38">
        <v>8483.9050000000007</v>
      </c>
      <c r="V12" s="38">
        <v>2557.846</v>
      </c>
      <c r="W12" s="38">
        <v>98341.687999999995</v>
      </c>
      <c r="X12" s="38">
        <v>19392.351999999999</v>
      </c>
      <c r="Y12" s="38">
        <v>2362.9250000000002</v>
      </c>
      <c r="Z12" s="38">
        <v>5752.6080000000002</v>
      </c>
      <c r="AA12" s="38">
        <v>0</v>
      </c>
      <c r="AB12" s="38">
        <v>160.84399999999999</v>
      </c>
      <c r="AC12" s="38">
        <v>1736.039</v>
      </c>
      <c r="AD12" s="38">
        <v>3326.8159999999998</v>
      </c>
      <c r="AE12" s="38">
        <v>0</v>
      </c>
      <c r="AF12" s="38">
        <v>0.23499999999999999</v>
      </c>
      <c r="AG12" s="38">
        <v>0.16400000000000001</v>
      </c>
      <c r="AH12" s="38">
        <v>6072.3969999999999</v>
      </c>
      <c r="AI12" s="38">
        <v>1513.6279999999999</v>
      </c>
      <c r="AJ12" s="38">
        <v>200.90199999999999</v>
      </c>
      <c r="AK12" s="38">
        <v>33.5</v>
      </c>
      <c r="AL12" s="38">
        <v>805.71100000000001</v>
      </c>
    </row>
    <row r="13" spans="1:38" ht="15.9" customHeight="1">
      <c r="A13" s="35">
        <v>42705</v>
      </c>
      <c r="B13" s="36">
        <v>42705</v>
      </c>
      <c r="C13" s="37">
        <v>42705</v>
      </c>
      <c r="D13" s="38">
        <v>34.49</v>
      </c>
      <c r="E13" s="38">
        <v>187.065</v>
      </c>
      <c r="F13" s="38">
        <v>1891.0450000000001</v>
      </c>
      <c r="G13" s="38">
        <v>352.40499999999997</v>
      </c>
      <c r="H13" s="38">
        <v>532.07299999999998</v>
      </c>
      <c r="I13" s="38">
        <v>1613.646</v>
      </c>
      <c r="J13" s="38">
        <v>342.25700000000001</v>
      </c>
      <c r="K13" s="38">
        <v>2595.6289999999999</v>
      </c>
      <c r="L13" s="38">
        <v>75.289000000000001</v>
      </c>
      <c r="M13" s="38">
        <v>23.212</v>
      </c>
      <c r="N13" s="38">
        <v>488.048</v>
      </c>
      <c r="O13" s="38">
        <v>64.962000000000003</v>
      </c>
      <c r="P13" s="38">
        <v>217.77600000000001</v>
      </c>
      <c r="Q13" s="38">
        <v>15223.55</v>
      </c>
      <c r="R13" s="38">
        <v>10854.444</v>
      </c>
      <c r="S13" s="38">
        <v>5248.9440000000004</v>
      </c>
      <c r="T13" s="38">
        <v>902.94100000000003</v>
      </c>
      <c r="U13" s="38">
        <v>4789.7640000000001</v>
      </c>
      <c r="V13" s="38">
        <v>2087.27</v>
      </c>
      <c r="W13" s="38">
        <v>78443.259999999995</v>
      </c>
      <c r="X13" s="38">
        <v>1055.8800000000001</v>
      </c>
      <c r="Y13" s="38">
        <v>2683.1869999999999</v>
      </c>
      <c r="Z13" s="38">
        <v>6968.2089999999998</v>
      </c>
      <c r="AA13" s="38">
        <v>0</v>
      </c>
      <c r="AB13" s="38">
        <v>42.331000000000003</v>
      </c>
      <c r="AC13" s="38">
        <v>1617.8579999999999</v>
      </c>
      <c r="AD13" s="38">
        <v>3293.1660000000002</v>
      </c>
      <c r="AE13" s="38">
        <v>0</v>
      </c>
      <c r="AF13" s="38">
        <v>0.30399999999999999</v>
      </c>
      <c r="AG13" s="38">
        <v>1</v>
      </c>
      <c r="AH13" s="38">
        <v>7924.96</v>
      </c>
      <c r="AI13" s="38">
        <v>1206.356</v>
      </c>
      <c r="AJ13" s="38">
        <v>248.327</v>
      </c>
      <c r="AK13" s="38">
        <v>44.496000000000002</v>
      </c>
      <c r="AL13" s="38">
        <v>603.51800000000003</v>
      </c>
    </row>
    <row r="14" spans="1:38" ht="15.9" customHeight="1">
      <c r="A14" s="35">
        <v>42736</v>
      </c>
      <c r="B14" s="36">
        <v>42736</v>
      </c>
      <c r="C14" s="37">
        <v>42736</v>
      </c>
      <c r="D14" s="38">
        <v>62.664000000000001</v>
      </c>
      <c r="E14" s="38">
        <v>363.46100000000001</v>
      </c>
      <c r="F14" s="38">
        <v>1657.452</v>
      </c>
      <c r="G14" s="38">
        <v>348.19099999999997</v>
      </c>
      <c r="H14" s="38">
        <v>235.547</v>
      </c>
      <c r="I14" s="38">
        <v>1377.0840000000001</v>
      </c>
      <c r="J14" s="38">
        <v>279.15899999999999</v>
      </c>
      <c r="K14" s="38">
        <v>1953.9580000000001</v>
      </c>
      <c r="L14" s="38">
        <v>91.516000000000005</v>
      </c>
      <c r="M14" s="38">
        <v>9</v>
      </c>
      <c r="N14" s="38">
        <v>302.92</v>
      </c>
      <c r="O14" s="38">
        <v>72</v>
      </c>
      <c r="P14" s="38">
        <v>125.28</v>
      </c>
      <c r="Q14" s="38">
        <v>9423.1090000000004</v>
      </c>
      <c r="R14" s="38">
        <v>14712.423000000001</v>
      </c>
      <c r="S14" s="38">
        <v>2731.9639999999999</v>
      </c>
      <c r="T14" s="38">
        <v>548.31200000000001</v>
      </c>
      <c r="U14" s="38">
        <v>6062.98</v>
      </c>
      <c r="V14" s="38">
        <v>1222.575</v>
      </c>
      <c r="W14" s="38">
        <v>44055.508999999998</v>
      </c>
      <c r="X14" s="38">
        <v>4.3920000000000003</v>
      </c>
      <c r="Y14" s="38">
        <v>3964.665</v>
      </c>
      <c r="Z14" s="38">
        <v>7517.9319999999998</v>
      </c>
      <c r="AA14" s="38">
        <v>0</v>
      </c>
      <c r="AB14" s="38">
        <v>250.82599999999999</v>
      </c>
      <c r="AC14" s="38">
        <v>412.23399999999998</v>
      </c>
      <c r="AD14" s="38">
        <v>957.99400000000003</v>
      </c>
      <c r="AE14" s="38">
        <v>0</v>
      </c>
      <c r="AF14" s="38">
        <v>0.152</v>
      </c>
      <c r="AG14" s="38">
        <v>1</v>
      </c>
      <c r="AH14" s="38">
        <v>4074.6109999999999</v>
      </c>
      <c r="AI14" s="38">
        <v>1269.4069999999999</v>
      </c>
      <c r="AJ14" s="38">
        <v>194.435</v>
      </c>
      <c r="AK14" s="38">
        <v>19.219000000000001</v>
      </c>
      <c r="AL14" s="38">
        <v>413.83100000000002</v>
      </c>
    </row>
    <row r="15" spans="1:38" ht="15.9" customHeight="1">
      <c r="A15" s="35"/>
      <c r="B15" s="36"/>
      <c r="C15" s="37">
        <v>42767</v>
      </c>
      <c r="D15" s="38">
        <v>50.707999999999998</v>
      </c>
      <c r="E15" s="38">
        <v>315.58800000000002</v>
      </c>
      <c r="F15" s="38">
        <v>1994.116</v>
      </c>
      <c r="G15" s="38">
        <v>442.233</v>
      </c>
      <c r="H15" s="38">
        <v>245.78700000000001</v>
      </c>
      <c r="I15" s="38">
        <v>2263.183</v>
      </c>
      <c r="J15" s="38">
        <v>262.81900000000002</v>
      </c>
      <c r="K15" s="38">
        <v>3057.346</v>
      </c>
      <c r="L15" s="38">
        <v>147.41399999999999</v>
      </c>
      <c r="M15" s="38">
        <v>26.829000000000001</v>
      </c>
      <c r="N15" s="38">
        <v>303.68599999999998</v>
      </c>
      <c r="O15" s="38">
        <v>105.407</v>
      </c>
      <c r="P15" s="38">
        <v>903.26400000000001</v>
      </c>
      <c r="Q15" s="38">
        <v>11706.111000000001</v>
      </c>
      <c r="R15" s="38">
        <v>20386.355</v>
      </c>
      <c r="S15" s="38">
        <v>3160.049</v>
      </c>
      <c r="T15" s="38">
        <v>891.09900000000005</v>
      </c>
      <c r="U15" s="38">
        <v>4928.51</v>
      </c>
      <c r="V15" s="38">
        <v>1207.366</v>
      </c>
      <c r="W15" s="38">
        <v>68387.823000000004</v>
      </c>
      <c r="X15" s="38">
        <v>1.891</v>
      </c>
      <c r="Y15" s="38">
        <v>3255.0839999999998</v>
      </c>
      <c r="Z15" s="38">
        <v>5296.3469999999998</v>
      </c>
      <c r="AA15" s="38">
        <v>0</v>
      </c>
      <c r="AB15" s="38">
        <v>146.77000000000001</v>
      </c>
      <c r="AC15" s="38">
        <v>280.94299999999998</v>
      </c>
      <c r="AD15" s="38">
        <v>231.03800000000001</v>
      </c>
      <c r="AE15" s="38">
        <v>0</v>
      </c>
      <c r="AF15" s="38">
        <v>8.5999999999999993E-2</v>
      </c>
      <c r="AG15" s="38">
        <v>39.143000000000001</v>
      </c>
      <c r="AH15" s="38">
        <v>4167.4369999999999</v>
      </c>
      <c r="AI15" s="38">
        <v>730.96299999999997</v>
      </c>
      <c r="AJ15" s="38">
        <v>195.643</v>
      </c>
      <c r="AK15" s="38">
        <v>7.6879999999999997</v>
      </c>
      <c r="AL15" s="38">
        <v>143.215</v>
      </c>
    </row>
    <row r="16" spans="1:38" ht="15.9" customHeight="1">
      <c r="A16" s="35"/>
      <c r="B16" s="36"/>
      <c r="C16" s="37">
        <v>42795</v>
      </c>
      <c r="D16" s="38">
        <v>53.057000000000002</v>
      </c>
      <c r="E16" s="38">
        <v>128.13499999999999</v>
      </c>
      <c r="F16" s="38">
        <v>2436.5619999999999</v>
      </c>
      <c r="G16" s="38">
        <v>312.27800000000002</v>
      </c>
      <c r="H16" s="38">
        <v>365.65699999999998</v>
      </c>
      <c r="I16" s="38">
        <v>2106.9780000000001</v>
      </c>
      <c r="J16" s="38">
        <v>280.28100000000001</v>
      </c>
      <c r="K16" s="38">
        <v>3947.6</v>
      </c>
      <c r="L16" s="38">
        <v>117.875</v>
      </c>
      <c r="M16" s="38">
        <v>12.291</v>
      </c>
      <c r="N16" s="38">
        <v>351.49599999999998</v>
      </c>
      <c r="O16" s="38">
        <v>110.8</v>
      </c>
      <c r="P16" s="38">
        <v>1742.67</v>
      </c>
      <c r="Q16" s="38">
        <v>12090.664000000001</v>
      </c>
      <c r="R16" s="38">
        <v>36581.071000000004</v>
      </c>
      <c r="S16" s="38">
        <v>2462.692</v>
      </c>
      <c r="T16" s="38">
        <v>1962.22</v>
      </c>
      <c r="U16" s="38">
        <v>13075.013999999999</v>
      </c>
      <c r="V16" s="38">
        <v>1223.3</v>
      </c>
      <c r="W16" s="38">
        <v>64887.142</v>
      </c>
      <c r="X16" s="38">
        <v>0.38</v>
      </c>
      <c r="Y16" s="38">
        <v>2633.636</v>
      </c>
      <c r="Z16" s="38">
        <v>8487.5840000000007</v>
      </c>
      <c r="AA16" s="38">
        <v>0</v>
      </c>
      <c r="AB16" s="38">
        <v>173.02799999999999</v>
      </c>
      <c r="AC16" s="38">
        <v>210.18199999999999</v>
      </c>
      <c r="AD16" s="38">
        <v>376</v>
      </c>
      <c r="AE16" s="38">
        <v>0</v>
      </c>
      <c r="AF16" s="38">
        <v>0.20499999999999999</v>
      </c>
      <c r="AG16" s="38">
        <v>482.07100000000003</v>
      </c>
      <c r="AH16" s="38">
        <v>6336.4930000000004</v>
      </c>
      <c r="AI16" s="38">
        <v>1293.2470000000001</v>
      </c>
      <c r="AJ16" s="38">
        <v>499.77</v>
      </c>
      <c r="AK16" s="38">
        <v>24.765999999999998</v>
      </c>
      <c r="AL16" s="38">
        <v>166.34</v>
      </c>
    </row>
    <row r="17" spans="1:38" ht="15.9" customHeight="1">
      <c r="A17" s="35"/>
      <c r="B17" s="36"/>
      <c r="C17" s="37">
        <v>42826</v>
      </c>
      <c r="D17" s="38">
        <v>62.533999999999999</v>
      </c>
      <c r="E17" s="38">
        <v>78.296999999999997</v>
      </c>
      <c r="F17" s="38">
        <v>1404.877</v>
      </c>
      <c r="G17" s="38">
        <v>162.649</v>
      </c>
      <c r="H17" s="38">
        <v>322.92500000000001</v>
      </c>
      <c r="I17" s="38">
        <v>2003.162</v>
      </c>
      <c r="J17" s="38">
        <v>399.16300000000001</v>
      </c>
      <c r="K17" s="38">
        <v>3481.9250000000002</v>
      </c>
      <c r="L17" s="38">
        <v>105.539</v>
      </c>
      <c r="M17" s="38">
        <v>23.802</v>
      </c>
      <c r="N17" s="38">
        <v>254.28399999999999</v>
      </c>
      <c r="O17" s="38">
        <v>224.68899999999999</v>
      </c>
      <c r="P17" s="38">
        <v>3633.6120000000001</v>
      </c>
      <c r="Q17" s="38">
        <v>8976.5460000000003</v>
      </c>
      <c r="R17" s="38">
        <v>39048.101000000002</v>
      </c>
      <c r="S17" s="38">
        <v>1205.979</v>
      </c>
      <c r="T17" s="38">
        <v>1961.317</v>
      </c>
      <c r="U17" s="38">
        <v>10371.781000000001</v>
      </c>
      <c r="V17" s="38">
        <v>1060.867</v>
      </c>
      <c r="W17" s="38">
        <v>32148.888999999999</v>
      </c>
      <c r="X17" s="38">
        <v>4.0000000000000001E-3</v>
      </c>
      <c r="Y17" s="38">
        <v>2179.1640000000002</v>
      </c>
      <c r="Z17" s="38">
        <v>5452.6319999999996</v>
      </c>
      <c r="AA17" s="38">
        <v>0</v>
      </c>
      <c r="AB17" s="38">
        <v>144.595</v>
      </c>
      <c r="AC17" s="38">
        <v>138.43899999999999</v>
      </c>
      <c r="AD17" s="38">
        <v>28</v>
      </c>
      <c r="AE17" s="38">
        <v>0</v>
      </c>
      <c r="AF17" s="38">
        <v>0.53400000000000003</v>
      </c>
      <c r="AG17" s="38">
        <v>0.10299999999999999</v>
      </c>
      <c r="AH17" s="38">
        <v>6254.027</v>
      </c>
      <c r="AI17" s="38">
        <v>1043.3489999999999</v>
      </c>
      <c r="AJ17" s="38">
        <v>849.024</v>
      </c>
      <c r="AK17" s="38">
        <v>191.84399999999999</v>
      </c>
      <c r="AL17" s="38">
        <v>226.71899999999999</v>
      </c>
    </row>
    <row r="18" spans="1:38" ht="15.9" customHeight="1">
      <c r="A18" s="35"/>
      <c r="B18" s="36"/>
      <c r="C18" s="37">
        <v>42856</v>
      </c>
      <c r="D18" s="38">
        <v>517.85699999999997</v>
      </c>
      <c r="E18" s="38">
        <v>114.995</v>
      </c>
      <c r="F18" s="38">
        <v>7927.9089999999997</v>
      </c>
      <c r="G18" s="38">
        <v>132.23699999999999</v>
      </c>
      <c r="H18" s="38">
        <v>318.78100000000001</v>
      </c>
      <c r="I18" s="38">
        <v>993.89300000000003</v>
      </c>
      <c r="J18" s="38">
        <v>496.37200000000001</v>
      </c>
      <c r="K18" s="38">
        <v>4686.5240000000003</v>
      </c>
      <c r="L18" s="38">
        <v>70.914000000000001</v>
      </c>
      <c r="M18" s="38">
        <v>0</v>
      </c>
      <c r="N18" s="38">
        <v>267.30599999999998</v>
      </c>
      <c r="O18" s="38">
        <v>13</v>
      </c>
      <c r="P18" s="38">
        <v>8013.1880000000001</v>
      </c>
      <c r="Q18" s="38">
        <v>17845.003000000001</v>
      </c>
      <c r="R18" s="38">
        <v>32055.97</v>
      </c>
      <c r="S18" s="38">
        <v>3158.9940000000001</v>
      </c>
      <c r="T18" s="38">
        <v>2700.683</v>
      </c>
      <c r="U18" s="38">
        <v>15526.234</v>
      </c>
      <c r="V18" s="38">
        <v>2073.1759999999999</v>
      </c>
      <c r="W18" s="38">
        <v>20382.075000000001</v>
      </c>
      <c r="X18" s="38">
        <v>0</v>
      </c>
      <c r="Y18" s="38">
        <v>3114.1390000000001</v>
      </c>
      <c r="Z18" s="38">
        <v>8178.7560000000003</v>
      </c>
      <c r="AA18" s="38">
        <v>0</v>
      </c>
      <c r="AB18" s="38">
        <v>184.18199999999999</v>
      </c>
      <c r="AC18" s="38">
        <v>279.07299999999998</v>
      </c>
      <c r="AD18" s="38">
        <v>23</v>
      </c>
      <c r="AE18" s="38">
        <v>0</v>
      </c>
      <c r="AF18" s="38">
        <v>1.4999999999999999E-2</v>
      </c>
      <c r="AG18" s="38">
        <v>13</v>
      </c>
      <c r="AH18" s="38">
        <v>3959.59</v>
      </c>
      <c r="AI18" s="38">
        <v>1433.8910000000001</v>
      </c>
      <c r="AJ18" s="38">
        <v>514.90499999999997</v>
      </c>
      <c r="AK18" s="38">
        <v>374.54899999999998</v>
      </c>
      <c r="AL18" s="38">
        <v>420.41</v>
      </c>
    </row>
    <row r="19" spans="1:38" ht="15.9" customHeight="1">
      <c r="A19" s="35"/>
      <c r="B19" s="36"/>
      <c r="C19" s="37">
        <v>42887</v>
      </c>
      <c r="D19" s="38">
        <v>1538.9929999999999</v>
      </c>
      <c r="E19" s="38">
        <v>55.558999999999997</v>
      </c>
      <c r="F19" s="38">
        <v>5761.317</v>
      </c>
      <c r="G19" s="38">
        <v>3072.009</v>
      </c>
      <c r="H19" s="38">
        <v>232.185</v>
      </c>
      <c r="I19" s="38">
        <v>1474.674</v>
      </c>
      <c r="J19" s="38">
        <v>963.21900000000005</v>
      </c>
      <c r="K19" s="38">
        <v>1634.5250000000001</v>
      </c>
      <c r="L19" s="38">
        <v>50.265000000000001</v>
      </c>
      <c r="M19" s="38">
        <v>3.121</v>
      </c>
      <c r="N19" s="38">
        <v>115.23</v>
      </c>
      <c r="O19" s="38">
        <v>89.384</v>
      </c>
      <c r="P19" s="38">
        <v>6741.4880000000003</v>
      </c>
      <c r="Q19" s="38">
        <v>9809.1650000000009</v>
      </c>
      <c r="R19" s="38">
        <v>36327.311000000002</v>
      </c>
      <c r="S19" s="38">
        <v>2324.66</v>
      </c>
      <c r="T19" s="38">
        <v>4352.3590000000004</v>
      </c>
      <c r="U19" s="38">
        <v>15080.368</v>
      </c>
      <c r="V19" s="38">
        <v>167.9</v>
      </c>
      <c r="W19" s="38">
        <v>12843.644</v>
      </c>
      <c r="X19" s="38">
        <v>0</v>
      </c>
      <c r="Y19" s="38">
        <v>1729.722</v>
      </c>
      <c r="Z19" s="38">
        <v>4721.241</v>
      </c>
      <c r="AA19" s="38">
        <v>0</v>
      </c>
      <c r="AB19" s="38">
        <v>490.09100000000001</v>
      </c>
      <c r="AC19" s="38">
        <v>1402.1579999999999</v>
      </c>
      <c r="AD19" s="38">
        <v>6.96</v>
      </c>
      <c r="AE19" s="38">
        <v>0</v>
      </c>
      <c r="AF19" s="38">
        <v>0</v>
      </c>
      <c r="AG19" s="38">
        <v>0</v>
      </c>
      <c r="AH19" s="38">
        <v>1611.4359999999999</v>
      </c>
      <c r="AI19" s="38">
        <v>1054.7860000000001</v>
      </c>
      <c r="AJ19" s="38">
        <v>339.69400000000002</v>
      </c>
      <c r="AK19" s="38">
        <v>160.91</v>
      </c>
      <c r="AL19" s="38">
        <v>507.65600000000001</v>
      </c>
    </row>
    <row r="20" spans="1:38" ht="15.9" customHeight="1">
      <c r="A20" s="35"/>
      <c r="B20" s="36"/>
      <c r="C20" s="37">
        <v>42917</v>
      </c>
      <c r="D20" s="38">
        <v>177.673</v>
      </c>
      <c r="E20" s="38">
        <v>416.03199999999998</v>
      </c>
      <c r="F20" s="38">
        <v>3324.3980000000001</v>
      </c>
      <c r="G20" s="38">
        <v>3603.4630000000002</v>
      </c>
      <c r="H20" s="38">
        <v>171.16800000000001</v>
      </c>
      <c r="I20" s="38">
        <v>2515.366</v>
      </c>
      <c r="J20" s="38">
        <v>703.04</v>
      </c>
      <c r="K20" s="38">
        <v>2941.6909999999998</v>
      </c>
      <c r="L20" s="38">
        <v>33.341000000000001</v>
      </c>
      <c r="M20" s="38">
        <v>9.9700000000000006</v>
      </c>
      <c r="N20" s="38">
        <v>245.58199999999999</v>
      </c>
      <c r="O20" s="38">
        <v>232.68</v>
      </c>
      <c r="P20" s="38">
        <v>11044.303</v>
      </c>
      <c r="Q20" s="38">
        <v>13078.634</v>
      </c>
      <c r="R20" s="38">
        <v>33571.737999999998</v>
      </c>
      <c r="S20" s="38">
        <v>6232.56</v>
      </c>
      <c r="T20" s="38">
        <v>3881.431</v>
      </c>
      <c r="U20" s="38">
        <v>11642.905000000001</v>
      </c>
      <c r="V20" s="38">
        <v>411.87799999999999</v>
      </c>
      <c r="W20" s="38">
        <v>11515.502</v>
      </c>
      <c r="X20" s="38">
        <v>3.3719999999999999</v>
      </c>
      <c r="Y20" s="38">
        <v>1302.3710000000001</v>
      </c>
      <c r="Z20" s="38">
        <v>3451.6610000000001</v>
      </c>
      <c r="AA20" s="38">
        <v>0</v>
      </c>
      <c r="AB20" s="38">
        <v>193.38399999999999</v>
      </c>
      <c r="AC20" s="38">
        <v>2607.1089999999999</v>
      </c>
      <c r="AD20" s="38">
        <v>1454.9839999999999</v>
      </c>
      <c r="AE20" s="38">
        <v>0</v>
      </c>
      <c r="AF20" s="38">
        <v>0</v>
      </c>
      <c r="AG20" s="38">
        <v>1684</v>
      </c>
      <c r="AH20" s="38">
        <v>2563.8049999999998</v>
      </c>
      <c r="AI20" s="38">
        <v>577.625</v>
      </c>
      <c r="AJ20" s="38">
        <v>285.94799999999998</v>
      </c>
      <c r="AK20" s="38">
        <v>0.115</v>
      </c>
      <c r="AL20" s="38">
        <v>640.13300000000004</v>
      </c>
    </row>
    <row r="21" spans="1:38" ht="15.9" customHeight="1">
      <c r="A21" s="35"/>
      <c r="B21" s="36"/>
      <c r="C21" s="37">
        <v>42948</v>
      </c>
      <c r="D21" s="38">
        <v>623.17100000000005</v>
      </c>
      <c r="E21" s="38">
        <v>516.38</v>
      </c>
      <c r="F21" s="38">
        <v>430.53100000000001</v>
      </c>
      <c r="G21" s="38">
        <v>1419.009</v>
      </c>
      <c r="H21" s="38">
        <v>392.74599999999998</v>
      </c>
      <c r="I21" s="38">
        <v>1571.194</v>
      </c>
      <c r="J21" s="38">
        <v>1279.798</v>
      </c>
      <c r="K21" s="38">
        <v>3884.9879999999998</v>
      </c>
      <c r="L21" s="38">
        <v>41.436999999999998</v>
      </c>
      <c r="M21" s="38">
        <v>10.515000000000001</v>
      </c>
      <c r="N21" s="38">
        <v>237.69399999999999</v>
      </c>
      <c r="O21" s="38">
        <v>135.18700000000001</v>
      </c>
      <c r="P21" s="38">
        <v>7550.4719999999998</v>
      </c>
      <c r="Q21" s="38">
        <v>12067.053</v>
      </c>
      <c r="R21" s="38">
        <v>18557.181</v>
      </c>
      <c r="S21" s="38">
        <v>4434.2740000000003</v>
      </c>
      <c r="T21" s="38">
        <v>3059.2959999999998</v>
      </c>
      <c r="U21" s="38">
        <v>8932.26</v>
      </c>
      <c r="V21" s="38">
        <v>478.14499999999998</v>
      </c>
      <c r="W21" s="38">
        <v>12159.624</v>
      </c>
      <c r="X21" s="38">
        <v>6350.8069999999998</v>
      </c>
      <c r="Y21" s="38">
        <v>1003.231</v>
      </c>
      <c r="Z21" s="38">
        <v>1468.4390000000001</v>
      </c>
      <c r="AA21" s="38">
        <v>0</v>
      </c>
      <c r="AB21" s="38">
        <v>363.22300000000001</v>
      </c>
      <c r="AC21" s="38">
        <v>2780.3020000000001</v>
      </c>
      <c r="AD21" s="38">
        <v>2335.44</v>
      </c>
      <c r="AE21" s="38">
        <v>0</v>
      </c>
      <c r="AF21" s="38">
        <v>5.1760000000000002</v>
      </c>
      <c r="AG21" s="38">
        <v>1892</v>
      </c>
      <c r="AH21" s="38">
        <v>4150.8779999999997</v>
      </c>
      <c r="AI21" s="38">
        <v>615.36800000000005</v>
      </c>
      <c r="AJ21" s="38">
        <v>275.07900000000001</v>
      </c>
      <c r="AK21" s="38">
        <v>0.52700000000000002</v>
      </c>
      <c r="AL21" s="38">
        <v>503.31200000000001</v>
      </c>
    </row>
    <row r="22" spans="1:38" ht="15.9" customHeight="1">
      <c r="A22" s="35"/>
      <c r="B22" s="36"/>
      <c r="C22" s="37">
        <v>42979</v>
      </c>
      <c r="D22" s="38">
        <v>39.064</v>
      </c>
      <c r="E22" s="38">
        <v>716.08699999999999</v>
      </c>
      <c r="F22" s="38">
        <v>470.64299999999997</v>
      </c>
      <c r="G22" s="38">
        <v>1211.5999999999999</v>
      </c>
      <c r="H22" s="38">
        <v>656.25199999999995</v>
      </c>
      <c r="I22" s="38">
        <v>1372.6279999999999</v>
      </c>
      <c r="J22" s="38">
        <v>872.94799999999998</v>
      </c>
      <c r="K22" s="38">
        <v>3949.6750000000002</v>
      </c>
      <c r="L22" s="38">
        <v>49.591000000000001</v>
      </c>
      <c r="M22" s="38">
        <v>17.305</v>
      </c>
      <c r="N22" s="38">
        <v>268.72800000000001</v>
      </c>
      <c r="O22" s="38">
        <v>95.561999999999998</v>
      </c>
      <c r="P22" s="38">
        <v>4210.6959999999999</v>
      </c>
      <c r="Q22" s="38">
        <v>15482.643</v>
      </c>
      <c r="R22" s="38">
        <v>54441.798999999999</v>
      </c>
      <c r="S22" s="38">
        <v>4344.1880000000001</v>
      </c>
      <c r="T22" s="38">
        <v>2036.723</v>
      </c>
      <c r="U22" s="38">
        <v>6558.15</v>
      </c>
      <c r="V22" s="38">
        <v>757.01800000000003</v>
      </c>
      <c r="W22" s="38">
        <v>19411.673999999999</v>
      </c>
      <c r="X22" s="38">
        <v>11846.888999999999</v>
      </c>
      <c r="Y22" s="38">
        <v>1949.65</v>
      </c>
      <c r="Z22" s="38">
        <v>12065.734</v>
      </c>
      <c r="AA22" s="38">
        <v>0</v>
      </c>
      <c r="AB22" s="38">
        <v>1017.861</v>
      </c>
      <c r="AC22" s="38">
        <v>4225.25</v>
      </c>
      <c r="AD22" s="38">
        <v>3059.5549999999998</v>
      </c>
      <c r="AE22" s="38">
        <v>0</v>
      </c>
      <c r="AF22" s="38">
        <v>6.2E-2</v>
      </c>
      <c r="AG22" s="38">
        <v>0</v>
      </c>
      <c r="AH22" s="38">
        <v>6573.5330000000004</v>
      </c>
      <c r="AI22" s="38">
        <v>1157.5930000000001</v>
      </c>
      <c r="AJ22" s="38">
        <v>291.28199999999998</v>
      </c>
      <c r="AK22" s="38">
        <v>0.88200000000000001</v>
      </c>
      <c r="AL22" s="38">
        <v>578.79</v>
      </c>
    </row>
    <row r="23" spans="1:38" ht="15.9" customHeight="1">
      <c r="A23" s="35"/>
      <c r="B23" s="36"/>
      <c r="C23" s="37">
        <v>43009</v>
      </c>
      <c r="D23" s="38">
        <v>34.753999999999998</v>
      </c>
      <c r="E23" s="38">
        <v>153.60400000000001</v>
      </c>
      <c r="F23" s="38">
        <v>620.80999999999995</v>
      </c>
      <c r="G23" s="38">
        <v>484.78500000000003</v>
      </c>
      <c r="H23" s="38">
        <v>673.13699999999994</v>
      </c>
      <c r="I23" s="38">
        <v>1415.6410000000001</v>
      </c>
      <c r="J23" s="38">
        <v>397.98599999999999</v>
      </c>
      <c r="K23" s="38">
        <v>1712.277</v>
      </c>
      <c r="L23" s="38">
        <v>56.241999999999997</v>
      </c>
      <c r="M23" s="38">
        <v>16.381</v>
      </c>
      <c r="N23" s="38">
        <v>314.23099999999999</v>
      </c>
      <c r="O23" s="38">
        <v>64.498999999999995</v>
      </c>
      <c r="P23" s="38">
        <v>1536.4559999999999</v>
      </c>
      <c r="Q23" s="38">
        <v>12302.465</v>
      </c>
      <c r="R23" s="38">
        <v>60580.245999999999</v>
      </c>
      <c r="S23" s="38">
        <v>2125.0880000000002</v>
      </c>
      <c r="T23" s="38">
        <v>2517.0030000000002</v>
      </c>
      <c r="U23" s="38">
        <v>5631.7669999999998</v>
      </c>
      <c r="V23" s="38">
        <v>660.34799999999996</v>
      </c>
      <c r="W23" s="38">
        <v>25377.149000000001</v>
      </c>
      <c r="X23" s="38">
        <v>23107.17</v>
      </c>
      <c r="Y23" s="38">
        <v>2039.0550000000001</v>
      </c>
      <c r="Z23" s="38">
        <v>8405.67</v>
      </c>
      <c r="AA23" s="38">
        <v>0</v>
      </c>
      <c r="AB23" s="38">
        <v>1143.7539999999999</v>
      </c>
      <c r="AC23" s="38">
        <v>3378.5010000000002</v>
      </c>
      <c r="AD23" s="38">
        <v>4927.5360000000001</v>
      </c>
      <c r="AE23" s="38">
        <v>0</v>
      </c>
      <c r="AF23" s="38">
        <v>0.112</v>
      </c>
      <c r="AG23" s="38">
        <v>0.22700000000000001</v>
      </c>
      <c r="AH23" s="38">
        <v>4733.1589999999997</v>
      </c>
      <c r="AI23" s="38">
        <v>1324.8230000000001</v>
      </c>
      <c r="AJ23" s="38">
        <v>239.52500000000001</v>
      </c>
      <c r="AK23" s="38">
        <v>7.6429999999999998</v>
      </c>
      <c r="AL23" s="38">
        <v>866.44500000000005</v>
      </c>
    </row>
    <row r="24" spans="1:38" s="41" customFormat="1" ht="15.9" customHeight="1">
      <c r="A24" s="35"/>
      <c r="B24" s="36"/>
      <c r="C24" s="39">
        <v>43040</v>
      </c>
      <c r="D24" s="40">
        <v>9.6910000000000007</v>
      </c>
      <c r="E24" s="40">
        <v>69.335999999999999</v>
      </c>
      <c r="F24" s="40">
        <v>1277.0909999999999</v>
      </c>
      <c r="G24" s="40">
        <v>147.518</v>
      </c>
      <c r="H24" s="40">
        <v>458.89100000000002</v>
      </c>
      <c r="I24" s="40">
        <v>1009.163</v>
      </c>
      <c r="J24" s="40">
        <v>268.95400000000001</v>
      </c>
      <c r="K24" s="40">
        <v>1951.002</v>
      </c>
      <c r="L24" s="40">
        <v>25.65</v>
      </c>
      <c r="M24" s="40">
        <v>2.1070000000000002</v>
      </c>
      <c r="N24" s="40">
        <v>365.65300000000002</v>
      </c>
      <c r="O24" s="40">
        <v>2.774</v>
      </c>
      <c r="P24" s="40">
        <v>402.69299999999998</v>
      </c>
      <c r="Q24" s="40">
        <v>15041.727999999999</v>
      </c>
      <c r="R24" s="40">
        <v>20811.244999999999</v>
      </c>
      <c r="S24" s="40">
        <v>4785.1840000000002</v>
      </c>
      <c r="T24" s="40">
        <v>1788.433</v>
      </c>
      <c r="U24" s="40">
        <v>7796.7839999999997</v>
      </c>
      <c r="V24" s="40">
        <v>1287.164</v>
      </c>
      <c r="W24" s="40">
        <v>72567.574999999997</v>
      </c>
      <c r="X24" s="40">
        <v>26030.555</v>
      </c>
      <c r="Y24" s="40">
        <v>2306.4839999999999</v>
      </c>
      <c r="Z24" s="40">
        <v>7097.982</v>
      </c>
      <c r="AA24" s="40">
        <v>0</v>
      </c>
      <c r="AB24" s="40">
        <v>1939.4010000000001</v>
      </c>
      <c r="AC24" s="40">
        <v>1692.8140000000001</v>
      </c>
      <c r="AD24" s="40">
        <v>2368.6790000000001</v>
      </c>
      <c r="AE24" s="40">
        <v>0</v>
      </c>
      <c r="AF24" s="40">
        <v>2.4E-2</v>
      </c>
      <c r="AG24" s="40">
        <v>4.4999999999999998E-2</v>
      </c>
      <c r="AH24" s="40">
        <v>6315.21</v>
      </c>
      <c r="AI24" s="40">
        <v>1418.2070000000001</v>
      </c>
      <c r="AJ24" s="40">
        <v>265.67399999999998</v>
      </c>
      <c r="AK24" s="40">
        <v>40.195999999999998</v>
      </c>
      <c r="AL24" s="40">
        <v>1201.434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27.884560050641653</v>
      </c>
      <c r="E26" s="38">
        <f t="shared" si="0"/>
        <v>45.139449493502767</v>
      </c>
      <c r="F26" s="38">
        <f t="shared" si="0"/>
        <v>205.71366440617905</v>
      </c>
      <c r="G26" s="38">
        <f t="shared" si="0"/>
        <v>30.429571872066997</v>
      </c>
      <c r="H26" s="38">
        <f t="shared" si="0"/>
        <v>68.172006590040368</v>
      </c>
      <c r="I26" s="38">
        <f t="shared" si="0"/>
        <v>71.286646826419968</v>
      </c>
      <c r="J26" s="38">
        <f t="shared" si="0"/>
        <v>67.578759051825941</v>
      </c>
      <c r="K26" s="38">
        <f t="shared" si="0"/>
        <v>113.94196149337988</v>
      </c>
      <c r="L26" s="38">
        <f t="shared" si="0"/>
        <v>45.60648625582305</v>
      </c>
      <c r="M26" s="38">
        <f t="shared" si="0"/>
        <v>12.862462609120323</v>
      </c>
      <c r="N26" s="38">
        <f t="shared" si="0"/>
        <v>116.36439434683403</v>
      </c>
      <c r="O26" s="38">
        <f t="shared" si="0"/>
        <v>4.3008418735174194</v>
      </c>
      <c r="P26" s="38">
        <f t="shared" si="0"/>
        <v>26.209211327887033</v>
      </c>
      <c r="Q26" s="38">
        <f t="shared" si="0"/>
        <v>122.2659686493723</v>
      </c>
      <c r="R26" s="38">
        <f t="shared" si="0"/>
        <v>34.353186680687955</v>
      </c>
      <c r="S26" s="38">
        <f t="shared" si="0"/>
        <v>225.17580448433193</v>
      </c>
      <c r="T26" s="38">
        <f t="shared" si="0"/>
        <v>71.054067078982413</v>
      </c>
      <c r="U26" s="38">
        <f t="shared" si="0"/>
        <v>138.44294339591818</v>
      </c>
      <c r="V26" s="38">
        <f t="shared" si="0"/>
        <v>194.92207139265963</v>
      </c>
      <c r="W26" s="38">
        <f t="shared" si="0"/>
        <v>285.95637358633155</v>
      </c>
      <c r="X26" s="38">
        <f t="shared" si="0"/>
        <v>112.651419451192</v>
      </c>
      <c r="Y26" s="38">
        <f t="shared" si="0"/>
        <v>113.11534019435474</v>
      </c>
      <c r="Z26" s="38">
        <f t="shared" si="0"/>
        <v>84.442786833173329</v>
      </c>
      <c r="AA26" s="38" t="str">
        <f t="shared" si="0"/>
        <v>-</v>
      </c>
      <c r="AB26" s="38">
        <f t="shared" si="0"/>
        <v>169.56452174156334</v>
      </c>
      <c r="AC26" s="38">
        <f t="shared" si="0"/>
        <v>50.105475771651385</v>
      </c>
      <c r="AD26" s="38">
        <f t="shared" si="0"/>
        <v>48.070252556247176</v>
      </c>
      <c r="AE26" s="38" t="str">
        <f t="shared" si="0"/>
        <v>-</v>
      </c>
      <c r="AF26" s="38">
        <f t="shared" si="0"/>
        <v>21.428571428571427</v>
      </c>
      <c r="AG26" s="38">
        <f t="shared" si="0"/>
        <v>19.823788546255507</v>
      </c>
      <c r="AH26" s="38">
        <f t="shared" si="0"/>
        <v>133.42484374600559</v>
      </c>
      <c r="AI26" s="38">
        <f t="shared" si="0"/>
        <v>107.04879066864027</v>
      </c>
      <c r="AJ26" s="38">
        <f t="shared" si="0"/>
        <v>110.91702327523222</v>
      </c>
      <c r="AK26" s="38">
        <f t="shared" si="0"/>
        <v>525.91914169828601</v>
      </c>
      <c r="AL26" s="38">
        <f t="shared" si="0"/>
        <v>138.66246559216106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33.770080496219116</v>
      </c>
      <c r="E27" s="38">
        <f t="shared" si="1"/>
        <v>62.712324306723829</v>
      </c>
      <c r="F27" s="38">
        <f t="shared" si="1"/>
        <v>150.38895797416839</v>
      </c>
      <c r="G27" s="38">
        <f t="shared" si="1"/>
        <v>60.381976848895661</v>
      </c>
      <c r="H27" s="38">
        <f t="shared" si="1"/>
        <v>63.263634897285904</v>
      </c>
      <c r="I27" s="38">
        <f t="shared" si="1"/>
        <v>57.226402458353107</v>
      </c>
      <c r="J27" s="38">
        <f t="shared" si="1"/>
        <v>67.332428738089632</v>
      </c>
      <c r="K27" s="38">
        <f t="shared" si="1"/>
        <v>77.010237496013318</v>
      </c>
      <c r="L27" s="38">
        <f t="shared" si="1"/>
        <v>62.978786093105477</v>
      </c>
      <c r="M27" s="38">
        <f t="shared" si="1"/>
        <v>14.788040426726559</v>
      </c>
      <c r="N27" s="38">
        <f t="shared" si="1"/>
        <v>75.399055998779275</v>
      </c>
      <c r="O27" s="38">
        <f t="shared" si="1"/>
        <v>1.727659998505269</v>
      </c>
      <c r="P27" s="38">
        <f t="shared" si="1"/>
        <v>72.60072692132951</v>
      </c>
      <c r="Q27" s="38">
        <f t="shared" si="1"/>
        <v>90.362623680145376</v>
      </c>
      <c r="R27" s="38">
        <f t="shared" si="1"/>
        <v>400.10199010474895</v>
      </c>
      <c r="S27" s="38">
        <f t="shared" si="1"/>
        <v>75.663397005678888</v>
      </c>
      <c r="T27" s="38">
        <f t="shared" si="1"/>
        <v>196.06033863744744</v>
      </c>
      <c r="U27" s="38">
        <f t="shared" si="1"/>
        <v>91.900887621914663</v>
      </c>
      <c r="V27" s="38">
        <f t="shared" si="1"/>
        <v>50.322185151099795</v>
      </c>
      <c r="W27" s="38">
        <f t="shared" si="1"/>
        <v>73.791264392370408</v>
      </c>
      <c r="X27" s="38">
        <f t="shared" si="1"/>
        <v>134.23103602904897</v>
      </c>
      <c r="Y27" s="38">
        <f t="shared" si="1"/>
        <v>97.611392659521556</v>
      </c>
      <c r="Z27" s="38">
        <f t="shared" si="1"/>
        <v>123.38720107471255</v>
      </c>
      <c r="AA27" s="38" t="str">
        <f t="shared" si="1"/>
        <v>-</v>
      </c>
      <c r="AB27" s="38">
        <f t="shared" si="1"/>
        <v>1205.7652134987941</v>
      </c>
      <c r="AC27" s="38">
        <f t="shared" si="1"/>
        <v>97.510136581033038</v>
      </c>
      <c r="AD27" s="38">
        <f t="shared" si="1"/>
        <v>71.199579417677455</v>
      </c>
      <c r="AE27" s="38" t="str">
        <f t="shared" si="1"/>
        <v>-</v>
      </c>
      <c r="AF27" s="38">
        <f t="shared" si="1"/>
        <v>10.212765957446809</v>
      </c>
      <c r="AG27" s="38">
        <f t="shared" si="1"/>
        <v>27.439024390243897</v>
      </c>
      <c r="AH27" s="38">
        <f t="shared" si="1"/>
        <v>103.99863513535099</v>
      </c>
      <c r="AI27" s="38">
        <f t="shared" si="1"/>
        <v>93.695875076306748</v>
      </c>
      <c r="AJ27" s="38">
        <f t="shared" si="1"/>
        <v>132.24059491692466</v>
      </c>
      <c r="AK27" s="38">
        <f t="shared" si="1"/>
        <v>119.98805970149253</v>
      </c>
      <c r="AL27" s="38">
        <f t="shared" si="1"/>
        <v>149.11475702826448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42675</v>
      </c>
      <c r="B33" s="36">
        <v>42675</v>
      </c>
      <c r="C33" s="37">
        <v>42675</v>
      </c>
      <c r="D33" s="52">
        <v>2509.3773913649511</v>
      </c>
      <c r="E33" s="52">
        <v>1981.9565130876792</v>
      </c>
      <c r="F33" s="52">
        <v>554.28732489236825</v>
      </c>
      <c r="G33" s="52">
        <v>352.01581610098731</v>
      </c>
      <c r="H33" s="52">
        <v>1413.9272433250662</v>
      </c>
      <c r="I33" s="52">
        <v>1210.8142789985807</v>
      </c>
      <c r="J33" s="52">
        <v>1147.020055477391</v>
      </c>
      <c r="K33" s="52">
        <v>393.62132040646839</v>
      </c>
      <c r="L33" s="52">
        <v>694.73224808485566</v>
      </c>
      <c r="M33" s="52">
        <v>464.32495788882648</v>
      </c>
      <c r="N33" s="52">
        <v>922.28590163664001</v>
      </c>
      <c r="O33" s="52">
        <v>569</v>
      </c>
      <c r="P33" s="52">
        <v>545.61045706620894</v>
      </c>
      <c r="Q33" s="52">
        <v>201.34711096901458</v>
      </c>
      <c r="R33" s="52">
        <v>61.600836684139239</v>
      </c>
      <c r="S33" s="52">
        <v>60.247907082280193</v>
      </c>
      <c r="T33" s="52">
        <v>50.698576494899612</v>
      </c>
      <c r="U33" s="52">
        <v>172.29248606626311</v>
      </c>
      <c r="V33" s="52">
        <v>90.764259458935371</v>
      </c>
      <c r="W33" s="52">
        <v>78.141183116563951</v>
      </c>
      <c r="X33" s="52">
        <v>131.11581545136971</v>
      </c>
      <c r="Y33" s="52">
        <v>458.83280595025235</v>
      </c>
      <c r="Z33" s="52">
        <v>90.725805060939322</v>
      </c>
      <c r="AA33" s="52">
        <v>0</v>
      </c>
      <c r="AB33" s="52">
        <v>186.83891845514907</v>
      </c>
      <c r="AC33" s="52">
        <v>853.73985377056624</v>
      </c>
      <c r="AD33" s="52">
        <v>898.66044650500658</v>
      </c>
      <c r="AE33" s="52">
        <v>0</v>
      </c>
      <c r="AF33" s="52">
        <v>264.1404255319149</v>
      </c>
      <c r="AG33" s="52">
        <v>454</v>
      </c>
      <c r="AH33" s="52">
        <v>243.59682675556292</v>
      </c>
      <c r="AI33" s="52">
        <v>357.52096684257958</v>
      </c>
      <c r="AJ33" s="52">
        <v>924.98842719335789</v>
      </c>
      <c r="AK33" s="52">
        <v>1066.3061791044777</v>
      </c>
      <c r="AL33" s="52">
        <v>462.97494386945198</v>
      </c>
    </row>
    <row r="34" spans="1:38" ht="15.9" customHeight="1">
      <c r="A34" s="35">
        <v>42705</v>
      </c>
      <c r="B34" s="36">
        <v>42705</v>
      </c>
      <c r="C34" s="37">
        <v>42705</v>
      </c>
      <c r="D34" s="52">
        <v>2598.6214554943463</v>
      </c>
      <c r="E34" s="52">
        <v>1711.3203966535696</v>
      </c>
      <c r="F34" s="52">
        <v>454.24232527517853</v>
      </c>
      <c r="G34" s="52">
        <v>371.93387153984764</v>
      </c>
      <c r="H34" s="52">
        <v>1776.4590497920397</v>
      </c>
      <c r="I34" s="52">
        <v>1227.0952160511042</v>
      </c>
      <c r="J34" s="52">
        <v>1124.4862077327855</v>
      </c>
      <c r="K34" s="52">
        <v>411.67626267082079</v>
      </c>
      <c r="L34" s="52">
        <v>941.9234815178844</v>
      </c>
      <c r="M34" s="52">
        <v>328</v>
      </c>
      <c r="N34" s="52">
        <v>852.65301773596036</v>
      </c>
      <c r="O34" s="52">
        <v>847</v>
      </c>
      <c r="P34" s="52">
        <v>415.1475506942914</v>
      </c>
      <c r="Q34" s="52">
        <v>208.56180917065996</v>
      </c>
      <c r="R34" s="52">
        <v>58.442590795069748</v>
      </c>
      <c r="S34" s="52">
        <v>59.048701796018392</v>
      </c>
      <c r="T34" s="52">
        <v>58.710572451577676</v>
      </c>
      <c r="U34" s="52">
        <v>214.3013597329639</v>
      </c>
      <c r="V34" s="52">
        <v>92.82446928284314</v>
      </c>
      <c r="W34" s="52">
        <v>85.873917950375841</v>
      </c>
      <c r="X34" s="52">
        <v>119.78188904042125</v>
      </c>
      <c r="Y34" s="52">
        <v>426.0310787134851</v>
      </c>
      <c r="Z34" s="52">
        <v>99.107911659940157</v>
      </c>
      <c r="AA34" s="52">
        <v>0</v>
      </c>
      <c r="AB34" s="52">
        <v>217.37428834660179</v>
      </c>
      <c r="AC34" s="52">
        <v>823.3811681865775</v>
      </c>
      <c r="AD34" s="52">
        <v>731.30832032153853</v>
      </c>
      <c r="AE34" s="52">
        <v>0</v>
      </c>
      <c r="AF34" s="52">
        <v>323.36842105263162</v>
      </c>
      <c r="AG34" s="52">
        <v>188</v>
      </c>
      <c r="AH34" s="52">
        <v>282.94980769619025</v>
      </c>
      <c r="AI34" s="52">
        <v>334.63098372288113</v>
      </c>
      <c r="AJ34" s="52">
        <v>924.32824863989822</v>
      </c>
      <c r="AK34" s="52">
        <v>1570.8531103919452</v>
      </c>
      <c r="AL34" s="52">
        <v>491.15309568231601</v>
      </c>
    </row>
    <row r="35" spans="1:38" ht="15.9" customHeight="1">
      <c r="A35" s="35">
        <v>42736</v>
      </c>
      <c r="B35" s="36">
        <v>42736</v>
      </c>
      <c r="C35" s="37">
        <v>42736</v>
      </c>
      <c r="D35" s="52">
        <v>2898.8175986212182</v>
      </c>
      <c r="E35" s="52">
        <v>1880.1720679797834</v>
      </c>
      <c r="F35" s="52">
        <v>510.04904998757132</v>
      </c>
      <c r="G35" s="52">
        <v>335.06085165900322</v>
      </c>
      <c r="H35" s="52">
        <v>1765.4964062373963</v>
      </c>
      <c r="I35" s="52">
        <v>1065.1522369005813</v>
      </c>
      <c r="J35" s="52">
        <v>1223.5523196457932</v>
      </c>
      <c r="K35" s="52">
        <v>349.34766816891664</v>
      </c>
      <c r="L35" s="52">
        <v>836.63049084313127</v>
      </c>
      <c r="M35" s="52">
        <v>590</v>
      </c>
      <c r="N35" s="52">
        <v>1029.0008550112238</v>
      </c>
      <c r="O35" s="52">
        <v>770</v>
      </c>
      <c r="P35" s="52">
        <v>584.60658524904215</v>
      </c>
      <c r="Q35" s="52">
        <v>223.55613545380828</v>
      </c>
      <c r="R35" s="52">
        <v>66.254207549633392</v>
      </c>
      <c r="S35" s="52">
        <v>71.936538695239022</v>
      </c>
      <c r="T35" s="52">
        <v>66.093235238331459</v>
      </c>
      <c r="U35" s="52">
        <v>217.56327812395884</v>
      </c>
      <c r="V35" s="52">
        <v>109.43549557286873</v>
      </c>
      <c r="W35" s="52">
        <v>86.246029866548582</v>
      </c>
      <c r="X35" s="52">
        <v>382.45491803278691</v>
      </c>
      <c r="Y35" s="52">
        <v>337.66427251735013</v>
      </c>
      <c r="Z35" s="52">
        <v>102.18428964241762</v>
      </c>
      <c r="AA35" s="52">
        <v>0</v>
      </c>
      <c r="AB35" s="52">
        <v>157.03721304808911</v>
      </c>
      <c r="AC35" s="52">
        <v>689.9942484123095</v>
      </c>
      <c r="AD35" s="52">
        <v>752.35547926187428</v>
      </c>
      <c r="AE35" s="52">
        <v>0</v>
      </c>
      <c r="AF35" s="52">
        <v>251.11842105263159</v>
      </c>
      <c r="AG35" s="52">
        <v>570</v>
      </c>
      <c r="AH35" s="52">
        <v>378.33956443940292</v>
      </c>
      <c r="AI35" s="52">
        <v>248.87751367370745</v>
      </c>
      <c r="AJ35" s="52">
        <v>978.79415228739686</v>
      </c>
      <c r="AK35" s="52">
        <v>1774.794734377439</v>
      </c>
      <c r="AL35" s="52">
        <v>501.97216979878255</v>
      </c>
    </row>
    <row r="36" spans="1:38" ht="15.9" customHeight="1">
      <c r="A36" s="35"/>
      <c r="B36" s="36"/>
      <c r="C36" s="37">
        <v>42767</v>
      </c>
      <c r="D36" s="52">
        <v>3454.7848071310245</v>
      </c>
      <c r="E36" s="52">
        <v>1688.9664879526472</v>
      </c>
      <c r="F36" s="52">
        <v>446.40615440626323</v>
      </c>
      <c r="G36" s="52">
        <v>385.93370915331963</v>
      </c>
      <c r="H36" s="52">
        <v>1620.0812776916598</v>
      </c>
      <c r="I36" s="52">
        <v>1032.9167716441841</v>
      </c>
      <c r="J36" s="52">
        <v>1472.3725834129191</v>
      </c>
      <c r="K36" s="52">
        <v>398.52970582982761</v>
      </c>
      <c r="L36" s="52">
        <v>680.93212991981761</v>
      </c>
      <c r="M36" s="52">
        <v>889.67509038726746</v>
      </c>
      <c r="N36" s="52">
        <v>1114.0819958773207</v>
      </c>
      <c r="O36" s="52">
        <v>778.26043811132092</v>
      </c>
      <c r="P36" s="52">
        <v>431.46675501293089</v>
      </c>
      <c r="Q36" s="52">
        <v>251.64511920312393</v>
      </c>
      <c r="R36" s="52">
        <v>60.063751219872309</v>
      </c>
      <c r="S36" s="52">
        <v>76.92138856074699</v>
      </c>
      <c r="T36" s="52">
        <v>68.556506067227104</v>
      </c>
      <c r="U36" s="52">
        <v>251.42148641272919</v>
      </c>
      <c r="V36" s="52">
        <v>119.15461591596915</v>
      </c>
      <c r="W36" s="52">
        <v>77.77429032943482</v>
      </c>
      <c r="X36" s="52">
        <v>310.7472236911687</v>
      </c>
      <c r="Y36" s="52">
        <v>299.47246184737475</v>
      </c>
      <c r="Z36" s="52">
        <v>88.541444886447209</v>
      </c>
      <c r="AA36" s="52">
        <v>0</v>
      </c>
      <c r="AB36" s="52">
        <v>201.1128159705662</v>
      </c>
      <c r="AC36" s="52">
        <v>601.07694087412744</v>
      </c>
      <c r="AD36" s="52">
        <v>834.98585514071272</v>
      </c>
      <c r="AE36" s="52">
        <v>0</v>
      </c>
      <c r="AF36" s="52">
        <v>441</v>
      </c>
      <c r="AG36" s="52">
        <v>485.79907007638661</v>
      </c>
      <c r="AH36" s="52">
        <v>344.82634074612287</v>
      </c>
      <c r="AI36" s="52">
        <v>371.5311732604797</v>
      </c>
      <c r="AJ36" s="52">
        <v>944.63282100560707</v>
      </c>
      <c r="AK36" s="52">
        <v>2252.5853277835586</v>
      </c>
      <c r="AL36" s="52">
        <v>580.54911147575331</v>
      </c>
    </row>
    <row r="37" spans="1:38" ht="15.9" customHeight="1">
      <c r="A37" s="35"/>
      <c r="B37" s="36"/>
      <c r="C37" s="37">
        <v>42795</v>
      </c>
      <c r="D37" s="52">
        <v>5311.5318808074335</v>
      </c>
      <c r="E37" s="52">
        <v>1869.454949857572</v>
      </c>
      <c r="F37" s="52">
        <v>406.21832894053176</v>
      </c>
      <c r="G37" s="52">
        <v>378.06559539897142</v>
      </c>
      <c r="H37" s="52">
        <v>1355.6866161457322</v>
      </c>
      <c r="I37" s="52">
        <v>1015.2980629128544</v>
      </c>
      <c r="J37" s="52">
        <v>1383.4843246598948</v>
      </c>
      <c r="K37" s="52">
        <v>407.22864727935956</v>
      </c>
      <c r="L37" s="52">
        <v>804.08201908801698</v>
      </c>
      <c r="M37" s="52">
        <v>482.85021560491418</v>
      </c>
      <c r="N37" s="52">
        <v>1147.0853068029223</v>
      </c>
      <c r="O37" s="52">
        <v>691.96662454873649</v>
      </c>
      <c r="P37" s="52">
        <v>489.14511181118627</v>
      </c>
      <c r="Q37" s="52">
        <v>261.99101165990555</v>
      </c>
      <c r="R37" s="52">
        <v>46.751951794959751</v>
      </c>
      <c r="S37" s="52">
        <v>55.368389550946688</v>
      </c>
      <c r="T37" s="52">
        <v>56.186035205022883</v>
      </c>
      <c r="U37" s="52">
        <v>137.73573198468466</v>
      </c>
      <c r="V37" s="52">
        <v>84.575635575901245</v>
      </c>
      <c r="W37" s="52">
        <v>70.900799190693292</v>
      </c>
      <c r="X37" s="52">
        <v>268.72105263157891</v>
      </c>
      <c r="Y37" s="52">
        <v>262.52986251706767</v>
      </c>
      <c r="Z37" s="52">
        <v>69.195652967911712</v>
      </c>
      <c r="AA37" s="52">
        <v>0</v>
      </c>
      <c r="AB37" s="52">
        <v>187.17540513674086</v>
      </c>
      <c r="AC37" s="52">
        <v>508.10740691400787</v>
      </c>
      <c r="AD37" s="52">
        <v>840</v>
      </c>
      <c r="AE37" s="52">
        <v>0</v>
      </c>
      <c r="AF37" s="52">
        <v>382.8</v>
      </c>
      <c r="AG37" s="52">
        <v>581.96936550840019</v>
      </c>
      <c r="AH37" s="52">
        <v>227.30389112715818</v>
      </c>
      <c r="AI37" s="52">
        <v>263.25060409960355</v>
      </c>
      <c r="AJ37" s="52">
        <v>779.43623866978805</v>
      </c>
      <c r="AK37" s="52">
        <v>1283.5162319308731</v>
      </c>
      <c r="AL37" s="52">
        <v>597.25973908861363</v>
      </c>
    </row>
    <row r="38" spans="1:38" ht="15.9" customHeight="1">
      <c r="A38" s="35"/>
      <c r="B38" s="36"/>
      <c r="C38" s="37">
        <v>42826</v>
      </c>
      <c r="D38" s="52">
        <v>4950.3334665941729</v>
      </c>
      <c r="E38" s="52">
        <v>1893.0188896126288</v>
      </c>
      <c r="F38" s="52">
        <v>449.15551254665002</v>
      </c>
      <c r="G38" s="52">
        <v>360.24385640243719</v>
      </c>
      <c r="H38" s="52">
        <v>1245.6164372532323</v>
      </c>
      <c r="I38" s="52">
        <v>1117.7149122237743</v>
      </c>
      <c r="J38" s="52">
        <v>1129.6762099693608</v>
      </c>
      <c r="K38" s="52">
        <v>367.78854311910794</v>
      </c>
      <c r="L38" s="52">
        <v>816.48909881655118</v>
      </c>
      <c r="M38" s="52">
        <v>622</v>
      </c>
      <c r="N38" s="52">
        <v>1140.0435772600713</v>
      </c>
      <c r="O38" s="52">
        <v>700</v>
      </c>
      <c r="P38" s="52">
        <v>440.53501006711775</v>
      </c>
      <c r="Q38" s="52">
        <v>267.65605445568934</v>
      </c>
      <c r="R38" s="52">
        <v>46.662113863104381</v>
      </c>
      <c r="S38" s="52">
        <v>54.623076355392591</v>
      </c>
      <c r="T38" s="52">
        <v>50.631966173749575</v>
      </c>
      <c r="U38" s="52">
        <v>174.08343697191447</v>
      </c>
      <c r="V38" s="52">
        <v>105.89324863531432</v>
      </c>
      <c r="W38" s="52">
        <v>70.450224080838368</v>
      </c>
      <c r="X38" s="52">
        <v>534.75</v>
      </c>
      <c r="Y38" s="52">
        <v>226.01942442147538</v>
      </c>
      <c r="Z38" s="52">
        <v>79.196776529206446</v>
      </c>
      <c r="AA38" s="52">
        <v>0</v>
      </c>
      <c r="AB38" s="52">
        <v>205.96400290466477</v>
      </c>
      <c r="AC38" s="52">
        <v>400.08233951415423</v>
      </c>
      <c r="AD38" s="52">
        <v>863</v>
      </c>
      <c r="AE38" s="52">
        <v>0</v>
      </c>
      <c r="AF38" s="52">
        <v>183.9438202247191</v>
      </c>
      <c r="AG38" s="52">
        <v>398</v>
      </c>
      <c r="AH38" s="52">
        <v>188.0567499948433</v>
      </c>
      <c r="AI38" s="52">
        <v>324.32584398892413</v>
      </c>
      <c r="AJ38" s="52">
        <v>634.04524842642843</v>
      </c>
      <c r="AK38" s="52">
        <v>1017.2464293905465</v>
      </c>
      <c r="AL38" s="52">
        <v>589.60150230020429</v>
      </c>
    </row>
    <row r="39" spans="1:38" ht="15.9" customHeight="1">
      <c r="A39" s="35"/>
      <c r="B39" s="36"/>
      <c r="C39" s="37">
        <v>42856</v>
      </c>
      <c r="D39" s="52">
        <v>1367.1751274965868</v>
      </c>
      <c r="E39" s="52">
        <v>1940.6899430410019</v>
      </c>
      <c r="F39" s="52">
        <v>313.24712026840871</v>
      </c>
      <c r="G39" s="52">
        <v>424.89120291597658</v>
      </c>
      <c r="H39" s="52">
        <v>893.47667207267682</v>
      </c>
      <c r="I39" s="52">
        <v>1207.1412435745096</v>
      </c>
      <c r="J39" s="52">
        <v>749.60862216241048</v>
      </c>
      <c r="K39" s="52">
        <v>385.56176731411171</v>
      </c>
      <c r="L39" s="52">
        <v>625.81051696421014</v>
      </c>
      <c r="M39" s="52">
        <v>0</v>
      </c>
      <c r="N39" s="52">
        <v>948.14713100341942</v>
      </c>
      <c r="O39" s="52">
        <v>300</v>
      </c>
      <c r="P39" s="52">
        <v>347.68898770377029</v>
      </c>
      <c r="Q39" s="52">
        <v>282.49075077207891</v>
      </c>
      <c r="R39" s="52">
        <v>51.212197696716089</v>
      </c>
      <c r="S39" s="52">
        <v>56.844416925135029</v>
      </c>
      <c r="T39" s="52">
        <v>56.600338506962871</v>
      </c>
      <c r="U39" s="52">
        <v>144.21103565745565</v>
      </c>
      <c r="V39" s="52">
        <v>76.68565572821602</v>
      </c>
      <c r="W39" s="52">
        <v>74.937926879378082</v>
      </c>
      <c r="X39" s="52">
        <v>0</v>
      </c>
      <c r="Y39" s="52">
        <v>163.55280351968875</v>
      </c>
      <c r="Z39" s="52">
        <v>73.829452425283264</v>
      </c>
      <c r="AA39" s="52">
        <v>0</v>
      </c>
      <c r="AB39" s="52">
        <v>274.56974622927322</v>
      </c>
      <c r="AC39" s="52">
        <v>383.05453411831309</v>
      </c>
      <c r="AD39" s="52">
        <v>857</v>
      </c>
      <c r="AE39" s="52">
        <v>0</v>
      </c>
      <c r="AF39" s="52">
        <v>108</v>
      </c>
      <c r="AG39" s="52">
        <v>539</v>
      </c>
      <c r="AH39" s="52">
        <v>179.02205657656472</v>
      </c>
      <c r="AI39" s="52">
        <v>240.89174002765901</v>
      </c>
      <c r="AJ39" s="52">
        <v>608.61606315728147</v>
      </c>
      <c r="AK39" s="52">
        <v>881.03424118072667</v>
      </c>
      <c r="AL39" s="52">
        <v>498.15441830593943</v>
      </c>
    </row>
    <row r="40" spans="1:38" ht="15.9" customHeight="1">
      <c r="A40" s="35"/>
      <c r="B40" s="36"/>
      <c r="C40" s="37">
        <v>42887</v>
      </c>
      <c r="D40" s="52">
        <v>1154.37316089157</v>
      </c>
      <c r="E40" s="52">
        <v>1862.703180402815</v>
      </c>
      <c r="F40" s="52">
        <v>322.34315747597299</v>
      </c>
      <c r="G40" s="52">
        <v>342.23942963708765</v>
      </c>
      <c r="H40" s="52">
        <v>718.72856558347871</v>
      </c>
      <c r="I40" s="52">
        <v>1192.9447172731059</v>
      </c>
      <c r="J40" s="52">
        <v>736.60249642085546</v>
      </c>
      <c r="K40" s="52">
        <v>499.02434713448855</v>
      </c>
      <c r="L40" s="52">
        <v>429.92153585994231</v>
      </c>
      <c r="M40" s="52">
        <v>188.01730214674782</v>
      </c>
      <c r="N40" s="52">
        <v>1082.266597240302</v>
      </c>
      <c r="O40" s="52">
        <v>793.99466347444741</v>
      </c>
      <c r="P40" s="52">
        <v>371.8110857721619</v>
      </c>
      <c r="Q40" s="52">
        <v>271.3766219652743</v>
      </c>
      <c r="R40" s="52">
        <v>61.502700956864103</v>
      </c>
      <c r="S40" s="52">
        <v>68.70022153777326</v>
      </c>
      <c r="T40" s="52">
        <v>55.118788454720764</v>
      </c>
      <c r="U40" s="52">
        <v>158.04173114343098</v>
      </c>
      <c r="V40" s="52">
        <v>119.2836092912448</v>
      </c>
      <c r="W40" s="52">
        <v>79.5868452130875</v>
      </c>
      <c r="X40" s="52">
        <v>0</v>
      </c>
      <c r="Y40" s="52">
        <v>198.69421155538288</v>
      </c>
      <c r="Z40" s="52">
        <v>77.962955714397978</v>
      </c>
      <c r="AA40" s="52">
        <v>0</v>
      </c>
      <c r="AB40" s="52">
        <v>250.78645394426746</v>
      </c>
      <c r="AC40" s="52">
        <v>429.04690270283379</v>
      </c>
      <c r="AD40" s="52">
        <v>536.26436781609198</v>
      </c>
      <c r="AE40" s="52">
        <v>0</v>
      </c>
      <c r="AF40" s="52">
        <v>0</v>
      </c>
      <c r="AG40" s="52">
        <v>0</v>
      </c>
      <c r="AH40" s="52">
        <v>315.62448027721854</v>
      </c>
      <c r="AI40" s="52">
        <v>241.10104040061205</v>
      </c>
      <c r="AJ40" s="52">
        <v>705.2239662755303</v>
      </c>
      <c r="AK40" s="52">
        <v>996.93657323969921</v>
      </c>
      <c r="AL40" s="52">
        <v>548.4565335581575</v>
      </c>
    </row>
    <row r="41" spans="1:38" ht="15.9" customHeight="1">
      <c r="A41" s="35"/>
      <c r="B41" s="36"/>
      <c r="C41" s="37">
        <v>42917</v>
      </c>
      <c r="D41" s="52">
        <v>1362.3210392124859</v>
      </c>
      <c r="E41" s="52">
        <v>1842.236635643412</v>
      </c>
      <c r="F41" s="52">
        <v>366.92089635476862</v>
      </c>
      <c r="G41" s="52">
        <v>321.7868689091577</v>
      </c>
      <c r="H41" s="52">
        <v>919.82799939240977</v>
      </c>
      <c r="I41" s="52">
        <v>1143.236620436151</v>
      </c>
      <c r="J41" s="52">
        <v>963.80158739189801</v>
      </c>
      <c r="K41" s="52">
        <v>495.36398758401208</v>
      </c>
      <c r="L41" s="52">
        <v>438.45622506823429</v>
      </c>
      <c r="M41" s="52">
        <v>561.18986960882648</v>
      </c>
      <c r="N41" s="52">
        <v>930.90587665219766</v>
      </c>
      <c r="O41" s="52">
        <v>784</v>
      </c>
      <c r="P41" s="52">
        <v>296.15142195935772</v>
      </c>
      <c r="Q41" s="52">
        <v>269.08318039942094</v>
      </c>
      <c r="R41" s="52">
        <v>55.266821991759855</v>
      </c>
      <c r="S41" s="52">
        <v>61.435108526833282</v>
      </c>
      <c r="T41" s="52">
        <v>46.996133900100247</v>
      </c>
      <c r="U41" s="52">
        <v>146.95146013816998</v>
      </c>
      <c r="V41" s="52">
        <v>98.043143843565318</v>
      </c>
      <c r="W41" s="52">
        <v>94.294250046589383</v>
      </c>
      <c r="X41" s="52">
        <v>4424.2185646500593</v>
      </c>
      <c r="Y41" s="52">
        <v>204.24363487823362</v>
      </c>
      <c r="Z41" s="52">
        <v>79.038646321292845</v>
      </c>
      <c r="AA41" s="52">
        <v>0</v>
      </c>
      <c r="AB41" s="52">
        <v>309.62780271377159</v>
      </c>
      <c r="AC41" s="52">
        <v>514.99404282674789</v>
      </c>
      <c r="AD41" s="52">
        <v>480.1891814617893</v>
      </c>
      <c r="AE41" s="52">
        <v>0</v>
      </c>
      <c r="AF41" s="52">
        <v>0</v>
      </c>
      <c r="AG41" s="52">
        <v>557</v>
      </c>
      <c r="AH41" s="52">
        <v>263.11661768348216</v>
      </c>
      <c r="AI41" s="52">
        <v>306.41408180047608</v>
      </c>
      <c r="AJ41" s="52">
        <v>729.60175626337661</v>
      </c>
      <c r="AK41" s="52">
        <v>562.53913043478258</v>
      </c>
      <c r="AL41" s="52">
        <v>578.76343978516957</v>
      </c>
    </row>
    <row r="42" spans="1:38" ht="15.9" customHeight="1">
      <c r="A42" s="35"/>
      <c r="B42" s="36"/>
      <c r="C42" s="37">
        <v>42948</v>
      </c>
      <c r="D42" s="52">
        <v>1020.9555916433852</v>
      </c>
      <c r="E42" s="52">
        <v>1740.8429063867695</v>
      </c>
      <c r="F42" s="52">
        <v>614.6477652015767</v>
      </c>
      <c r="G42" s="52">
        <v>358.2493430274227</v>
      </c>
      <c r="H42" s="52">
        <v>1247.4818432269201</v>
      </c>
      <c r="I42" s="52">
        <v>1231.2006289484304</v>
      </c>
      <c r="J42" s="52">
        <v>741.69056288570539</v>
      </c>
      <c r="K42" s="52">
        <v>585.85582838351115</v>
      </c>
      <c r="L42" s="52">
        <v>474.85341602915264</v>
      </c>
      <c r="M42" s="52">
        <v>516</v>
      </c>
      <c r="N42" s="52">
        <v>929.81007513862346</v>
      </c>
      <c r="O42" s="52">
        <v>691</v>
      </c>
      <c r="P42" s="52">
        <v>346.78916894202109</v>
      </c>
      <c r="Q42" s="52">
        <v>265.97338239916576</v>
      </c>
      <c r="R42" s="52">
        <v>49.327869087443837</v>
      </c>
      <c r="S42" s="52">
        <v>48.763508750248633</v>
      </c>
      <c r="T42" s="52">
        <v>39.442298162714557</v>
      </c>
      <c r="U42" s="52">
        <v>152.13527573089007</v>
      </c>
      <c r="V42" s="52">
        <v>111.86885359043804</v>
      </c>
      <c r="W42" s="52">
        <v>110.20068359021629</v>
      </c>
      <c r="X42" s="52">
        <v>406.93389155110521</v>
      </c>
      <c r="Y42" s="52">
        <v>305.19193386169286</v>
      </c>
      <c r="Z42" s="52">
        <v>73.906166343988417</v>
      </c>
      <c r="AA42" s="52">
        <v>0</v>
      </c>
      <c r="AB42" s="52">
        <v>378.27736129044689</v>
      </c>
      <c r="AC42" s="52">
        <v>582.530087378997</v>
      </c>
      <c r="AD42" s="52">
        <v>632.33444318843556</v>
      </c>
      <c r="AE42" s="52">
        <v>0</v>
      </c>
      <c r="AF42" s="52">
        <v>332.87828438948998</v>
      </c>
      <c r="AG42" s="52">
        <v>517</v>
      </c>
      <c r="AH42" s="52">
        <v>209.72380012132373</v>
      </c>
      <c r="AI42" s="52">
        <v>353.76210820192142</v>
      </c>
      <c r="AJ42" s="52">
        <v>838.38831390255166</v>
      </c>
      <c r="AK42" s="52">
        <v>922.15180265654647</v>
      </c>
      <c r="AL42" s="52">
        <v>592.21711979845497</v>
      </c>
    </row>
    <row r="43" spans="1:38" ht="15.9" customHeight="1">
      <c r="A43" s="35"/>
      <c r="B43" s="36"/>
      <c r="C43" s="37">
        <v>42979</v>
      </c>
      <c r="D43" s="52">
        <v>2372.1746620929757</v>
      </c>
      <c r="E43" s="52">
        <v>1716.0656666019631</v>
      </c>
      <c r="F43" s="52">
        <v>533.69445418289445</v>
      </c>
      <c r="G43" s="52">
        <v>377.78178854407395</v>
      </c>
      <c r="H43" s="52">
        <v>1227.5144121465535</v>
      </c>
      <c r="I43" s="52">
        <v>1296.9919730618928</v>
      </c>
      <c r="J43" s="52">
        <v>792.51328028702744</v>
      </c>
      <c r="K43" s="52">
        <v>469.62776304379474</v>
      </c>
      <c r="L43" s="52">
        <v>519.82113689984067</v>
      </c>
      <c r="M43" s="52">
        <v>643</v>
      </c>
      <c r="N43" s="52">
        <v>878.73491039266469</v>
      </c>
      <c r="O43" s="52">
        <v>865</v>
      </c>
      <c r="P43" s="52">
        <v>406.41672635592784</v>
      </c>
      <c r="Q43" s="52">
        <v>263.11031650087131</v>
      </c>
      <c r="R43" s="52">
        <v>42.333532420557958</v>
      </c>
      <c r="S43" s="52">
        <v>46.148278803771845</v>
      </c>
      <c r="T43" s="52">
        <v>46.198570448706086</v>
      </c>
      <c r="U43" s="52">
        <v>176.2069784924102</v>
      </c>
      <c r="V43" s="52">
        <v>80.460043222221927</v>
      </c>
      <c r="W43" s="52">
        <v>86.036279251341242</v>
      </c>
      <c r="X43" s="52">
        <v>421.96041678114818</v>
      </c>
      <c r="Y43" s="52">
        <v>257.79633523965839</v>
      </c>
      <c r="Z43" s="52">
        <v>39.197453300395978</v>
      </c>
      <c r="AA43" s="52">
        <v>0</v>
      </c>
      <c r="AB43" s="52">
        <v>245.12770505992469</v>
      </c>
      <c r="AC43" s="52">
        <v>567.70663440033138</v>
      </c>
      <c r="AD43" s="52">
        <v>632.85814701811205</v>
      </c>
      <c r="AE43" s="52">
        <v>0</v>
      </c>
      <c r="AF43" s="52">
        <v>236</v>
      </c>
      <c r="AG43" s="52">
        <v>0</v>
      </c>
      <c r="AH43" s="52">
        <v>201.62989004542914</v>
      </c>
      <c r="AI43" s="52">
        <v>249.61904054361074</v>
      </c>
      <c r="AJ43" s="52">
        <v>843.19886570402571</v>
      </c>
      <c r="AK43" s="52">
        <v>927.79591836734687</v>
      </c>
      <c r="AL43" s="52">
        <v>662.60549249295946</v>
      </c>
    </row>
    <row r="44" spans="1:38" ht="15.9" customHeight="1">
      <c r="A44" s="35"/>
      <c r="B44" s="36"/>
      <c r="C44" s="37">
        <v>43009</v>
      </c>
      <c r="D44" s="52">
        <v>2158.3434424814413</v>
      </c>
      <c r="E44" s="52">
        <v>1746.9088044582172</v>
      </c>
      <c r="F44" s="52">
        <v>567.94145390699248</v>
      </c>
      <c r="G44" s="52">
        <v>330.97340676794869</v>
      </c>
      <c r="H44" s="52">
        <v>1549.4988642728003</v>
      </c>
      <c r="I44" s="52">
        <v>1256.3579050055771</v>
      </c>
      <c r="J44" s="52">
        <v>973.62888644324164</v>
      </c>
      <c r="K44" s="52">
        <v>569.72677843596568</v>
      </c>
      <c r="L44" s="52">
        <v>645.49763521923114</v>
      </c>
      <c r="M44" s="52">
        <v>355</v>
      </c>
      <c r="N44" s="52">
        <v>1010.9832607222075</v>
      </c>
      <c r="O44" s="52">
        <v>895</v>
      </c>
      <c r="P44" s="52">
        <v>443.05131679657597</v>
      </c>
      <c r="Q44" s="52">
        <v>265.93647866504801</v>
      </c>
      <c r="R44" s="52">
        <v>44.392581155910129</v>
      </c>
      <c r="S44" s="52">
        <v>54.81404393606288</v>
      </c>
      <c r="T44" s="52">
        <v>44.891539660461277</v>
      </c>
      <c r="U44" s="52">
        <v>202.95809645533984</v>
      </c>
      <c r="V44" s="52">
        <v>82.811134432147909</v>
      </c>
      <c r="W44" s="52">
        <v>106.68479725598806</v>
      </c>
      <c r="X44" s="52">
        <v>290.2872423148313</v>
      </c>
      <c r="Y44" s="52">
        <v>376.05661151857112</v>
      </c>
      <c r="Z44" s="52">
        <v>49.102208033386987</v>
      </c>
      <c r="AA44" s="52">
        <v>0</v>
      </c>
      <c r="AB44" s="52">
        <v>107.7816602171446</v>
      </c>
      <c r="AC44" s="52">
        <v>556.26961483805985</v>
      </c>
      <c r="AD44" s="52">
        <v>572.2097957275198</v>
      </c>
      <c r="AE44" s="52">
        <v>0</v>
      </c>
      <c r="AF44" s="52">
        <v>192</v>
      </c>
      <c r="AG44" s="52">
        <v>383</v>
      </c>
      <c r="AH44" s="52">
        <v>247.36958741508576</v>
      </c>
      <c r="AI44" s="52">
        <v>251.54103151892741</v>
      </c>
      <c r="AJ44" s="52">
        <v>896.51327836342762</v>
      </c>
      <c r="AK44" s="52">
        <v>1490.2815648305639</v>
      </c>
      <c r="AL44" s="52">
        <v>694.14613391502064</v>
      </c>
    </row>
    <row r="45" spans="1:38" s="41" customFormat="1" ht="15.9" customHeight="1">
      <c r="A45" s="35"/>
      <c r="B45" s="36"/>
      <c r="C45" s="39">
        <v>43040</v>
      </c>
      <c r="D45" s="40">
        <v>3249.9187906304819</v>
      </c>
      <c r="E45" s="40">
        <v>1797.0747663551401</v>
      </c>
      <c r="F45" s="40">
        <v>503.32426350197443</v>
      </c>
      <c r="G45" s="40">
        <v>334.39574153662602</v>
      </c>
      <c r="H45" s="40">
        <v>1636.1425610874912</v>
      </c>
      <c r="I45" s="40">
        <v>1211.3315945986919</v>
      </c>
      <c r="J45" s="40">
        <v>1236.0533102314894</v>
      </c>
      <c r="K45" s="40">
        <v>444.76577830263631</v>
      </c>
      <c r="L45" s="40">
        <v>1055.8722027290448</v>
      </c>
      <c r="M45" s="40">
        <v>509</v>
      </c>
      <c r="N45" s="40">
        <v>976.09296792314024</v>
      </c>
      <c r="O45" s="40">
        <v>876</v>
      </c>
      <c r="P45" s="40">
        <v>539.83818442336963</v>
      </c>
      <c r="Q45" s="40">
        <v>235.75219835114692</v>
      </c>
      <c r="R45" s="40">
        <v>47.415145658032472</v>
      </c>
      <c r="S45" s="40">
        <v>60.368141956505752</v>
      </c>
      <c r="T45" s="40">
        <v>51.4028772674179</v>
      </c>
      <c r="U45" s="40">
        <v>178.23238658400695</v>
      </c>
      <c r="V45" s="40">
        <v>74.967799752012951</v>
      </c>
      <c r="W45" s="40">
        <v>89.499755972278251</v>
      </c>
      <c r="X45" s="40">
        <v>185.83702456593801</v>
      </c>
      <c r="Y45" s="40">
        <v>411.29612128243679</v>
      </c>
      <c r="Z45" s="40">
        <v>75.959792515675588</v>
      </c>
      <c r="AA45" s="40">
        <v>0</v>
      </c>
      <c r="AB45" s="40">
        <v>75.853856938302087</v>
      </c>
      <c r="AC45" s="40">
        <v>509.00476661936864</v>
      </c>
      <c r="AD45" s="40">
        <v>544.70032494905388</v>
      </c>
      <c r="AE45" s="40">
        <v>0</v>
      </c>
      <c r="AF45" s="40">
        <v>417</v>
      </c>
      <c r="AG45" s="40">
        <v>415</v>
      </c>
      <c r="AH45" s="40">
        <v>241.29230967774629</v>
      </c>
      <c r="AI45" s="40">
        <v>344.37362951952713</v>
      </c>
      <c r="AJ45" s="40">
        <v>811.97708469778752</v>
      </c>
      <c r="AK45" s="40">
        <v>2335.9973629216838</v>
      </c>
      <c r="AL45" s="40">
        <v>687.21307620726566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150.57468272491701</v>
      </c>
      <c r="E47" s="38">
        <f t="shared" si="2"/>
        <v>102.87169895582966</v>
      </c>
      <c r="F47" s="38">
        <f t="shared" si="2"/>
        <v>88.622561364291613</v>
      </c>
      <c r="G47" s="38">
        <f t="shared" si="2"/>
        <v>101.0340210719941</v>
      </c>
      <c r="H47" s="38">
        <f t="shared" si="2"/>
        <v>105.59172380260853</v>
      </c>
      <c r="I47" s="38">
        <f t="shared" si="2"/>
        <v>96.416123922371838</v>
      </c>
      <c r="J47" s="38">
        <f t="shared" si="2"/>
        <v>126.95322904262926</v>
      </c>
      <c r="K47" s="38">
        <f t="shared" si="2"/>
        <v>78.06650400453762</v>
      </c>
      <c r="L47" s="38">
        <f t="shared" si="2"/>
        <v>163.57491416222427</v>
      </c>
      <c r="M47" s="38">
        <f t="shared" si="2"/>
        <v>143.38028169014086</v>
      </c>
      <c r="N47" s="38">
        <f t="shared" si="2"/>
        <v>96.548875322214229</v>
      </c>
      <c r="O47" s="38">
        <f t="shared" si="2"/>
        <v>97.877094972067042</v>
      </c>
      <c r="P47" s="38">
        <f t="shared" si="2"/>
        <v>121.84552081384123</v>
      </c>
      <c r="Q47" s="38">
        <f t="shared" si="2"/>
        <v>88.649815750956535</v>
      </c>
      <c r="R47" s="38">
        <f t="shared" si="2"/>
        <v>106.80871538311068</v>
      </c>
      <c r="S47" s="38">
        <f t="shared" si="2"/>
        <v>110.13261861672052</v>
      </c>
      <c r="T47" s="38">
        <f t="shared" si="2"/>
        <v>114.50459854174161</v>
      </c>
      <c r="U47" s="38">
        <f t="shared" si="2"/>
        <v>87.81733259073323</v>
      </c>
      <c r="V47" s="38">
        <f t="shared" si="2"/>
        <v>90.528647223687699</v>
      </c>
      <c r="W47" s="38">
        <f t="shared" si="2"/>
        <v>83.891761782632784</v>
      </c>
      <c r="X47" s="38">
        <f t="shared" si="2"/>
        <v>64.018323052719026</v>
      </c>
      <c r="Y47" s="38">
        <f t="shared" si="2"/>
        <v>109.37079915217112</v>
      </c>
      <c r="Z47" s="38">
        <f t="shared" si="2"/>
        <v>154.69730498479177</v>
      </c>
      <c r="AA47" s="38" t="str">
        <f t="shared" si="2"/>
        <v>-</v>
      </c>
      <c r="AB47" s="38">
        <f t="shared" si="2"/>
        <v>70.377332085515761</v>
      </c>
      <c r="AC47" s="38">
        <f t="shared" si="2"/>
        <v>91.503248252656959</v>
      </c>
      <c r="AD47" s="38">
        <f t="shared" si="2"/>
        <v>95.192415267290244</v>
      </c>
      <c r="AE47" s="38" t="str">
        <f t="shared" si="2"/>
        <v>-</v>
      </c>
      <c r="AF47" s="38">
        <f t="shared" si="2"/>
        <v>217.1875</v>
      </c>
      <c r="AG47" s="38">
        <f t="shared" si="2"/>
        <v>108.35509138381201</v>
      </c>
      <c r="AH47" s="38">
        <f t="shared" si="2"/>
        <v>97.543239732561872</v>
      </c>
      <c r="AI47" s="38">
        <f t="shared" si="2"/>
        <v>136.90554874488319</v>
      </c>
      <c r="AJ47" s="38">
        <f t="shared" si="2"/>
        <v>90.570558662559947</v>
      </c>
      <c r="AK47" s="38">
        <f t="shared" si="2"/>
        <v>156.74872574749139</v>
      </c>
      <c r="AL47" s="38">
        <f t="shared" si="2"/>
        <v>99.001210642973376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129.51096163589489</v>
      </c>
      <c r="E48" s="38">
        <f t="shared" si="3"/>
        <v>90.671755635823075</v>
      </c>
      <c r="F48" s="38">
        <f t="shared" si="3"/>
        <v>90.805659970613632</v>
      </c>
      <c r="G48" s="38">
        <f t="shared" si="3"/>
        <v>94.994521905428712</v>
      </c>
      <c r="H48" s="38">
        <f t="shared" si="3"/>
        <v>115.71617767544046</v>
      </c>
      <c r="I48" s="38">
        <f t="shared" si="3"/>
        <v>100.04272460352377</v>
      </c>
      <c r="J48" s="38">
        <f t="shared" si="3"/>
        <v>107.76213583441161</v>
      </c>
      <c r="K48" s="38">
        <f t="shared" si="3"/>
        <v>112.99331495645464</v>
      </c>
      <c r="L48" s="38">
        <f t="shared" si="3"/>
        <v>151.98260993925808</v>
      </c>
      <c r="M48" s="38">
        <f t="shared" si="3"/>
        <v>109.62150350786659</v>
      </c>
      <c r="N48" s="38">
        <f t="shared" si="3"/>
        <v>105.83409831929742</v>
      </c>
      <c r="O48" s="38">
        <f t="shared" si="3"/>
        <v>153.95430579964849</v>
      </c>
      <c r="P48" s="38">
        <f t="shared" si="3"/>
        <v>98.942052417052764</v>
      </c>
      <c r="Q48" s="38">
        <f t="shared" si="3"/>
        <v>117.08745023286029</v>
      </c>
      <c r="R48" s="38">
        <f t="shared" si="3"/>
        <v>76.971593585904571</v>
      </c>
      <c r="S48" s="38">
        <f t="shared" si="3"/>
        <v>100.19956688962051</v>
      </c>
      <c r="T48" s="38">
        <f t="shared" si="3"/>
        <v>101.38919240185993</v>
      </c>
      <c r="U48" s="38">
        <f t="shared" si="3"/>
        <v>103.44756794295682</v>
      </c>
      <c r="V48" s="38">
        <f t="shared" si="3"/>
        <v>82.596167477057165</v>
      </c>
      <c r="W48" s="38">
        <f t="shared" si="3"/>
        <v>114.53596221952591</v>
      </c>
      <c r="X48" s="38">
        <f t="shared" si="3"/>
        <v>141.73501795049594</v>
      </c>
      <c r="Y48" s="38">
        <f t="shared" si="3"/>
        <v>89.639649987675554</v>
      </c>
      <c r="Z48" s="38">
        <f t="shared" si="3"/>
        <v>83.724572589523348</v>
      </c>
      <c r="AA48" s="38" t="str">
        <f t="shared" si="3"/>
        <v>-</v>
      </c>
      <c r="AB48" s="38">
        <f t="shared" si="3"/>
        <v>40.598531379590973</v>
      </c>
      <c r="AC48" s="38">
        <f t="shared" si="3"/>
        <v>59.620593365922261</v>
      </c>
      <c r="AD48" s="38">
        <f t="shared" si="3"/>
        <v>60.612473495128874</v>
      </c>
      <c r="AE48" s="38" t="str">
        <f t="shared" si="3"/>
        <v>-</v>
      </c>
      <c r="AF48" s="38">
        <f t="shared" si="3"/>
        <v>157.87057174616984</v>
      </c>
      <c r="AG48" s="38">
        <f t="shared" si="3"/>
        <v>91.409691629955944</v>
      </c>
      <c r="AH48" s="38">
        <f t="shared" si="3"/>
        <v>99.053962603491101</v>
      </c>
      <c r="AI48" s="38">
        <f t="shared" si="3"/>
        <v>96.322638798176726</v>
      </c>
      <c r="AJ48" s="38">
        <f t="shared" si="3"/>
        <v>87.782404711973044</v>
      </c>
      <c r="AK48" s="38">
        <f t="shared" si="3"/>
        <v>219.07379031447971</v>
      </c>
      <c r="AL48" s="38">
        <f t="shared" si="3"/>
        <v>148.43418316846183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437D-A85A-471B-BA4C-B72FC6279DEF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9.6910000000000007</v>
      </c>
      <c r="E8" s="77">
        <f>IF(ISERR(SUMPRODUCT(D10:D67,E10:E67)/D8),"-",SUMPRODUCT(D10:D67,E10:E67)/D8)</f>
        <v>3249.9187906304815</v>
      </c>
      <c r="F8" s="77">
        <f t="shared" ref="F8:AK8" si="0">IF(SUM(F10:F67)&lt;0.001,"-",SUM(F10:F67))</f>
        <v>69.335999999999999</v>
      </c>
      <c r="G8" s="77">
        <f t="shared" ref="G8:AL8" si="1">IF(ISERR(SUMPRODUCT(F10:F67,G10:G67)/F8),"-",SUMPRODUCT(F10:F67,G10:G67)/F8)</f>
        <v>1797.0747663551404</v>
      </c>
      <c r="H8" s="77">
        <f t="shared" ref="H8:AM8" si="2">IF(SUM(H10:H67)&lt;0.001,"-",SUM(H10:H67))</f>
        <v>1277.0909999999999</v>
      </c>
      <c r="I8" s="77">
        <f t="shared" ref="I8:AN8" si="3">IF(ISERR(SUMPRODUCT(H10:H67,I10:I67)/H8),"-",SUMPRODUCT(H10:H67,I10:I67)/H8)</f>
        <v>503.32426350197443</v>
      </c>
      <c r="J8" s="77">
        <f t="shared" ref="J8:AO8" si="4">IF(SUM(J10:J67)&lt;0.001,"-",SUM(J10:J67))</f>
        <v>147.51799999999997</v>
      </c>
      <c r="K8" s="77">
        <f t="shared" ref="K8:AP8" si="5">IF(ISERR(SUMPRODUCT(J10:J67,K10:K67)/J8),"-",SUMPRODUCT(J10:J67,K10:K67)/J8)</f>
        <v>334.39574153662613</v>
      </c>
      <c r="L8" s="77">
        <f t="shared" ref="L8:AQ8" si="6">IF(SUM(L10:L67)&lt;0.001,"-",SUM(L10:L67))</f>
        <v>458.89100000000002</v>
      </c>
      <c r="M8" s="77">
        <f t="shared" ref="M8:AR8" si="7">IF(ISERR(SUMPRODUCT(L10:L67,M10:M67)/L8),"-",SUMPRODUCT(L10:L67,M10:M67)/L8)</f>
        <v>1636.142561087491</v>
      </c>
      <c r="N8" s="77">
        <f t="shared" ref="N8:AS8" si="8">IF(SUM(N10:N67)&lt;0.001,"-",SUM(N10:N67))</f>
        <v>1009.163</v>
      </c>
      <c r="O8" s="77">
        <f t="shared" ref="O8:AT8" si="9">IF(ISERR(SUMPRODUCT(N10:N67,O10:O67)/N8),"-",SUMPRODUCT(N10:N67,O10:O67)/N8)</f>
        <v>1211.3315945986919</v>
      </c>
      <c r="P8" s="77">
        <f t="shared" ref="P8:AU8" si="10">IF(SUM(P10:P67)&lt;0.001,"-",SUM(P10:P67))</f>
        <v>268.95399999999995</v>
      </c>
      <c r="Q8" s="77">
        <f t="shared" ref="Q8:AV8" si="11">IF(ISERR(SUMPRODUCT(P10:P67,Q10:Q67)/P8),"-",SUMPRODUCT(P10:P67,Q10:Q67)/P8)</f>
        <v>1236.0533102314894</v>
      </c>
      <c r="R8" s="77">
        <f t="shared" ref="R8:AW8" si="12">IF(SUM(R10:R67)&lt;0.001,"-",SUM(R10:R67))</f>
        <v>1951.002</v>
      </c>
      <c r="S8" s="77">
        <f t="shared" ref="S8:AX8" si="13">IF(ISERR(SUMPRODUCT(R10:R67,S10:S67)/R8),"-",SUMPRODUCT(R10:R67,S10:S67)/R8)</f>
        <v>444.76577830263625</v>
      </c>
      <c r="T8" s="77">
        <f t="shared" ref="T8:AY8" si="14">IF(SUM(T10:T67)&lt;0.001,"-",SUM(T10:T67))</f>
        <v>25.65</v>
      </c>
      <c r="U8" s="77">
        <f t="shared" ref="U8:AZ8" si="15">IF(ISERR(SUMPRODUCT(T10:T67,U10:U67)/T8),"-",SUMPRODUCT(T10:T67,U10:U67)/T8)</f>
        <v>1055.8722027290446</v>
      </c>
      <c r="V8" s="77">
        <f t="shared" ref="V8:BA8" si="16">IF(SUM(V10:V67)&lt;0.001,"-",SUM(V10:V67))</f>
        <v>2.1070000000000002</v>
      </c>
      <c r="W8" s="77">
        <f t="shared" ref="W8:BB8" si="17">IF(ISERR(SUMPRODUCT(V10:V67,W10:W67)/V8),"-",SUMPRODUCT(V10:V67,W10:W67)/V8)</f>
        <v>509.00000000000006</v>
      </c>
      <c r="X8" s="77">
        <f t="shared" ref="X8:BC8" si="18">IF(SUM(X10:X67)&lt;0.001,"-",SUM(X10:X67))</f>
        <v>365.65300000000002</v>
      </c>
      <c r="Y8" s="77">
        <f t="shared" ref="Y8:BD8" si="19">IF(ISERR(SUMPRODUCT(X10:X67,Y10:Y67)/X8),"-",SUMPRODUCT(X10:X67,Y10:Y67)/X8)</f>
        <v>976.09296792314035</v>
      </c>
      <c r="Z8" s="77">
        <f t="shared" ref="Z8:BU8" si="20">IF(SUM(Z10:Z67)&lt;0.001,"-",SUM(Z10:Z67))</f>
        <v>2.774</v>
      </c>
      <c r="AA8" s="77">
        <f t="shared" ref="AA8:BU8" si="21">IF(ISERR(SUMPRODUCT(Z10:Z67,AA10:AA67)/Z8),"-",SUMPRODUCT(Z10:Z67,AA10:AA67)/Z8)</f>
        <v>876</v>
      </c>
      <c r="AB8" s="77">
        <f t="shared" ref="AB8:BU8" si="22">IF(SUM(AB10:AB67)&lt;0.001,"-",SUM(AB10:AB67))</f>
        <v>402.69299999999998</v>
      </c>
      <c r="AC8" s="77">
        <f t="shared" ref="AC8:BU8" si="23">IF(ISERR(SUMPRODUCT(AB10:AB67,AC10:AC67)/AB8),"-",SUMPRODUCT(AB10:AB67,AC10:AC67)/AB8)</f>
        <v>539.83818442336974</v>
      </c>
      <c r="AD8" s="77">
        <f t="shared" ref="AD8:BU8" si="24">IF(SUM(AD10:AD67)&lt;0.001,"-",SUM(AD10:AD67))</f>
        <v>15041.728000000001</v>
      </c>
      <c r="AE8" s="77">
        <f t="shared" ref="AE8:BU8" si="25">IF(ISERR(SUMPRODUCT(AD10:AD67,AE10:AE67)/AD8),"-",SUMPRODUCT(AD10:AD67,AE10:AE67)/AD8)</f>
        <v>235.75219835114686</v>
      </c>
      <c r="AF8" s="77">
        <f t="shared" ref="AF8:BU8" si="26">IF(SUM(AF10:AF67)&lt;0.001,"-",SUM(AF10:AF67))</f>
        <v>20811.244999999992</v>
      </c>
      <c r="AG8" s="77">
        <f t="shared" ref="AG8:BU8" si="27">IF(ISERR(SUMPRODUCT(AF10:AF67,AG10:AG67)/AF8),"-",SUMPRODUCT(AF10:AF67,AG10:AG67)/AF8)</f>
        <v>47.415145658032493</v>
      </c>
      <c r="AH8" s="77">
        <f t="shared" ref="AH8:BU8" si="28">IF(SUM(AH10:AH67)&lt;0.001,"-",SUM(AH10:AH67))</f>
        <v>4785.1839999999993</v>
      </c>
      <c r="AI8" s="77">
        <f t="shared" ref="AI8:BU8" si="29">IF(ISERR(SUMPRODUCT(AH10:AH67,AI10:AI67)/AH8),"-",SUMPRODUCT(AH10:AH67,AI10:AI67)/AH8)</f>
        <v>60.368141956505745</v>
      </c>
      <c r="AJ8" s="77">
        <f t="shared" ref="AJ8:BU8" si="30">IF(SUM(AJ10:AJ67)&lt;0.001,"-",SUM(AJ10:AJ67))</f>
        <v>1788.433</v>
      </c>
      <c r="AK8" s="77">
        <f t="shared" ref="AK8:BU8" si="31">IF(ISERR(SUMPRODUCT(AJ10:AJ67,AK10:AK67)/AJ8),"-",SUMPRODUCT(AJ10:AJ67,AK10:AK67)/AJ8)</f>
        <v>51.402877267417907</v>
      </c>
      <c r="AL8" s="77">
        <f t="shared" ref="AL8:BU8" si="32">IF(SUM(AL10:AL67)&lt;0.001,"-",SUM(AL10:AL67))</f>
        <v>7796.7840000000006</v>
      </c>
      <c r="AM8" s="77">
        <f t="shared" ref="AM8:BU8" si="33">IF(ISERR(SUMPRODUCT(AL10:AL67,AM10:AM67)/AL8),"-",SUMPRODUCT(AL10:AL67,AM10:AM67)/AL8)</f>
        <v>178.23238658400692</v>
      </c>
      <c r="AN8" s="77">
        <f t="shared" ref="AN8:BU8" si="34">IF(SUM(AN10:AN67)&lt;0.001,"-",SUM(AN10:AN67))</f>
        <v>1287.164</v>
      </c>
      <c r="AO8" s="77">
        <f t="shared" ref="AO8:BU8" si="35">IF(ISERR(SUMPRODUCT(AN10:AN67,AO10:AO67)/AN8),"-",SUMPRODUCT(AN10:AN67,AO10:AO67)/AN8)</f>
        <v>74.967799752012951</v>
      </c>
      <c r="AP8" s="77">
        <f t="shared" ref="AP8:BU8" si="36">IF(SUM(AP10:AP67)&lt;0.001,"-",SUM(AP10:AP67))</f>
        <v>72567.575000000026</v>
      </c>
      <c r="AQ8" s="77">
        <f t="shared" ref="AQ8:BU8" si="37">IF(ISERR(SUMPRODUCT(AP10:AP67,AQ10:AQ67)/AP8),"-",SUMPRODUCT(AP10:AP67,AQ10:AQ67)/AP8)</f>
        <v>89.499755972278223</v>
      </c>
      <c r="AR8" s="77">
        <f t="shared" ref="AR8:BU8" si="38">IF(SUM(AR10:AR67)&lt;0.001,"-",SUM(AR10:AR67))</f>
        <v>26030.555</v>
      </c>
      <c r="AS8" s="77">
        <f t="shared" ref="AS8:BU8" si="39">IF(ISERR(SUMPRODUCT(AR10:AR67,AS10:AS67)/AR8),"-",SUMPRODUCT(AR10:AR67,AS10:AS67)/AR8)</f>
        <v>185.83702456593792</v>
      </c>
      <c r="AT8" s="77">
        <f t="shared" ref="AT8:BU8" si="40">IF(SUM(AT10:AT67)&lt;0.001,"-",SUM(AT10:AT67))</f>
        <v>2306.4840000000008</v>
      </c>
      <c r="AU8" s="77">
        <f t="shared" ref="AU8:BU8" si="41">IF(ISERR(SUMPRODUCT(AT10:AT67,AU10:AU67)/AT8),"-",SUMPRODUCT(AT10:AT67,AU10:AU67)/AT8)</f>
        <v>411.29612128243667</v>
      </c>
      <c r="AV8" s="77">
        <f t="shared" ref="AV8:BU8" si="42">IF(SUM(AV10:AV67)&lt;0.001,"-",SUM(AV10:AV67))</f>
        <v>7097.9820000000009</v>
      </c>
      <c r="AW8" s="77">
        <f t="shared" ref="AW8:BU8" si="43">IF(ISERR(SUMPRODUCT(AV10:AV67,AW10:AW67)/AV8),"-",SUMPRODUCT(AV10:AV67,AW10:AW67)/AV8)</f>
        <v>75.959792515675588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1939.4009999999996</v>
      </c>
      <c r="BA8" s="77">
        <f t="shared" ref="BA8:BU8" si="47">IF(ISERR(SUMPRODUCT(AZ10:AZ67,BA10:BA67)/AZ8),"-",SUMPRODUCT(AZ10:AZ67,BA10:BA67)/AZ8)</f>
        <v>75.853856938302101</v>
      </c>
      <c r="BB8" s="77">
        <f t="shared" ref="BB8:BU8" si="48">IF(SUM(BB10:BB67)&lt;0.001,"-",SUM(BB10:BB67))</f>
        <v>1692.8140000000001</v>
      </c>
      <c r="BC8" s="77">
        <f t="shared" ref="BC8:BU8" si="49">IF(ISERR(SUMPRODUCT(BB10:BB67,BC10:BC67)/BB8),"-",SUMPRODUCT(BB10:BB67,BC10:BC67)/BB8)</f>
        <v>509.0047666193687</v>
      </c>
      <c r="BD8" s="77">
        <f t="shared" ref="BD8:BU8" si="50">IF(SUM(BD10:BD67)&lt;0.001,"-",SUM(BD10:BD67))</f>
        <v>2368.6790000000001</v>
      </c>
      <c r="BE8" s="77">
        <f t="shared" ref="BE8:BU8" si="51">IF(ISERR(SUMPRODUCT(BD10:BD67,BE10:BE67)/BD8),"-",SUMPRODUCT(BD10:BD67,BE10:BE67)/BD8)</f>
        <v>544.70032494905377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2.4E-2</v>
      </c>
      <c r="BI8" s="77">
        <f t="shared" ref="BI8:BU8" si="55">IF(ISERR(SUMPRODUCT(BH10:BH67,BI10:BI67)/BH8),"-",SUMPRODUCT(BH10:BH67,BI10:BI67)/BH8)</f>
        <v>417.00000000000006</v>
      </c>
      <c r="BJ8" s="77">
        <f t="shared" ref="BJ8:BU8" si="56">IF(SUM(BJ10:BJ67)&lt;0.001,"-",SUM(BJ10:BJ67))</f>
        <v>4.4999999999999998E-2</v>
      </c>
      <c r="BK8" s="77">
        <f t="shared" ref="BK8:BU8" si="57">IF(ISERR(SUMPRODUCT(BJ10:BJ67,BK10:BK67)/BJ8),"-",SUMPRODUCT(BJ10:BJ67,BK10:BK67)/BJ8)</f>
        <v>415.00000000000006</v>
      </c>
      <c r="BL8" s="77">
        <f t="shared" ref="BL8:BU8" si="58">IF(SUM(BL10:BL67)&lt;0.001,"-",SUM(BL10:BL67))</f>
        <v>6315.2099999999982</v>
      </c>
      <c r="BM8" s="77">
        <f t="shared" ref="BM8:BU8" si="59">IF(ISERR(SUMPRODUCT(BL10:BL67,BM10:BM67)/BL8),"-",SUMPRODUCT(BL10:BL67,BM10:BM67)/BL8)</f>
        <v>241.29230967774623</v>
      </c>
      <c r="BN8" s="77">
        <f t="shared" ref="BN8:BU8" si="60">IF(SUM(BN10:BN67)&lt;0.001,"-",SUM(BN10:BN67))</f>
        <v>1418.2070000000006</v>
      </c>
      <c r="BO8" s="77">
        <f t="shared" ref="BO8:BU8" si="61">IF(ISERR(SUMPRODUCT(BN10:BN67,BO10:BO67)/BN8),"-",SUMPRODUCT(BN10:BN67,BO10:BO67)/BN8)</f>
        <v>344.37362951952707</v>
      </c>
      <c r="BP8" s="77">
        <f t="shared" ref="BP8:BU8" si="62">IF(SUM(BP10:BP67)&lt;0.001,"-",SUM(BP10:BP67))</f>
        <v>265.67399999999998</v>
      </c>
      <c r="BQ8" s="77">
        <f t="shared" ref="BQ8:BU8" si="63">IF(ISERR(SUMPRODUCT(BP10:BP67,BQ10:BQ67)/BP8),"-",SUMPRODUCT(BP10:BP67,BQ10:BQ67)/BP8)</f>
        <v>811.97708469778786</v>
      </c>
      <c r="BR8" s="77">
        <f t="shared" ref="BR8:BU8" si="64">IF(SUM(BR10:BR67)&lt;0.001,"-",SUM(BR10:BR67))</f>
        <v>40.195999999999998</v>
      </c>
      <c r="BS8" s="77">
        <f t="shared" ref="BS8:BU8" si="65">IF(ISERR(SUMPRODUCT(BR10:BR67,BS10:BS67)/BR8),"-",SUMPRODUCT(BR10:BR67,BS10:BS67)/BR8)</f>
        <v>2335.9973629216838</v>
      </c>
      <c r="BT8" s="77">
        <f t="shared" ref="BT8:BU8" si="66">IF(SUM(BT10:BT67)&lt;0.001,"-",SUM(BT10:BT67))</f>
        <v>1201.4340000000002</v>
      </c>
      <c r="BU8" s="77">
        <f t="shared" ref="BU8" si="67">IF(ISERR(SUMPRODUCT(BT10:BT67,BU10:BU67)/BT8),"-",SUMPRODUCT(BT10:BT67,BU10:BU67)/BT8)</f>
        <v>687.21307620726543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112.724</v>
      </c>
      <c r="AU10" s="83">
        <v>154</v>
      </c>
      <c r="AV10" s="82">
        <v>9.2639999999999993</v>
      </c>
      <c r="AW10" s="83">
        <v>57</v>
      </c>
      <c r="AX10" s="82">
        <v>0</v>
      </c>
      <c r="AY10" s="83">
        <v>0</v>
      </c>
      <c r="AZ10" s="82">
        <v>332.36900000000003</v>
      </c>
      <c r="BA10" s="83">
        <v>99</v>
      </c>
      <c r="BB10" s="82">
        <v>143.416</v>
      </c>
      <c r="BC10" s="83">
        <v>682.91716405421982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0.14899999999999999</v>
      </c>
      <c r="BM10" s="83">
        <v>167</v>
      </c>
      <c r="BN10" s="82">
        <v>68.215999999999994</v>
      </c>
      <c r="BO10" s="83">
        <v>174.27305910636801</v>
      </c>
      <c r="BP10" s="82">
        <v>0</v>
      </c>
      <c r="BQ10" s="83">
        <v>0</v>
      </c>
      <c r="BR10" s="82">
        <v>0</v>
      </c>
      <c r="BS10" s="83">
        <v>0</v>
      </c>
      <c r="BT10" s="82">
        <v>10.369</v>
      </c>
      <c r="BU10" s="83">
        <v>263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64.241</v>
      </c>
      <c r="AU11" s="83">
        <v>162</v>
      </c>
      <c r="AV11" s="82">
        <v>203.66300000000001</v>
      </c>
      <c r="AW11" s="83">
        <v>49</v>
      </c>
      <c r="AX11" s="82">
        <v>0</v>
      </c>
      <c r="AY11" s="83">
        <v>0</v>
      </c>
      <c r="AZ11" s="82">
        <v>1529.7729999999999</v>
      </c>
      <c r="BA11" s="83">
        <v>54</v>
      </c>
      <c r="BB11" s="82">
        <v>18.645</v>
      </c>
      <c r="BC11" s="83">
        <v>184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5.6000000000000001E-2</v>
      </c>
      <c r="BM11" s="83">
        <v>388</v>
      </c>
      <c r="BN11" s="82">
        <v>115.706</v>
      </c>
      <c r="BO11" s="83">
        <v>179.64949095120392</v>
      </c>
      <c r="BP11" s="82">
        <v>0</v>
      </c>
      <c r="BQ11" s="83">
        <v>0</v>
      </c>
      <c r="BR11" s="82">
        <v>11.961</v>
      </c>
      <c r="BS11" s="83">
        <v>1266</v>
      </c>
      <c r="BT11" s="82">
        <v>40.145000000000003</v>
      </c>
      <c r="BU11" s="83">
        <v>459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250.905</v>
      </c>
      <c r="AU12" s="83">
        <v>315</v>
      </c>
      <c r="AV12" s="82">
        <v>485.91699999999997</v>
      </c>
      <c r="AW12" s="83">
        <v>76</v>
      </c>
      <c r="AX12" s="82">
        <v>0</v>
      </c>
      <c r="AY12" s="83">
        <v>0</v>
      </c>
      <c r="AZ12" s="82">
        <v>4.3959999999999999</v>
      </c>
      <c r="BA12" s="83">
        <v>87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0</v>
      </c>
      <c r="BM12" s="83">
        <v>0</v>
      </c>
      <c r="BN12" s="82">
        <v>49.069000000000003</v>
      </c>
      <c r="BO12" s="83">
        <v>242</v>
      </c>
      <c r="BP12" s="82">
        <v>0</v>
      </c>
      <c r="BQ12" s="83">
        <v>0</v>
      </c>
      <c r="BR12" s="82">
        <v>4.9000000000000002E-2</v>
      </c>
      <c r="BS12" s="83">
        <v>627</v>
      </c>
      <c r="BT12" s="82">
        <v>144.98099999999999</v>
      </c>
      <c r="BU12" s="83">
        <v>624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263.07799999999997</v>
      </c>
      <c r="AU13" s="83">
        <v>436</v>
      </c>
      <c r="AV13" s="82">
        <v>521.05999999999995</v>
      </c>
      <c r="AW13" s="83">
        <v>206</v>
      </c>
      <c r="AX13" s="82">
        <v>0</v>
      </c>
      <c r="AY13" s="83">
        <v>0</v>
      </c>
      <c r="AZ13" s="82">
        <v>64.483999999999995</v>
      </c>
      <c r="BA13" s="83">
        <v>466</v>
      </c>
      <c r="BB13" s="82">
        <v>40.524000000000001</v>
      </c>
      <c r="BC13" s="83">
        <v>355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381.15600000000001</v>
      </c>
      <c r="BO13" s="83">
        <v>124.01917849909222</v>
      </c>
      <c r="BP13" s="82">
        <v>0</v>
      </c>
      <c r="BQ13" s="83">
        <v>0</v>
      </c>
      <c r="BR13" s="82">
        <v>0</v>
      </c>
      <c r="BS13" s="83">
        <v>0</v>
      </c>
      <c r="BT13" s="82">
        <v>134.54400000000001</v>
      </c>
      <c r="BU13" s="83">
        <v>503</v>
      </c>
    </row>
    <row r="14" spans="1:73" ht="12.9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23.379000000000001</v>
      </c>
      <c r="AQ14" s="83">
        <v>113</v>
      </c>
      <c r="AR14" s="82">
        <v>0</v>
      </c>
      <c r="AS14" s="83">
        <v>0</v>
      </c>
      <c r="AT14" s="82">
        <v>539.726</v>
      </c>
      <c r="AU14" s="83">
        <v>540</v>
      </c>
      <c r="AV14" s="82">
        <v>74.988</v>
      </c>
      <c r="AW14" s="83">
        <v>77</v>
      </c>
      <c r="AX14" s="82">
        <v>0</v>
      </c>
      <c r="AY14" s="83">
        <v>0</v>
      </c>
      <c r="AZ14" s="82">
        <v>0.33900000000000002</v>
      </c>
      <c r="BA14" s="83">
        <v>28.168141592920357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141.07400000000001</v>
      </c>
      <c r="BO14" s="83">
        <v>746</v>
      </c>
      <c r="BP14" s="82">
        <v>0</v>
      </c>
      <c r="BQ14" s="83">
        <v>0</v>
      </c>
      <c r="BR14" s="82">
        <v>0</v>
      </c>
      <c r="BS14" s="83">
        <v>0</v>
      </c>
      <c r="BT14" s="82">
        <v>85.302000000000007</v>
      </c>
      <c r="BU14" s="83">
        <v>532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0.23100000000000001</v>
      </c>
      <c r="AQ16" s="83">
        <v>35.350649350649348</v>
      </c>
      <c r="AR16" s="82">
        <v>2847.346</v>
      </c>
      <c r="AS16" s="83">
        <v>175.65435040209374</v>
      </c>
      <c r="AT16" s="82">
        <v>71.602999999999994</v>
      </c>
      <c r="AU16" s="83">
        <v>387.50907084898677</v>
      </c>
      <c r="AV16" s="82">
        <v>25.425999999999998</v>
      </c>
      <c r="AW16" s="83">
        <v>127.67399512310233</v>
      </c>
      <c r="AX16" s="82">
        <v>0</v>
      </c>
      <c r="AY16" s="83">
        <v>0</v>
      </c>
      <c r="AZ16" s="82">
        <v>5.1999999999999998E-2</v>
      </c>
      <c r="BA16" s="83">
        <v>288.5</v>
      </c>
      <c r="BB16" s="82">
        <v>36.200000000000003</v>
      </c>
      <c r="BC16" s="83">
        <v>811.37060773480664</v>
      </c>
      <c r="BD16" s="82">
        <v>0</v>
      </c>
      <c r="BE16" s="83">
        <v>0</v>
      </c>
      <c r="BF16" s="82">
        <v>0</v>
      </c>
      <c r="BG16" s="83">
        <v>0</v>
      </c>
      <c r="BH16" s="82">
        <v>0</v>
      </c>
      <c r="BI16" s="83">
        <v>0</v>
      </c>
      <c r="BJ16" s="82">
        <v>0</v>
      </c>
      <c r="BK16" s="83">
        <v>0</v>
      </c>
      <c r="BL16" s="82">
        <v>0</v>
      </c>
      <c r="BM16" s="83">
        <v>0</v>
      </c>
      <c r="BN16" s="82">
        <v>109.35</v>
      </c>
      <c r="BO16" s="83">
        <v>758.88039323273892</v>
      </c>
      <c r="BP16" s="82">
        <v>0</v>
      </c>
      <c r="BQ16" s="83">
        <v>0</v>
      </c>
      <c r="BR16" s="82">
        <v>0</v>
      </c>
      <c r="BS16" s="83">
        <v>0</v>
      </c>
      <c r="BT16" s="82">
        <v>30.963000000000001</v>
      </c>
      <c r="BU16" s="83">
        <v>507.2698704905855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35.441000000000003</v>
      </c>
      <c r="AG17" s="83">
        <v>150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2.9000000000000001E-2</v>
      </c>
      <c r="AQ17" s="83">
        <v>42</v>
      </c>
      <c r="AR17" s="82">
        <v>595.35599999999999</v>
      </c>
      <c r="AS17" s="83">
        <v>180</v>
      </c>
      <c r="AT17" s="82">
        <v>661.28899999999999</v>
      </c>
      <c r="AU17" s="83">
        <v>322</v>
      </c>
      <c r="AV17" s="82">
        <v>5625.366</v>
      </c>
      <c r="AW17" s="83">
        <v>63.963539439033831</v>
      </c>
      <c r="AX17" s="82">
        <v>0</v>
      </c>
      <c r="AY17" s="83">
        <v>0</v>
      </c>
      <c r="AZ17" s="82">
        <v>1.7999999999999999E-2</v>
      </c>
      <c r="BA17" s="83">
        <v>693</v>
      </c>
      <c r="BB17" s="82">
        <v>4.1180000000000003</v>
      </c>
      <c r="BC17" s="83">
        <v>602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69.114999999999995</v>
      </c>
      <c r="BO17" s="83">
        <v>541</v>
      </c>
      <c r="BP17" s="82">
        <v>0</v>
      </c>
      <c r="BQ17" s="83">
        <v>0</v>
      </c>
      <c r="BR17" s="82">
        <v>0</v>
      </c>
      <c r="BS17" s="83">
        <v>0</v>
      </c>
      <c r="BT17" s="82">
        <v>24.193999999999999</v>
      </c>
      <c r="BU17" s="83">
        <v>643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28.391999999999999</v>
      </c>
      <c r="BC18" s="83">
        <v>584.75500140884753</v>
      </c>
      <c r="BD18" s="82">
        <v>687.52</v>
      </c>
      <c r="BE18" s="83">
        <v>526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2.6320000000000001</v>
      </c>
      <c r="AU19" s="83">
        <v>194.82142857142858</v>
      </c>
      <c r="AV19" s="82">
        <v>0</v>
      </c>
      <c r="AW19" s="83">
        <v>0</v>
      </c>
      <c r="AX19" s="82">
        <v>0</v>
      </c>
      <c r="AY19" s="83">
        <v>0</v>
      </c>
      <c r="AZ19" s="82">
        <v>7.9119999999999999</v>
      </c>
      <c r="BA19" s="83">
        <v>137.98483316481295</v>
      </c>
      <c r="BB19" s="82">
        <v>51.037999999999997</v>
      </c>
      <c r="BC19" s="83">
        <v>621.43469571691685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89.679000000000002</v>
      </c>
      <c r="BO19" s="83">
        <v>141.43692503261633</v>
      </c>
      <c r="BP19" s="82">
        <v>0</v>
      </c>
      <c r="BQ19" s="83">
        <v>0</v>
      </c>
      <c r="BR19" s="82">
        <v>0</v>
      </c>
      <c r="BS19" s="83">
        <v>0</v>
      </c>
      <c r="BT19" s="82">
        <v>46.369</v>
      </c>
      <c r="BU19" s="83">
        <v>374.21234014104249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6509</v>
      </c>
      <c r="AG20" s="83">
        <v>35</v>
      </c>
      <c r="AH20" s="82">
        <v>0</v>
      </c>
      <c r="AI20" s="83">
        <v>0</v>
      </c>
      <c r="AJ20" s="82">
        <v>343</v>
      </c>
      <c r="AK20" s="83">
        <v>31</v>
      </c>
      <c r="AL20" s="82">
        <v>0</v>
      </c>
      <c r="AM20" s="83">
        <v>0</v>
      </c>
      <c r="AN20" s="82">
        <v>0</v>
      </c>
      <c r="AO20" s="83">
        <v>0</v>
      </c>
      <c r="AP20" s="82">
        <v>19852</v>
      </c>
      <c r="AQ20" s="83">
        <v>76</v>
      </c>
      <c r="AR20" s="82">
        <v>0</v>
      </c>
      <c r="AS20" s="83">
        <v>0</v>
      </c>
      <c r="AT20" s="82">
        <v>110</v>
      </c>
      <c r="AU20" s="83">
        <v>547</v>
      </c>
      <c r="AV20" s="82">
        <v>100</v>
      </c>
      <c r="AW20" s="83">
        <v>83</v>
      </c>
      <c r="AX20" s="82">
        <v>0</v>
      </c>
      <c r="AY20" s="83">
        <v>0</v>
      </c>
      <c r="AZ20" s="82">
        <v>0</v>
      </c>
      <c r="BA20" s="83">
        <v>0</v>
      </c>
      <c r="BB20" s="82">
        <v>252</v>
      </c>
      <c r="BC20" s="83">
        <v>546.50396825396831</v>
      </c>
      <c r="BD20" s="82">
        <v>1020</v>
      </c>
      <c r="BE20" s="83">
        <v>561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226</v>
      </c>
      <c r="BM20" s="83">
        <v>318</v>
      </c>
      <c r="BN20" s="82">
        <v>24</v>
      </c>
      <c r="BO20" s="83">
        <v>469</v>
      </c>
      <c r="BP20" s="82">
        <v>0</v>
      </c>
      <c r="BQ20" s="83">
        <v>0</v>
      </c>
      <c r="BR20" s="82">
        <v>0</v>
      </c>
      <c r="BS20" s="83">
        <v>0</v>
      </c>
      <c r="BT20" s="82">
        <v>26</v>
      </c>
      <c r="BU20" s="83">
        <v>535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0.112</v>
      </c>
      <c r="E22" s="83">
        <v>1944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62.47</v>
      </c>
      <c r="AG22" s="83">
        <v>48</v>
      </c>
      <c r="AH22" s="82">
        <v>0</v>
      </c>
      <c r="AI22" s="83">
        <v>0</v>
      </c>
      <c r="AJ22" s="82">
        <v>0</v>
      </c>
      <c r="AK22" s="83">
        <v>0</v>
      </c>
      <c r="AL22" s="82">
        <v>0.115</v>
      </c>
      <c r="AM22" s="83">
        <v>278</v>
      </c>
      <c r="AN22" s="82">
        <v>0</v>
      </c>
      <c r="AO22" s="83">
        <v>0</v>
      </c>
      <c r="AP22" s="82">
        <v>493.37</v>
      </c>
      <c r="AQ22" s="83">
        <v>63</v>
      </c>
      <c r="AR22" s="82">
        <v>526.37199999999996</v>
      </c>
      <c r="AS22" s="83">
        <v>193</v>
      </c>
      <c r="AT22" s="82">
        <v>140.22399999999999</v>
      </c>
      <c r="AU22" s="83">
        <v>605</v>
      </c>
      <c r="AV22" s="82">
        <v>31.797000000000001</v>
      </c>
      <c r="AW22" s="83">
        <v>138</v>
      </c>
      <c r="AX22" s="82">
        <v>0</v>
      </c>
      <c r="AY22" s="83">
        <v>0</v>
      </c>
      <c r="AZ22" s="82">
        <v>0</v>
      </c>
      <c r="BA22" s="83">
        <v>0</v>
      </c>
      <c r="BB22" s="82">
        <v>457.79300000000001</v>
      </c>
      <c r="BC22" s="83">
        <v>508</v>
      </c>
      <c r="BD22" s="82">
        <v>0</v>
      </c>
      <c r="BE22" s="83">
        <v>0</v>
      </c>
      <c r="BF22" s="82">
        <v>0</v>
      </c>
      <c r="BG22" s="83">
        <v>0</v>
      </c>
      <c r="BH22" s="82">
        <v>0</v>
      </c>
      <c r="BI22" s="83">
        <v>0</v>
      </c>
      <c r="BJ22" s="82">
        <v>0</v>
      </c>
      <c r="BK22" s="83">
        <v>0</v>
      </c>
      <c r="BL22" s="82">
        <v>121.931</v>
      </c>
      <c r="BM22" s="83">
        <v>163</v>
      </c>
      <c r="BN22" s="82">
        <v>16.722000000000001</v>
      </c>
      <c r="BO22" s="83">
        <v>424</v>
      </c>
      <c r="BP22" s="82">
        <v>0</v>
      </c>
      <c r="BQ22" s="83">
        <v>0</v>
      </c>
      <c r="BR22" s="82">
        <v>0</v>
      </c>
      <c r="BS22" s="83">
        <v>0</v>
      </c>
      <c r="BT22" s="82">
        <v>121.208</v>
      </c>
      <c r="BU22" s="83">
        <v>751</v>
      </c>
    </row>
    <row r="23" spans="1:73" ht="12.9" customHeight="1">
      <c r="A23" s="81"/>
      <c r="B23" s="78" t="s">
        <v>59</v>
      </c>
      <c r="C23" s="19">
        <v>13</v>
      </c>
      <c r="D23" s="82">
        <v>0</v>
      </c>
      <c r="E23" s="83">
        <v>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305.678</v>
      </c>
      <c r="AG23" s="83">
        <v>34</v>
      </c>
      <c r="AH23" s="82">
        <v>0</v>
      </c>
      <c r="AI23" s="83">
        <v>0</v>
      </c>
      <c r="AJ23" s="82">
        <v>0</v>
      </c>
      <c r="AK23" s="83">
        <v>0</v>
      </c>
      <c r="AL23" s="82">
        <v>0.41699999999999998</v>
      </c>
      <c r="AM23" s="83">
        <v>118</v>
      </c>
      <c r="AN23" s="82">
        <v>0</v>
      </c>
      <c r="AO23" s="83">
        <v>0</v>
      </c>
      <c r="AP23" s="82">
        <v>932.05499999999995</v>
      </c>
      <c r="AQ23" s="83">
        <v>157</v>
      </c>
      <c r="AR23" s="82">
        <v>533.95600000000002</v>
      </c>
      <c r="AS23" s="83">
        <v>161</v>
      </c>
      <c r="AT23" s="82">
        <v>1.7210000000000001</v>
      </c>
      <c r="AU23" s="83">
        <v>517</v>
      </c>
      <c r="AV23" s="82">
        <v>0.248</v>
      </c>
      <c r="AW23" s="83">
        <v>159</v>
      </c>
      <c r="AX23" s="82">
        <v>0</v>
      </c>
      <c r="AY23" s="83">
        <v>0</v>
      </c>
      <c r="AZ23" s="82">
        <v>0</v>
      </c>
      <c r="BA23" s="83">
        <v>0</v>
      </c>
      <c r="BB23" s="82">
        <v>12.379</v>
      </c>
      <c r="BC23" s="83">
        <v>519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47.12</v>
      </c>
      <c r="BM23" s="83">
        <v>241.08520797962649</v>
      </c>
      <c r="BN23" s="82">
        <v>0.47699999999999998</v>
      </c>
      <c r="BO23" s="83">
        <v>313</v>
      </c>
      <c r="BP23" s="82">
        <v>2.052</v>
      </c>
      <c r="BQ23" s="83">
        <v>156</v>
      </c>
      <c r="BR23" s="82">
        <v>0</v>
      </c>
      <c r="BS23" s="83">
        <v>0</v>
      </c>
      <c r="BT23" s="82">
        <v>80.019000000000005</v>
      </c>
      <c r="BU23" s="83">
        <v>764</v>
      </c>
    </row>
    <row r="24" spans="1:73" ht="12.9" customHeight="1">
      <c r="A24" s="81"/>
      <c r="B24" s="78" t="s">
        <v>60</v>
      </c>
      <c r="C24" s="19">
        <v>14</v>
      </c>
      <c r="D24" s="82">
        <v>0.68100000000000005</v>
      </c>
      <c r="E24" s="83">
        <v>4959</v>
      </c>
      <c r="F24" s="82">
        <v>0</v>
      </c>
      <c r="G24" s="83">
        <v>0</v>
      </c>
      <c r="H24" s="82">
        <v>6.0000000000000001E-3</v>
      </c>
      <c r="I24" s="83">
        <v>1080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8.6999999999999994E-2</v>
      </c>
      <c r="U24" s="83">
        <v>1296</v>
      </c>
      <c r="V24" s="82">
        <v>0</v>
      </c>
      <c r="W24" s="83">
        <v>0</v>
      </c>
      <c r="X24" s="82">
        <v>8.2000000000000003E-2</v>
      </c>
      <c r="Y24" s="83">
        <v>1242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321.15699999999998</v>
      </c>
      <c r="AG24" s="83">
        <v>37</v>
      </c>
      <c r="AH24" s="82">
        <v>0</v>
      </c>
      <c r="AI24" s="83">
        <v>0</v>
      </c>
      <c r="AJ24" s="82">
        <v>1E-3</v>
      </c>
      <c r="AK24" s="83">
        <v>216</v>
      </c>
      <c r="AL24" s="82">
        <v>1.9079999999999999</v>
      </c>
      <c r="AM24" s="83">
        <v>107</v>
      </c>
      <c r="AN24" s="82">
        <v>0</v>
      </c>
      <c r="AO24" s="83">
        <v>0</v>
      </c>
      <c r="AP24" s="82">
        <v>611.24900000000002</v>
      </c>
      <c r="AQ24" s="83">
        <v>82</v>
      </c>
      <c r="AR24" s="82">
        <v>4862.777</v>
      </c>
      <c r="AS24" s="83">
        <v>204</v>
      </c>
      <c r="AT24" s="82">
        <v>9.032</v>
      </c>
      <c r="AU24" s="83">
        <v>574</v>
      </c>
      <c r="AV24" s="82">
        <v>7.8E-2</v>
      </c>
      <c r="AW24" s="83">
        <v>310</v>
      </c>
      <c r="AX24" s="82">
        <v>0</v>
      </c>
      <c r="AY24" s="83">
        <v>0</v>
      </c>
      <c r="AZ24" s="82">
        <v>7.0000000000000001E-3</v>
      </c>
      <c r="BA24" s="83">
        <v>1422.2857142857142</v>
      </c>
      <c r="BB24" s="82">
        <v>14.366</v>
      </c>
      <c r="BC24" s="83">
        <v>485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304.67399999999998</v>
      </c>
      <c r="BM24" s="83">
        <v>181.87688808365664</v>
      </c>
      <c r="BN24" s="82">
        <v>1.518</v>
      </c>
      <c r="BO24" s="83">
        <v>908</v>
      </c>
      <c r="BP24" s="82">
        <v>4.7569999999999997</v>
      </c>
      <c r="BQ24" s="83">
        <v>504</v>
      </c>
      <c r="BR24" s="82">
        <v>0</v>
      </c>
      <c r="BS24" s="83">
        <v>0</v>
      </c>
      <c r="BT24" s="82">
        <v>54.847000000000001</v>
      </c>
      <c r="BU24" s="83">
        <v>754</v>
      </c>
    </row>
    <row r="25" spans="1:73" ht="12.9" customHeight="1">
      <c r="A25" s="81"/>
      <c r="B25" s="78" t="s">
        <v>61</v>
      </c>
      <c r="C25" s="19">
        <v>15</v>
      </c>
      <c r="D25" s="82">
        <v>0.313</v>
      </c>
      <c r="E25" s="83">
        <v>2714</v>
      </c>
      <c r="F25" s="82">
        <v>0</v>
      </c>
      <c r="G25" s="83">
        <v>0</v>
      </c>
      <c r="H25" s="82">
        <v>7.2869999999999999</v>
      </c>
      <c r="I25" s="83">
        <v>483</v>
      </c>
      <c r="J25" s="82">
        <v>0</v>
      </c>
      <c r="K25" s="83">
        <v>0</v>
      </c>
      <c r="L25" s="82">
        <v>0.69699999999999995</v>
      </c>
      <c r="M25" s="83">
        <v>2393</v>
      </c>
      <c r="N25" s="82">
        <v>1.927</v>
      </c>
      <c r="O25" s="83">
        <v>957</v>
      </c>
      <c r="P25" s="82">
        <v>0</v>
      </c>
      <c r="Q25" s="83">
        <v>0</v>
      </c>
      <c r="R25" s="82">
        <v>1.034</v>
      </c>
      <c r="S25" s="83">
        <v>780</v>
      </c>
      <c r="T25" s="82">
        <v>2.38</v>
      </c>
      <c r="U25" s="83">
        <v>1291</v>
      </c>
      <c r="V25" s="82">
        <v>0</v>
      </c>
      <c r="W25" s="83">
        <v>0</v>
      </c>
      <c r="X25" s="82">
        <v>224.40299999999999</v>
      </c>
      <c r="Y25" s="83">
        <v>996</v>
      </c>
      <c r="Z25" s="82">
        <v>0</v>
      </c>
      <c r="AA25" s="83">
        <v>0</v>
      </c>
      <c r="AB25" s="82">
        <v>0.72699999999999998</v>
      </c>
      <c r="AC25" s="83">
        <v>727.15543328748277</v>
      </c>
      <c r="AD25" s="82">
        <v>0</v>
      </c>
      <c r="AE25" s="83">
        <v>0</v>
      </c>
      <c r="AF25" s="82">
        <v>1041.0170000000001</v>
      </c>
      <c r="AG25" s="83">
        <v>40</v>
      </c>
      <c r="AH25" s="82">
        <v>0</v>
      </c>
      <c r="AI25" s="83">
        <v>0</v>
      </c>
      <c r="AJ25" s="82">
        <v>0</v>
      </c>
      <c r="AK25" s="83">
        <v>0</v>
      </c>
      <c r="AL25" s="82">
        <v>1.17</v>
      </c>
      <c r="AM25" s="83">
        <v>140</v>
      </c>
      <c r="AN25" s="82">
        <v>0</v>
      </c>
      <c r="AO25" s="83">
        <v>0</v>
      </c>
      <c r="AP25" s="82">
        <v>3108.2370000000001</v>
      </c>
      <c r="AQ25" s="83">
        <v>94</v>
      </c>
      <c r="AR25" s="82">
        <v>5127.4639999999999</v>
      </c>
      <c r="AS25" s="83">
        <v>188</v>
      </c>
      <c r="AT25" s="82">
        <v>2.5409999999999999</v>
      </c>
      <c r="AU25" s="83">
        <v>696</v>
      </c>
      <c r="AV25" s="82">
        <v>0.434</v>
      </c>
      <c r="AW25" s="83">
        <v>621</v>
      </c>
      <c r="AX25" s="82">
        <v>0</v>
      </c>
      <c r="AY25" s="83">
        <v>0</v>
      </c>
      <c r="AZ25" s="82">
        <v>0</v>
      </c>
      <c r="BA25" s="83">
        <v>0</v>
      </c>
      <c r="BB25" s="82">
        <v>0.998</v>
      </c>
      <c r="BC25" s="83">
        <v>937</v>
      </c>
      <c r="BD25" s="82">
        <v>0</v>
      </c>
      <c r="BE25" s="83">
        <v>0</v>
      </c>
      <c r="BF25" s="82">
        <v>0</v>
      </c>
      <c r="BG25" s="83">
        <v>0</v>
      </c>
      <c r="BH25" s="82">
        <v>0</v>
      </c>
      <c r="BI25" s="83">
        <v>0</v>
      </c>
      <c r="BJ25" s="82">
        <v>4.4999999999999998E-2</v>
      </c>
      <c r="BK25" s="83">
        <v>415</v>
      </c>
      <c r="BL25" s="82">
        <v>323.13400000000001</v>
      </c>
      <c r="BM25" s="83">
        <v>302</v>
      </c>
      <c r="BN25" s="82">
        <v>0.80500000000000005</v>
      </c>
      <c r="BO25" s="83">
        <v>1190</v>
      </c>
      <c r="BP25" s="82">
        <v>1.3939999999999999</v>
      </c>
      <c r="BQ25" s="83">
        <v>371</v>
      </c>
      <c r="BR25" s="82">
        <v>0</v>
      </c>
      <c r="BS25" s="83">
        <v>0</v>
      </c>
      <c r="BT25" s="82">
        <v>72.712000000000003</v>
      </c>
      <c r="BU25" s="83">
        <v>858</v>
      </c>
    </row>
    <row r="26" spans="1:73" ht="12.9" customHeight="1">
      <c r="A26" s="81"/>
      <c r="B26" s="78" t="s">
        <v>62</v>
      </c>
      <c r="C26" s="19">
        <v>16</v>
      </c>
      <c r="D26" s="82">
        <v>0.106</v>
      </c>
      <c r="E26" s="83">
        <v>1914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843.77700000000004</v>
      </c>
      <c r="AG26" s="83">
        <v>36</v>
      </c>
      <c r="AH26" s="82">
        <v>18.068999999999999</v>
      </c>
      <c r="AI26" s="83">
        <v>27</v>
      </c>
      <c r="AJ26" s="82">
        <v>11.537000000000001</v>
      </c>
      <c r="AK26" s="83">
        <v>24</v>
      </c>
      <c r="AL26" s="82">
        <v>4.6429999999999998</v>
      </c>
      <c r="AM26" s="83">
        <v>296</v>
      </c>
      <c r="AN26" s="82">
        <v>0</v>
      </c>
      <c r="AO26" s="83">
        <v>0</v>
      </c>
      <c r="AP26" s="82">
        <v>79.024000000000001</v>
      </c>
      <c r="AQ26" s="83">
        <v>83</v>
      </c>
      <c r="AR26" s="82">
        <v>5458.2730000000001</v>
      </c>
      <c r="AS26" s="83">
        <v>187.00042046266285</v>
      </c>
      <c r="AT26" s="82">
        <v>6.423</v>
      </c>
      <c r="AU26" s="83">
        <v>66.303285069282268</v>
      </c>
      <c r="AV26" s="82">
        <v>4.3010000000000002</v>
      </c>
      <c r="AW26" s="83">
        <v>72.963264357126249</v>
      </c>
      <c r="AX26" s="82">
        <v>0</v>
      </c>
      <c r="AY26" s="83">
        <v>0</v>
      </c>
      <c r="AZ26" s="82">
        <v>0</v>
      </c>
      <c r="BA26" s="83">
        <v>0</v>
      </c>
      <c r="BB26" s="82">
        <v>64.706999999999994</v>
      </c>
      <c r="BC26" s="83">
        <v>438</v>
      </c>
      <c r="BD26" s="82">
        <v>0</v>
      </c>
      <c r="BE26" s="83">
        <v>0</v>
      </c>
      <c r="BF26" s="82">
        <v>0</v>
      </c>
      <c r="BG26" s="83">
        <v>0</v>
      </c>
      <c r="BH26" s="82">
        <v>2.4E-2</v>
      </c>
      <c r="BI26" s="83">
        <v>417</v>
      </c>
      <c r="BJ26" s="82">
        <v>0</v>
      </c>
      <c r="BK26" s="83">
        <v>0</v>
      </c>
      <c r="BL26" s="82">
        <v>653.68499999999995</v>
      </c>
      <c r="BM26" s="83">
        <v>109.69904923625295</v>
      </c>
      <c r="BN26" s="82">
        <v>1.6319999999999999</v>
      </c>
      <c r="BO26" s="83">
        <v>343</v>
      </c>
      <c r="BP26" s="82">
        <v>8.3309999999999995</v>
      </c>
      <c r="BQ26" s="83">
        <v>391</v>
      </c>
      <c r="BR26" s="82">
        <v>0</v>
      </c>
      <c r="BS26" s="83">
        <v>0</v>
      </c>
      <c r="BT26" s="82">
        <v>29.991</v>
      </c>
      <c r="BU26" s="83">
        <v>811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7.4999999999999997E-2</v>
      </c>
      <c r="E28" s="83">
        <v>2359.1999999999998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3846.0709999999999</v>
      </c>
      <c r="AG28" s="83">
        <v>43.569498586999565</v>
      </c>
      <c r="AH28" s="82">
        <v>32.305</v>
      </c>
      <c r="AI28" s="83">
        <v>35.908063767218692</v>
      </c>
      <c r="AJ28" s="82">
        <v>43.976999999999997</v>
      </c>
      <c r="AK28" s="83">
        <v>29</v>
      </c>
      <c r="AL28" s="82">
        <v>6.6909999999999998</v>
      </c>
      <c r="AM28" s="83">
        <v>445</v>
      </c>
      <c r="AN28" s="82">
        <v>0</v>
      </c>
      <c r="AO28" s="83">
        <v>0</v>
      </c>
      <c r="AP28" s="82">
        <v>8665.598</v>
      </c>
      <c r="AQ28" s="83">
        <v>93</v>
      </c>
      <c r="AR28" s="82">
        <v>0.76700000000000002</v>
      </c>
      <c r="AS28" s="83">
        <v>837</v>
      </c>
      <c r="AT28" s="82">
        <v>58.411000000000001</v>
      </c>
      <c r="AU28" s="83">
        <v>560.08988033075957</v>
      </c>
      <c r="AV28" s="82">
        <v>15.019</v>
      </c>
      <c r="AW28" s="83">
        <v>143.58885411811704</v>
      </c>
      <c r="AX28" s="82">
        <v>0</v>
      </c>
      <c r="AY28" s="83">
        <v>0</v>
      </c>
      <c r="AZ28" s="82">
        <v>1E-3</v>
      </c>
      <c r="BA28" s="83">
        <v>2160</v>
      </c>
      <c r="BB28" s="82">
        <v>437.32400000000001</v>
      </c>
      <c r="BC28" s="83">
        <v>435.15142091447075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79.301000000000002</v>
      </c>
      <c r="BM28" s="83">
        <v>167.99398494344334</v>
      </c>
      <c r="BN28" s="82">
        <v>163.98500000000001</v>
      </c>
      <c r="BO28" s="83">
        <v>183</v>
      </c>
      <c r="BP28" s="82">
        <v>8.9600000000000009</v>
      </c>
      <c r="BQ28" s="83">
        <v>753</v>
      </c>
      <c r="BR28" s="82">
        <v>0</v>
      </c>
      <c r="BS28" s="83">
        <v>0</v>
      </c>
      <c r="BT28" s="82">
        <v>280.73099999999999</v>
      </c>
      <c r="BU28" s="83">
        <v>856</v>
      </c>
    </row>
    <row r="29" spans="1:73" ht="12.9" customHeight="1">
      <c r="A29" s="81"/>
      <c r="B29" s="78" t="s">
        <v>64</v>
      </c>
      <c r="C29" s="19">
        <v>18</v>
      </c>
      <c r="D29" s="82">
        <v>0.35599999999999998</v>
      </c>
      <c r="E29" s="83">
        <v>3058</v>
      </c>
      <c r="F29" s="82">
        <v>0</v>
      </c>
      <c r="G29" s="83">
        <v>0</v>
      </c>
      <c r="H29" s="82">
        <v>128.191</v>
      </c>
      <c r="I29" s="83">
        <v>495</v>
      </c>
      <c r="J29" s="82">
        <v>0</v>
      </c>
      <c r="K29" s="83">
        <v>0</v>
      </c>
      <c r="L29" s="82">
        <v>128.83099999999999</v>
      </c>
      <c r="M29" s="83">
        <v>2026</v>
      </c>
      <c r="N29" s="82">
        <v>0</v>
      </c>
      <c r="O29" s="83">
        <v>0</v>
      </c>
      <c r="P29" s="82">
        <v>1.5009999999999999</v>
      </c>
      <c r="Q29" s="83">
        <v>1151</v>
      </c>
      <c r="R29" s="82">
        <v>0</v>
      </c>
      <c r="S29" s="83">
        <v>0</v>
      </c>
      <c r="T29" s="82">
        <v>3.2850000000000001</v>
      </c>
      <c r="U29" s="83">
        <v>883</v>
      </c>
      <c r="V29" s="82">
        <v>0</v>
      </c>
      <c r="W29" s="83">
        <v>0</v>
      </c>
      <c r="X29" s="82">
        <v>57.512999999999998</v>
      </c>
      <c r="Y29" s="83">
        <v>959</v>
      </c>
      <c r="Z29" s="82">
        <v>0</v>
      </c>
      <c r="AA29" s="83">
        <v>0</v>
      </c>
      <c r="AB29" s="82">
        <v>1.2E-2</v>
      </c>
      <c r="AC29" s="83">
        <v>216</v>
      </c>
      <c r="AD29" s="82">
        <v>0</v>
      </c>
      <c r="AE29" s="83">
        <v>0</v>
      </c>
      <c r="AF29" s="82">
        <v>0</v>
      </c>
      <c r="AG29" s="83">
        <v>0</v>
      </c>
      <c r="AH29" s="82">
        <v>0</v>
      </c>
      <c r="AI29" s="83">
        <v>0</v>
      </c>
      <c r="AJ29" s="82">
        <v>0</v>
      </c>
      <c r="AK29" s="83">
        <v>0</v>
      </c>
      <c r="AL29" s="82">
        <v>8.1000000000000003E-2</v>
      </c>
      <c r="AM29" s="83">
        <v>431</v>
      </c>
      <c r="AN29" s="82">
        <v>0</v>
      </c>
      <c r="AO29" s="83">
        <v>0</v>
      </c>
      <c r="AP29" s="82">
        <v>1540.6769999999999</v>
      </c>
      <c r="AQ29" s="83">
        <v>97</v>
      </c>
      <c r="AR29" s="82">
        <v>0</v>
      </c>
      <c r="AS29" s="83">
        <v>0</v>
      </c>
      <c r="AT29" s="82">
        <v>1.2999999999999999E-2</v>
      </c>
      <c r="AU29" s="83">
        <v>1060</v>
      </c>
      <c r="AV29" s="82">
        <v>2E-3</v>
      </c>
      <c r="AW29" s="83">
        <v>162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7.2999999999999995E-2</v>
      </c>
      <c r="BM29" s="83">
        <v>257</v>
      </c>
      <c r="BN29" s="82">
        <v>6.327</v>
      </c>
      <c r="BO29" s="83">
        <v>313</v>
      </c>
      <c r="BP29" s="82">
        <v>0</v>
      </c>
      <c r="BQ29" s="83">
        <v>0</v>
      </c>
      <c r="BR29" s="82">
        <v>0</v>
      </c>
      <c r="BS29" s="83">
        <v>0</v>
      </c>
      <c r="BT29" s="82">
        <v>3.5840000000000001</v>
      </c>
      <c r="BU29" s="83">
        <v>459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0</v>
      </c>
      <c r="AG30" s="83">
        <v>0</v>
      </c>
      <c r="AH30" s="82">
        <v>0</v>
      </c>
      <c r="AI30" s="83">
        <v>0</v>
      </c>
      <c r="AJ30" s="82">
        <v>0</v>
      </c>
      <c r="AK30" s="83">
        <v>0</v>
      </c>
      <c r="AL30" s="82">
        <v>0.18</v>
      </c>
      <c r="AM30" s="83">
        <v>119</v>
      </c>
      <c r="AN30" s="82">
        <v>0</v>
      </c>
      <c r="AO30" s="83">
        <v>0</v>
      </c>
      <c r="AP30" s="82">
        <v>0</v>
      </c>
      <c r="AQ30" s="83">
        <v>0</v>
      </c>
      <c r="AR30" s="82">
        <v>1463.713</v>
      </c>
      <c r="AS30" s="83">
        <v>169</v>
      </c>
      <c r="AT30" s="82">
        <v>2E-3</v>
      </c>
      <c r="AU30" s="83">
        <v>6</v>
      </c>
      <c r="AV30" s="82">
        <v>0</v>
      </c>
      <c r="AW30" s="83">
        <v>0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7.0000000000000001E-3</v>
      </c>
      <c r="BM30" s="83">
        <v>129</v>
      </c>
      <c r="BN30" s="82">
        <v>2.9359999999999999</v>
      </c>
      <c r="BO30" s="83">
        <v>321</v>
      </c>
      <c r="BP30" s="82">
        <v>0</v>
      </c>
      <c r="BQ30" s="83">
        <v>0</v>
      </c>
      <c r="BR30" s="82">
        <v>0</v>
      </c>
      <c r="BS30" s="83">
        <v>0</v>
      </c>
      <c r="BT30" s="82">
        <v>1.0029999999999999</v>
      </c>
      <c r="BU30" s="83">
        <v>292.8673978065803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0</v>
      </c>
      <c r="AG31" s="83">
        <v>0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119</v>
      </c>
      <c r="AQ31" s="83">
        <v>60</v>
      </c>
      <c r="AR31" s="82">
        <v>308</v>
      </c>
      <c r="AS31" s="83">
        <v>152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</v>
      </c>
      <c r="BU31" s="83">
        <v>0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39.777000000000001</v>
      </c>
      <c r="AG32" s="83">
        <v>65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3192.2919999999999</v>
      </c>
      <c r="AQ32" s="83">
        <v>79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0</v>
      </c>
      <c r="BM32" s="83">
        <v>0</v>
      </c>
      <c r="BN32" s="82">
        <v>1.7999999999999999E-2</v>
      </c>
      <c r="BO32" s="83">
        <v>1077</v>
      </c>
      <c r="BP32" s="82">
        <v>0</v>
      </c>
      <c r="BQ32" s="83">
        <v>0</v>
      </c>
      <c r="BR32" s="82">
        <v>0</v>
      </c>
      <c r="BS32" s="83">
        <v>0</v>
      </c>
      <c r="BT32" s="82">
        <v>0</v>
      </c>
      <c r="BU32" s="83">
        <v>0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0.11799999999999999</v>
      </c>
      <c r="E34" s="83">
        <v>2964</v>
      </c>
      <c r="F34" s="82">
        <v>0</v>
      </c>
      <c r="G34" s="83">
        <v>0</v>
      </c>
      <c r="H34" s="82">
        <v>140.75200000000001</v>
      </c>
      <c r="I34" s="83">
        <v>559</v>
      </c>
      <c r="J34" s="82">
        <v>0</v>
      </c>
      <c r="K34" s="83">
        <v>0</v>
      </c>
      <c r="L34" s="82">
        <v>70.599000000000004</v>
      </c>
      <c r="M34" s="83">
        <v>1940</v>
      </c>
      <c r="N34" s="82">
        <v>0</v>
      </c>
      <c r="O34" s="83">
        <v>0</v>
      </c>
      <c r="P34" s="82">
        <v>4.8360000000000003</v>
      </c>
      <c r="Q34" s="83">
        <v>1353.8507030603805</v>
      </c>
      <c r="R34" s="82">
        <v>0</v>
      </c>
      <c r="S34" s="83">
        <v>0</v>
      </c>
      <c r="T34" s="82">
        <v>9.8469999999999995</v>
      </c>
      <c r="U34" s="83">
        <v>1246</v>
      </c>
      <c r="V34" s="82">
        <v>0</v>
      </c>
      <c r="W34" s="83">
        <v>0</v>
      </c>
      <c r="X34" s="82">
        <v>45.235999999999997</v>
      </c>
      <c r="Y34" s="83">
        <v>981</v>
      </c>
      <c r="Z34" s="82">
        <v>0</v>
      </c>
      <c r="AA34" s="83">
        <v>0</v>
      </c>
      <c r="AB34" s="82">
        <v>13.226000000000001</v>
      </c>
      <c r="AC34" s="83">
        <v>803</v>
      </c>
      <c r="AD34" s="82">
        <v>0</v>
      </c>
      <c r="AE34" s="83">
        <v>0</v>
      </c>
      <c r="AF34" s="82">
        <v>4175.1540000000005</v>
      </c>
      <c r="AG34" s="83">
        <v>64</v>
      </c>
      <c r="AH34" s="82">
        <v>0</v>
      </c>
      <c r="AI34" s="83">
        <v>0</v>
      </c>
      <c r="AJ34" s="82">
        <v>0</v>
      </c>
      <c r="AK34" s="83">
        <v>0</v>
      </c>
      <c r="AL34" s="82">
        <v>110.89</v>
      </c>
      <c r="AM34" s="83">
        <v>221.61675534313284</v>
      </c>
      <c r="AN34" s="82">
        <v>0</v>
      </c>
      <c r="AO34" s="83">
        <v>0</v>
      </c>
      <c r="AP34" s="82">
        <v>22309.305</v>
      </c>
      <c r="AQ34" s="83">
        <v>95</v>
      </c>
      <c r="AR34" s="82">
        <v>4306.1139999999996</v>
      </c>
      <c r="AS34" s="83">
        <v>179</v>
      </c>
      <c r="AT34" s="82">
        <v>5.3999999999999999E-2</v>
      </c>
      <c r="AU34" s="83">
        <v>324</v>
      </c>
      <c r="AV34" s="82">
        <v>0.40300000000000002</v>
      </c>
      <c r="AW34" s="83">
        <v>130</v>
      </c>
      <c r="AX34" s="82">
        <v>0</v>
      </c>
      <c r="AY34" s="83">
        <v>0</v>
      </c>
      <c r="AZ34" s="82">
        <v>0</v>
      </c>
      <c r="BA34" s="83">
        <v>0</v>
      </c>
      <c r="BB34" s="82">
        <v>2.0529999999999999</v>
      </c>
      <c r="BC34" s="83">
        <v>548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270.99299999999999</v>
      </c>
      <c r="BM34" s="83">
        <v>400</v>
      </c>
      <c r="BN34" s="82">
        <v>9.7620000000000005</v>
      </c>
      <c r="BO34" s="83">
        <v>1162</v>
      </c>
      <c r="BP34" s="82">
        <v>8.8279999999999994</v>
      </c>
      <c r="BQ34" s="83">
        <v>963</v>
      </c>
      <c r="BR34" s="82">
        <v>0</v>
      </c>
      <c r="BS34" s="83">
        <v>0</v>
      </c>
      <c r="BT34" s="82">
        <v>2.7309999999999999</v>
      </c>
      <c r="BU34" s="83">
        <v>549</v>
      </c>
    </row>
    <row r="35" spans="1:73" ht="12.9" customHeight="1">
      <c r="A35" s="81"/>
      <c r="B35" s="78" t="s">
        <v>69</v>
      </c>
      <c r="C35" s="19">
        <v>23</v>
      </c>
      <c r="D35" s="82">
        <v>1.252</v>
      </c>
      <c r="E35" s="83">
        <v>3321</v>
      </c>
      <c r="F35" s="82">
        <v>0</v>
      </c>
      <c r="G35" s="83">
        <v>0</v>
      </c>
      <c r="H35" s="82">
        <v>106.664</v>
      </c>
      <c r="I35" s="83">
        <v>580</v>
      </c>
      <c r="J35" s="82">
        <v>0</v>
      </c>
      <c r="K35" s="83">
        <v>0</v>
      </c>
      <c r="L35" s="82">
        <v>37.460999999999999</v>
      </c>
      <c r="M35" s="83">
        <v>1978</v>
      </c>
      <c r="N35" s="82">
        <v>0</v>
      </c>
      <c r="O35" s="83">
        <v>0</v>
      </c>
      <c r="P35" s="82">
        <v>11.606999999999999</v>
      </c>
      <c r="Q35" s="83">
        <v>1651</v>
      </c>
      <c r="R35" s="82">
        <v>0</v>
      </c>
      <c r="S35" s="83">
        <v>0</v>
      </c>
      <c r="T35" s="82">
        <v>4.4489999999999998</v>
      </c>
      <c r="U35" s="83">
        <v>1004</v>
      </c>
      <c r="V35" s="82">
        <v>0</v>
      </c>
      <c r="W35" s="83">
        <v>0</v>
      </c>
      <c r="X35" s="82">
        <v>10.881</v>
      </c>
      <c r="Y35" s="83">
        <v>929</v>
      </c>
      <c r="Z35" s="82">
        <v>0</v>
      </c>
      <c r="AA35" s="83">
        <v>0</v>
      </c>
      <c r="AB35" s="82">
        <v>14.371</v>
      </c>
      <c r="AC35" s="83">
        <v>712</v>
      </c>
      <c r="AD35" s="82">
        <v>0</v>
      </c>
      <c r="AE35" s="83">
        <v>0</v>
      </c>
      <c r="AF35" s="82">
        <v>0</v>
      </c>
      <c r="AG35" s="83">
        <v>0</v>
      </c>
      <c r="AH35" s="82">
        <v>4.2000000000000003E-2</v>
      </c>
      <c r="AI35" s="83">
        <v>154</v>
      </c>
      <c r="AJ35" s="82">
        <v>0</v>
      </c>
      <c r="AK35" s="83">
        <v>0</v>
      </c>
      <c r="AL35" s="82">
        <v>0.246</v>
      </c>
      <c r="AM35" s="83">
        <v>745</v>
      </c>
      <c r="AN35" s="82">
        <v>0</v>
      </c>
      <c r="AO35" s="83">
        <v>0</v>
      </c>
      <c r="AP35" s="82">
        <v>0.60299999999999998</v>
      </c>
      <c r="AQ35" s="83">
        <v>156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0</v>
      </c>
      <c r="BC35" s="83">
        <v>0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3.0000000000000001E-3</v>
      </c>
      <c r="BM35" s="83">
        <v>461</v>
      </c>
      <c r="BN35" s="82">
        <v>0</v>
      </c>
      <c r="BO35" s="83">
        <v>0</v>
      </c>
      <c r="BP35" s="82">
        <v>0</v>
      </c>
      <c r="BQ35" s="83">
        <v>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21.852</v>
      </c>
      <c r="G36" s="83">
        <v>1945</v>
      </c>
      <c r="H36" s="82">
        <v>0</v>
      </c>
      <c r="I36" s="83">
        <v>0</v>
      </c>
      <c r="J36" s="82">
        <v>99.834999999999994</v>
      </c>
      <c r="K36" s="83">
        <v>340</v>
      </c>
      <c r="L36" s="82">
        <v>0</v>
      </c>
      <c r="M36" s="83">
        <v>0</v>
      </c>
      <c r="N36" s="82">
        <v>889.65300000000002</v>
      </c>
      <c r="O36" s="83">
        <v>1220</v>
      </c>
      <c r="P36" s="82">
        <v>0.13600000000000001</v>
      </c>
      <c r="Q36" s="83">
        <v>419</v>
      </c>
      <c r="R36" s="82">
        <v>182.89500000000001</v>
      </c>
      <c r="S36" s="83">
        <v>927</v>
      </c>
      <c r="T36" s="82">
        <v>0</v>
      </c>
      <c r="U36" s="83">
        <v>0</v>
      </c>
      <c r="V36" s="82">
        <v>2.1070000000000002</v>
      </c>
      <c r="W36" s="83">
        <v>509</v>
      </c>
      <c r="X36" s="82">
        <v>0</v>
      </c>
      <c r="Y36" s="83">
        <v>0</v>
      </c>
      <c r="Z36" s="82">
        <v>2.774</v>
      </c>
      <c r="AA36" s="83">
        <v>876</v>
      </c>
      <c r="AB36" s="82">
        <v>5.7350000000000003</v>
      </c>
      <c r="AC36" s="83">
        <v>746</v>
      </c>
      <c r="AD36" s="82">
        <v>2.5190000000000001</v>
      </c>
      <c r="AE36" s="83">
        <v>212</v>
      </c>
      <c r="AF36" s="82">
        <v>0</v>
      </c>
      <c r="AG36" s="83">
        <v>0</v>
      </c>
      <c r="AH36" s="82">
        <v>1E-3</v>
      </c>
      <c r="AI36" s="83">
        <v>62</v>
      </c>
      <c r="AJ36" s="82">
        <v>0</v>
      </c>
      <c r="AK36" s="83">
        <v>0</v>
      </c>
      <c r="AL36" s="82">
        <v>2.4569999999999999</v>
      </c>
      <c r="AM36" s="83">
        <v>636</v>
      </c>
      <c r="AN36" s="82">
        <v>0</v>
      </c>
      <c r="AO36" s="83">
        <v>0</v>
      </c>
      <c r="AP36" s="82">
        <v>4.7830000000000004</v>
      </c>
      <c r="AQ36" s="83">
        <v>155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0</v>
      </c>
      <c r="BC36" s="83">
        <v>0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12.766</v>
      </c>
      <c r="BM36" s="83">
        <v>469.44939683534386</v>
      </c>
      <c r="BN36" s="82">
        <v>8.0000000000000002E-3</v>
      </c>
      <c r="BO36" s="83">
        <v>978</v>
      </c>
      <c r="BP36" s="82">
        <v>0.90200000000000002</v>
      </c>
      <c r="BQ36" s="83">
        <v>1422</v>
      </c>
      <c r="BR36" s="82">
        <v>0</v>
      </c>
      <c r="BS36" s="83">
        <v>0</v>
      </c>
      <c r="BT36" s="82">
        <v>0.38500000000000001</v>
      </c>
      <c r="BU36" s="83">
        <v>2607</v>
      </c>
    </row>
    <row r="37" spans="1:73" ht="12.9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</v>
      </c>
      <c r="AG37" s="83">
        <v>0</v>
      </c>
      <c r="AH37" s="82">
        <v>0</v>
      </c>
      <c r="AI37" s="83">
        <v>0</v>
      </c>
      <c r="AJ37" s="82">
        <v>0</v>
      </c>
      <c r="AK37" s="83">
        <v>0</v>
      </c>
      <c r="AL37" s="82">
        <v>13.084</v>
      </c>
      <c r="AM37" s="83">
        <v>875</v>
      </c>
      <c r="AN37" s="82">
        <v>0</v>
      </c>
      <c r="AO37" s="83">
        <v>0</v>
      </c>
      <c r="AP37" s="82">
        <v>78.870999999999995</v>
      </c>
      <c r="AQ37" s="83">
        <v>206</v>
      </c>
      <c r="AR37" s="82">
        <v>0</v>
      </c>
      <c r="AS37" s="83">
        <v>0</v>
      </c>
      <c r="AT37" s="82">
        <v>11.122999999999999</v>
      </c>
      <c r="AU37" s="83">
        <v>714.59174683089088</v>
      </c>
      <c r="AV37" s="82">
        <v>1.6E-2</v>
      </c>
      <c r="AW37" s="83">
        <v>176</v>
      </c>
      <c r="AX37" s="82">
        <v>0</v>
      </c>
      <c r="AY37" s="83">
        <v>0</v>
      </c>
      <c r="AZ37" s="82">
        <v>0.05</v>
      </c>
      <c r="BA37" s="83">
        <v>518</v>
      </c>
      <c r="BB37" s="82">
        <v>0.65500000000000003</v>
      </c>
      <c r="BC37" s="83">
        <v>747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44.884</v>
      </c>
      <c r="BM37" s="83">
        <v>949.25548079493819</v>
      </c>
      <c r="BN37" s="82">
        <v>7.3129999999999997</v>
      </c>
      <c r="BO37" s="83">
        <v>535</v>
      </c>
      <c r="BP37" s="82">
        <v>5.2089999999999996</v>
      </c>
      <c r="BQ37" s="83">
        <v>910.60491457093485</v>
      </c>
      <c r="BR37" s="82">
        <v>12.756</v>
      </c>
      <c r="BS37" s="83">
        <v>1771</v>
      </c>
      <c r="BT37" s="82">
        <v>1.617</v>
      </c>
      <c r="BU37" s="83">
        <v>1364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0</v>
      </c>
      <c r="BC38" s="83">
        <v>0</v>
      </c>
      <c r="BD38" s="82">
        <v>661.15899999999999</v>
      </c>
      <c r="BE38" s="83">
        <v>539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0</v>
      </c>
      <c r="I40" s="83">
        <v>0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0</v>
      </c>
      <c r="Q40" s="83">
        <v>0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0.40600000000000003</v>
      </c>
      <c r="AC40" s="83">
        <v>848</v>
      </c>
      <c r="AD40" s="82">
        <v>0</v>
      </c>
      <c r="AE40" s="83">
        <v>0</v>
      </c>
      <c r="AF40" s="82">
        <v>48.05</v>
      </c>
      <c r="AG40" s="83">
        <v>86.82555671175858</v>
      </c>
      <c r="AH40" s="82">
        <v>21.853000000000002</v>
      </c>
      <c r="AI40" s="83">
        <v>49.820436553333636</v>
      </c>
      <c r="AJ40" s="82">
        <v>0</v>
      </c>
      <c r="AK40" s="83">
        <v>0</v>
      </c>
      <c r="AL40" s="82">
        <v>4.7960000000000003</v>
      </c>
      <c r="AM40" s="83">
        <v>447</v>
      </c>
      <c r="AN40" s="82">
        <v>28.331</v>
      </c>
      <c r="AO40" s="83">
        <v>64</v>
      </c>
      <c r="AP40" s="82">
        <v>437.57600000000002</v>
      </c>
      <c r="AQ40" s="83">
        <v>73</v>
      </c>
      <c r="AR40" s="82">
        <v>0</v>
      </c>
      <c r="AS40" s="83">
        <v>0</v>
      </c>
      <c r="AT40" s="82">
        <v>0.45300000000000001</v>
      </c>
      <c r="AU40" s="83">
        <v>852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25.681999999999999</v>
      </c>
      <c r="BM40" s="83">
        <v>294.59925239467333</v>
      </c>
      <c r="BN40" s="82">
        <v>0</v>
      </c>
      <c r="BO40" s="83">
        <v>0</v>
      </c>
      <c r="BP40" s="82">
        <v>9.2100000000000009</v>
      </c>
      <c r="BQ40" s="83">
        <v>997.93159609120528</v>
      </c>
      <c r="BR40" s="82">
        <v>0</v>
      </c>
      <c r="BS40" s="83">
        <v>0</v>
      </c>
      <c r="BT40" s="82">
        <v>1.0169999999999999</v>
      </c>
      <c r="BU40" s="83">
        <v>364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0</v>
      </c>
      <c r="G41" s="83">
        <v>0</v>
      </c>
      <c r="H41" s="82">
        <v>0</v>
      </c>
      <c r="I41" s="83">
        <v>0</v>
      </c>
      <c r="J41" s="82">
        <v>0</v>
      </c>
      <c r="K41" s="83">
        <v>0</v>
      </c>
      <c r="L41" s="82">
        <v>0</v>
      </c>
      <c r="M41" s="83">
        <v>0</v>
      </c>
      <c r="N41" s="82">
        <v>67</v>
      </c>
      <c r="O41" s="83">
        <v>1211</v>
      </c>
      <c r="P41" s="82">
        <v>0</v>
      </c>
      <c r="Q41" s="83">
        <v>0</v>
      </c>
      <c r="R41" s="82">
        <v>83</v>
      </c>
      <c r="S41" s="83">
        <v>943</v>
      </c>
      <c r="T41" s="82">
        <v>0</v>
      </c>
      <c r="U41" s="83">
        <v>0</v>
      </c>
      <c r="V41" s="82">
        <v>0</v>
      </c>
      <c r="W41" s="83">
        <v>0</v>
      </c>
      <c r="X41" s="82">
        <v>0</v>
      </c>
      <c r="Y41" s="83">
        <v>0</v>
      </c>
      <c r="Z41" s="82">
        <v>0</v>
      </c>
      <c r="AA41" s="83">
        <v>0</v>
      </c>
      <c r="AB41" s="82">
        <v>0</v>
      </c>
      <c r="AC41" s="83">
        <v>0</v>
      </c>
      <c r="AD41" s="82">
        <v>0</v>
      </c>
      <c r="AE41" s="83">
        <v>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47.484000000000002</v>
      </c>
      <c r="G42" s="83">
        <v>1729</v>
      </c>
      <c r="H42" s="82">
        <v>0</v>
      </c>
      <c r="I42" s="83">
        <v>0</v>
      </c>
      <c r="J42" s="82">
        <v>46.673000000000002</v>
      </c>
      <c r="K42" s="83">
        <v>327</v>
      </c>
      <c r="L42" s="82">
        <v>0</v>
      </c>
      <c r="M42" s="83">
        <v>0</v>
      </c>
      <c r="N42" s="82">
        <v>50.582999999999998</v>
      </c>
      <c r="O42" s="83">
        <v>1069</v>
      </c>
      <c r="P42" s="82">
        <v>0</v>
      </c>
      <c r="Q42" s="83">
        <v>0</v>
      </c>
      <c r="R42" s="82">
        <v>840.53499999999997</v>
      </c>
      <c r="S42" s="83">
        <v>372.87366974605459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9.4E-2</v>
      </c>
      <c r="AC42" s="83">
        <v>268</v>
      </c>
      <c r="AD42" s="82">
        <v>8110.8890000000001</v>
      </c>
      <c r="AE42" s="83">
        <v>244.73431679314069</v>
      </c>
      <c r="AF42" s="82">
        <v>4.1529999999999996</v>
      </c>
      <c r="AG42" s="83">
        <v>185.94509992776307</v>
      </c>
      <c r="AH42" s="82">
        <v>43.207999999999998</v>
      </c>
      <c r="AI42" s="83">
        <v>54</v>
      </c>
      <c r="AJ42" s="82">
        <v>0</v>
      </c>
      <c r="AK42" s="83">
        <v>0</v>
      </c>
      <c r="AL42" s="82">
        <v>5.6470000000000002</v>
      </c>
      <c r="AM42" s="83">
        <v>888.67611120949175</v>
      </c>
      <c r="AN42" s="82">
        <v>53.651000000000003</v>
      </c>
      <c r="AO42" s="83">
        <v>100.69545768019236</v>
      </c>
      <c r="AP42" s="82">
        <v>323.55500000000001</v>
      </c>
      <c r="AQ42" s="83">
        <v>87.139305527653718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0.35399999999999998</v>
      </c>
      <c r="BM42" s="83">
        <v>437</v>
      </c>
      <c r="BN42" s="82">
        <v>0</v>
      </c>
      <c r="BO42" s="83">
        <v>0</v>
      </c>
      <c r="BP42" s="82">
        <v>1.222</v>
      </c>
      <c r="BQ42" s="83">
        <v>1988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0.69799999999999995</v>
      </c>
      <c r="E43" s="83">
        <v>1427</v>
      </c>
      <c r="F43" s="82">
        <v>0</v>
      </c>
      <c r="G43" s="83">
        <v>0</v>
      </c>
      <c r="H43" s="82">
        <v>11.138999999999999</v>
      </c>
      <c r="I43" s="83">
        <v>464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34.311999999999998</v>
      </c>
      <c r="Q43" s="83">
        <v>1884.5745803217535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8.9999999999999993E-3</v>
      </c>
      <c r="Y43" s="83">
        <v>334</v>
      </c>
      <c r="Z43" s="82">
        <v>0</v>
      </c>
      <c r="AA43" s="83">
        <v>0</v>
      </c>
      <c r="AB43" s="82">
        <v>1.6020000000000001</v>
      </c>
      <c r="AC43" s="83">
        <v>617</v>
      </c>
      <c r="AD43" s="82">
        <v>0</v>
      </c>
      <c r="AE43" s="83">
        <v>0</v>
      </c>
      <c r="AF43" s="82">
        <v>78.653000000000006</v>
      </c>
      <c r="AG43" s="83">
        <v>71</v>
      </c>
      <c r="AH43" s="82">
        <v>441.48200000000003</v>
      </c>
      <c r="AI43" s="83">
        <v>55</v>
      </c>
      <c r="AJ43" s="82">
        <v>1E-3</v>
      </c>
      <c r="AK43" s="83">
        <v>66</v>
      </c>
      <c r="AL43" s="82">
        <v>94.623000000000005</v>
      </c>
      <c r="AM43" s="83">
        <v>306</v>
      </c>
      <c r="AN43" s="82">
        <v>1.214</v>
      </c>
      <c r="AO43" s="83">
        <v>93.187808896210868</v>
      </c>
      <c r="AP43" s="82">
        <v>172.596</v>
      </c>
      <c r="AQ43" s="83">
        <v>169</v>
      </c>
      <c r="AR43" s="82">
        <v>1E-3</v>
      </c>
      <c r="AS43" s="83">
        <v>271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0.221</v>
      </c>
      <c r="BC43" s="83">
        <v>490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27.254000000000001</v>
      </c>
      <c r="BM43" s="83">
        <v>339.00869597123358</v>
      </c>
      <c r="BN43" s="82">
        <v>0</v>
      </c>
      <c r="BO43" s="83">
        <v>0</v>
      </c>
      <c r="BP43" s="82">
        <v>0.41</v>
      </c>
      <c r="BQ43" s="83">
        <v>919.8487804878049</v>
      </c>
      <c r="BR43" s="82">
        <v>0</v>
      </c>
      <c r="BS43" s="83">
        <v>0</v>
      </c>
      <c r="BT43" s="82">
        <v>7.3999999999999996E-2</v>
      </c>
      <c r="BU43" s="83">
        <v>1512</v>
      </c>
    </row>
    <row r="44" spans="1:73" ht="12.9" customHeight="1">
      <c r="A44" s="81"/>
      <c r="B44" s="85" t="s">
        <v>77</v>
      </c>
      <c r="C44" s="19">
        <v>31</v>
      </c>
      <c r="D44" s="82">
        <v>1.052</v>
      </c>
      <c r="E44" s="83">
        <v>3343.8288973384033</v>
      </c>
      <c r="F44" s="82">
        <v>0</v>
      </c>
      <c r="G44" s="83">
        <v>0</v>
      </c>
      <c r="H44" s="82">
        <v>532.23199999999997</v>
      </c>
      <c r="I44" s="83">
        <v>513.99972192577673</v>
      </c>
      <c r="J44" s="82">
        <v>0</v>
      </c>
      <c r="K44" s="83">
        <v>0</v>
      </c>
      <c r="L44" s="82">
        <v>91.525999999999996</v>
      </c>
      <c r="M44" s="83">
        <v>1302</v>
      </c>
      <c r="N44" s="82">
        <v>0</v>
      </c>
      <c r="O44" s="83">
        <v>0</v>
      </c>
      <c r="P44" s="82">
        <v>104.006</v>
      </c>
      <c r="Q44" s="83">
        <v>1179.8610272484277</v>
      </c>
      <c r="R44" s="82">
        <v>0</v>
      </c>
      <c r="S44" s="83">
        <v>0</v>
      </c>
      <c r="T44" s="82">
        <v>1.5129999999999999</v>
      </c>
      <c r="U44" s="83">
        <v>560</v>
      </c>
      <c r="V44" s="82">
        <v>0</v>
      </c>
      <c r="W44" s="83">
        <v>0</v>
      </c>
      <c r="X44" s="82">
        <v>15.379</v>
      </c>
      <c r="Y44" s="83">
        <v>929</v>
      </c>
      <c r="Z44" s="82">
        <v>0</v>
      </c>
      <c r="AA44" s="83">
        <v>0</v>
      </c>
      <c r="AB44" s="82">
        <v>0.36599999999999999</v>
      </c>
      <c r="AC44" s="83">
        <v>365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0.01</v>
      </c>
      <c r="AM44" s="83">
        <v>1167</v>
      </c>
      <c r="AN44" s="82">
        <v>0</v>
      </c>
      <c r="AO44" s="83">
        <v>0</v>
      </c>
      <c r="AP44" s="82">
        <v>2.9000000000000001E-2</v>
      </c>
      <c r="AQ44" s="83">
        <v>493</v>
      </c>
      <c r="AR44" s="82">
        <v>0.371</v>
      </c>
      <c r="AS44" s="83">
        <v>711.58490566037744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7.2999999999999995E-2</v>
      </c>
      <c r="BM44" s="83">
        <v>258.12328767123284</v>
      </c>
      <c r="BN44" s="82">
        <v>0</v>
      </c>
      <c r="BO44" s="83">
        <v>0</v>
      </c>
      <c r="BP44" s="82">
        <v>4.0000000000000001E-3</v>
      </c>
      <c r="BQ44" s="83">
        <v>1619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0</v>
      </c>
      <c r="E46" s="83">
        <v>0</v>
      </c>
      <c r="F46" s="82">
        <v>0</v>
      </c>
      <c r="G46" s="83">
        <v>0</v>
      </c>
      <c r="H46" s="82">
        <v>2.7E-2</v>
      </c>
      <c r="I46" s="83">
        <v>721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</v>
      </c>
      <c r="Q46" s="83">
        <v>0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14.997</v>
      </c>
      <c r="AC46" s="83">
        <v>538</v>
      </c>
      <c r="AD46" s="82">
        <v>0</v>
      </c>
      <c r="AE46" s="83">
        <v>0</v>
      </c>
      <c r="AF46" s="82">
        <v>0</v>
      </c>
      <c r="AG46" s="83">
        <v>0</v>
      </c>
      <c r="AH46" s="82">
        <v>0</v>
      </c>
      <c r="AI46" s="83">
        <v>0</v>
      </c>
      <c r="AJ46" s="82">
        <v>0</v>
      </c>
      <c r="AK46" s="83">
        <v>0</v>
      </c>
      <c r="AL46" s="82">
        <v>17.187999999999999</v>
      </c>
      <c r="AM46" s="83">
        <v>95.190365371189202</v>
      </c>
      <c r="AN46" s="82">
        <v>0.997</v>
      </c>
      <c r="AO46" s="83">
        <v>66.702106318956879</v>
      </c>
      <c r="AP46" s="82">
        <v>0.57699999999999996</v>
      </c>
      <c r="AQ46" s="83">
        <v>185</v>
      </c>
      <c r="AR46" s="82">
        <v>0</v>
      </c>
      <c r="AS46" s="83">
        <v>0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5.3999999999999999E-2</v>
      </c>
      <c r="BC46" s="83">
        <v>664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3.359</v>
      </c>
      <c r="BM46" s="83">
        <v>252.11223578445967</v>
      </c>
      <c r="BN46" s="82">
        <v>1E-3</v>
      </c>
      <c r="BO46" s="83">
        <v>216</v>
      </c>
      <c r="BP46" s="82">
        <v>0.126</v>
      </c>
      <c r="BQ46" s="83">
        <v>1171</v>
      </c>
      <c r="BR46" s="82">
        <v>0</v>
      </c>
      <c r="BS46" s="83">
        <v>0</v>
      </c>
      <c r="BT46" s="82">
        <v>0</v>
      </c>
      <c r="BU46" s="83">
        <v>0</v>
      </c>
    </row>
    <row r="47" spans="1:73" ht="12.9" customHeight="1">
      <c r="A47" s="81"/>
      <c r="B47" s="78" t="s">
        <v>79</v>
      </c>
      <c r="C47" s="19">
        <v>33</v>
      </c>
      <c r="D47" s="82">
        <v>1.2110000000000001</v>
      </c>
      <c r="E47" s="83">
        <v>6495.5276630883563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0.39800000000000002</v>
      </c>
      <c r="U47" s="83">
        <v>1877.5904522613064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0</v>
      </c>
      <c r="AG47" s="83">
        <v>0</v>
      </c>
      <c r="AH47" s="82">
        <v>0.27</v>
      </c>
      <c r="AI47" s="83">
        <v>55.8</v>
      </c>
      <c r="AJ47" s="82">
        <v>27.567</v>
      </c>
      <c r="AK47" s="83">
        <v>109.01077375122429</v>
      </c>
      <c r="AL47" s="82">
        <v>33.984000000000002</v>
      </c>
      <c r="AM47" s="83">
        <v>288.16860875706215</v>
      </c>
      <c r="AN47" s="82">
        <v>0</v>
      </c>
      <c r="AO47" s="83">
        <v>0</v>
      </c>
      <c r="AP47" s="82">
        <v>3.7109999999999999</v>
      </c>
      <c r="AQ47" s="83">
        <v>94.586364861223387</v>
      </c>
      <c r="AR47" s="82">
        <v>1E-3</v>
      </c>
      <c r="AS47" s="83">
        <v>108</v>
      </c>
      <c r="AT47" s="82">
        <v>0.28899999999999998</v>
      </c>
      <c r="AU47" s="83">
        <v>493.13840830449828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2.3E-2</v>
      </c>
      <c r="BC47" s="83">
        <v>263.91304347826087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293.57499999999999</v>
      </c>
      <c r="BM47" s="83">
        <v>446.67269011325897</v>
      </c>
      <c r="BN47" s="82">
        <v>2.9380000000000002</v>
      </c>
      <c r="BO47" s="83">
        <v>656.12559564329467</v>
      </c>
      <c r="BP47" s="82">
        <v>11.589</v>
      </c>
      <c r="BQ47" s="83">
        <v>512.99680731728358</v>
      </c>
      <c r="BR47" s="82">
        <v>15.43</v>
      </c>
      <c r="BS47" s="83">
        <v>3637.9471808165913</v>
      </c>
      <c r="BT47" s="82">
        <v>0.80500000000000005</v>
      </c>
      <c r="BU47" s="83">
        <v>1014.4024844720497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23.5</v>
      </c>
      <c r="AC48" s="83">
        <v>883</v>
      </c>
      <c r="AD48" s="82">
        <v>0</v>
      </c>
      <c r="AE48" s="83">
        <v>0</v>
      </c>
      <c r="AF48" s="82">
        <v>3351</v>
      </c>
      <c r="AG48" s="83">
        <v>54</v>
      </c>
      <c r="AH48" s="82">
        <v>868</v>
      </c>
      <c r="AI48" s="83">
        <v>53</v>
      </c>
      <c r="AJ48" s="82">
        <v>845</v>
      </c>
      <c r="AK48" s="83">
        <v>48</v>
      </c>
      <c r="AL48" s="82">
        <v>295</v>
      </c>
      <c r="AM48" s="83">
        <v>106</v>
      </c>
      <c r="AN48" s="82">
        <v>0</v>
      </c>
      <c r="AO48" s="83">
        <v>0</v>
      </c>
      <c r="AP48" s="82">
        <v>67</v>
      </c>
      <c r="AQ48" s="83">
        <v>216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5.6</v>
      </c>
      <c r="BC48" s="83">
        <v>784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1892</v>
      </c>
      <c r="BM48" s="83">
        <v>172.44820295983087</v>
      </c>
      <c r="BN48" s="82">
        <v>0</v>
      </c>
      <c r="BO48" s="83">
        <v>0</v>
      </c>
      <c r="BP48" s="82">
        <v>3.6</v>
      </c>
      <c r="BQ48" s="83">
        <v>493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5.992</v>
      </c>
      <c r="AG49" s="83">
        <v>45</v>
      </c>
      <c r="AH49" s="82">
        <v>38.856000000000002</v>
      </c>
      <c r="AI49" s="83">
        <v>28</v>
      </c>
      <c r="AJ49" s="82">
        <v>0</v>
      </c>
      <c r="AK49" s="83">
        <v>0</v>
      </c>
      <c r="AL49" s="82">
        <v>246.15199999999999</v>
      </c>
      <c r="AM49" s="83">
        <v>250</v>
      </c>
      <c r="AN49" s="82">
        <v>0</v>
      </c>
      <c r="AO49" s="83">
        <v>0</v>
      </c>
      <c r="AP49" s="82">
        <v>77.83</v>
      </c>
      <c r="AQ49" s="83">
        <v>89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3.5369999999999999</v>
      </c>
      <c r="BC49" s="83">
        <v>644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204.6</v>
      </c>
      <c r="BM49" s="83">
        <v>265</v>
      </c>
      <c r="BN49" s="82">
        <v>137.76499999999999</v>
      </c>
      <c r="BO49" s="83">
        <v>573</v>
      </c>
      <c r="BP49" s="82">
        <v>12.115</v>
      </c>
      <c r="BQ49" s="83">
        <v>982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36.046999999999997</v>
      </c>
      <c r="AG50" s="83">
        <v>297</v>
      </c>
      <c r="AH50" s="82">
        <v>2.08</v>
      </c>
      <c r="AI50" s="83">
        <v>192</v>
      </c>
      <c r="AJ50" s="82">
        <v>4.0599999999999996</v>
      </c>
      <c r="AK50" s="83">
        <v>326</v>
      </c>
      <c r="AL50" s="82">
        <v>42.645000000000003</v>
      </c>
      <c r="AM50" s="83">
        <v>220</v>
      </c>
      <c r="AN50" s="82">
        <v>0</v>
      </c>
      <c r="AO50" s="83">
        <v>0</v>
      </c>
      <c r="AP50" s="82">
        <v>38.984999999999999</v>
      </c>
      <c r="AQ50" s="83">
        <v>245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23.123000000000001</v>
      </c>
      <c r="BC50" s="83">
        <v>325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0.185</v>
      </c>
      <c r="AG52" s="83">
        <v>193</v>
      </c>
      <c r="AH52" s="82">
        <v>0</v>
      </c>
      <c r="AI52" s="83">
        <v>0</v>
      </c>
      <c r="AJ52" s="82">
        <v>0.315</v>
      </c>
      <c r="AK52" s="83">
        <v>176</v>
      </c>
      <c r="AL52" s="82">
        <v>45.433999999999997</v>
      </c>
      <c r="AM52" s="83">
        <v>382.55980103006561</v>
      </c>
      <c r="AN52" s="82">
        <v>9.3070000000000004</v>
      </c>
      <c r="AO52" s="83">
        <v>246</v>
      </c>
      <c r="AP52" s="82">
        <v>20.773</v>
      </c>
      <c r="AQ52" s="83">
        <v>407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3.1890000000000001</v>
      </c>
      <c r="BC52" s="83">
        <v>316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19.91</v>
      </c>
      <c r="BM52" s="83">
        <v>473.13782019085886</v>
      </c>
      <c r="BN52" s="82">
        <v>2.351</v>
      </c>
      <c r="BO52" s="83">
        <v>219</v>
      </c>
      <c r="BP52" s="82">
        <v>25.236999999999998</v>
      </c>
      <c r="BQ52" s="83">
        <v>1106.3682291873042</v>
      </c>
      <c r="BR52" s="82">
        <v>0</v>
      </c>
      <c r="BS52" s="83">
        <v>0</v>
      </c>
      <c r="BT52" s="82">
        <v>0.66200000000000003</v>
      </c>
      <c r="BU52" s="83">
        <v>1610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90.040999999999997</v>
      </c>
      <c r="AC53" s="83">
        <v>378</v>
      </c>
      <c r="AD53" s="82">
        <v>0</v>
      </c>
      <c r="AE53" s="83">
        <v>0</v>
      </c>
      <c r="AF53" s="82">
        <v>0</v>
      </c>
      <c r="AG53" s="83">
        <v>0</v>
      </c>
      <c r="AH53" s="82">
        <v>0.112</v>
      </c>
      <c r="AI53" s="83">
        <v>61</v>
      </c>
      <c r="AJ53" s="82">
        <v>0</v>
      </c>
      <c r="AK53" s="83">
        <v>0</v>
      </c>
      <c r="AL53" s="82">
        <v>125.871</v>
      </c>
      <c r="AM53" s="83">
        <v>240</v>
      </c>
      <c r="AN53" s="82">
        <v>1.1679999999999999</v>
      </c>
      <c r="AO53" s="83">
        <v>365</v>
      </c>
      <c r="AP53" s="82">
        <v>172.58699999999999</v>
      </c>
      <c r="AQ53" s="83">
        <v>159</v>
      </c>
      <c r="AR53" s="82">
        <v>0</v>
      </c>
      <c r="AS53" s="83">
        <v>0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12.185</v>
      </c>
      <c r="BC53" s="83">
        <v>590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527.21600000000001</v>
      </c>
      <c r="BM53" s="83">
        <v>250.02605383751629</v>
      </c>
      <c r="BN53" s="82">
        <v>0.499</v>
      </c>
      <c r="BO53" s="83">
        <v>349.36272545090179</v>
      </c>
      <c r="BP53" s="82">
        <v>6.0170000000000003</v>
      </c>
      <c r="BQ53" s="83">
        <v>718</v>
      </c>
      <c r="BR53" s="82">
        <v>0</v>
      </c>
      <c r="BS53" s="83">
        <v>0</v>
      </c>
      <c r="BT53" s="82">
        <v>0.76200000000000001</v>
      </c>
      <c r="BU53" s="83">
        <v>1075</v>
      </c>
    </row>
    <row r="54" spans="1:73" ht="12.9" customHeight="1">
      <c r="A54" s="81"/>
      <c r="B54" s="78" t="s">
        <v>85</v>
      </c>
      <c r="C54" s="19">
        <v>39</v>
      </c>
      <c r="D54" s="82">
        <v>0</v>
      </c>
      <c r="E54" s="83">
        <v>0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0.32600000000000001</v>
      </c>
      <c r="AC54" s="83">
        <v>331.87423312883436</v>
      </c>
      <c r="AD54" s="82">
        <v>0</v>
      </c>
      <c r="AE54" s="83">
        <v>0</v>
      </c>
      <c r="AF54" s="82">
        <v>1.05</v>
      </c>
      <c r="AG54" s="83">
        <v>95.085714285714289</v>
      </c>
      <c r="AH54" s="82">
        <v>7.319</v>
      </c>
      <c r="AI54" s="83">
        <v>63.956278180079245</v>
      </c>
      <c r="AJ54" s="82">
        <v>1.6E-2</v>
      </c>
      <c r="AK54" s="83">
        <v>203</v>
      </c>
      <c r="AL54" s="82">
        <v>794.71199999999999</v>
      </c>
      <c r="AM54" s="83">
        <v>224.18513625061658</v>
      </c>
      <c r="AN54" s="82">
        <v>6.6520000000000001</v>
      </c>
      <c r="AO54" s="83">
        <v>96.483463619963914</v>
      </c>
      <c r="AP54" s="82">
        <v>870.17700000000002</v>
      </c>
      <c r="AQ54" s="83">
        <v>122.05727685287017</v>
      </c>
      <c r="AR54" s="82">
        <v>0</v>
      </c>
      <c r="AS54" s="83">
        <v>0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5.82</v>
      </c>
      <c r="BC54" s="83">
        <v>668.89072164948448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27.721</v>
      </c>
      <c r="BM54" s="83">
        <v>354.70419537534718</v>
      </c>
      <c r="BN54" s="82">
        <v>0.67400000000000004</v>
      </c>
      <c r="BO54" s="83">
        <v>330</v>
      </c>
      <c r="BP54" s="82">
        <v>14.62</v>
      </c>
      <c r="BQ54" s="83">
        <v>673.43885088919285</v>
      </c>
      <c r="BR54" s="82">
        <v>0</v>
      </c>
      <c r="BS54" s="83">
        <v>0</v>
      </c>
      <c r="BT54" s="82">
        <v>1.2250000000000001</v>
      </c>
      <c r="BU54" s="83">
        <v>1032</v>
      </c>
    </row>
    <row r="55" spans="1:73" ht="12.9" customHeight="1">
      <c r="A55" s="81"/>
      <c r="B55" s="78" t="s">
        <v>86</v>
      </c>
      <c r="C55" s="19">
        <v>40</v>
      </c>
      <c r="D55" s="82">
        <v>0.26600000000000001</v>
      </c>
      <c r="E55" s="83">
        <v>1936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0.92</v>
      </c>
      <c r="U55" s="83">
        <v>663</v>
      </c>
      <c r="V55" s="82">
        <v>0</v>
      </c>
      <c r="W55" s="83">
        <v>0</v>
      </c>
      <c r="X55" s="82">
        <v>0.51700000000000002</v>
      </c>
      <c r="Y55" s="83">
        <v>520</v>
      </c>
      <c r="Z55" s="82">
        <v>0</v>
      </c>
      <c r="AA55" s="83">
        <v>0</v>
      </c>
      <c r="AB55" s="82">
        <v>6.7469999999999999</v>
      </c>
      <c r="AC55" s="83">
        <v>733</v>
      </c>
      <c r="AD55" s="82">
        <v>0</v>
      </c>
      <c r="AE55" s="83">
        <v>0</v>
      </c>
      <c r="AF55" s="82">
        <v>0.157</v>
      </c>
      <c r="AG55" s="83">
        <v>31</v>
      </c>
      <c r="AH55" s="82">
        <v>544.14400000000001</v>
      </c>
      <c r="AI55" s="83">
        <v>70</v>
      </c>
      <c r="AJ55" s="82">
        <v>75.400000000000006</v>
      </c>
      <c r="AK55" s="83">
        <v>50</v>
      </c>
      <c r="AL55" s="82">
        <v>2071.5509999999999</v>
      </c>
      <c r="AM55" s="83">
        <v>198</v>
      </c>
      <c r="AN55" s="82">
        <v>7.5110000000000001</v>
      </c>
      <c r="AO55" s="83">
        <v>107.54693116762083</v>
      </c>
      <c r="AP55" s="82">
        <v>2089.4839999999999</v>
      </c>
      <c r="AQ55" s="83">
        <v>123</v>
      </c>
      <c r="AR55" s="82">
        <v>0</v>
      </c>
      <c r="AS55" s="83">
        <v>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46.494</v>
      </c>
      <c r="BC55" s="83">
        <v>466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568.97</v>
      </c>
      <c r="BM55" s="83">
        <v>214.53240768406067</v>
      </c>
      <c r="BN55" s="82">
        <v>0</v>
      </c>
      <c r="BO55" s="83">
        <v>0</v>
      </c>
      <c r="BP55" s="82">
        <v>10.827</v>
      </c>
      <c r="BQ55" s="83">
        <v>617</v>
      </c>
      <c r="BR55" s="82">
        <v>0</v>
      </c>
      <c r="BS55" s="83">
        <v>0</v>
      </c>
      <c r="BT55" s="82">
        <v>0</v>
      </c>
      <c r="BU55" s="83">
        <v>0</v>
      </c>
    </row>
    <row r="56" spans="1:73" ht="12.9" customHeight="1">
      <c r="A56" s="81"/>
      <c r="B56" s="78" t="s">
        <v>87</v>
      </c>
      <c r="C56" s="19">
        <v>41</v>
      </c>
      <c r="D56" s="82">
        <v>0</v>
      </c>
      <c r="E56" s="83">
        <v>0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27.553999999999998</v>
      </c>
      <c r="AC56" s="83">
        <v>470</v>
      </c>
      <c r="AD56" s="82">
        <v>0</v>
      </c>
      <c r="AE56" s="83">
        <v>0</v>
      </c>
      <c r="AF56" s="82">
        <v>19.954999999999998</v>
      </c>
      <c r="AG56" s="83">
        <v>355</v>
      </c>
      <c r="AH56" s="82">
        <v>1667.7539999999999</v>
      </c>
      <c r="AI56" s="83">
        <v>61</v>
      </c>
      <c r="AJ56" s="82">
        <v>0</v>
      </c>
      <c r="AK56" s="83">
        <v>0</v>
      </c>
      <c r="AL56" s="82">
        <v>1933.1759999999999</v>
      </c>
      <c r="AM56" s="83">
        <v>182</v>
      </c>
      <c r="AN56" s="82">
        <v>77.763999999999996</v>
      </c>
      <c r="AO56" s="83">
        <v>162</v>
      </c>
      <c r="AP56" s="82">
        <v>3473.4169999999999</v>
      </c>
      <c r="AQ56" s="83">
        <v>73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16.622</v>
      </c>
      <c r="BC56" s="83">
        <v>475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479.61399999999998</v>
      </c>
      <c r="BM56" s="83">
        <v>276.35703294732843</v>
      </c>
      <c r="BN56" s="82">
        <v>7.1950000000000003</v>
      </c>
      <c r="BO56" s="83">
        <v>477</v>
      </c>
      <c r="BP56" s="82">
        <v>58.408000000000001</v>
      </c>
      <c r="BQ56" s="83">
        <v>726.43440966990829</v>
      </c>
      <c r="BR56" s="82">
        <v>0</v>
      </c>
      <c r="BS56" s="83">
        <v>0</v>
      </c>
      <c r="BT56" s="82">
        <v>2.488</v>
      </c>
      <c r="BU56" s="83">
        <v>865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0.01</v>
      </c>
      <c r="I58" s="83">
        <v>108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3.5999999999999997E-2</v>
      </c>
      <c r="Y58" s="83">
        <v>2610</v>
      </c>
      <c r="Z58" s="82">
        <v>0</v>
      </c>
      <c r="AA58" s="83">
        <v>0</v>
      </c>
      <c r="AB58" s="82">
        <v>34.124000000000002</v>
      </c>
      <c r="AC58" s="83">
        <v>202.99660063298558</v>
      </c>
      <c r="AD58" s="82">
        <v>0</v>
      </c>
      <c r="AE58" s="83">
        <v>0</v>
      </c>
      <c r="AF58" s="82">
        <v>1.55</v>
      </c>
      <c r="AG58" s="83">
        <v>260</v>
      </c>
      <c r="AH58" s="82">
        <v>223.02</v>
      </c>
      <c r="AI58" s="83">
        <v>68</v>
      </c>
      <c r="AJ58" s="82">
        <v>8.82</v>
      </c>
      <c r="AK58" s="83">
        <v>49</v>
      </c>
      <c r="AL58" s="82">
        <v>1021.797</v>
      </c>
      <c r="AM58" s="83">
        <v>135</v>
      </c>
      <c r="AN58" s="82">
        <v>29.585999999999999</v>
      </c>
      <c r="AO58" s="83">
        <v>136</v>
      </c>
      <c r="AP58" s="82">
        <v>2756.0650000000001</v>
      </c>
      <c r="AQ58" s="83">
        <v>79</v>
      </c>
      <c r="AR58" s="82">
        <v>4.3999999999999997E-2</v>
      </c>
      <c r="AS58" s="83">
        <v>410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10.62</v>
      </c>
      <c r="BC58" s="83">
        <v>429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20.11</v>
      </c>
      <c r="BM58" s="83">
        <v>288.14898060666337</v>
      </c>
      <c r="BN58" s="82">
        <v>3.694</v>
      </c>
      <c r="BO58" s="83">
        <v>216</v>
      </c>
      <c r="BP58" s="82">
        <v>25.477</v>
      </c>
      <c r="BQ58" s="83">
        <v>468</v>
      </c>
      <c r="BR58" s="82">
        <v>0</v>
      </c>
      <c r="BS58" s="83">
        <v>0</v>
      </c>
      <c r="BT58" s="82">
        <v>3.5999999999999997E-2</v>
      </c>
      <c r="BU58" s="83">
        <v>279</v>
      </c>
    </row>
    <row r="59" spans="1:73" ht="12.9" customHeight="1">
      <c r="A59" s="81"/>
      <c r="B59" s="78" t="s">
        <v>89</v>
      </c>
      <c r="C59" s="19">
        <v>43</v>
      </c>
      <c r="D59" s="82">
        <v>0.76400000000000001</v>
      </c>
      <c r="E59" s="83">
        <v>1928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3.5000000000000003E-2</v>
      </c>
      <c r="AC59" s="83">
        <v>518</v>
      </c>
      <c r="AD59" s="82">
        <v>0</v>
      </c>
      <c r="AE59" s="83">
        <v>0</v>
      </c>
      <c r="AF59" s="82">
        <v>6.3140000000000001</v>
      </c>
      <c r="AG59" s="83">
        <v>63.370605004751347</v>
      </c>
      <c r="AH59" s="82">
        <v>436.02699999999999</v>
      </c>
      <c r="AI59" s="83">
        <v>53</v>
      </c>
      <c r="AJ59" s="82">
        <v>41.817</v>
      </c>
      <c r="AK59" s="83">
        <v>159</v>
      </c>
      <c r="AL59" s="82">
        <v>222.13800000000001</v>
      </c>
      <c r="AM59" s="83">
        <v>90.737955685204696</v>
      </c>
      <c r="AN59" s="82">
        <v>186.32900000000001</v>
      </c>
      <c r="AO59" s="83">
        <v>48.345968689790638</v>
      </c>
      <c r="AP59" s="82">
        <v>27.177</v>
      </c>
      <c r="AQ59" s="83">
        <v>120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0.47199999999999998</v>
      </c>
      <c r="BC59" s="83">
        <v>560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27.420999999999999</v>
      </c>
      <c r="BM59" s="83">
        <v>448.57758652127933</v>
      </c>
      <c r="BN59" s="82">
        <v>1.4359999999999999</v>
      </c>
      <c r="BO59" s="83">
        <v>476</v>
      </c>
      <c r="BP59" s="82">
        <v>5.2110000000000003</v>
      </c>
      <c r="BQ59" s="83">
        <v>1127</v>
      </c>
      <c r="BR59" s="82">
        <v>0</v>
      </c>
      <c r="BS59" s="83">
        <v>0</v>
      </c>
      <c r="BT59" s="82">
        <v>0.246</v>
      </c>
      <c r="BU59" s="83">
        <v>1761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0.10199999999999999</v>
      </c>
      <c r="AC60" s="83">
        <v>632</v>
      </c>
      <c r="AD60" s="82">
        <v>0</v>
      </c>
      <c r="AE60" s="83">
        <v>0</v>
      </c>
      <c r="AF60" s="82">
        <v>0</v>
      </c>
      <c r="AG60" s="83">
        <v>0</v>
      </c>
      <c r="AH60" s="82">
        <v>389.50799999999998</v>
      </c>
      <c r="AI60" s="83">
        <v>75.122695811125837</v>
      </c>
      <c r="AJ60" s="82">
        <v>0</v>
      </c>
      <c r="AK60" s="83">
        <v>0</v>
      </c>
      <c r="AL60" s="82">
        <v>626.09299999999996</v>
      </c>
      <c r="AM60" s="83">
        <v>56.651376073522627</v>
      </c>
      <c r="AN60" s="82">
        <v>552.553</v>
      </c>
      <c r="AO60" s="83">
        <v>55.103210008813633</v>
      </c>
      <c r="AP60" s="82">
        <v>97.516999999999996</v>
      </c>
      <c r="AQ60" s="83">
        <v>62.552898468984893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0.246</v>
      </c>
      <c r="BC60" s="83">
        <v>220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11.669</v>
      </c>
      <c r="BM60" s="83">
        <v>179.70005998800241</v>
      </c>
      <c r="BN60" s="82">
        <v>1E-3</v>
      </c>
      <c r="BO60" s="83">
        <v>637</v>
      </c>
      <c r="BP60" s="82">
        <v>4.2000000000000003E-2</v>
      </c>
      <c r="BQ60" s="83">
        <v>404.88095238095235</v>
      </c>
      <c r="BR60" s="82">
        <v>0</v>
      </c>
      <c r="BS60" s="83">
        <v>0</v>
      </c>
      <c r="BT60" s="82">
        <v>0</v>
      </c>
      <c r="BU60" s="83">
        <v>0</v>
      </c>
    </row>
    <row r="61" spans="1:73" ht="12.9" customHeight="1">
      <c r="A61" s="81"/>
      <c r="B61" s="78" t="s">
        <v>91</v>
      </c>
      <c r="C61" s="19">
        <v>45</v>
      </c>
      <c r="D61" s="82">
        <v>0</v>
      </c>
      <c r="E61" s="83">
        <v>0</v>
      </c>
      <c r="F61" s="82">
        <v>0</v>
      </c>
      <c r="G61" s="83">
        <v>0</v>
      </c>
      <c r="H61" s="82">
        <v>36.155000000000001</v>
      </c>
      <c r="I61" s="83">
        <v>421</v>
      </c>
      <c r="J61" s="82">
        <v>0</v>
      </c>
      <c r="K61" s="83">
        <v>0</v>
      </c>
      <c r="L61" s="82">
        <v>4.9279999999999999</v>
      </c>
      <c r="M61" s="83">
        <v>1793</v>
      </c>
      <c r="N61" s="82">
        <v>0</v>
      </c>
      <c r="O61" s="83">
        <v>0</v>
      </c>
      <c r="P61" s="82">
        <v>21.914999999999999</v>
      </c>
      <c r="Q61" s="83">
        <v>1774</v>
      </c>
      <c r="R61" s="82">
        <v>0</v>
      </c>
      <c r="S61" s="83">
        <v>0</v>
      </c>
      <c r="T61" s="82">
        <v>1.8480000000000001</v>
      </c>
      <c r="U61" s="83">
        <v>722</v>
      </c>
      <c r="V61" s="82">
        <v>0</v>
      </c>
      <c r="W61" s="83">
        <v>0</v>
      </c>
      <c r="X61" s="82">
        <v>1.1910000000000001</v>
      </c>
      <c r="Y61" s="83">
        <v>549</v>
      </c>
      <c r="Z61" s="82">
        <v>0</v>
      </c>
      <c r="AA61" s="83">
        <v>0</v>
      </c>
      <c r="AB61" s="82">
        <v>2.3940000000000001</v>
      </c>
      <c r="AC61" s="83">
        <v>264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0.11</v>
      </c>
      <c r="AM61" s="83">
        <v>560</v>
      </c>
      <c r="AN61" s="82">
        <v>0</v>
      </c>
      <c r="AO61" s="83">
        <v>0</v>
      </c>
      <c r="AP61" s="82">
        <v>3.2000000000000001E-2</v>
      </c>
      <c r="AQ61" s="83">
        <v>250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0.26500000000000001</v>
      </c>
      <c r="BM61" s="83">
        <v>162.59622641509435</v>
      </c>
      <c r="BN61" s="82">
        <v>7.0000000000000001E-3</v>
      </c>
      <c r="BO61" s="83">
        <v>550</v>
      </c>
      <c r="BP61" s="82">
        <v>3.1E-2</v>
      </c>
      <c r="BQ61" s="83">
        <v>722</v>
      </c>
      <c r="BR61" s="82">
        <v>0</v>
      </c>
      <c r="BS61" s="83">
        <v>0</v>
      </c>
      <c r="BT61" s="82">
        <v>2E-3</v>
      </c>
      <c r="BU61" s="83">
        <v>972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0</v>
      </c>
      <c r="I62" s="83">
        <v>0</v>
      </c>
      <c r="J62" s="82">
        <v>1.01</v>
      </c>
      <c r="K62" s="83">
        <v>122.19801980198018</v>
      </c>
      <c r="L62" s="82">
        <v>0</v>
      </c>
      <c r="M62" s="83">
        <v>0</v>
      </c>
      <c r="N62" s="82">
        <v>0</v>
      </c>
      <c r="O62" s="83">
        <v>0</v>
      </c>
      <c r="P62" s="82">
        <v>6.7770000000000001</v>
      </c>
      <c r="Q62" s="83">
        <v>370</v>
      </c>
      <c r="R62" s="82">
        <v>578.53</v>
      </c>
      <c r="S62" s="83">
        <v>345.64875805921906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1.431</v>
      </c>
      <c r="AC62" s="83">
        <v>316.62124388539485</v>
      </c>
      <c r="AD62" s="82">
        <v>4653.9880000000003</v>
      </c>
      <c r="AE62" s="83">
        <v>220.49621894169044</v>
      </c>
      <c r="AF62" s="82">
        <v>71.55</v>
      </c>
      <c r="AG62" s="83">
        <v>67</v>
      </c>
      <c r="AH62" s="82">
        <v>49.088000000000001</v>
      </c>
      <c r="AI62" s="83">
        <v>73</v>
      </c>
      <c r="AJ62" s="82">
        <v>385.59399999999999</v>
      </c>
      <c r="AK62" s="83">
        <v>62</v>
      </c>
      <c r="AL62" s="82">
        <v>48.875999999999998</v>
      </c>
      <c r="AM62" s="83">
        <v>116.87380309354283</v>
      </c>
      <c r="AN62" s="82">
        <v>327.399</v>
      </c>
      <c r="AO62" s="83">
        <v>85.1146399347585</v>
      </c>
      <c r="AP62" s="82">
        <v>896.48599999999999</v>
      </c>
      <c r="AQ62" s="83">
        <v>105.24535798662779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3.222</v>
      </c>
      <c r="BM62" s="83">
        <v>317.96213531967726</v>
      </c>
      <c r="BN62" s="82">
        <v>0</v>
      </c>
      <c r="BO62" s="83">
        <v>0</v>
      </c>
      <c r="BP62" s="82">
        <v>0.19700000000000001</v>
      </c>
      <c r="BQ62" s="83">
        <v>1039</v>
      </c>
      <c r="BR62" s="82">
        <v>0</v>
      </c>
      <c r="BS62" s="83">
        <v>0</v>
      </c>
      <c r="BT62" s="82">
        <v>5.0000000000000001E-3</v>
      </c>
      <c r="BU62" s="83">
        <v>651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265.00799999999998</v>
      </c>
      <c r="S64" s="83">
        <v>399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13.474</v>
      </c>
      <c r="AC64" s="83">
        <v>223</v>
      </c>
      <c r="AD64" s="82">
        <v>2274.3319999999999</v>
      </c>
      <c r="AE64" s="83">
        <v>234.96427962144492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</v>
      </c>
      <c r="AM64" s="83">
        <v>0</v>
      </c>
      <c r="AN64" s="82">
        <v>0.17899999999999999</v>
      </c>
      <c r="AO64" s="83">
        <v>32</v>
      </c>
      <c r="AP64" s="82">
        <v>0</v>
      </c>
      <c r="AQ64" s="83">
        <v>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0.23499999999999999</v>
      </c>
      <c r="BM64" s="83">
        <v>936</v>
      </c>
      <c r="BN64" s="82">
        <v>0</v>
      </c>
      <c r="BO64" s="83">
        <v>0</v>
      </c>
      <c r="BP64" s="82">
        <v>0</v>
      </c>
      <c r="BQ64" s="83">
        <v>0</v>
      </c>
      <c r="BR64" s="82">
        <v>0</v>
      </c>
      <c r="BS64" s="83">
        <v>0</v>
      </c>
      <c r="BT64" s="82">
        <v>0</v>
      </c>
      <c r="BU64" s="83">
        <v>0</v>
      </c>
    </row>
    <row r="65" spans="1:73" ht="12.9" customHeight="1">
      <c r="A65" s="81"/>
      <c r="B65" s="78" t="s">
        <v>94</v>
      </c>
      <c r="C65" s="19">
        <v>48</v>
      </c>
      <c r="D65" s="82">
        <v>2.6869999999999998</v>
      </c>
      <c r="E65" s="83">
        <v>2496</v>
      </c>
      <c r="F65" s="82">
        <v>0</v>
      </c>
      <c r="G65" s="83">
        <v>0</v>
      </c>
      <c r="H65" s="82">
        <v>30.983000000000001</v>
      </c>
      <c r="I65" s="83">
        <v>592</v>
      </c>
      <c r="J65" s="82">
        <v>0</v>
      </c>
      <c r="K65" s="83">
        <v>0</v>
      </c>
      <c r="L65" s="82">
        <v>16.760000000000002</v>
      </c>
      <c r="M65" s="83">
        <v>1326</v>
      </c>
      <c r="N65" s="82">
        <v>0</v>
      </c>
      <c r="O65" s="83">
        <v>0</v>
      </c>
      <c r="P65" s="82">
        <v>9.4450000000000003</v>
      </c>
      <c r="Q65" s="83">
        <v>1014</v>
      </c>
      <c r="R65" s="82">
        <v>0</v>
      </c>
      <c r="S65" s="83">
        <v>0</v>
      </c>
      <c r="T65" s="82">
        <v>0.14099999999999999</v>
      </c>
      <c r="U65" s="83">
        <v>552</v>
      </c>
      <c r="V65" s="82">
        <v>0</v>
      </c>
      <c r="W65" s="83">
        <v>0</v>
      </c>
      <c r="X65" s="82">
        <v>0.78600000000000003</v>
      </c>
      <c r="Y65" s="83">
        <v>817</v>
      </c>
      <c r="Z65" s="82">
        <v>0</v>
      </c>
      <c r="AA65" s="83">
        <v>0</v>
      </c>
      <c r="AB65" s="82">
        <v>151.429</v>
      </c>
      <c r="AC65" s="83">
        <v>649</v>
      </c>
      <c r="AD65" s="82">
        <v>0</v>
      </c>
      <c r="AE65" s="83">
        <v>0</v>
      </c>
      <c r="AF65" s="82">
        <v>7.0469999999999997</v>
      </c>
      <c r="AG65" s="83">
        <v>525</v>
      </c>
      <c r="AH65" s="82">
        <v>2.0459999999999998</v>
      </c>
      <c r="AI65" s="83">
        <v>289</v>
      </c>
      <c r="AJ65" s="82">
        <v>1.3280000000000001</v>
      </c>
      <c r="AK65" s="83">
        <v>30</v>
      </c>
      <c r="AL65" s="82">
        <v>25.099</v>
      </c>
      <c r="AM65" s="83">
        <v>405</v>
      </c>
      <c r="AN65" s="82">
        <v>4.5220000000000002</v>
      </c>
      <c r="AO65" s="83">
        <v>218</v>
      </c>
      <c r="AP65" s="82">
        <v>31.295999999999999</v>
      </c>
      <c r="AQ65" s="83">
        <v>355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96.049000000000007</v>
      </c>
      <c r="BM65" s="83">
        <v>713.48352403460729</v>
      </c>
      <c r="BN65" s="82">
        <v>2.778</v>
      </c>
      <c r="BO65" s="83">
        <v>709</v>
      </c>
      <c r="BP65" s="82">
        <v>40.892000000000003</v>
      </c>
      <c r="BQ65" s="83">
        <v>1148</v>
      </c>
      <c r="BR65" s="82">
        <v>0</v>
      </c>
      <c r="BS65" s="83">
        <v>0</v>
      </c>
      <c r="BT65" s="82">
        <v>2.4169999999999998</v>
      </c>
      <c r="BU65" s="83">
        <v>1742</v>
      </c>
    </row>
    <row r="66" spans="1:73" ht="12.9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283.64499999999998</v>
      </c>
      <c r="I66" s="83">
        <v>433.44821519857567</v>
      </c>
      <c r="J66" s="82">
        <v>0</v>
      </c>
      <c r="K66" s="83">
        <v>0</v>
      </c>
      <c r="L66" s="82">
        <v>108.089</v>
      </c>
      <c r="M66" s="83">
        <v>1173.5249192794827</v>
      </c>
      <c r="N66" s="82">
        <v>0</v>
      </c>
      <c r="O66" s="83">
        <v>0</v>
      </c>
      <c r="P66" s="82">
        <v>74.418999999999997</v>
      </c>
      <c r="Q66" s="83">
        <v>895.04547225842862</v>
      </c>
      <c r="R66" s="82">
        <v>0</v>
      </c>
      <c r="S66" s="83">
        <v>0</v>
      </c>
      <c r="T66" s="82">
        <v>0.78200000000000003</v>
      </c>
      <c r="U66" s="83">
        <v>824</v>
      </c>
      <c r="V66" s="82">
        <v>0</v>
      </c>
      <c r="W66" s="83">
        <v>0</v>
      </c>
      <c r="X66" s="82">
        <v>9.6199999999999992</v>
      </c>
      <c r="Y66" s="83">
        <v>802</v>
      </c>
      <c r="Z66" s="82">
        <v>0</v>
      </c>
      <c r="AA66" s="83">
        <v>0</v>
      </c>
      <c r="AB66" s="82">
        <v>0</v>
      </c>
      <c r="AC66" s="83">
        <v>0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1E-3</v>
      </c>
      <c r="AO66" s="83">
        <v>54</v>
      </c>
      <c r="AP66" s="82">
        <v>2E-3</v>
      </c>
      <c r="AQ66" s="83">
        <v>540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</v>
      </c>
      <c r="BI66" s="83">
        <v>0</v>
      </c>
      <c r="BJ66" s="82">
        <v>0</v>
      </c>
      <c r="BK66" s="83">
        <v>0</v>
      </c>
      <c r="BL66" s="82">
        <v>1.135</v>
      </c>
      <c r="BM66" s="83">
        <v>422</v>
      </c>
      <c r="BN66" s="82">
        <v>0</v>
      </c>
      <c r="BO66" s="83">
        <v>0</v>
      </c>
      <c r="BP66" s="82">
        <v>6.0000000000000001E-3</v>
      </c>
      <c r="BQ66" s="83">
        <v>864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273C-F4F6-446F-8A38-F1E3CA36D2E9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42736</v>
      </c>
      <c r="F6" s="103">
        <v>42370</v>
      </c>
      <c r="G6" s="104" t="s">
        <v>134</v>
      </c>
      <c r="H6" s="102">
        <v>42736</v>
      </c>
      <c r="I6" s="103">
        <v>42370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135</v>
      </c>
      <c r="F7" s="108" t="s">
        <v>135</v>
      </c>
      <c r="G7" s="109" t="s">
        <v>136</v>
      </c>
      <c r="H7" s="108" t="s">
        <v>135</v>
      </c>
      <c r="I7" s="108" t="s">
        <v>135</v>
      </c>
      <c r="J7" s="110" t="s">
        <v>136</v>
      </c>
    </row>
    <row r="8" spans="1:10" ht="15" customHeight="1">
      <c r="A8" s="31"/>
      <c r="B8" s="31"/>
      <c r="C8" s="31"/>
      <c r="D8" s="33"/>
      <c r="E8" s="111"/>
      <c r="F8" s="111"/>
      <c r="G8" s="112" t="s">
        <v>137</v>
      </c>
      <c r="H8" s="111"/>
      <c r="I8" s="111"/>
      <c r="J8" s="112" t="s">
        <v>137</v>
      </c>
    </row>
    <row r="9" spans="1:10" ht="15" customHeight="1">
      <c r="A9" s="31"/>
      <c r="B9" s="32" t="s">
        <v>1</v>
      </c>
      <c r="C9" s="32"/>
      <c r="D9" s="33">
        <v>1</v>
      </c>
      <c r="E9" s="113">
        <v>3170.1660000000002</v>
      </c>
      <c r="F9" s="113">
        <v>2975.5520000000001</v>
      </c>
      <c r="G9" s="114">
        <f>IF(ISERR(E9/F9*100),"-",E9/F9*100)</f>
        <v>106.54043350611919</v>
      </c>
      <c r="H9" s="113">
        <v>1422.713669568092</v>
      </c>
      <c r="I9" s="113">
        <v>1331.6632765954016</v>
      </c>
      <c r="J9" s="114">
        <f>IF(ISERR(H9/I9*100),"-",H9/I9*100)</f>
        <v>106.83734353668402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2927.4740000000002</v>
      </c>
      <c r="F10" s="113">
        <v>2707.4780000000001</v>
      </c>
      <c r="G10" s="114">
        <f>IF(ISERR(E10/F10*100),"-",E10/F10*100)</f>
        <v>108.12549538722014</v>
      </c>
      <c r="H10" s="113">
        <v>1782.41001457229</v>
      </c>
      <c r="I10" s="113">
        <v>1794.8589495464043</v>
      </c>
      <c r="J10" s="114">
        <f>IF(ISERR(H10/I10*100),"-",H10/I10*100)</f>
        <v>99.3064115162219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27305.705999999998</v>
      </c>
      <c r="F11" s="113">
        <v>23954.521000000001</v>
      </c>
      <c r="G11" s="114">
        <f>IF(ISERR(E11/F11*100),"-",E11/F11*100)</f>
        <v>113.98978088520325</v>
      </c>
      <c r="H11" s="113">
        <v>381.89226215209379</v>
      </c>
      <c r="I11" s="113">
        <v>408.74975233276427</v>
      </c>
      <c r="J11" s="114">
        <f>IF(ISERR(H11/I11*100),"-",H11/I11*100)</f>
        <v>93.429356219204323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11335.972</v>
      </c>
      <c r="F12" s="113">
        <v>10230.314</v>
      </c>
      <c r="G12" s="114">
        <f>IF(ISERR(E12/F12*100),"-",E12/F12*100)</f>
        <v>110.80766435908028</v>
      </c>
      <c r="H12" s="113">
        <v>344.65050539997804</v>
      </c>
      <c r="I12" s="113">
        <v>349.23905414828909</v>
      </c>
      <c r="J12" s="114">
        <f>IF(ISERR(H12/I12*100),"-",H12/I12*100)</f>
        <v>98.686129545419419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4073.076</v>
      </c>
      <c r="F13" s="113">
        <v>3763.7280000000001</v>
      </c>
      <c r="G13" s="114">
        <f>IF(ISERR(E13/F13*100),"-",E13/F13*100)</f>
        <v>108.21919118491027</v>
      </c>
      <c r="H13" s="113">
        <v>1328.3558153592028</v>
      </c>
      <c r="I13" s="113">
        <v>1416.3878091084159</v>
      </c>
      <c r="J13" s="114">
        <f>IF(ISERR(H13/I13*100),"-",H13/I13*100)</f>
        <v>93.784753498787367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18102.966</v>
      </c>
      <c r="F15" s="113">
        <v>21114.828000000001</v>
      </c>
      <c r="G15" s="114">
        <f t="shared" ref="G14:G15" si="0">IF(ISERR(E15/F15*100),"-",E15/F15*100)</f>
        <v>85.735796663842109</v>
      </c>
      <c r="H15" s="113">
        <v>1145.2828306146075</v>
      </c>
      <c r="I15" s="113">
        <v>1009.4975762056882</v>
      </c>
      <c r="J15" s="114">
        <f t="shared" ref="J14:J15" si="1">IF(ISERR(H15/I15*100),"-",H15/I15*100)</f>
        <v>113.45077567390341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6203.7389999999996</v>
      </c>
      <c r="F16" s="113">
        <v>9765.9159999999993</v>
      </c>
      <c r="G16" s="114">
        <f t="shared" ref="G16" si="2">IF(ISERR(E16/F16*100),"-",E16/F16*100)</f>
        <v>63.524394434684886</v>
      </c>
      <c r="H16" s="113">
        <v>916.7659851583054</v>
      </c>
      <c r="I16" s="113">
        <v>708.6782796411519</v>
      </c>
      <c r="J16" s="114">
        <f t="shared" ref="J16" si="3">IF(ISERR(H16/I16*100),"-",H16/I16*100)</f>
        <v>129.36278865813713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33201.510999999999</v>
      </c>
      <c r="F17" s="113">
        <v>25312.655999999999</v>
      </c>
      <c r="G17" s="114">
        <f t="shared" ref="G17" si="4">IF(ISERR(E17/F17*100),"-",E17/F17*100)</f>
        <v>131.16565484080374</v>
      </c>
      <c r="H17" s="113">
        <v>447.06551804223614</v>
      </c>
      <c r="I17" s="113">
        <v>400.53173858958144</v>
      </c>
      <c r="J17" s="114">
        <f t="shared" ref="J17" si="5">IF(ISERR(H17/I17*100),"-",H17/I17*100)</f>
        <v>111.61800051514447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789.78399999999999</v>
      </c>
      <c r="F18" s="113">
        <v>979.01700000000005</v>
      </c>
      <c r="G18" s="114">
        <f t="shared" ref="G18" si="6">IF(ISERR(E18/F18*100),"-",E18/F18*100)</f>
        <v>80.671122156203609</v>
      </c>
      <c r="H18" s="113">
        <v>693.03261271436236</v>
      </c>
      <c r="I18" s="113">
        <v>625.00007762888697</v>
      </c>
      <c r="J18" s="114">
        <f t="shared" ref="J18" si="7">IF(ISERR(H18/I18*100),"-",H18/I18*100)</f>
        <v>110.88520426166599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131.321</v>
      </c>
      <c r="F19" s="113">
        <v>177.90299999999999</v>
      </c>
      <c r="G19" s="114">
        <f t="shared" ref="G19" si="8">IF(ISERR(E19/F19*100),"-",E19/F19*100)</f>
        <v>73.816068306886336</v>
      </c>
      <c r="H19" s="113">
        <v>605.69967484256131</v>
      </c>
      <c r="I19" s="113">
        <v>611.60612243750813</v>
      </c>
      <c r="J19" s="114">
        <f t="shared" ref="J19" si="9">IF(ISERR(H19/I19*100),"-",H19/I19*100)</f>
        <v>99.034272650606056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3026.81</v>
      </c>
      <c r="F21" s="113">
        <v>3442.4360000000001</v>
      </c>
      <c r="G21" s="114">
        <f t="shared" ref="G20:G21" si="10">IF(ISERR(E21/F21*100),"-",E21/F21*100)</f>
        <v>87.926398631666629</v>
      </c>
      <c r="H21" s="113">
        <v>1018.1148007308024</v>
      </c>
      <c r="I21" s="113">
        <v>963.16585638774416</v>
      </c>
      <c r="J21" s="114">
        <f t="shared" ref="J20:J21" si="11">IF(ISERR(H21/I21*100),"-",H21/I21*100)</f>
        <v>105.70503449417721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1145.982</v>
      </c>
      <c r="F22" s="113">
        <v>1261.692</v>
      </c>
      <c r="G22" s="114">
        <f t="shared" ref="G22" si="12">IF(ISERR(E22/F22*100),"-",E22/F22*100)</f>
        <v>90.82898203365005</v>
      </c>
      <c r="H22" s="113">
        <v>754.76736545600193</v>
      </c>
      <c r="I22" s="113">
        <v>714.94657650203067</v>
      </c>
      <c r="J22" s="114">
        <f t="shared" ref="J22" si="13">IF(ISERR(H22/I22*100),"-",H22/I22*100)</f>
        <v>105.56975727456444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45904.122000000003</v>
      </c>
      <c r="F23" s="113">
        <v>40798.548000000003</v>
      </c>
      <c r="G23" s="114">
        <f t="shared" ref="G23" si="14">IF(ISERR(E23/F23*100),"-",E23/F23*100)</f>
        <v>112.51410711969456</v>
      </c>
      <c r="H23" s="113">
        <v>363.9629585334406</v>
      </c>
      <c r="I23" s="113">
        <v>411.94823095174854</v>
      </c>
      <c r="J23" s="114">
        <f t="shared" ref="J23" si="15">IF(ISERR(H23/I23*100),"-",H23/I23*100)</f>
        <v>88.351625565318074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137823.12100000001</v>
      </c>
      <c r="F24" s="113">
        <v>162584.81700000001</v>
      </c>
      <c r="G24" s="114">
        <f t="shared" ref="G24" si="16">IF(ISERR(E24/F24*100),"-",E24/F24*100)</f>
        <v>84.769982550092621</v>
      </c>
      <c r="H24" s="113">
        <v>260.81161783442707</v>
      </c>
      <c r="I24" s="113">
        <v>202.69616497461752</v>
      </c>
      <c r="J24" s="114">
        <f t="shared" ref="J24" si="17">IF(ISERR(H24/I24*100),"-",H24/I24*100)</f>
        <v>128.67121480423026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367073.44</v>
      </c>
      <c r="F25" s="113">
        <v>255774.49299999999</v>
      </c>
      <c r="G25" s="114">
        <f t="shared" ref="G25" si="18">IF(ISERR(E25/F25*100),"-",E25/F25*100)</f>
        <v>143.51448250158393</v>
      </c>
      <c r="H25" s="113">
        <v>50.014551663013265</v>
      </c>
      <c r="I25" s="113">
        <v>51.991341493930754</v>
      </c>
      <c r="J25" s="114">
        <f t="shared" ref="J25" si="19">IF(ISERR(H25/I25*100),"-",H25/I25*100)</f>
        <v>96.197847999078363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36965.631999999998</v>
      </c>
      <c r="F27" s="113">
        <v>47705.108999999997</v>
      </c>
      <c r="G27" s="114">
        <f t="shared" ref="G26:G27" si="20">IF(ISERR(E27/F27*100),"-",E27/F27*100)</f>
        <v>77.487784379656276</v>
      </c>
      <c r="H27" s="113">
        <v>59.137949677148761</v>
      </c>
      <c r="I27" s="113">
        <v>57.379701008543968</v>
      </c>
      <c r="J27" s="114">
        <f t="shared" ref="J26:J27" si="21">IF(ISERR(H27/I27*100),"-",H27/I27*100)</f>
        <v>103.06423462949552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25698.876</v>
      </c>
      <c r="F28" s="113">
        <v>24908.648000000001</v>
      </c>
      <c r="G28" s="114">
        <f t="shared" ref="G28" si="22">IF(ISERR(E28/F28*100),"-",E28/F28*100)</f>
        <v>103.17250458555598</v>
      </c>
      <c r="H28" s="113">
        <v>50.653410756174708</v>
      </c>
      <c r="I28" s="113">
        <v>46.779924867861155</v>
      </c>
      <c r="J28" s="114">
        <f t="shared" ref="J28" si="23">IF(ISERR(H28/I28*100),"-",H28/I28*100)</f>
        <v>108.28023110181336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105606.753</v>
      </c>
      <c r="F29" s="113">
        <v>93794.467999999993</v>
      </c>
      <c r="G29" s="114">
        <f t="shared" ref="G29" si="24">IF(ISERR(E29/F29*100),"-",E29/F29*100)</f>
        <v>112.59379710965469</v>
      </c>
      <c r="H29" s="113">
        <v>166.1365956966786</v>
      </c>
      <c r="I29" s="113">
        <v>181.53411734261343</v>
      </c>
      <c r="J29" s="114">
        <f t="shared" ref="J29" si="25">IF(ISERR(H29/I29*100),"-",H29/I29*100)</f>
        <v>91.5181113768963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10549.736999999999</v>
      </c>
      <c r="F30" s="113">
        <v>15061.341</v>
      </c>
      <c r="G30" s="114">
        <f t="shared" ref="G30" si="26">IF(ISERR(E30/F30*100),"-",E30/F30*100)</f>
        <v>70.045137415054867</v>
      </c>
      <c r="H30" s="113">
        <v>92.744303294006286</v>
      </c>
      <c r="I30" s="113">
        <v>124.62264688117745</v>
      </c>
      <c r="J30" s="114">
        <f t="shared" ref="J30" si="27">IF(ISERR(H30/I30*100),"-",H30/I30*100)</f>
        <v>74.420103901688236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383736.60600000003</v>
      </c>
      <c r="F31" s="113">
        <v>405333.41</v>
      </c>
      <c r="G31" s="114">
        <f t="shared" ref="G31" si="28">IF(ISERR(E31/F31*100),"-",E31/F31*100)</f>
        <v>94.671842126214088</v>
      </c>
      <c r="H31" s="113">
        <v>82.95152929715546</v>
      </c>
      <c r="I31" s="113">
        <v>77.569335589681586</v>
      </c>
      <c r="J31" s="114">
        <f t="shared" ref="J31" si="29">IF(ISERR(H31/I31*100),"-",H31/I31*100)</f>
        <v>106.93855847360103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67345.460000000006</v>
      </c>
      <c r="F33" s="113">
        <v>97896.904999999999</v>
      </c>
      <c r="G33" s="114">
        <f t="shared" ref="G32:G33" si="30">IF(ISERR(E33/F33*100),"-",E33/F33*100)</f>
        <v>68.792225862503017</v>
      </c>
      <c r="H33" s="113">
        <v>284.29124184466184</v>
      </c>
      <c r="I33" s="113">
        <v>215.46573196568369</v>
      </c>
      <c r="J33" s="114">
        <f t="shared" ref="J32:J33" si="31">IF(ISERR(H33/I33*100),"-",H33/I33*100)</f>
        <v>131.94267099973916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25477.201000000001</v>
      </c>
      <c r="F34" s="113">
        <v>24430.317999999999</v>
      </c>
      <c r="G34" s="114">
        <f t="shared" ref="G34" si="32">IF(ISERR(E34/F34*100),"-",E34/F34*100)</f>
        <v>104.28517958710157</v>
      </c>
      <c r="H34" s="113">
        <v>280.27909357075765</v>
      </c>
      <c r="I34" s="113">
        <v>305.19200405004966</v>
      </c>
      <c r="J34" s="114">
        <f t="shared" ref="J34" si="33">IF(ISERR(H34/I34*100),"-",H34/I34*100)</f>
        <v>91.836971431529889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72143.978000000003</v>
      </c>
      <c r="F35" s="113">
        <v>79084.163</v>
      </c>
      <c r="G35" s="114">
        <f t="shared" ref="G35" si="34">IF(ISERR(E35/F35*100),"-",E35/F35*100)</f>
        <v>91.224304921833721</v>
      </c>
      <c r="H35" s="113">
        <v>69.78262390798578</v>
      </c>
      <c r="I35" s="113">
        <v>72.842541230410447</v>
      </c>
      <c r="J35" s="114">
        <f t="shared" ref="J35" si="35">IF(ISERR(H35/I35*100),"-",H35/I35*100)</f>
        <v>95.799271592206338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6047.1149999999998</v>
      </c>
      <c r="F37" s="113">
        <v>6840.2969999999996</v>
      </c>
      <c r="G37" s="114">
        <f t="shared" ref="G37" si="38">IF(ISERR(E37/F37*100),"-",E37/F37*100)</f>
        <v>88.404275428391486</v>
      </c>
      <c r="H37" s="113">
        <v>168.96025079728102</v>
      </c>
      <c r="I37" s="113">
        <v>206.06689212471329</v>
      </c>
      <c r="J37" s="114">
        <f t="shared" ref="J37" si="39">IF(ISERR(H37/I37*100),"-",H37/I37*100)</f>
        <v>81.992914560493773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17407.005000000001</v>
      </c>
      <c r="F39" s="113">
        <v>22039.044000000002</v>
      </c>
      <c r="G39" s="114">
        <f t="shared" ref="G38:G39" si="40">IF(ISERR(E39/F39*100),"-",E39/F39*100)</f>
        <v>78.982577465701326</v>
      </c>
      <c r="H39" s="113">
        <v>541.50307166568859</v>
      </c>
      <c r="I39" s="113">
        <v>496.82110462686126</v>
      </c>
      <c r="J39" s="114">
        <f t="shared" ref="J38:J39" si="41">IF(ISERR(H39/I39*100),"-",H39/I39*100)</f>
        <v>108.99357266080429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15769.186</v>
      </c>
      <c r="F40" s="113">
        <v>16618.850999999999</v>
      </c>
      <c r="G40" s="114">
        <f t="shared" ref="G40" si="42">IF(ISERR(E40/F40*100),"-",E40/F40*100)</f>
        <v>94.887342091219182</v>
      </c>
      <c r="H40" s="113">
        <v>602.35376271165808</v>
      </c>
      <c r="I40" s="113">
        <v>623.65669509883685</v>
      </c>
      <c r="J40" s="114">
        <f t="shared" ref="J40" si="43">IF(ISERR(H40/I40*100),"-",H40/I40*100)</f>
        <v>96.584189257552552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797</v>
      </c>
      <c r="G41" s="114">
        <f t="shared" ref="G41" si="44">IF(ISERR(E41/F41*100),"-",E41/F41*100)</f>
        <v>0</v>
      </c>
      <c r="H41" s="113">
        <v>0</v>
      </c>
      <c r="I41" s="113">
        <v>398</v>
      </c>
      <c r="J41" s="114">
        <f t="shared" ref="J41" si="45">IF(ISERR(H41/I41*100),"-",H41/I41*100)</f>
        <v>0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6.3659999999999997</v>
      </c>
      <c r="F42" s="113">
        <v>1.772</v>
      </c>
      <c r="G42" s="114">
        <f t="shared" ref="G42" si="46">IF(ISERR(E42/F42*100),"-",E42/F42*100)</f>
        <v>359.25507900677201</v>
      </c>
      <c r="H42" s="113">
        <v>317.86647816525294</v>
      </c>
      <c r="I42" s="113">
        <v>236.53160270880363</v>
      </c>
      <c r="J42" s="114">
        <f t="shared" ref="J42" si="47">IF(ISERR(H42/I42*100),"-",H42/I42*100)</f>
        <v>134.38647289621653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4111.5889999999999</v>
      </c>
      <c r="F43" s="113">
        <v>3161.212</v>
      </c>
      <c r="G43" s="114">
        <f t="shared" ref="G43" si="48">IF(ISERR(E43/F43*100),"-",E43/F43*100)</f>
        <v>130.06369076164458</v>
      </c>
      <c r="H43" s="113">
        <v>540.77433250259207</v>
      </c>
      <c r="I43" s="113">
        <v>479.39688195540191</v>
      </c>
      <c r="J43" s="114">
        <f t="shared" ref="J43" si="49">IF(ISERR(H43/I43*100),"-",H43/I43*100)</f>
        <v>112.80305585151889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50740.178999999996</v>
      </c>
      <c r="F45" s="113">
        <v>33976.75</v>
      </c>
      <c r="G45" s="114">
        <f t="shared" ref="G44:G45" si="50">IF(ISERR(E45/F45*100),"-",E45/F45*100)</f>
        <v>149.33794138638922</v>
      </c>
      <c r="H45" s="113">
        <v>243.94281786037848</v>
      </c>
      <c r="I45" s="113">
        <v>284.32494137903126</v>
      </c>
      <c r="J45" s="114">
        <f t="shared" ref="J44:J45" si="51">IF(ISERR(H45/I45*100),"-",H45/I45*100)</f>
        <v>85.797192703956384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11919.259</v>
      </c>
      <c r="F46" s="113">
        <v>9848.1509999999998</v>
      </c>
      <c r="G46" s="114">
        <f t="shared" ref="G46" si="52">IF(ISERR(E46/F46*100),"-",E46/F46*100)</f>
        <v>121.03042489904958</v>
      </c>
      <c r="H46" s="113">
        <v>282.84828805213482</v>
      </c>
      <c r="I46" s="113">
        <v>319.5603326959548</v>
      </c>
      <c r="J46" s="114">
        <f t="shared" ref="J46" si="53">IF(ISERR(H46/I46*100),"-",H46/I46*100)</f>
        <v>88.511701582577345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3950.9789999999998</v>
      </c>
      <c r="F47" s="113">
        <v>4193.1779999999999</v>
      </c>
      <c r="G47" s="114">
        <f t="shared" ref="G47" si="54">IF(ISERR(E47/F47*100),"-",E47/F47*100)</f>
        <v>94.223975228335163</v>
      </c>
      <c r="H47" s="113">
        <v>752.02609353276739</v>
      </c>
      <c r="I47" s="113">
        <v>707.51720318097637</v>
      </c>
      <c r="J47" s="114">
        <f t="shared" ref="J47" si="55">IF(ISERR(H47/I47*100),"-",H47/I47*100)</f>
        <v>106.29085627200024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828.33900000000006</v>
      </c>
      <c r="F48" s="113">
        <v>750.154</v>
      </c>
      <c r="G48" s="114">
        <f t="shared" ref="G48" si="56">IF(ISERR(E48/F48*100),"-",E48/F48*100)</f>
        <v>110.42252657454337</v>
      </c>
      <c r="H48" s="113">
        <v>1056.8527559368811</v>
      </c>
      <c r="I48" s="113">
        <v>775.97986680068357</v>
      </c>
      <c r="J48" s="114">
        <f t="shared" ref="J48" si="57">IF(ISERR(H48/I48*100),"-",H48/I48*100)</f>
        <v>136.19589903720296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5668.2849999999999</v>
      </c>
      <c r="F49" s="113">
        <v>4786.0929999999998</v>
      </c>
      <c r="G49" s="114">
        <f t="shared" ref="G49" si="58">IF(ISERR(E49/F49*100),"-",E49/F49*100)</f>
        <v>118.43240405065258</v>
      </c>
      <c r="H49" s="113">
        <v>615.86511228704978</v>
      </c>
      <c r="I49" s="113">
        <v>488.05926566826014</v>
      </c>
      <c r="J49" s="114">
        <f t="shared" ref="J49" si="59">IF(ISERR(H49/I49*100),"-",H49/I49*100)</f>
        <v>126.18654241586735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2019-10-18T08:02:28Z</dcterms:created>
  <dcterms:modified xsi:type="dcterms:W3CDTF">2019-10-18T08:02:31Z</dcterms:modified>
</cp:coreProperties>
</file>