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dss_root\帳票出力\data\santi\2017\month\data\santi\2017\month\"/>
    </mc:Choice>
  </mc:AlternateContent>
  <xr:revisionPtr revIDLastSave="0" documentId="8_{68BE6995-0154-45F2-A028-6C0DE2477489}" xr6:coauthVersionLast="36" xr6:coauthVersionMax="36" xr10:uidLastSave="{00000000-0000-0000-0000-000000000000}"/>
  <bookViews>
    <workbookView xWindow="0" yWindow="0" windowWidth="5736" windowHeight="6420" xr2:uid="{709E73FE-BE9E-40A8-BAAE-013D589F98ED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<sst xmlns="http://schemas.openxmlformats.org/spreadsheetml/2006/main" count="249" uniqueCount="138">
  <si>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</si>
  <si>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</si>
  <si>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</si>
  <si>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</si>
  <si>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</si>
  <si>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</si>
  <si>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</si>
  <si>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</si>
  <si>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</si>
  <si>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</si>
  <si>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</si>
  <si>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</si>
  <si>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</si>
  <si>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</si>
  <si>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</si>
  <si>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</si>
  <si>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</si>
  <si>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</si>
  <si>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</si>
  <si>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</si>
  <si>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</si>
  <si>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</si>
  <si>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</si>
  <si>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</si>
  <si>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</si>
  <si>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</si>
  <si>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</si>
  <si>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</si>
  <si>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</si>
  <si>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</si>
  <si>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</si>
  <si>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</si>
  <si>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</si>
  <si>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</si>
  <si>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</si>
  <si>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</si>
  <si>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</si>
  <si>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</si>
  <si>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</si>
  <si>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</si>
  <si>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</si>
  <si>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</si>
  <si>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</si>
  <si>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</si>
  <si>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3"/>
  </si>
  <si>
    <t>水揚量</t>
  </si>
  <si>
    <t>価格</t>
  </si>
  <si>
    <t>対象漁港計</t>
    <rPh sb="0" eb="2">
      <t>タイショウ</t>
    </rPh>
    <rPh sb="2" eb="4">
      <t>ギョコウ</t>
    </rPh>
    <phoneticPr fontId="3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</si>
  <si>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</si>
  <si>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</si>
  <si>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</si>
  <si>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</si>
  <si>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</si>
  <si>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</si>
  <si>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</si>
  <si>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</si>
  <si>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</si>
  <si>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</si>
  <si>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</si>
  <si>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</si>
  <si>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</si>
  <si>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</si>
  <si>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</si>
  <si>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</si>
  <si>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</si>
  <si>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</si>
  <si>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</si>
  <si>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</si>
  <si>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</si>
  <si>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</si>
  <si>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</si>
  <si>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</si>
  <si>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</si>
  <si>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</si>
  <si>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</si>
  <si>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</si>
  <si>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</si>
  <si>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</si>
  <si>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</si>
  <si>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</si>
  <si>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</si>
  <si>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</si>
  <si>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</si>
  <si>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</si>
  <si>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</si>
  <si>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</si>
  <si>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</si>
  <si>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</si>
  <si>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</si>
  <si>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</si>
  <si>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</si>
  <si>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</si>
  <si>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</si>
  <si>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</si>
  <si>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</si>
  <si>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</si>
  <si>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</si>
  <si>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</si>
  <si>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</si>
  <si>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</si>
  <si>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</si>
  <si>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</si>
  <si>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</si>
  <si>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</si>
  <si>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</si>
  <si>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</si>
  <si>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</si>
  <si>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</si>
  <si>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</si>
  <si>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</si>
  <si>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</si>
  <si>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</si>
  <si>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</si>
  <si>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</si>
  <si>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</si>
  <si>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</si>
  <si>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</si>
  <si>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</si>
  <si>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</si>
  <si>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</si>
  <si>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</si>
  <si>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</si>
  <si>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</si>
  <si>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</si>
  <si>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</si>
  <si>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</si>
  <si>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</si>
  <si>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</si>
  <si>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</si>
  <si>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</si>
  <si>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</si>
  <si>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</si>
  <si>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</si>
  <si>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</si>
  <si>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</si>
  <si>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</si>
  <si>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</si>
  <si>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1月～12月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</si>
</sst>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7">
    <font>
      <sz val="11"/>
      <color theme="1"/>
      <name val="ＭＳ Ｐゴシック"/>
      <family val="3"/>
      <charset val="128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18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6" fillId="0" borderId="2" xfId="2" applyFont="1" applyFill="1" applyBorder="1" applyAlignment="1">
      <alignment horizontal="distributed" vertical="center" justifyLastLine="1"/>
    </xf>
    <xf numFmtId="0" fontId="16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6" fillId="0" borderId="0" xfId="2" applyFont="1" applyFill="1" applyAlignment="1">
      <alignment horizontal="distributed" vertical="center" justifyLastLine="1"/>
    </xf>
    <xf numFmtId="0" fontId="16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6" fillId="0" borderId="5" xfId="2" applyFont="1" applyFill="1" applyBorder="1" applyAlignment="1">
      <alignment horizontal="distributed" vertical="center" justifyLastLine="1"/>
    </xf>
    <xf numFmtId="0" fontId="16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 customBuiltin="1"/>
    <cellStyle name="標準_sstA05A" xfId="2" xr:uid="{30313DDD-03B0-44F2-9D40-0846F75C0286}"/>
    <cellStyle name="標準_月別結果表" xfId="1" xr:uid="{359F12F2-6992-4924-B775-2F894788F3FA}"/>
    <cellStyle name="標準_新出力帳票集「変更後」" xfId="3" xr:uid="{BBF3F008-2070-496E-AAF7-B436EEC690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FBBC9A1C-BBEB-4CE0-B783-2A45B811049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979063" cy="6343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A640EB46-8777-4031-9814-B66CA7FBCEFF}"/>
            </a:ext>
          </a:extLst>
        </xdr:cNvPr>
        <xdr:cNvSpPr txBox="1">
          <a:spLocks noChangeArrowheads="1"/>
        </xdr:cNvSpPr>
      </xdr:nvSpPr>
      <xdr:spPr bwMode="auto">
        <a:xfrm>
          <a:off x="320040" y="9187818"/>
          <a:ext cx="25768935" cy="2419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B8FA8A8-4549-40E4-A6B6-91463CEC7DBC}"/>
            </a:ext>
          </a:extLst>
        </xdr:cNvPr>
        <xdr:cNvSpPr txBox="1">
          <a:spLocks noChangeArrowheads="1"/>
        </xdr:cNvSpPr>
      </xdr:nvSpPr>
      <xdr:spPr bwMode="auto">
        <a:xfrm>
          <a:off x="228600" y="236221"/>
          <a:ext cx="39052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A3B9-0C6D-49E3-9C99-C7EBEF074702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ColWidth="9.109375" defaultRowHeight="10.8"/>
  <cols>
    <col min="1" max="1" width="4.6640625" style="55" customWidth="1"/>
    <col min="2" max="2" width="4.6640625" style="7" customWidth="1"/>
    <col min="3" max="3" width="5.6640625" style="8" customWidth="1"/>
    <col min="4" max="38" width="9" style="57" customWidth="1"/>
    <col min="39" max="16384" width="9.109375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" customHeight="1">
      <c r="A12" s="35">
        <v>42705</v>
      </c>
      <c r="B12" s="36">
        <v>42705</v>
      </c>
      <c r="C12" s="37">
        <v>42705</v>
      </c>
      <c r="D12" s="38">
        <v>34.49</v>
      </c>
      <c r="E12" s="38">
        <v>187.065</v>
      </c>
      <c r="F12" s="38">
        <v>1891.0450000000001</v>
      </c>
      <c r="G12" s="38">
        <v>352.40499999999997</v>
      </c>
      <c r="H12" s="38">
        <v>532.07299999999998</v>
      </c>
      <c r="I12" s="38">
        <v>1613.646</v>
      </c>
      <c r="J12" s="38">
        <v>342.25700000000001</v>
      </c>
      <c r="K12" s="38">
        <v>2595.6289999999999</v>
      </c>
      <c r="L12" s="38">
        <v>75.289000000000001</v>
      </c>
      <c r="M12" s="38">
        <v>23.212</v>
      </c>
      <c r="N12" s="38">
        <v>488.048</v>
      </c>
      <c r="O12" s="38">
        <v>64.962000000000003</v>
      </c>
      <c r="P12" s="38">
        <v>217.77600000000001</v>
      </c>
      <c r="Q12" s="38">
        <v>15223.55</v>
      </c>
      <c r="R12" s="38">
        <v>10854.444</v>
      </c>
      <c r="S12" s="38">
        <v>5248.9440000000004</v>
      </c>
      <c r="T12" s="38">
        <v>902.94100000000003</v>
      </c>
      <c r="U12" s="38">
        <v>4789.7640000000001</v>
      </c>
      <c r="V12" s="38">
        <v>2087.27</v>
      </c>
      <c r="W12" s="38">
        <v>78443.259999999995</v>
      </c>
      <c r="X12" s="38">
        <v>1055.8800000000001</v>
      </c>
      <c r="Y12" s="38">
        <v>2683.1869999999999</v>
      </c>
      <c r="Z12" s="38">
        <v>6968.2089999999998</v>
      </c>
      <c r="AA12" s="38">
        <v>0</v>
      </c>
      <c r="AB12" s="38">
        <v>42.331000000000003</v>
      </c>
      <c r="AC12" s="38">
        <v>1617.8579999999999</v>
      </c>
      <c r="AD12" s="38">
        <v>3293.1660000000002</v>
      </c>
      <c r="AE12" s="38">
        <v>0</v>
      </c>
      <c r="AF12" s="38">
        <v>0.30399999999999999</v>
      </c>
      <c r="AG12" s="38">
        <v>1</v>
      </c>
      <c r="AH12" s="38">
        <v>7924.96</v>
      </c>
      <c r="AI12" s="38">
        <v>1206.356</v>
      </c>
      <c r="AJ12" s="38">
        <v>248.327</v>
      </c>
      <c r="AK12" s="38">
        <v>44.496000000000002</v>
      </c>
      <c r="AL12" s="38">
        <v>603.51800000000003</v>
      </c>
    </row>
    <row r="13" spans="1:38" ht="15.9" customHeight="1">
      <c r="A13" s="35">
        <v>42736</v>
      </c>
      <c r="B13" s="36">
        <v>42736</v>
      </c>
      <c r="C13" s="37">
        <v>42736</v>
      </c>
      <c r="D13" s="38">
        <v>62.664000000000001</v>
      </c>
      <c r="E13" s="38">
        <v>363.46100000000001</v>
      </c>
      <c r="F13" s="38">
        <v>1657.452</v>
      </c>
      <c r="G13" s="38">
        <v>348.19099999999997</v>
      </c>
      <c r="H13" s="38">
        <v>235.547</v>
      </c>
      <c r="I13" s="38">
        <v>1377.0840000000001</v>
      </c>
      <c r="J13" s="38">
        <v>279.15899999999999</v>
      </c>
      <c r="K13" s="38">
        <v>1953.9580000000001</v>
      </c>
      <c r="L13" s="38">
        <v>91.516000000000005</v>
      </c>
      <c r="M13" s="38">
        <v>9</v>
      </c>
      <c r="N13" s="38">
        <v>302.92</v>
      </c>
      <c r="O13" s="38">
        <v>72</v>
      </c>
      <c r="P13" s="38">
        <v>125.28</v>
      </c>
      <c r="Q13" s="38">
        <v>9423.1090000000004</v>
      </c>
      <c r="R13" s="38">
        <v>14712.423000000001</v>
      </c>
      <c r="S13" s="38">
        <v>2731.9639999999999</v>
      </c>
      <c r="T13" s="38">
        <v>548.31200000000001</v>
      </c>
      <c r="U13" s="38">
        <v>6062.98</v>
      </c>
      <c r="V13" s="38">
        <v>1222.575</v>
      </c>
      <c r="W13" s="38">
        <v>44055.508999999998</v>
      </c>
      <c r="X13" s="38">
        <v>4.3920000000000003</v>
      </c>
      <c r="Y13" s="38">
        <v>3964.665</v>
      </c>
      <c r="Z13" s="38">
        <v>7517.9319999999998</v>
      </c>
      <c r="AA13" s="38">
        <v>0</v>
      </c>
      <c r="AB13" s="38">
        <v>250.82599999999999</v>
      </c>
      <c r="AC13" s="38">
        <v>412.23399999999998</v>
      </c>
      <c r="AD13" s="38">
        <v>957.99400000000003</v>
      </c>
      <c r="AE13" s="38">
        <v>0</v>
      </c>
      <c r="AF13" s="38">
        <v>0.152</v>
      </c>
      <c r="AG13" s="38">
        <v>1</v>
      </c>
      <c r="AH13" s="38">
        <v>4074.6109999999999</v>
      </c>
      <c r="AI13" s="38">
        <v>1269.4069999999999</v>
      </c>
      <c r="AJ13" s="38">
        <v>194.435</v>
      </c>
      <c r="AK13" s="38">
        <v>19.219000000000001</v>
      </c>
      <c r="AL13" s="38">
        <v>413.83100000000002</v>
      </c>
    </row>
    <row r="14" spans="1:38" ht="15.9" customHeight="1">
      <c r="A14" s="35"/>
      <c r="B14" s="36"/>
      <c r="C14" s="37">
        <v>42767</v>
      </c>
      <c r="D14" s="38">
        <v>50.707999999999998</v>
      </c>
      <c r="E14" s="38">
        <v>315.58800000000002</v>
      </c>
      <c r="F14" s="38">
        <v>1994.116</v>
      </c>
      <c r="G14" s="38">
        <v>442.233</v>
      </c>
      <c r="H14" s="38">
        <v>245.78700000000001</v>
      </c>
      <c r="I14" s="38">
        <v>2263.183</v>
      </c>
      <c r="J14" s="38">
        <v>262.81900000000002</v>
      </c>
      <c r="K14" s="38">
        <v>3057.346</v>
      </c>
      <c r="L14" s="38">
        <v>147.41399999999999</v>
      </c>
      <c r="M14" s="38">
        <v>26.829000000000001</v>
      </c>
      <c r="N14" s="38">
        <v>303.68599999999998</v>
      </c>
      <c r="O14" s="38">
        <v>105.407</v>
      </c>
      <c r="P14" s="38">
        <v>903.26400000000001</v>
      </c>
      <c r="Q14" s="38">
        <v>11706.111000000001</v>
      </c>
      <c r="R14" s="38">
        <v>20386.355</v>
      </c>
      <c r="S14" s="38">
        <v>3160.049</v>
      </c>
      <c r="T14" s="38">
        <v>891.09900000000005</v>
      </c>
      <c r="U14" s="38">
        <v>4928.51</v>
      </c>
      <c r="V14" s="38">
        <v>1207.366</v>
      </c>
      <c r="W14" s="38">
        <v>68387.823000000004</v>
      </c>
      <c r="X14" s="38">
        <v>1.891</v>
      </c>
      <c r="Y14" s="38">
        <v>3255.0839999999998</v>
      </c>
      <c r="Z14" s="38">
        <v>5296.3469999999998</v>
      </c>
      <c r="AA14" s="38">
        <v>0</v>
      </c>
      <c r="AB14" s="38">
        <v>146.77000000000001</v>
      </c>
      <c r="AC14" s="38">
        <v>280.94299999999998</v>
      </c>
      <c r="AD14" s="38">
        <v>231.03800000000001</v>
      </c>
      <c r="AE14" s="38">
        <v>0</v>
      </c>
      <c r="AF14" s="38">
        <v>8.5999999999999993E-2</v>
      </c>
      <c r="AG14" s="38">
        <v>39.143000000000001</v>
      </c>
      <c r="AH14" s="38">
        <v>4167.4369999999999</v>
      </c>
      <c r="AI14" s="38">
        <v>730.96299999999997</v>
      </c>
      <c r="AJ14" s="38">
        <v>195.643</v>
      </c>
      <c r="AK14" s="38">
        <v>7.6879999999999997</v>
      </c>
      <c r="AL14" s="38">
        <v>143.215</v>
      </c>
    </row>
    <row r="15" spans="1:38" ht="15.9" customHeight="1">
      <c r="A15" s="35"/>
      <c r="B15" s="36"/>
      <c r="C15" s="37">
        <v>42795</v>
      </c>
      <c r="D15" s="38">
        <v>53.057000000000002</v>
      </c>
      <c r="E15" s="38">
        <v>128.13499999999999</v>
      </c>
      <c r="F15" s="38">
        <v>2436.5619999999999</v>
      </c>
      <c r="G15" s="38">
        <v>312.27800000000002</v>
      </c>
      <c r="H15" s="38">
        <v>365.65699999999998</v>
      </c>
      <c r="I15" s="38">
        <v>2106.9780000000001</v>
      </c>
      <c r="J15" s="38">
        <v>280.28100000000001</v>
      </c>
      <c r="K15" s="38">
        <v>3947.6</v>
      </c>
      <c r="L15" s="38">
        <v>117.875</v>
      </c>
      <c r="M15" s="38">
        <v>12.291</v>
      </c>
      <c r="N15" s="38">
        <v>351.49599999999998</v>
      </c>
      <c r="O15" s="38">
        <v>110.8</v>
      </c>
      <c r="P15" s="38">
        <v>1742.67</v>
      </c>
      <c r="Q15" s="38">
        <v>12090.664000000001</v>
      </c>
      <c r="R15" s="38">
        <v>36581.071000000004</v>
      </c>
      <c r="S15" s="38">
        <v>2462.692</v>
      </c>
      <c r="T15" s="38">
        <v>1962.22</v>
      </c>
      <c r="U15" s="38">
        <v>13075.013999999999</v>
      </c>
      <c r="V15" s="38">
        <v>1223.3</v>
      </c>
      <c r="W15" s="38">
        <v>64887.142</v>
      </c>
      <c r="X15" s="38">
        <v>0.38</v>
      </c>
      <c r="Y15" s="38">
        <v>2633.636</v>
      </c>
      <c r="Z15" s="38">
        <v>8487.5840000000007</v>
      </c>
      <c r="AA15" s="38">
        <v>0</v>
      </c>
      <c r="AB15" s="38">
        <v>173.02799999999999</v>
      </c>
      <c r="AC15" s="38">
        <v>210.18199999999999</v>
      </c>
      <c r="AD15" s="38">
        <v>376</v>
      </c>
      <c r="AE15" s="38">
        <v>0</v>
      </c>
      <c r="AF15" s="38">
        <v>0.20499999999999999</v>
      </c>
      <c r="AG15" s="38">
        <v>482.07100000000003</v>
      </c>
      <c r="AH15" s="38">
        <v>6336.4930000000004</v>
      </c>
      <c r="AI15" s="38">
        <v>1293.2470000000001</v>
      </c>
      <c r="AJ15" s="38">
        <v>499.77</v>
      </c>
      <c r="AK15" s="38">
        <v>24.765999999999998</v>
      </c>
      <c r="AL15" s="38">
        <v>166.34</v>
      </c>
    </row>
    <row r="16" spans="1:38" ht="15.9" customHeight="1">
      <c r="A16" s="35"/>
      <c r="B16" s="36"/>
      <c r="C16" s="37">
        <v>42826</v>
      </c>
      <c r="D16" s="38">
        <v>62.533999999999999</v>
      </c>
      <c r="E16" s="38">
        <v>78.296999999999997</v>
      </c>
      <c r="F16" s="38">
        <v>1404.877</v>
      </c>
      <c r="G16" s="38">
        <v>162.649</v>
      </c>
      <c r="H16" s="38">
        <v>322.92500000000001</v>
      </c>
      <c r="I16" s="38">
        <v>2003.162</v>
      </c>
      <c r="J16" s="38">
        <v>399.16300000000001</v>
      </c>
      <c r="K16" s="38">
        <v>3481.9250000000002</v>
      </c>
      <c r="L16" s="38">
        <v>105.539</v>
      </c>
      <c r="M16" s="38">
        <v>23.802</v>
      </c>
      <c r="N16" s="38">
        <v>254.28399999999999</v>
      </c>
      <c r="O16" s="38">
        <v>224.68899999999999</v>
      </c>
      <c r="P16" s="38">
        <v>3633.6120000000001</v>
      </c>
      <c r="Q16" s="38">
        <v>8976.5460000000003</v>
      </c>
      <c r="R16" s="38">
        <v>39048.101000000002</v>
      </c>
      <c r="S16" s="38">
        <v>1205.979</v>
      </c>
      <c r="T16" s="38">
        <v>1961.317</v>
      </c>
      <c r="U16" s="38">
        <v>10371.781000000001</v>
      </c>
      <c r="V16" s="38">
        <v>1060.867</v>
      </c>
      <c r="W16" s="38">
        <v>32148.888999999999</v>
      </c>
      <c r="X16" s="38">
        <v>4.0000000000000001E-3</v>
      </c>
      <c r="Y16" s="38">
        <v>2179.1640000000002</v>
      </c>
      <c r="Z16" s="38">
        <v>5452.6319999999996</v>
      </c>
      <c r="AA16" s="38">
        <v>0</v>
      </c>
      <c r="AB16" s="38">
        <v>144.595</v>
      </c>
      <c r="AC16" s="38">
        <v>138.43899999999999</v>
      </c>
      <c r="AD16" s="38">
        <v>28</v>
      </c>
      <c r="AE16" s="38">
        <v>0</v>
      </c>
      <c r="AF16" s="38">
        <v>0.53400000000000003</v>
      </c>
      <c r="AG16" s="38">
        <v>0.10299999999999999</v>
      </c>
      <c r="AH16" s="38">
        <v>6254.027</v>
      </c>
      <c r="AI16" s="38">
        <v>1043.3489999999999</v>
      </c>
      <c r="AJ16" s="38">
        <v>849.024</v>
      </c>
      <c r="AK16" s="38">
        <v>191.84399999999999</v>
      </c>
      <c r="AL16" s="38">
        <v>226.71899999999999</v>
      </c>
    </row>
    <row r="17" spans="1:38" ht="15.9" customHeight="1">
      <c r="A17" s="35"/>
      <c r="B17" s="36"/>
      <c r="C17" s="37">
        <v>42856</v>
      </c>
      <c r="D17" s="38">
        <v>517.85699999999997</v>
      </c>
      <c r="E17" s="38">
        <v>114.995</v>
      </c>
      <c r="F17" s="38">
        <v>7927.9089999999997</v>
      </c>
      <c r="G17" s="38">
        <v>132.23699999999999</v>
      </c>
      <c r="H17" s="38">
        <v>318.78100000000001</v>
      </c>
      <c r="I17" s="38">
        <v>993.89300000000003</v>
      </c>
      <c r="J17" s="38">
        <v>496.37200000000001</v>
      </c>
      <c r="K17" s="38">
        <v>4686.5240000000003</v>
      </c>
      <c r="L17" s="38">
        <v>70.914000000000001</v>
      </c>
      <c r="M17" s="38">
        <v>0</v>
      </c>
      <c r="N17" s="38">
        <v>267.30599999999998</v>
      </c>
      <c r="O17" s="38">
        <v>13</v>
      </c>
      <c r="P17" s="38">
        <v>8013.1880000000001</v>
      </c>
      <c r="Q17" s="38">
        <v>17845.003000000001</v>
      </c>
      <c r="R17" s="38">
        <v>32055.97</v>
      </c>
      <c r="S17" s="38">
        <v>3158.9940000000001</v>
      </c>
      <c r="T17" s="38">
        <v>2700.683</v>
      </c>
      <c r="U17" s="38">
        <v>15526.234</v>
      </c>
      <c r="V17" s="38">
        <v>2073.1759999999999</v>
      </c>
      <c r="W17" s="38">
        <v>20382.075000000001</v>
      </c>
      <c r="X17" s="38">
        <v>0</v>
      </c>
      <c r="Y17" s="38">
        <v>3114.1390000000001</v>
      </c>
      <c r="Z17" s="38">
        <v>8178.7560000000003</v>
      </c>
      <c r="AA17" s="38">
        <v>0</v>
      </c>
      <c r="AB17" s="38">
        <v>184.18199999999999</v>
      </c>
      <c r="AC17" s="38">
        <v>279.07299999999998</v>
      </c>
      <c r="AD17" s="38">
        <v>23</v>
      </c>
      <c r="AE17" s="38">
        <v>0</v>
      </c>
      <c r="AF17" s="38">
        <v>1.4999999999999999E-2</v>
      </c>
      <c r="AG17" s="38">
        <v>13</v>
      </c>
      <c r="AH17" s="38">
        <v>3959.59</v>
      </c>
      <c r="AI17" s="38">
        <v>1433.8910000000001</v>
      </c>
      <c r="AJ17" s="38">
        <v>514.90499999999997</v>
      </c>
      <c r="AK17" s="38">
        <v>374.54899999999998</v>
      </c>
      <c r="AL17" s="38">
        <v>420.41</v>
      </c>
    </row>
    <row r="18" spans="1:38" ht="15.9" customHeight="1">
      <c r="A18" s="35"/>
      <c r="B18" s="36"/>
      <c r="C18" s="37">
        <v>42887</v>
      </c>
      <c r="D18" s="38">
        <v>1538.9929999999999</v>
      </c>
      <c r="E18" s="38">
        <v>55.558999999999997</v>
      </c>
      <c r="F18" s="38">
        <v>5761.317</v>
      </c>
      <c r="G18" s="38">
        <v>3072.009</v>
      </c>
      <c r="H18" s="38">
        <v>232.185</v>
      </c>
      <c r="I18" s="38">
        <v>1474.674</v>
      </c>
      <c r="J18" s="38">
        <v>963.21900000000005</v>
      </c>
      <c r="K18" s="38">
        <v>1634.5250000000001</v>
      </c>
      <c r="L18" s="38">
        <v>50.265000000000001</v>
      </c>
      <c r="M18" s="38">
        <v>3.121</v>
      </c>
      <c r="N18" s="38">
        <v>115.23</v>
      </c>
      <c r="O18" s="38">
        <v>89.384</v>
      </c>
      <c r="P18" s="38">
        <v>6741.4880000000003</v>
      </c>
      <c r="Q18" s="38">
        <v>9809.1650000000009</v>
      </c>
      <c r="R18" s="38">
        <v>36327.311000000002</v>
      </c>
      <c r="S18" s="38">
        <v>2324.66</v>
      </c>
      <c r="T18" s="38">
        <v>4352.3590000000004</v>
      </c>
      <c r="U18" s="38">
        <v>15080.368</v>
      </c>
      <c r="V18" s="38">
        <v>167.9</v>
      </c>
      <c r="W18" s="38">
        <v>12843.644</v>
      </c>
      <c r="X18" s="38">
        <v>0</v>
      </c>
      <c r="Y18" s="38">
        <v>1729.722</v>
      </c>
      <c r="Z18" s="38">
        <v>4721.241</v>
      </c>
      <c r="AA18" s="38">
        <v>0</v>
      </c>
      <c r="AB18" s="38">
        <v>490.09100000000001</v>
      </c>
      <c r="AC18" s="38">
        <v>1402.1579999999999</v>
      </c>
      <c r="AD18" s="38">
        <v>6.96</v>
      </c>
      <c r="AE18" s="38">
        <v>0</v>
      </c>
      <c r="AF18" s="38">
        <v>0</v>
      </c>
      <c r="AG18" s="38">
        <v>0</v>
      </c>
      <c r="AH18" s="38">
        <v>1611.4359999999999</v>
      </c>
      <c r="AI18" s="38">
        <v>1054.7860000000001</v>
      </c>
      <c r="AJ18" s="38">
        <v>339.69400000000002</v>
      </c>
      <c r="AK18" s="38">
        <v>160.91</v>
      </c>
      <c r="AL18" s="38">
        <v>507.65600000000001</v>
      </c>
    </row>
    <row r="19" spans="1:38" ht="15.9" customHeight="1">
      <c r="A19" s="35"/>
      <c r="B19" s="36"/>
      <c r="C19" s="37">
        <v>42917</v>
      </c>
      <c r="D19" s="38">
        <v>177.673</v>
      </c>
      <c r="E19" s="38">
        <v>416.03199999999998</v>
      </c>
      <c r="F19" s="38">
        <v>3324.3980000000001</v>
      </c>
      <c r="G19" s="38">
        <v>3603.4630000000002</v>
      </c>
      <c r="H19" s="38">
        <v>171.16800000000001</v>
      </c>
      <c r="I19" s="38">
        <v>2515.366</v>
      </c>
      <c r="J19" s="38">
        <v>703.04</v>
      </c>
      <c r="K19" s="38">
        <v>2941.6909999999998</v>
      </c>
      <c r="L19" s="38">
        <v>33.341000000000001</v>
      </c>
      <c r="M19" s="38">
        <v>9.9700000000000006</v>
      </c>
      <c r="N19" s="38">
        <v>245.58199999999999</v>
      </c>
      <c r="O19" s="38">
        <v>232.68</v>
      </c>
      <c r="P19" s="38">
        <v>11044.303</v>
      </c>
      <c r="Q19" s="38">
        <v>13078.634</v>
      </c>
      <c r="R19" s="38">
        <v>33571.737999999998</v>
      </c>
      <c r="S19" s="38">
        <v>6232.56</v>
      </c>
      <c r="T19" s="38">
        <v>3881.431</v>
      </c>
      <c r="U19" s="38">
        <v>11642.905000000001</v>
      </c>
      <c r="V19" s="38">
        <v>411.87799999999999</v>
      </c>
      <c r="W19" s="38">
        <v>11515.502</v>
      </c>
      <c r="X19" s="38">
        <v>3.3719999999999999</v>
      </c>
      <c r="Y19" s="38">
        <v>1302.3710000000001</v>
      </c>
      <c r="Z19" s="38">
        <v>3451.6610000000001</v>
      </c>
      <c r="AA19" s="38">
        <v>0</v>
      </c>
      <c r="AB19" s="38">
        <v>193.38399999999999</v>
      </c>
      <c r="AC19" s="38">
        <v>2607.1089999999999</v>
      </c>
      <c r="AD19" s="38">
        <v>1454.9839999999999</v>
      </c>
      <c r="AE19" s="38">
        <v>0</v>
      </c>
      <c r="AF19" s="38">
        <v>0</v>
      </c>
      <c r="AG19" s="38">
        <v>1684</v>
      </c>
      <c r="AH19" s="38">
        <v>2563.8049999999998</v>
      </c>
      <c r="AI19" s="38">
        <v>577.625</v>
      </c>
      <c r="AJ19" s="38">
        <v>285.94799999999998</v>
      </c>
      <c r="AK19" s="38">
        <v>0.115</v>
      </c>
      <c r="AL19" s="38">
        <v>640.13300000000004</v>
      </c>
    </row>
    <row r="20" spans="1:38" ht="15.9" customHeight="1">
      <c r="A20" s="35"/>
      <c r="B20" s="36"/>
      <c r="C20" s="37">
        <v>42948</v>
      </c>
      <c r="D20" s="38">
        <v>623.17100000000005</v>
      </c>
      <c r="E20" s="38">
        <v>516.38</v>
      </c>
      <c r="F20" s="38">
        <v>430.53100000000001</v>
      </c>
      <c r="G20" s="38">
        <v>1419.009</v>
      </c>
      <c r="H20" s="38">
        <v>392.74599999999998</v>
      </c>
      <c r="I20" s="38">
        <v>1571.194</v>
      </c>
      <c r="J20" s="38">
        <v>1279.798</v>
      </c>
      <c r="K20" s="38">
        <v>3884.9879999999998</v>
      </c>
      <c r="L20" s="38">
        <v>41.436999999999998</v>
      </c>
      <c r="M20" s="38">
        <v>10.515000000000001</v>
      </c>
      <c r="N20" s="38">
        <v>237.69399999999999</v>
      </c>
      <c r="O20" s="38">
        <v>135.18700000000001</v>
      </c>
      <c r="P20" s="38">
        <v>7550.4719999999998</v>
      </c>
      <c r="Q20" s="38">
        <v>12067.053</v>
      </c>
      <c r="R20" s="38">
        <v>18557.181</v>
      </c>
      <c r="S20" s="38">
        <v>4434.2740000000003</v>
      </c>
      <c r="T20" s="38">
        <v>3059.2959999999998</v>
      </c>
      <c r="U20" s="38">
        <v>8932.26</v>
      </c>
      <c r="V20" s="38">
        <v>478.14499999999998</v>
      </c>
      <c r="W20" s="38">
        <v>12159.624</v>
      </c>
      <c r="X20" s="38">
        <v>6350.8069999999998</v>
      </c>
      <c r="Y20" s="38">
        <v>1003.231</v>
      </c>
      <c r="Z20" s="38">
        <v>1468.4390000000001</v>
      </c>
      <c r="AA20" s="38">
        <v>0</v>
      </c>
      <c r="AB20" s="38">
        <v>363.22300000000001</v>
      </c>
      <c r="AC20" s="38">
        <v>2780.3020000000001</v>
      </c>
      <c r="AD20" s="38">
        <v>2335.44</v>
      </c>
      <c r="AE20" s="38">
        <v>0</v>
      </c>
      <c r="AF20" s="38">
        <v>5.1760000000000002</v>
      </c>
      <c r="AG20" s="38">
        <v>1892</v>
      </c>
      <c r="AH20" s="38">
        <v>4150.8779999999997</v>
      </c>
      <c r="AI20" s="38">
        <v>615.36800000000005</v>
      </c>
      <c r="AJ20" s="38">
        <v>275.07900000000001</v>
      </c>
      <c r="AK20" s="38">
        <v>0.52700000000000002</v>
      </c>
      <c r="AL20" s="38">
        <v>503.31200000000001</v>
      </c>
    </row>
    <row r="21" spans="1:38" ht="15.9" customHeight="1">
      <c r="A21" s="35"/>
      <c r="B21" s="36"/>
      <c r="C21" s="37">
        <v>42979</v>
      </c>
      <c r="D21" s="38">
        <v>39.064</v>
      </c>
      <c r="E21" s="38">
        <v>716.08699999999999</v>
      </c>
      <c r="F21" s="38">
        <v>470.64299999999997</v>
      </c>
      <c r="G21" s="38">
        <v>1211.5999999999999</v>
      </c>
      <c r="H21" s="38">
        <v>656.25199999999995</v>
      </c>
      <c r="I21" s="38">
        <v>1372.6279999999999</v>
      </c>
      <c r="J21" s="38">
        <v>872.94799999999998</v>
      </c>
      <c r="K21" s="38">
        <v>3949.6750000000002</v>
      </c>
      <c r="L21" s="38">
        <v>49.591000000000001</v>
      </c>
      <c r="M21" s="38">
        <v>17.305</v>
      </c>
      <c r="N21" s="38">
        <v>268.72800000000001</v>
      </c>
      <c r="O21" s="38">
        <v>95.561999999999998</v>
      </c>
      <c r="P21" s="38">
        <v>4210.6959999999999</v>
      </c>
      <c r="Q21" s="38">
        <v>15482.643</v>
      </c>
      <c r="R21" s="38">
        <v>54441.798999999999</v>
      </c>
      <c r="S21" s="38">
        <v>4344.1880000000001</v>
      </c>
      <c r="T21" s="38">
        <v>2036.723</v>
      </c>
      <c r="U21" s="38">
        <v>6558.15</v>
      </c>
      <c r="V21" s="38">
        <v>757.01800000000003</v>
      </c>
      <c r="W21" s="38">
        <v>19411.673999999999</v>
      </c>
      <c r="X21" s="38">
        <v>11846.888999999999</v>
      </c>
      <c r="Y21" s="38">
        <v>1949.65</v>
      </c>
      <c r="Z21" s="38">
        <v>12065.734</v>
      </c>
      <c r="AA21" s="38">
        <v>0</v>
      </c>
      <c r="AB21" s="38">
        <v>1017.861</v>
      </c>
      <c r="AC21" s="38">
        <v>4225.25</v>
      </c>
      <c r="AD21" s="38">
        <v>3059.5549999999998</v>
      </c>
      <c r="AE21" s="38">
        <v>0</v>
      </c>
      <c r="AF21" s="38">
        <v>6.2E-2</v>
      </c>
      <c r="AG21" s="38">
        <v>0</v>
      </c>
      <c r="AH21" s="38">
        <v>6573.5330000000004</v>
      </c>
      <c r="AI21" s="38">
        <v>1157.5930000000001</v>
      </c>
      <c r="AJ21" s="38">
        <v>291.28199999999998</v>
      </c>
      <c r="AK21" s="38">
        <v>0.88200000000000001</v>
      </c>
      <c r="AL21" s="38">
        <v>578.79</v>
      </c>
    </row>
    <row r="22" spans="1:38" ht="15.9" customHeight="1">
      <c r="A22" s="35"/>
      <c r="B22" s="36"/>
      <c r="C22" s="37">
        <v>43009</v>
      </c>
      <c r="D22" s="38">
        <v>34.753999999999998</v>
      </c>
      <c r="E22" s="38">
        <v>153.60400000000001</v>
      </c>
      <c r="F22" s="38">
        <v>620.80999999999995</v>
      </c>
      <c r="G22" s="38">
        <v>484.78500000000003</v>
      </c>
      <c r="H22" s="38">
        <v>673.13699999999994</v>
      </c>
      <c r="I22" s="38">
        <v>1415.6410000000001</v>
      </c>
      <c r="J22" s="38">
        <v>397.98599999999999</v>
      </c>
      <c r="K22" s="38">
        <v>1712.277</v>
      </c>
      <c r="L22" s="38">
        <v>56.241999999999997</v>
      </c>
      <c r="M22" s="38">
        <v>16.381</v>
      </c>
      <c r="N22" s="38">
        <v>314.23099999999999</v>
      </c>
      <c r="O22" s="38">
        <v>64.498999999999995</v>
      </c>
      <c r="P22" s="38">
        <v>1536.4559999999999</v>
      </c>
      <c r="Q22" s="38">
        <v>12302.465</v>
      </c>
      <c r="R22" s="38">
        <v>60580.245999999999</v>
      </c>
      <c r="S22" s="38">
        <v>2125.0880000000002</v>
      </c>
      <c r="T22" s="38">
        <v>2517.0030000000002</v>
      </c>
      <c r="U22" s="38">
        <v>5631.7669999999998</v>
      </c>
      <c r="V22" s="38">
        <v>660.34799999999996</v>
      </c>
      <c r="W22" s="38">
        <v>25377.149000000001</v>
      </c>
      <c r="X22" s="38">
        <v>23107.17</v>
      </c>
      <c r="Y22" s="38">
        <v>2039.0550000000001</v>
      </c>
      <c r="Z22" s="38">
        <v>8405.67</v>
      </c>
      <c r="AA22" s="38">
        <v>0</v>
      </c>
      <c r="AB22" s="38">
        <v>1143.7539999999999</v>
      </c>
      <c r="AC22" s="38">
        <v>3378.5010000000002</v>
      </c>
      <c r="AD22" s="38">
        <v>4927.5360000000001</v>
      </c>
      <c r="AE22" s="38">
        <v>0</v>
      </c>
      <c r="AF22" s="38">
        <v>0.112</v>
      </c>
      <c r="AG22" s="38">
        <v>0.22700000000000001</v>
      </c>
      <c r="AH22" s="38">
        <v>4733.1589999999997</v>
      </c>
      <c r="AI22" s="38">
        <v>1324.8230000000001</v>
      </c>
      <c r="AJ22" s="38">
        <v>239.52500000000001</v>
      </c>
      <c r="AK22" s="38">
        <v>7.6429999999999998</v>
      </c>
      <c r="AL22" s="38">
        <v>866.44500000000005</v>
      </c>
    </row>
    <row r="23" spans="1:38" ht="15.9" customHeight="1">
      <c r="A23" s="35"/>
      <c r="B23" s="36"/>
      <c r="C23" s="37">
        <v>43040</v>
      </c>
      <c r="D23" s="38">
        <v>9.6910000000000007</v>
      </c>
      <c r="E23" s="38">
        <v>69.335999999999999</v>
      </c>
      <c r="F23" s="38">
        <v>1277.0909999999999</v>
      </c>
      <c r="G23" s="38">
        <v>147.518</v>
      </c>
      <c r="H23" s="38">
        <v>458.89100000000002</v>
      </c>
      <c r="I23" s="38">
        <v>1009.163</v>
      </c>
      <c r="J23" s="38">
        <v>268.95400000000001</v>
      </c>
      <c r="K23" s="38">
        <v>1951.002</v>
      </c>
      <c r="L23" s="38">
        <v>25.65</v>
      </c>
      <c r="M23" s="38">
        <v>2.1070000000000002</v>
      </c>
      <c r="N23" s="38">
        <v>365.65300000000002</v>
      </c>
      <c r="O23" s="38">
        <v>2.774</v>
      </c>
      <c r="P23" s="38">
        <v>402.69299999999998</v>
      </c>
      <c r="Q23" s="38">
        <v>15041.727999999999</v>
      </c>
      <c r="R23" s="38">
        <v>20811.244999999999</v>
      </c>
      <c r="S23" s="38">
        <v>4785.1840000000002</v>
      </c>
      <c r="T23" s="38">
        <v>1788.433</v>
      </c>
      <c r="U23" s="38">
        <v>7796.7839999999997</v>
      </c>
      <c r="V23" s="38">
        <v>1287.164</v>
      </c>
      <c r="W23" s="38">
        <v>72567.574999999997</v>
      </c>
      <c r="X23" s="38">
        <v>26030.555</v>
      </c>
      <c r="Y23" s="38">
        <v>2306.4839999999999</v>
      </c>
      <c r="Z23" s="38">
        <v>7097.982</v>
      </c>
      <c r="AA23" s="38">
        <v>0</v>
      </c>
      <c r="AB23" s="38">
        <v>1939.4010000000001</v>
      </c>
      <c r="AC23" s="38">
        <v>1692.8140000000001</v>
      </c>
      <c r="AD23" s="38">
        <v>2368.6790000000001</v>
      </c>
      <c r="AE23" s="38">
        <v>0</v>
      </c>
      <c r="AF23" s="38">
        <v>2.4E-2</v>
      </c>
      <c r="AG23" s="38">
        <v>4.4999999999999998E-2</v>
      </c>
      <c r="AH23" s="38">
        <v>6315.21</v>
      </c>
      <c r="AI23" s="38">
        <v>1418.2070000000001</v>
      </c>
      <c r="AJ23" s="38">
        <v>265.67399999999998</v>
      </c>
      <c r="AK23" s="38">
        <v>40.195999999999998</v>
      </c>
      <c r="AL23" s="38">
        <v>1201.434</v>
      </c>
    </row>
    <row r="24" spans="1:38" s="41" customFormat="1" ht="15.9" customHeight="1">
      <c r="A24" s="35">
        <v>43070</v>
      </c>
      <c r="B24" s="36">
        <v>43070</v>
      </c>
      <c r="C24" s="39">
        <v>43070</v>
      </c>
      <c r="D24" s="40">
        <v>50.07</v>
      </c>
      <c r="E24" s="40">
        <v>23.056999999999999</v>
      </c>
      <c r="F24" s="40">
        <v>2046.635</v>
      </c>
      <c r="G24" s="40">
        <v>231.136</v>
      </c>
      <c r="H24" s="40">
        <v>468.18400000000003</v>
      </c>
      <c r="I24" s="40">
        <v>910.54200000000003</v>
      </c>
      <c r="J24" s="40">
        <v>404.18599999999998</v>
      </c>
      <c r="K24" s="40">
        <v>1991.4349999999999</v>
      </c>
      <c r="L24" s="40">
        <v>75.832999999999998</v>
      </c>
      <c r="M24" s="40">
        <v>7.3310000000000004</v>
      </c>
      <c r="N24" s="40">
        <v>458.18200000000002</v>
      </c>
      <c r="O24" s="40">
        <v>28.550999999999998</v>
      </c>
      <c r="P24" s="40">
        <v>127.452</v>
      </c>
      <c r="Q24" s="40">
        <v>16321.960999999999</v>
      </c>
      <c r="R24" s="40">
        <v>11485.924000000001</v>
      </c>
      <c r="S24" s="40">
        <v>1287.605</v>
      </c>
      <c r="T24" s="40">
        <v>692.81799999999998</v>
      </c>
      <c r="U24" s="40">
        <v>3519.5320000000002</v>
      </c>
      <c r="V24" s="40">
        <v>884.12900000000002</v>
      </c>
      <c r="W24" s="40">
        <v>83890.559999999998</v>
      </c>
      <c r="X24" s="40">
        <v>3286.0529999999999</v>
      </c>
      <c r="Y24" s="40">
        <v>3076.4969999999998</v>
      </c>
      <c r="Z24" s="40">
        <v>3793.848</v>
      </c>
      <c r="AA24" s="40">
        <v>0</v>
      </c>
      <c r="AB24" s="40">
        <v>903.57600000000002</v>
      </c>
      <c r="AC24" s="40">
        <v>1361.924</v>
      </c>
      <c r="AD24" s="40">
        <v>1285.644</v>
      </c>
      <c r="AE24" s="40">
        <v>0</v>
      </c>
      <c r="AF24" s="40">
        <v>0.498</v>
      </c>
      <c r="AG24" s="40">
        <v>5.5E-2</v>
      </c>
      <c r="AH24" s="40">
        <v>7304.7219999999998</v>
      </c>
      <c r="AI24" s="40">
        <v>939.01599999999996</v>
      </c>
      <c r="AJ24" s="40">
        <v>246.64</v>
      </c>
      <c r="AK24" s="40">
        <v>38.119999999999997</v>
      </c>
      <c r="AL24" s="40">
        <v>1033.7719999999999</v>
      </c>
    </row>
    <row r="25" spans="1:38" ht="12" customHeight="1">
      <c r="A25" s="31"/>
      <c r="B25" s="32"/>
      <c r="C25" s="42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3"/>
      <c r="C26" s="44"/>
      <c r="D26" s="38">
        <f t="shared" ref="D26:AL26" si="0">IF(ISERR(D24/D23*100),"-",D24/D23*100)</f>
        <v>516.66494685790929</v>
      </c>
      <c r="E26" s="38">
        <f t="shared" si="0"/>
        <v>33.254009461174569</v>
      </c>
      <c r="F26" s="38">
        <f t="shared" si="0"/>
        <v>160.25756974248509</v>
      </c>
      <c r="G26" s="38">
        <f t="shared" si="0"/>
        <v>156.68325221328922</v>
      </c>
      <c r="H26" s="38">
        <f t="shared" si="0"/>
        <v>102.02509964239874</v>
      </c>
      <c r="I26" s="38">
        <f t="shared" si="0"/>
        <v>90.227445913098279</v>
      </c>
      <c r="J26" s="38">
        <f t="shared" si="0"/>
        <v>150.28071714865737</v>
      </c>
      <c r="K26" s="38">
        <f t="shared" si="0"/>
        <v>102.07242227327291</v>
      </c>
      <c r="L26" s="38">
        <f t="shared" si="0"/>
        <v>295.64522417153995</v>
      </c>
      <c r="M26" s="38">
        <f t="shared" si="0"/>
        <v>347.93545325106783</v>
      </c>
      <c r="N26" s="38">
        <f t="shared" si="0"/>
        <v>125.30513902525071</v>
      </c>
      <c r="O26" s="38">
        <f t="shared" si="0"/>
        <v>1029.2357606344628</v>
      </c>
      <c r="P26" s="38">
        <f t="shared" si="0"/>
        <v>31.649916934240231</v>
      </c>
      <c r="Q26" s="38">
        <f t="shared" si="0"/>
        <v>108.51120961634196</v>
      </c>
      <c r="R26" s="38">
        <f t="shared" si="0"/>
        <v>55.19095085373317</v>
      </c>
      <c r="S26" s="38">
        <f t="shared" si="0"/>
        <v>26.908160689327726</v>
      </c>
      <c r="T26" s="38">
        <f t="shared" si="0"/>
        <v>38.738828907764507</v>
      </c>
      <c r="U26" s="38">
        <f t="shared" si="0"/>
        <v>45.140817034305428</v>
      </c>
      <c r="V26" s="38">
        <f t="shared" si="0"/>
        <v>68.688139195937737</v>
      </c>
      <c r="W26" s="38">
        <f t="shared" si="0"/>
        <v>115.60336693075386</v>
      </c>
      <c r="X26" s="38">
        <f t="shared" si="0"/>
        <v>12.623829956756587</v>
      </c>
      <c r="Y26" s="38">
        <f t="shared" si="0"/>
        <v>133.38471023427866</v>
      </c>
      <c r="Z26" s="38">
        <f t="shared" si="0"/>
        <v>53.449670624693049</v>
      </c>
      <c r="AA26" s="38" t="str">
        <f t="shared" si="0"/>
        <v>-</v>
      </c>
      <c r="AB26" s="38">
        <f t="shared" si="0"/>
        <v>46.590467881577865</v>
      </c>
      <c r="AC26" s="38">
        <f t="shared" si="0"/>
        <v>80.453257120983167</v>
      </c>
      <c r="AD26" s="38">
        <f t="shared" si="0"/>
        <v>54.276835316224783</v>
      </c>
      <c r="AE26" s="38" t="str">
        <f t="shared" si="0"/>
        <v>-</v>
      </c>
      <c r="AF26" s="38">
        <f t="shared" si="0"/>
        <v>2075</v>
      </c>
      <c r="AG26" s="38">
        <f t="shared" si="0"/>
        <v>122.22222222222223</v>
      </c>
      <c r="AH26" s="38">
        <f t="shared" si="0"/>
        <v>115.66871093756185</v>
      </c>
      <c r="AI26" s="38">
        <f t="shared" si="0"/>
        <v>66.211490988268977</v>
      </c>
      <c r="AJ26" s="38">
        <f t="shared" si="0"/>
        <v>92.835580448218494</v>
      </c>
      <c r="AK26" s="38">
        <f t="shared" si="0"/>
        <v>94.83530699572097</v>
      </c>
      <c r="AL26" s="38">
        <f t="shared" si="0"/>
        <v>86.044843079187032</v>
      </c>
    </row>
    <row r="27" spans="1:38" ht="14.85" customHeight="1">
      <c r="A27" s="21" t="s">
        <v>39</v>
      </c>
      <c r="B27" s="43"/>
      <c r="C27" s="44"/>
      <c r="D27" s="38">
        <f t="shared" ref="D27:AL27" si="1">IF(ISERR(D24/D12*100),"-",D24/D12*100)</f>
        <v>145.17251377210783</v>
      </c>
      <c r="E27" s="38">
        <f t="shared" si="1"/>
        <v>12.325662202977574</v>
      </c>
      <c r="F27" s="38">
        <f t="shared" si="1"/>
        <v>108.22772593989036</v>
      </c>
      <c r="G27" s="38">
        <f t="shared" si="1"/>
        <v>65.588172699025264</v>
      </c>
      <c r="H27" s="38">
        <f t="shared" si="1"/>
        <v>87.992437127988083</v>
      </c>
      <c r="I27" s="38">
        <f t="shared" si="1"/>
        <v>56.427617953380114</v>
      </c>
      <c r="J27" s="38">
        <f t="shared" si="1"/>
        <v>118.09429756002068</v>
      </c>
      <c r="K27" s="38">
        <f t="shared" si="1"/>
        <v>76.722636401427167</v>
      </c>
      <c r="L27" s="38">
        <f t="shared" si="1"/>
        <v>100.72254911075986</v>
      </c>
      <c r="M27" s="38">
        <f t="shared" si="1"/>
        <v>31.582801998966055</v>
      </c>
      <c r="N27" s="38">
        <f t="shared" si="1"/>
        <v>93.880519948857483</v>
      </c>
      <c r="O27" s="38">
        <f t="shared" si="1"/>
        <v>43.950309411656043</v>
      </c>
      <c r="P27" s="38">
        <f t="shared" si="1"/>
        <v>58.524355300859597</v>
      </c>
      <c r="Q27" s="38">
        <f t="shared" si="1"/>
        <v>107.21520933028104</v>
      </c>
      <c r="R27" s="38">
        <f t="shared" si="1"/>
        <v>105.81770931795312</v>
      </c>
      <c r="S27" s="38">
        <f t="shared" si="1"/>
        <v>24.530743707686725</v>
      </c>
      <c r="T27" s="38">
        <f t="shared" si="1"/>
        <v>76.729044311865337</v>
      </c>
      <c r="U27" s="38">
        <f t="shared" si="1"/>
        <v>73.480280030498363</v>
      </c>
      <c r="V27" s="38">
        <f t="shared" si="1"/>
        <v>42.358152035912937</v>
      </c>
      <c r="W27" s="38">
        <f t="shared" si="1"/>
        <v>106.94425499399185</v>
      </c>
      <c r="X27" s="38">
        <f t="shared" si="1"/>
        <v>311.21462666212068</v>
      </c>
      <c r="Y27" s="38">
        <f t="shared" si="1"/>
        <v>114.65831490686263</v>
      </c>
      <c r="Z27" s="38">
        <f t="shared" si="1"/>
        <v>54.445094858664547</v>
      </c>
      <c r="AA27" s="38" t="str">
        <f t="shared" si="1"/>
        <v>-</v>
      </c>
      <c r="AB27" s="38">
        <f t="shared" si="1"/>
        <v>2134.5491483782571</v>
      </c>
      <c r="AC27" s="38">
        <f t="shared" si="1"/>
        <v>84.18068829279207</v>
      </c>
      <c r="AD27" s="38">
        <f t="shared" si="1"/>
        <v>39.039756878335311</v>
      </c>
      <c r="AE27" s="38" t="str">
        <f t="shared" si="1"/>
        <v>-</v>
      </c>
      <c r="AF27" s="38">
        <f t="shared" si="1"/>
        <v>163.81578947368419</v>
      </c>
      <c r="AG27" s="38">
        <f t="shared" si="1"/>
        <v>5.5</v>
      </c>
      <c r="AH27" s="38">
        <f t="shared" si="1"/>
        <v>92.173613494579158</v>
      </c>
      <c r="AI27" s="38">
        <f t="shared" si="1"/>
        <v>77.839045853794403</v>
      </c>
      <c r="AJ27" s="38">
        <f t="shared" si="1"/>
        <v>99.320653815332193</v>
      </c>
      <c r="AK27" s="38">
        <f t="shared" si="1"/>
        <v>85.670622078389059</v>
      </c>
      <c r="AL27" s="38">
        <f t="shared" si="1"/>
        <v>171.29099712021844</v>
      </c>
    </row>
    <row r="28" spans="1:38" ht="8.25" customHeight="1">
      <c r="A28" s="45"/>
      <c r="B28" s="46"/>
      <c r="C28" s="4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</row>
    <row r="30" spans="1:38" ht="15" customHeight="1">
      <c r="A30" s="4"/>
      <c r="B30" s="50"/>
      <c r="C30" s="51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3"/>
      <c r="C31" s="44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" customHeight="1">
      <c r="A33" s="35">
        <v>42705</v>
      </c>
      <c r="B33" s="36">
        <v>42705</v>
      </c>
      <c r="C33" s="37">
        <v>42705</v>
      </c>
      <c r="D33" s="52">
        <v>2598.6214554943463</v>
      </c>
      <c r="E33" s="52">
        <v>1711.3203966535696</v>
      </c>
      <c r="F33" s="52">
        <v>454.24232527517853</v>
      </c>
      <c r="G33" s="52">
        <v>371.93387153984764</v>
      </c>
      <c r="H33" s="52">
        <v>1776.4590497920397</v>
      </c>
      <c r="I33" s="52">
        <v>1227.0952160511042</v>
      </c>
      <c r="J33" s="52">
        <v>1124.4862077327855</v>
      </c>
      <c r="K33" s="52">
        <v>411.67626267082079</v>
      </c>
      <c r="L33" s="52">
        <v>941.9234815178844</v>
      </c>
      <c r="M33" s="52">
        <v>328</v>
      </c>
      <c r="N33" s="52">
        <v>852.65301773596036</v>
      </c>
      <c r="O33" s="52">
        <v>847</v>
      </c>
      <c r="P33" s="52">
        <v>415.1475506942914</v>
      </c>
      <c r="Q33" s="52">
        <v>208.56180917065996</v>
      </c>
      <c r="R33" s="52">
        <v>58.442590795069748</v>
      </c>
      <c r="S33" s="52">
        <v>59.048701796018392</v>
      </c>
      <c r="T33" s="52">
        <v>58.710572451577676</v>
      </c>
      <c r="U33" s="52">
        <v>214.3013597329639</v>
      </c>
      <c r="V33" s="52">
        <v>92.82446928284314</v>
      </c>
      <c r="W33" s="52">
        <v>85.873917950375841</v>
      </c>
      <c r="X33" s="52">
        <v>119.78188904042125</v>
      </c>
      <c r="Y33" s="52">
        <v>426.0310787134851</v>
      </c>
      <c r="Z33" s="52">
        <v>99.107911659940157</v>
      </c>
      <c r="AA33" s="52">
        <v>0</v>
      </c>
      <c r="AB33" s="52">
        <v>217.37428834660179</v>
      </c>
      <c r="AC33" s="52">
        <v>823.3811681865775</v>
      </c>
      <c r="AD33" s="52">
        <v>731.30832032153853</v>
      </c>
      <c r="AE33" s="52">
        <v>0</v>
      </c>
      <c r="AF33" s="52">
        <v>323.36842105263162</v>
      </c>
      <c r="AG33" s="52">
        <v>188</v>
      </c>
      <c r="AH33" s="52">
        <v>282.94980769619025</v>
      </c>
      <c r="AI33" s="52">
        <v>334.63098372288113</v>
      </c>
      <c r="AJ33" s="52">
        <v>924.32824863989822</v>
      </c>
      <c r="AK33" s="52">
        <v>1570.8531103919452</v>
      </c>
      <c r="AL33" s="52">
        <v>491.15309568231601</v>
      </c>
    </row>
    <row r="34" spans="1:38" ht="15.9" customHeight="1">
      <c r="A34" s="35">
        <v>42736</v>
      </c>
      <c r="B34" s="36">
        <v>42736</v>
      </c>
      <c r="C34" s="37">
        <v>42736</v>
      </c>
      <c r="D34" s="52">
        <v>2898.8175986212182</v>
      </c>
      <c r="E34" s="52">
        <v>1880.1720679797834</v>
      </c>
      <c r="F34" s="52">
        <v>510.04904998757132</v>
      </c>
      <c r="G34" s="52">
        <v>335.06085165900322</v>
      </c>
      <c r="H34" s="52">
        <v>1765.4964062373963</v>
      </c>
      <c r="I34" s="52">
        <v>1065.1522369005813</v>
      </c>
      <c r="J34" s="52">
        <v>1223.5523196457932</v>
      </c>
      <c r="K34" s="52">
        <v>349.34766816891664</v>
      </c>
      <c r="L34" s="52">
        <v>836.63049084313127</v>
      </c>
      <c r="M34" s="52">
        <v>590</v>
      </c>
      <c r="N34" s="52">
        <v>1029.0008550112238</v>
      </c>
      <c r="O34" s="52">
        <v>770</v>
      </c>
      <c r="P34" s="52">
        <v>584.60658524904215</v>
      </c>
      <c r="Q34" s="52">
        <v>223.55613545380828</v>
      </c>
      <c r="R34" s="52">
        <v>66.254207549633392</v>
      </c>
      <c r="S34" s="52">
        <v>71.936538695239022</v>
      </c>
      <c r="T34" s="52">
        <v>66.093235238331459</v>
      </c>
      <c r="U34" s="52">
        <v>217.56327812395884</v>
      </c>
      <c r="V34" s="52">
        <v>109.43549557286873</v>
      </c>
      <c r="W34" s="52">
        <v>86.246029866548582</v>
      </c>
      <c r="X34" s="52">
        <v>382.45491803278691</v>
      </c>
      <c r="Y34" s="52">
        <v>337.66427251735013</v>
      </c>
      <c r="Z34" s="52">
        <v>102.18428964241762</v>
      </c>
      <c r="AA34" s="52">
        <v>0</v>
      </c>
      <c r="AB34" s="52">
        <v>157.03721304808911</v>
      </c>
      <c r="AC34" s="52">
        <v>689.9942484123095</v>
      </c>
      <c r="AD34" s="52">
        <v>752.35547926187428</v>
      </c>
      <c r="AE34" s="52">
        <v>0</v>
      </c>
      <c r="AF34" s="52">
        <v>251.11842105263159</v>
      </c>
      <c r="AG34" s="52">
        <v>570</v>
      </c>
      <c r="AH34" s="52">
        <v>378.33956443940292</v>
      </c>
      <c r="AI34" s="52">
        <v>248.87751367370745</v>
      </c>
      <c r="AJ34" s="52">
        <v>978.79415228739686</v>
      </c>
      <c r="AK34" s="52">
        <v>1774.794734377439</v>
      </c>
      <c r="AL34" s="52">
        <v>501.97216979878255</v>
      </c>
    </row>
    <row r="35" spans="1:38" ht="15.9" customHeight="1">
      <c r="A35" s="35"/>
      <c r="B35" s="36"/>
      <c r="C35" s="37">
        <v>42767</v>
      </c>
      <c r="D35" s="52">
        <v>3454.7848071310245</v>
      </c>
      <c r="E35" s="52">
        <v>1688.9664879526472</v>
      </c>
      <c r="F35" s="52">
        <v>446.40615440626323</v>
      </c>
      <c r="G35" s="52">
        <v>385.93370915331963</v>
      </c>
      <c r="H35" s="52">
        <v>1620.0812776916598</v>
      </c>
      <c r="I35" s="52">
        <v>1032.9167716441841</v>
      </c>
      <c r="J35" s="52">
        <v>1472.3725834129191</v>
      </c>
      <c r="K35" s="52">
        <v>398.52970582982761</v>
      </c>
      <c r="L35" s="52">
        <v>680.93212991981761</v>
      </c>
      <c r="M35" s="52">
        <v>889.67509038726746</v>
      </c>
      <c r="N35" s="52">
        <v>1114.0819958773207</v>
      </c>
      <c r="O35" s="52">
        <v>778.26043811132092</v>
      </c>
      <c r="P35" s="52">
        <v>431.46675501293089</v>
      </c>
      <c r="Q35" s="52">
        <v>251.64511920312393</v>
      </c>
      <c r="R35" s="52">
        <v>60.063751219872309</v>
      </c>
      <c r="S35" s="52">
        <v>76.92138856074699</v>
      </c>
      <c r="T35" s="52">
        <v>68.556506067227104</v>
      </c>
      <c r="U35" s="52">
        <v>251.42148641272919</v>
      </c>
      <c r="V35" s="52">
        <v>119.15461591596915</v>
      </c>
      <c r="W35" s="52">
        <v>77.77429032943482</v>
      </c>
      <c r="X35" s="52">
        <v>310.7472236911687</v>
      </c>
      <c r="Y35" s="52">
        <v>299.47246184737475</v>
      </c>
      <c r="Z35" s="52">
        <v>88.541444886447209</v>
      </c>
      <c r="AA35" s="52">
        <v>0</v>
      </c>
      <c r="AB35" s="52">
        <v>201.1128159705662</v>
      </c>
      <c r="AC35" s="52">
        <v>601.07694087412744</v>
      </c>
      <c r="AD35" s="52">
        <v>834.98585514071272</v>
      </c>
      <c r="AE35" s="52">
        <v>0</v>
      </c>
      <c r="AF35" s="52">
        <v>441</v>
      </c>
      <c r="AG35" s="52">
        <v>485.79907007638661</v>
      </c>
      <c r="AH35" s="52">
        <v>344.82634074612287</v>
      </c>
      <c r="AI35" s="52">
        <v>371.5311732604797</v>
      </c>
      <c r="AJ35" s="52">
        <v>944.63282100560707</v>
      </c>
      <c r="AK35" s="52">
        <v>2252.5853277835586</v>
      </c>
      <c r="AL35" s="52">
        <v>580.54911147575331</v>
      </c>
    </row>
    <row r="36" spans="1:38" ht="15.9" customHeight="1">
      <c r="A36" s="35"/>
      <c r="B36" s="36"/>
      <c r="C36" s="37">
        <v>42795</v>
      </c>
      <c r="D36" s="52">
        <v>5311.5318808074335</v>
      </c>
      <c r="E36" s="52">
        <v>1869.454949857572</v>
      </c>
      <c r="F36" s="52">
        <v>406.21832894053176</v>
      </c>
      <c r="G36" s="52">
        <v>378.06559539897142</v>
      </c>
      <c r="H36" s="52">
        <v>1355.6866161457322</v>
      </c>
      <c r="I36" s="52">
        <v>1015.2980629128544</v>
      </c>
      <c r="J36" s="52">
        <v>1383.4843246598948</v>
      </c>
      <c r="K36" s="52">
        <v>407.22864727935956</v>
      </c>
      <c r="L36" s="52">
        <v>804.08201908801698</v>
      </c>
      <c r="M36" s="52">
        <v>482.85021560491418</v>
      </c>
      <c r="N36" s="52">
        <v>1147.0853068029223</v>
      </c>
      <c r="O36" s="52">
        <v>691.96662454873649</v>
      </c>
      <c r="P36" s="52">
        <v>489.14511181118627</v>
      </c>
      <c r="Q36" s="52">
        <v>261.99101165990555</v>
      </c>
      <c r="R36" s="52">
        <v>46.751951794959751</v>
      </c>
      <c r="S36" s="52">
        <v>55.368389550946688</v>
      </c>
      <c r="T36" s="52">
        <v>56.186035205022883</v>
      </c>
      <c r="U36" s="52">
        <v>137.73573198468466</v>
      </c>
      <c r="V36" s="52">
        <v>84.575635575901245</v>
      </c>
      <c r="W36" s="52">
        <v>70.900799190693292</v>
      </c>
      <c r="X36" s="52">
        <v>268.72105263157891</v>
      </c>
      <c r="Y36" s="52">
        <v>262.52986251706767</v>
      </c>
      <c r="Z36" s="52">
        <v>69.195652967911712</v>
      </c>
      <c r="AA36" s="52">
        <v>0</v>
      </c>
      <c r="AB36" s="52">
        <v>187.17540513674086</v>
      </c>
      <c r="AC36" s="52">
        <v>508.10740691400787</v>
      </c>
      <c r="AD36" s="52">
        <v>840</v>
      </c>
      <c r="AE36" s="52">
        <v>0</v>
      </c>
      <c r="AF36" s="52">
        <v>382.8</v>
      </c>
      <c r="AG36" s="52">
        <v>581.96936550840019</v>
      </c>
      <c r="AH36" s="52">
        <v>227.30389112715818</v>
      </c>
      <c r="AI36" s="52">
        <v>263.25060409960355</v>
      </c>
      <c r="AJ36" s="52">
        <v>779.43623866978805</v>
      </c>
      <c r="AK36" s="52">
        <v>1283.5162319308731</v>
      </c>
      <c r="AL36" s="52">
        <v>597.25973908861363</v>
      </c>
    </row>
    <row r="37" spans="1:38" ht="15.9" customHeight="1">
      <c r="A37" s="35"/>
      <c r="B37" s="36"/>
      <c r="C37" s="37">
        <v>42826</v>
      </c>
      <c r="D37" s="52">
        <v>4950.3334665941729</v>
      </c>
      <c r="E37" s="52">
        <v>1893.0188896126288</v>
      </c>
      <c r="F37" s="52">
        <v>449.15551254665002</v>
      </c>
      <c r="G37" s="52">
        <v>360.24385640243719</v>
      </c>
      <c r="H37" s="52">
        <v>1245.6164372532323</v>
      </c>
      <c r="I37" s="52">
        <v>1117.7149122237743</v>
      </c>
      <c r="J37" s="52">
        <v>1129.6762099693608</v>
      </c>
      <c r="K37" s="52">
        <v>367.78854311910794</v>
      </c>
      <c r="L37" s="52">
        <v>816.48909881655118</v>
      </c>
      <c r="M37" s="52">
        <v>622</v>
      </c>
      <c r="N37" s="52">
        <v>1140.0435772600713</v>
      </c>
      <c r="O37" s="52">
        <v>700</v>
      </c>
      <c r="P37" s="52">
        <v>440.53501006711775</v>
      </c>
      <c r="Q37" s="52">
        <v>267.65605445568934</v>
      </c>
      <c r="R37" s="52">
        <v>46.662113863104381</v>
      </c>
      <c r="S37" s="52">
        <v>54.623076355392591</v>
      </c>
      <c r="T37" s="52">
        <v>50.631966173749575</v>
      </c>
      <c r="U37" s="52">
        <v>174.08343697191447</v>
      </c>
      <c r="V37" s="52">
        <v>105.89324863531432</v>
      </c>
      <c r="W37" s="52">
        <v>70.450224080838368</v>
      </c>
      <c r="X37" s="52">
        <v>534.75</v>
      </c>
      <c r="Y37" s="52">
        <v>226.01942442147538</v>
      </c>
      <c r="Z37" s="52">
        <v>79.196776529206446</v>
      </c>
      <c r="AA37" s="52">
        <v>0</v>
      </c>
      <c r="AB37" s="52">
        <v>205.96400290466477</v>
      </c>
      <c r="AC37" s="52">
        <v>400.08233951415423</v>
      </c>
      <c r="AD37" s="52">
        <v>863</v>
      </c>
      <c r="AE37" s="52">
        <v>0</v>
      </c>
      <c r="AF37" s="52">
        <v>183.9438202247191</v>
      </c>
      <c r="AG37" s="52">
        <v>398</v>
      </c>
      <c r="AH37" s="52">
        <v>188.0567499948433</v>
      </c>
      <c r="AI37" s="52">
        <v>324.32584398892413</v>
      </c>
      <c r="AJ37" s="52">
        <v>634.04524842642843</v>
      </c>
      <c r="AK37" s="52">
        <v>1017.2464293905465</v>
      </c>
      <c r="AL37" s="52">
        <v>589.60150230020429</v>
      </c>
    </row>
    <row r="38" spans="1:38" ht="15.9" customHeight="1">
      <c r="A38" s="35"/>
      <c r="B38" s="36"/>
      <c r="C38" s="37">
        <v>42856</v>
      </c>
      <c r="D38" s="52">
        <v>1367.1751274965868</v>
      </c>
      <c r="E38" s="52">
        <v>1940.6899430410019</v>
      </c>
      <c r="F38" s="52">
        <v>313.24712026840871</v>
      </c>
      <c r="G38" s="52">
        <v>424.89120291597658</v>
      </c>
      <c r="H38" s="52">
        <v>893.47667207267682</v>
      </c>
      <c r="I38" s="52">
        <v>1207.1412435745096</v>
      </c>
      <c r="J38" s="52">
        <v>749.60862216241048</v>
      </c>
      <c r="K38" s="52">
        <v>385.56176731411171</v>
      </c>
      <c r="L38" s="52">
        <v>625.81051696421014</v>
      </c>
      <c r="M38" s="52">
        <v>0</v>
      </c>
      <c r="N38" s="52">
        <v>948.14713100341942</v>
      </c>
      <c r="O38" s="52">
        <v>300</v>
      </c>
      <c r="P38" s="52">
        <v>347.68898770377029</v>
      </c>
      <c r="Q38" s="52">
        <v>282.49075077207891</v>
      </c>
      <c r="R38" s="52">
        <v>51.212197696716089</v>
      </c>
      <c r="S38" s="52">
        <v>56.844416925135029</v>
      </c>
      <c r="T38" s="52">
        <v>56.600338506962871</v>
      </c>
      <c r="U38" s="52">
        <v>144.21103565745565</v>
      </c>
      <c r="V38" s="52">
        <v>76.68565572821602</v>
      </c>
      <c r="W38" s="52">
        <v>74.937926879378082</v>
      </c>
      <c r="X38" s="52">
        <v>0</v>
      </c>
      <c r="Y38" s="52">
        <v>163.55280351968875</v>
      </c>
      <c r="Z38" s="52">
        <v>73.829452425283264</v>
      </c>
      <c r="AA38" s="52">
        <v>0</v>
      </c>
      <c r="AB38" s="52">
        <v>274.56974622927322</v>
      </c>
      <c r="AC38" s="52">
        <v>383.05453411831309</v>
      </c>
      <c r="AD38" s="52">
        <v>857</v>
      </c>
      <c r="AE38" s="52">
        <v>0</v>
      </c>
      <c r="AF38" s="52">
        <v>108</v>
      </c>
      <c r="AG38" s="52">
        <v>539</v>
      </c>
      <c r="AH38" s="52">
        <v>179.02205657656472</v>
      </c>
      <c r="AI38" s="52">
        <v>240.89174002765901</v>
      </c>
      <c r="AJ38" s="52">
        <v>608.61606315728147</v>
      </c>
      <c r="AK38" s="52">
        <v>881.03424118072667</v>
      </c>
      <c r="AL38" s="52">
        <v>498.15441830593943</v>
      </c>
    </row>
    <row r="39" spans="1:38" ht="15.9" customHeight="1">
      <c r="A39" s="35"/>
      <c r="B39" s="36"/>
      <c r="C39" s="37">
        <v>42887</v>
      </c>
      <c r="D39" s="52">
        <v>1154.37316089157</v>
      </c>
      <c r="E39" s="52">
        <v>1862.703180402815</v>
      </c>
      <c r="F39" s="52">
        <v>322.34315747597299</v>
      </c>
      <c r="G39" s="52">
        <v>342.23942963708765</v>
      </c>
      <c r="H39" s="52">
        <v>718.72856558347871</v>
      </c>
      <c r="I39" s="52">
        <v>1192.9447172731059</v>
      </c>
      <c r="J39" s="52">
        <v>736.60249642085546</v>
      </c>
      <c r="K39" s="52">
        <v>499.02434713448855</v>
      </c>
      <c r="L39" s="52">
        <v>429.92153585994231</v>
      </c>
      <c r="M39" s="52">
        <v>188.01730214674782</v>
      </c>
      <c r="N39" s="52">
        <v>1082.266597240302</v>
      </c>
      <c r="O39" s="52">
        <v>793.99466347444741</v>
      </c>
      <c r="P39" s="52">
        <v>371.8110857721619</v>
      </c>
      <c r="Q39" s="52">
        <v>271.3766219652743</v>
      </c>
      <c r="R39" s="52">
        <v>61.502700956864103</v>
      </c>
      <c r="S39" s="52">
        <v>68.70022153777326</v>
      </c>
      <c r="T39" s="52">
        <v>55.118788454720764</v>
      </c>
      <c r="U39" s="52">
        <v>158.04173114343098</v>
      </c>
      <c r="V39" s="52">
        <v>119.2836092912448</v>
      </c>
      <c r="W39" s="52">
        <v>79.5868452130875</v>
      </c>
      <c r="X39" s="52">
        <v>0</v>
      </c>
      <c r="Y39" s="52">
        <v>198.69421155538288</v>
      </c>
      <c r="Z39" s="52">
        <v>77.962955714397978</v>
      </c>
      <c r="AA39" s="52">
        <v>0</v>
      </c>
      <c r="AB39" s="52">
        <v>250.78645394426746</v>
      </c>
      <c r="AC39" s="52">
        <v>429.04690270283379</v>
      </c>
      <c r="AD39" s="52">
        <v>536.26436781609198</v>
      </c>
      <c r="AE39" s="52">
        <v>0</v>
      </c>
      <c r="AF39" s="52">
        <v>0</v>
      </c>
      <c r="AG39" s="52">
        <v>0</v>
      </c>
      <c r="AH39" s="52">
        <v>315.62448027721854</v>
      </c>
      <c r="AI39" s="52">
        <v>241.10104040061205</v>
      </c>
      <c r="AJ39" s="52">
        <v>705.2239662755303</v>
      </c>
      <c r="AK39" s="52">
        <v>996.93657323969921</v>
      </c>
      <c r="AL39" s="52">
        <v>548.4565335581575</v>
      </c>
    </row>
    <row r="40" spans="1:38" ht="15.9" customHeight="1">
      <c r="A40" s="35"/>
      <c r="B40" s="36"/>
      <c r="C40" s="37">
        <v>42917</v>
      </c>
      <c r="D40" s="52">
        <v>1362.3210392124859</v>
      </c>
      <c r="E40" s="52">
        <v>1842.236635643412</v>
      </c>
      <c r="F40" s="52">
        <v>366.92089635476862</v>
      </c>
      <c r="G40" s="52">
        <v>321.7868689091577</v>
      </c>
      <c r="H40" s="52">
        <v>919.82799939240977</v>
      </c>
      <c r="I40" s="52">
        <v>1143.236620436151</v>
      </c>
      <c r="J40" s="52">
        <v>963.80158739189801</v>
      </c>
      <c r="K40" s="52">
        <v>495.36398758401208</v>
      </c>
      <c r="L40" s="52">
        <v>438.45622506823429</v>
      </c>
      <c r="M40" s="52">
        <v>561.18986960882648</v>
      </c>
      <c r="N40" s="52">
        <v>930.90587665219766</v>
      </c>
      <c r="O40" s="52">
        <v>784</v>
      </c>
      <c r="P40" s="52">
        <v>296.15142195935772</v>
      </c>
      <c r="Q40" s="52">
        <v>269.08318039942094</v>
      </c>
      <c r="R40" s="52">
        <v>55.266821991759855</v>
      </c>
      <c r="S40" s="52">
        <v>61.435108526833282</v>
      </c>
      <c r="T40" s="52">
        <v>46.996133900100247</v>
      </c>
      <c r="U40" s="52">
        <v>146.95146013816998</v>
      </c>
      <c r="V40" s="52">
        <v>98.043143843565318</v>
      </c>
      <c r="W40" s="52">
        <v>94.294250046589383</v>
      </c>
      <c r="X40" s="52">
        <v>4424.2185646500593</v>
      </c>
      <c r="Y40" s="52">
        <v>204.24363487823362</v>
      </c>
      <c r="Z40" s="52">
        <v>79.038646321292845</v>
      </c>
      <c r="AA40" s="52">
        <v>0</v>
      </c>
      <c r="AB40" s="52">
        <v>309.62780271377159</v>
      </c>
      <c r="AC40" s="52">
        <v>514.99404282674789</v>
      </c>
      <c r="AD40" s="52">
        <v>480.1891814617893</v>
      </c>
      <c r="AE40" s="52">
        <v>0</v>
      </c>
      <c r="AF40" s="52">
        <v>0</v>
      </c>
      <c r="AG40" s="52">
        <v>557</v>
      </c>
      <c r="AH40" s="52">
        <v>263.11661768348216</v>
      </c>
      <c r="AI40" s="52">
        <v>306.41408180047608</v>
      </c>
      <c r="AJ40" s="52">
        <v>729.60175626337661</v>
      </c>
      <c r="AK40" s="52">
        <v>562.53913043478258</v>
      </c>
      <c r="AL40" s="52">
        <v>578.76343978516957</v>
      </c>
    </row>
    <row r="41" spans="1:38" ht="15.9" customHeight="1">
      <c r="A41" s="35"/>
      <c r="B41" s="36"/>
      <c r="C41" s="37">
        <v>42948</v>
      </c>
      <c r="D41" s="52">
        <v>1020.9555916433852</v>
      </c>
      <c r="E41" s="52">
        <v>1740.8429063867695</v>
      </c>
      <c r="F41" s="52">
        <v>614.6477652015767</v>
      </c>
      <c r="G41" s="52">
        <v>358.2493430274227</v>
      </c>
      <c r="H41" s="52">
        <v>1247.4818432269201</v>
      </c>
      <c r="I41" s="52">
        <v>1231.2006289484304</v>
      </c>
      <c r="J41" s="52">
        <v>741.69056288570539</v>
      </c>
      <c r="K41" s="52">
        <v>585.85582838351115</v>
      </c>
      <c r="L41" s="52">
        <v>474.85341602915264</v>
      </c>
      <c r="M41" s="52">
        <v>516</v>
      </c>
      <c r="N41" s="52">
        <v>929.81007513862346</v>
      </c>
      <c r="O41" s="52">
        <v>691</v>
      </c>
      <c r="P41" s="52">
        <v>346.78916894202109</v>
      </c>
      <c r="Q41" s="52">
        <v>265.97338239916576</v>
      </c>
      <c r="R41" s="52">
        <v>49.327869087443837</v>
      </c>
      <c r="S41" s="52">
        <v>48.763508750248633</v>
      </c>
      <c r="T41" s="52">
        <v>39.442298162714557</v>
      </c>
      <c r="U41" s="52">
        <v>152.13527573089007</v>
      </c>
      <c r="V41" s="52">
        <v>111.86885359043804</v>
      </c>
      <c r="W41" s="52">
        <v>110.20068359021629</v>
      </c>
      <c r="X41" s="52">
        <v>406.93389155110521</v>
      </c>
      <c r="Y41" s="52">
        <v>305.19193386169286</v>
      </c>
      <c r="Z41" s="52">
        <v>73.906166343988417</v>
      </c>
      <c r="AA41" s="52">
        <v>0</v>
      </c>
      <c r="AB41" s="52">
        <v>378.27736129044689</v>
      </c>
      <c r="AC41" s="52">
        <v>582.530087378997</v>
      </c>
      <c r="AD41" s="52">
        <v>632.33444318843556</v>
      </c>
      <c r="AE41" s="52">
        <v>0</v>
      </c>
      <c r="AF41" s="52">
        <v>332.87828438948998</v>
      </c>
      <c r="AG41" s="52">
        <v>517</v>
      </c>
      <c r="AH41" s="52">
        <v>209.72380012132373</v>
      </c>
      <c r="AI41" s="52">
        <v>353.76210820192142</v>
      </c>
      <c r="AJ41" s="52">
        <v>838.38831390255166</v>
      </c>
      <c r="AK41" s="52">
        <v>922.15180265654647</v>
      </c>
      <c r="AL41" s="52">
        <v>592.21711979845497</v>
      </c>
    </row>
    <row r="42" spans="1:38" ht="15.9" customHeight="1">
      <c r="A42" s="35"/>
      <c r="B42" s="36"/>
      <c r="C42" s="37">
        <v>42979</v>
      </c>
      <c r="D42" s="52">
        <v>2372.1746620929757</v>
      </c>
      <c r="E42" s="52">
        <v>1716.0656666019631</v>
      </c>
      <c r="F42" s="52">
        <v>533.69445418289445</v>
      </c>
      <c r="G42" s="52">
        <v>377.78178854407395</v>
      </c>
      <c r="H42" s="52">
        <v>1227.5144121465535</v>
      </c>
      <c r="I42" s="52">
        <v>1296.9919730618928</v>
      </c>
      <c r="J42" s="52">
        <v>792.51328028702744</v>
      </c>
      <c r="K42" s="52">
        <v>469.62776304379474</v>
      </c>
      <c r="L42" s="52">
        <v>519.82113689984067</v>
      </c>
      <c r="M42" s="52">
        <v>643</v>
      </c>
      <c r="N42" s="52">
        <v>878.73491039266469</v>
      </c>
      <c r="O42" s="52">
        <v>865</v>
      </c>
      <c r="P42" s="52">
        <v>406.41672635592784</v>
      </c>
      <c r="Q42" s="52">
        <v>263.11031650087131</v>
      </c>
      <c r="R42" s="52">
        <v>42.333532420557958</v>
      </c>
      <c r="S42" s="52">
        <v>46.148278803771845</v>
      </c>
      <c r="T42" s="52">
        <v>46.198570448706086</v>
      </c>
      <c r="U42" s="52">
        <v>176.2069784924102</v>
      </c>
      <c r="V42" s="52">
        <v>80.460043222221927</v>
      </c>
      <c r="W42" s="52">
        <v>86.036279251341242</v>
      </c>
      <c r="X42" s="52">
        <v>421.96041678114818</v>
      </c>
      <c r="Y42" s="52">
        <v>257.79633523965839</v>
      </c>
      <c r="Z42" s="52">
        <v>39.197453300395978</v>
      </c>
      <c r="AA42" s="52">
        <v>0</v>
      </c>
      <c r="AB42" s="52">
        <v>245.12770505992469</v>
      </c>
      <c r="AC42" s="52">
        <v>567.70663440033138</v>
      </c>
      <c r="AD42" s="52">
        <v>632.85814701811205</v>
      </c>
      <c r="AE42" s="52">
        <v>0</v>
      </c>
      <c r="AF42" s="52">
        <v>236</v>
      </c>
      <c r="AG42" s="52">
        <v>0</v>
      </c>
      <c r="AH42" s="52">
        <v>201.62989004542914</v>
      </c>
      <c r="AI42" s="52">
        <v>249.61904054361074</v>
      </c>
      <c r="AJ42" s="52">
        <v>843.19886570402571</v>
      </c>
      <c r="AK42" s="52">
        <v>927.79591836734687</v>
      </c>
      <c r="AL42" s="52">
        <v>662.60549249295946</v>
      </c>
    </row>
    <row r="43" spans="1:38" ht="15.9" customHeight="1">
      <c r="A43" s="35"/>
      <c r="B43" s="36"/>
      <c r="C43" s="37">
        <v>43009</v>
      </c>
      <c r="D43" s="52">
        <v>2158.3434424814413</v>
      </c>
      <c r="E43" s="52">
        <v>1746.9088044582172</v>
      </c>
      <c r="F43" s="52">
        <v>567.94145390699248</v>
      </c>
      <c r="G43" s="52">
        <v>330.97340676794869</v>
      </c>
      <c r="H43" s="52">
        <v>1549.4988642728003</v>
      </c>
      <c r="I43" s="52">
        <v>1256.3579050055771</v>
      </c>
      <c r="J43" s="52">
        <v>973.62888644324164</v>
      </c>
      <c r="K43" s="52">
        <v>569.72677843596568</v>
      </c>
      <c r="L43" s="52">
        <v>645.49763521923114</v>
      </c>
      <c r="M43" s="52">
        <v>355</v>
      </c>
      <c r="N43" s="52">
        <v>1010.9832607222075</v>
      </c>
      <c r="O43" s="52">
        <v>895</v>
      </c>
      <c r="P43" s="52">
        <v>443.05131679657597</v>
      </c>
      <c r="Q43" s="52">
        <v>265.93647866504801</v>
      </c>
      <c r="R43" s="52">
        <v>44.392581155910129</v>
      </c>
      <c r="S43" s="52">
        <v>54.81404393606288</v>
      </c>
      <c r="T43" s="52">
        <v>44.891539660461277</v>
      </c>
      <c r="U43" s="52">
        <v>202.95809645533984</v>
      </c>
      <c r="V43" s="52">
        <v>82.811134432147909</v>
      </c>
      <c r="W43" s="52">
        <v>106.68479725598806</v>
      </c>
      <c r="X43" s="52">
        <v>290.2872423148313</v>
      </c>
      <c r="Y43" s="52">
        <v>376.05661151857112</v>
      </c>
      <c r="Z43" s="52">
        <v>49.102208033386987</v>
      </c>
      <c r="AA43" s="52">
        <v>0</v>
      </c>
      <c r="AB43" s="52">
        <v>107.7816602171446</v>
      </c>
      <c r="AC43" s="52">
        <v>556.26961483805985</v>
      </c>
      <c r="AD43" s="52">
        <v>572.2097957275198</v>
      </c>
      <c r="AE43" s="52">
        <v>0</v>
      </c>
      <c r="AF43" s="52">
        <v>192</v>
      </c>
      <c r="AG43" s="52">
        <v>383</v>
      </c>
      <c r="AH43" s="52">
        <v>247.36958741508576</v>
      </c>
      <c r="AI43" s="52">
        <v>251.54103151892741</v>
      </c>
      <c r="AJ43" s="52">
        <v>896.51327836342762</v>
      </c>
      <c r="AK43" s="52">
        <v>1490.2815648305639</v>
      </c>
      <c r="AL43" s="52">
        <v>694.14613391502064</v>
      </c>
    </row>
    <row r="44" spans="1:38" ht="15.9" customHeight="1">
      <c r="A44" s="35"/>
      <c r="B44" s="36"/>
      <c r="C44" s="37">
        <v>43040</v>
      </c>
      <c r="D44" s="52">
        <v>3249.9187906304819</v>
      </c>
      <c r="E44" s="52">
        <v>1797.0747663551401</v>
      </c>
      <c r="F44" s="52">
        <v>503.32426350197443</v>
      </c>
      <c r="G44" s="52">
        <v>334.39574153662602</v>
      </c>
      <c r="H44" s="52">
        <v>1636.1425610874912</v>
      </c>
      <c r="I44" s="52">
        <v>1211.3315945986919</v>
      </c>
      <c r="J44" s="52">
        <v>1236.0533102314894</v>
      </c>
      <c r="K44" s="52">
        <v>444.76577830263631</v>
      </c>
      <c r="L44" s="52">
        <v>1055.8722027290448</v>
      </c>
      <c r="M44" s="52">
        <v>509</v>
      </c>
      <c r="N44" s="52">
        <v>976.09296792314024</v>
      </c>
      <c r="O44" s="52">
        <v>876</v>
      </c>
      <c r="P44" s="52">
        <v>539.83818442336963</v>
      </c>
      <c r="Q44" s="52">
        <v>235.75219835114692</v>
      </c>
      <c r="R44" s="52">
        <v>47.415145658032472</v>
      </c>
      <c r="S44" s="52">
        <v>60.368141956505752</v>
      </c>
      <c r="T44" s="52">
        <v>51.4028772674179</v>
      </c>
      <c r="U44" s="52">
        <v>178.23238658400695</v>
      </c>
      <c r="V44" s="52">
        <v>74.967799752012951</v>
      </c>
      <c r="W44" s="52">
        <v>89.499755972278251</v>
      </c>
      <c r="X44" s="52">
        <v>185.83702456593801</v>
      </c>
      <c r="Y44" s="52">
        <v>411.29612128243679</v>
      </c>
      <c r="Z44" s="52">
        <v>75.959792515675588</v>
      </c>
      <c r="AA44" s="52">
        <v>0</v>
      </c>
      <c r="AB44" s="52">
        <v>75.853856938302087</v>
      </c>
      <c r="AC44" s="52">
        <v>509.00476661936864</v>
      </c>
      <c r="AD44" s="52">
        <v>544.70032494905388</v>
      </c>
      <c r="AE44" s="52">
        <v>0</v>
      </c>
      <c r="AF44" s="52">
        <v>417</v>
      </c>
      <c r="AG44" s="52">
        <v>415</v>
      </c>
      <c r="AH44" s="52">
        <v>241.29230967774629</v>
      </c>
      <c r="AI44" s="52">
        <v>344.37362951952713</v>
      </c>
      <c r="AJ44" s="52">
        <v>811.97708469778752</v>
      </c>
      <c r="AK44" s="52">
        <v>2335.9973629216838</v>
      </c>
      <c r="AL44" s="52">
        <v>687.21307620726566</v>
      </c>
    </row>
    <row r="45" spans="1:38" s="41" customFormat="1" ht="15.9" customHeight="1">
      <c r="A45" s="35">
        <v>43070</v>
      </c>
      <c r="B45" s="36">
        <v>43070</v>
      </c>
      <c r="C45" s="39">
        <v>43070</v>
      </c>
      <c r="D45" s="40">
        <v>2367.9602556421009</v>
      </c>
      <c r="E45" s="40">
        <v>2026</v>
      </c>
      <c r="F45" s="40">
        <v>398.79054936517753</v>
      </c>
      <c r="G45" s="40">
        <v>359.88162813235499</v>
      </c>
      <c r="H45" s="40">
        <v>1723.1336760760726</v>
      </c>
      <c r="I45" s="40">
        <v>1095.4913315366014</v>
      </c>
      <c r="J45" s="40">
        <v>1171.1332703260382</v>
      </c>
      <c r="K45" s="40">
        <v>450.70495346320621</v>
      </c>
      <c r="L45" s="40">
        <v>930.0136484116415</v>
      </c>
      <c r="M45" s="40">
        <v>596.47319601691447</v>
      </c>
      <c r="N45" s="40">
        <v>926.63428070068221</v>
      </c>
      <c r="O45" s="40">
        <v>871.4371125354628</v>
      </c>
      <c r="P45" s="40">
        <v>656.99397420205253</v>
      </c>
      <c r="Q45" s="40">
        <v>223.78606957828168</v>
      </c>
      <c r="R45" s="40">
        <v>49.051950021609059</v>
      </c>
      <c r="S45" s="40">
        <v>64.114839566481962</v>
      </c>
      <c r="T45" s="40">
        <v>46.135267848121728</v>
      </c>
      <c r="U45" s="40">
        <v>231.26212973770379</v>
      </c>
      <c r="V45" s="40">
        <v>90.385332909564099</v>
      </c>
      <c r="W45" s="40">
        <v>83.84313594998055</v>
      </c>
      <c r="X45" s="40">
        <v>81.434906862427354</v>
      </c>
      <c r="Y45" s="40">
        <v>367.06356157668938</v>
      </c>
      <c r="Z45" s="40">
        <v>110.30546505816785</v>
      </c>
      <c r="AA45" s="40">
        <v>0</v>
      </c>
      <c r="AB45" s="40">
        <v>76.232402144368606</v>
      </c>
      <c r="AC45" s="40">
        <v>546.38601933734924</v>
      </c>
      <c r="AD45" s="40">
        <v>598.42341425775714</v>
      </c>
      <c r="AE45" s="40">
        <v>0</v>
      </c>
      <c r="AF45" s="40">
        <v>525.15261044176714</v>
      </c>
      <c r="AG45" s="40">
        <v>443</v>
      </c>
      <c r="AH45" s="40">
        <v>293.36719152351043</v>
      </c>
      <c r="AI45" s="40">
        <v>398.09496217316848</v>
      </c>
      <c r="AJ45" s="40">
        <v>922.85779273434969</v>
      </c>
      <c r="AK45" s="40">
        <v>2165.9757345225603</v>
      </c>
      <c r="AL45" s="40">
        <v>684.33595222157305</v>
      </c>
    </row>
    <row r="46" spans="1:38" ht="12" customHeight="1">
      <c r="A46" s="25"/>
      <c r="B46" s="26"/>
      <c r="C46" s="42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3"/>
      <c r="C47" s="44"/>
      <c r="D47" s="38">
        <f t="shared" ref="D47:AL47" si="2">IF(ISERR(D45/D44*100),"-",D45/D44*100)</f>
        <v>72.86213620072391</v>
      </c>
      <c r="E47" s="38">
        <f t="shared" si="2"/>
        <v>112.73877069172644</v>
      </c>
      <c r="F47" s="38">
        <f t="shared" si="2"/>
        <v>79.231338181576291</v>
      </c>
      <c r="G47" s="38">
        <f t="shared" si="2"/>
        <v>107.62147462722325</v>
      </c>
      <c r="H47" s="38">
        <f t="shared" si="2"/>
        <v>105.31684200738358</v>
      </c>
      <c r="I47" s="38">
        <f t="shared" si="2"/>
        <v>90.436948596187833</v>
      </c>
      <c r="J47" s="38">
        <f t="shared" si="2"/>
        <v>94.747796121083738</v>
      </c>
      <c r="K47" s="38">
        <f t="shared" si="2"/>
        <v>101.3353489522588</v>
      </c>
      <c r="L47" s="38">
        <f t="shared" si="2"/>
        <v>88.080133751783137</v>
      </c>
      <c r="M47" s="38">
        <f t="shared" si="2"/>
        <v>117.18530373613251</v>
      </c>
      <c r="N47" s="38">
        <f t="shared" si="2"/>
        <v>94.932994207745125</v>
      </c>
      <c r="O47" s="38">
        <f t="shared" si="2"/>
        <v>99.479122435555112</v>
      </c>
      <c r="P47" s="38">
        <f t="shared" si="2"/>
        <v>121.70201981985089</v>
      </c>
      <c r="Q47" s="38">
        <f t="shared" si="2"/>
        <v>94.924276907466208</v>
      </c>
      <c r="R47" s="38">
        <f t="shared" si="2"/>
        <v>103.45207072731897</v>
      </c>
      <c r="S47" s="38">
        <f t="shared" si="2"/>
        <v>106.2064153186554</v>
      </c>
      <c r="T47" s="38">
        <f t="shared" si="2"/>
        <v>89.752306292326779</v>
      </c>
      <c r="U47" s="38">
        <f t="shared" si="2"/>
        <v>129.75314653529713</v>
      </c>
      <c r="V47" s="38">
        <f t="shared" si="2"/>
        <v>120.56554041675362</v>
      </c>
      <c r="W47" s="38">
        <f t="shared" si="2"/>
        <v>93.679736932411544</v>
      </c>
      <c r="X47" s="38">
        <f t="shared" si="2"/>
        <v>43.820604130224289</v>
      </c>
      <c r="Y47" s="38">
        <f t="shared" si="2"/>
        <v>89.245568480483456</v>
      </c>
      <c r="Z47" s="38">
        <f t="shared" si="2"/>
        <v>145.21559552101786</v>
      </c>
      <c r="AA47" s="38" t="str">
        <f t="shared" si="2"/>
        <v>-</v>
      </c>
      <c r="AB47" s="38">
        <f t="shared" si="2"/>
        <v>100.49904542938985</v>
      </c>
      <c r="AC47" s="38">
        <f t="shared" si="2"/>
        <v>107.34398873437941</v>
      </c>
      <c r="AD47" s="38">
        <f t="shared" si="2"/>
        <v>109.86287080216594</v>
      </c>
      <c r="AE47" s="38" t="str">
        <f t="shared" si="2"/>
        <v>-</v>
      </c>
      <c r="AF47" s="38">
        <f t="shared" si="2"/>
        <v>125.93587780378108</v>
      </c>
      <c r="AG47" s="38">
        <f t="shared" si="2"/>
        <v>106.74698795180724</v>
      </c>
      <c r="AH47" s="38">
        <f t="shared" si="2"/>
        <v>121.58165832774026</v>
      </c>
      <c r="AI47" s="38">
        <f t="shared" si="2"/>
        <v>115.59972310556816</v>
      </c>
      <c r="AJ47" s="38">
        <f t="shared" si="2"/>
        <v>113.65564498385213</v>
      </c>
      <c r="AK47" s="38">
        <f t="shared" si="2"/>
        <v>92.721668650067585</v>
      </c>
      <c r="AL47" s="38">
        <f t="shared" si="2"/>
        <v>99.581334511041106</v>
      </c>
    </row>
    <row r="48" spans="1:38" ht="14.85" customHeight="1">
      <c r="A48" s="21" t="s">
        <v>42</v>
      </c>
      <c r="B48" s="43"/>
      <c r="C48" s="44"/>
      <c r="D48" s="38">
        <f t="shared" ref="D48:AL48" si="3">IF(ISERR(D45/D33*100),"-",D45/D33*100)</f>
        <v>91.123709097200319</v>
      </c>
      <c r="E48" s="38">
        <f t="shared" si="3"/>
        <v>118.38811738361655</v>
      </c>
      <c r="F48" s="38">
        <f t="shared" si="3"/>
        <v>87.792468287403977</v>
      </c>
      <c r="G48" s="38">
        <f t="shared" si="3"/>
        <v>96.759573588284653</v>
      </c>
      <c r="H48" s="38">
        <f t="shared" si="3"/>
        <v>96.998221055407413</v>
      </c>
      <c r="I48" s="38">
        <f t="shared" si="3"/>
        <v>89.275169294684787</v>
      </c>
      <c r="J48" s="38">
        <f t="shared" si="3"/>
        <v>104.1483001100835</v>
      </c>
      <c r="K48" s="38">
        <f t="shared" si="3"/>
        <v>109.48043264364577</v>
      </c>
      <c r="L48" s="38">
        <f t="shared" si="3"/>
        <v>98.735583798478984</v>
      </c>
      <c r="M48" s="38">
        <f t="shared" si="3"/>
        <v>181.85158415149832</v>
      </c>
      <c r="N48" s="38">
        <f t="shared" si="3"/>
        <v>108.67659662557267</v>
      </c>
      <c r="O48" s="38">
        <f t="shared" si="3"/>
        <v>102.88513725330139</v>
      </c>
      <c r="P48" s="38">
        <f t="shared" si="3"/>
        <v>158.25553423193705</v>
      </c>
      <c r="Q48" s="38">
        <f t="shared" si="3"/>
        <v>107.2996395975661</v>
      </c>
      <c r="R48" s="38">
        <f t="shared" si="3"/>
        <v>83.931854071307029</v>
      </c>
      <c r="S48" s="38">
        <f t="shared" si="3"/>
        <v>108.57959212712984</v>
      </c>
      <c r="T48" s="38">
        <f t="shared" si="3"/>
        <v>78.580851662062074</v>
      </c>
      <c r="U48" s="38">
        <f t="shared" si="3"/>
        <v>107.91444815183362</v>
      </c>
      <c r="V48" s="38">
        <f t="shared" si="3"/>
        <v>97.372313149621348</v>
      </c>
      <c r="W48" s="38">
        <f t="shared" si="3"/>
        <v>97.635158557026799</v>
      </c>
      <c r="X48" s="38">
        <f t="shared" si="3"/>
        <v>67.9859931370314</v>
      </c>
      <c r="Y48" s="38">
        <f t="shared" si="3"/>
        <v>86.158869602925705</v>
      </c>
      <c r="Z48" s="38">
        <f t="shared" si="3"/>
        <v>111.29834461314132</v>
      </c>
      <c r="AA48" s="38" t="str">
        <f t="shared" si="3"/>
        <v>-</v>
      </c>
      <c r="AB48" s="38">
        <f t="shared" si="3"/>
        <v>35.069650014364427</v>
      </c>
      <c r="AC48" s="38">
        <f t="shared" si="3"/>
        <v>66.358819031617529</v>
      </c>
      <c r="AD48" s="38">
        <f t="shared" si="3"/>
        <v>81.829154356488772</v>
      </c>
      <c r="AE48" s="38" t="str">
        <f t="shared" si="3"/>
        <v>-</v>
      </c>
      <c r="AF48" s="38">
        <f t="shared" si="3"/>
        <v>162.40070960927042</v>
      </c>
      <c r="AG48" s="38">
        <f t="shared" si="3"/>
        <v>235.63829787234042</v>
      </c>
      <c r="AH48" s="38">
        <f t="shared" si="3"/>
        <v>103.68170733606065</v>
      </c>
      <c r="AI48" s="38">
        <f t="shared" si="3"/>
        <v>118.96536230573436</v>
      </c>
      <c r="AJ48" s="38">
        <f t="shared" si="3"/>
        <v>99.840916264572428</v>
      </c>
      <c r="AK48" s="38">
        <f t="shared" si="3"/>
        <v>137.88531341304889</v>
      </c>
      <c r="AL48" s="38">
        <f t="shared" si="3"/>
        <v>139.33251327081325</v>
      </c>
    </row>
    <row r="49" spans="1:38" ht="9.75" customHeight="1">
      <c r="A49" s="53"/>
      <c r="B49" s="46"/>
      <c r="C49" s="47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</row>
    <row r="50" spans="1:38" ht="14.25" customHeight="1">
      <c r="B50" s="56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486A-15C8-41A9-BBAC-FFA0A1A3663D}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ColWidth="9.109375" defaultRowHeight="10.8"/>
  <cols>
    <col min="1" max="1" width="3.33203125" style="58" customWidth="1"/>
    <col min="2" max="2" width="10.6640625" style="58" customWidth="1"/>
    <col min="3" max="3" width="3.6640625" style="58" customWidth="1"/>
    <col min="4" max="4" width="8.6640625" style="58" customWidth="1"/>
    <col min="5" max="5" width="7.6640625" style="58" customWidth="1"/>
    <col min="6" max="6" width="8.6640625" style="58" customWidth="1"/>
    <col min="7" max="7" width="7.6640625" style="58" customWidth="1"/>
    <col min="8" max="8" width="8.6640625" style="58" customWidth="1"/>
    <col min="9" max="9" width="7.6640625" style="58" customWidth="1"/>
    <col min="10" max="10" width="8.6640625" style="58" customWidth="1"/>
    <col min="11" max="11" width="7.6640625" style="58" customWidth="1"/>
    <col min="12" max="12" width="8.6640625" style="58" customWidth="1"/>
    <col min="13" max="13" width="7.6640625" style="58" customWidth="1"/>
    <col min="14" max="14" width="8.6640625" style="58" customWidth="1"/>
    <col min="15" max="15" width="7.6640625" style="58" customWidth="1"/>
    <col min="16" max="16" width="8.6640625" style="58" customWidth="1"/>
    <col min="17" max="17" width="7.6640625" style="58" customWidth="1"/>
    <col min="18" max="18" width="8.6640625" style="58" customWidth="1"/>
    <col min="19" max="19" width="7.6640625" style="58" customWidth="1"/>
    <col min="20" max="20" width="8.6640625" style="58" customWidth="1"/>
    <col min="21" max="21" width="7.6640625" style="58" customWidth="1"/>
    <col min="22" max="22" width="8.6640625" style="58" customWidth="1"/>
    <col min="23" max="23" width="7.6640625" style="58" customWidth="1"/>
    <col min="24" max="24" width="8.6640625" style="58" customWidth="1"/>
    <col min="25" max="25" width="7.6640625" style="58" customWidth="1"/>
    <col min="26" max="26" width="8.6640625" style="58" customWidth="1"/>
    <col min="27" max="27" width="7.6640625" style="58" customWidth="1"/>
    <col min="28" max="28" width="8.6640625" style="58" customWidth="1"/>
    <col min="29" max="29" width="7.6640625" style="58" customWidth="1"/>
    <col min="30" max="30" width="8.6640625" style="58" customWidth="1"/>
    <col min="31" max="31" width="7.6640625" style="58" customWidth="1"/>
    <col min="32" max="32" width="8.6640625" style="58" customWidth="1"/>
    <col min="33" max="33" width="7.6640625" style="58" customWidth="1"/>
    <col min="34" max="34" width="8.6640625" style="58" customWidth="1"/>
    <col min="35" max="35" width="7.6640625" style="58" customWidth="1"/>
    <col min="36" max="36" width="8.6640625" style="58" customWidth="1"/>
    <col min="37" max="37" width="7.6640625" style="58" customWidth="1"/>
    <col min="38" max="38" width="8.6640625" style="58" customWidth="1"/>
    <col min="39" max="39" width="7.6640625" style="58" customWidth="1"/>
    <col min="40" max="40" width="8.6640625" style="58" customWidth="1"/>
    <col min="41" max="41" width="7.6640625" style="58" customWidth="1"/>
    <col min="42" max="42" width="8.6640625" style="58" customWidth="1"/>
    <col min="43" max="43" width="7.6640625" style="58" customWidth="1"/>
    <col min="44" max="44" width="8.6640625" style="58" customWidth="1"/>
    <col min="45" max="45" width="7.6640625" style="58" customWidth="1"/>
    <col min="46" max="46" width="8.6640625" style="58" customWidth="1"/>
    <col min="47" max="47" width="7.6640625" style="58" customWidth="1"/>
    <col min="48" max="48" width="8.6640625" style="58" customWidth="1"/>
    <col min="49" max="49" width="7.6640625" style="58" customWidth="1"/>
    <col min="50" max="50" width="8.6640625" style="58" customWidth="1"/>
    <col min="51" max="51" width="7.6640625" style="58" customWidth="1"/>
    <col min="52" max="52" width="8.6640625" style="58" customWidth="1"/>
    <col min="53" max="53" width="7.6640625" style="58" customWidth="1"/>
    <col min="54" max="54" width="8.6640625" style="58" customWidth="1"/>
    <col min="55" max="55" width="7.6640625" style="58" customWidth="1"/>
    <col min="56" max="56" width="8.6640625" style="58" customWidth="1"/>
    <col min="57" max="57" width="7.6640625" style="58" customWidth="1"/>
    <col min="58" max="58" width="8.6640625" style="58" customWidth="1"/>
    <col min="59" max="59" width="7.6640625" style="58" customWidth="1"/>
    <col min="60" max="60" width="8.6640625" style="58" customWidth="1"/>
    <col min="61" max="61" width="7.6640625" style="58" customWidth="1"/>
    <col min="62" max="62" width="8.6640625" style="58" customWidth="1"/>
    <col min="63" max="63" width="7.6640625" style="58" customWidth="1"/>
    <col min="64" max="64" width="8.6640625" style="58" customWidth="1"/>
    <col min="65" max="65" width="7.6640625" style="58" customWidth="1"/>
    <col min="66" max="66" width="8.6640625" style="58" customWidth="1"/>
    <col min="67" max="67" width="7.6640625" style="58" customWidth="1"/>
    <col min="68" max="68" width="8.6640625" style="58" customWidth="1"/>
    <col min="69" max="69" width="7.6640625" style="58" customWidth="1"/>
    <col min="70" max="70" width="8.6640625" style="58" customWidth="1"/>
    <col min="71" max="71" width="7.6640625" style="58" customWidth="1"/>
    <col min="72" max="72" width="8.6640625" style="58" customWidth="1"/>
    <col min="73" max="73" width="7.6640625" style="58" customWidth="1"/>
    <col min="74" max="16384" width="9.109375" style="59"/>
  </cols>
  <sheetData>
    <row r="1" spans="1:73" customFormat="1" ht="12" customHeight="1"/>
    <row r="2" spans="1:73" ht="6.75" customHeight="1"/>
    <row r="3" spans="1:73" ht="30" customHeight="1">
      <c r="B3" s="60"/>
      <c r="E3" s="61"/>
      <c r="G3" s="61"/>
      <c r="I3" s="61"/>
      <c r="K3" s="61"/>
      <c r="M3" s="61"/>
      <c r="O3" s="61"/>
      <c r="Q3" s="61"/>
      <c r="S3" s="61"/>
      <c r="U3" s="61"/>
      <c r="W3" s="61"/>
      <c r="Y3" s="61"/>
      <c r="AA3" s="61"/>
      <c r="AC3" s="61"/>
      <c r="AE3" s="61"/>
      <c r="AG3" s="61"/>
      <c r="AI3" s="61"/>
      <c r="AK3" s="61"/>
      <c r="AM3" s="61"/>
      <c r="AO3" s="61"/>
      <c r="AQ3" s="61"/>
      <c r="AS3" s="61"/>
      <c r="AU3" s="61"/>
      <c r="AW3" s="61"/>
      <c r="AY3" s="61"/>
      <c r="BA3" s="61"/>
      <c r="BC3" s="61"/>
      <c r="BE3" s="61"/>
      <c r="BG3" s="61"/>
      <c r="BI3" s="61"/>
      <c r="BK3" s="61"/>
      <c r="BM3" s="61"/>
      <c r="BO3" s="61"/>
      <c r="BQ3" s="61"/>
      <c r="BS3" s="61"/>
      <c r="BU3" s="61" t="s">
        <v>43</v>
      </c>
    </row>
    <row r="4" spans="1:73" ht="15" customHeight="1" thickBot="1">
      <c r="A4" s="62"/>
      <c r="B4" s="62"/>
      <c r="C4" s="62"/>
    </row>
    <row r="5" spans="1:73" ht="14.25" customHeight="1" thickTop="1">
      <c r="A5" s="63" t="s">
        <v>44</v>
      </c>
      <c r="B5" s="64"/>
      <c r="C5" s="65"/>
      <c r="D5" s="66" t="s">
        <v>1</v>
      </c>
      <c r="E5" s="67"/>
      <c r="F5" s="66" t="s">
        <v>96</v>
      </c>
      <c r="G5" s="67"/>
      <c r="H5" s="66" t="s">
        <v>97</v>
      </c>
      <c r="I5" s="67"/>
      <c r="J5" s="66" t="s">
        <v>98</v>
      </c>
      <c r="K5" s="67"/>
      <c r="L5" s="66" t="s">
        <v>99</v>
      </c>
      <c r="M5" s="67"/>
      <c r="N5" s="66" t="s">
        <v>100</v>
      </c>
      <c r="O5" s="67"/>
      <c r="P5" s="66" t="s">
        <v>101</v>
      </c>
      <c r="Q5" s="67"/>
      <c r="R5" s="66" t="s">
        <v>102</v>
      </c>
      <c r="S5" s="67"/>
      <c r="T5" s="66" t="s">
        <v>103</v>
      </c>
      <c r="U5" s="67"/>
      <c r="V5" s="66" t="s">
        <v>104</v>
      </c>
      <c r="W5" s="67"/>
      <c r="X5" s="66" t="s">
        <v>105</v>
      </c>
      <c r="Y5" s="67"/>
      <c r="Z5" s="66" t="s">
        <v>106</v>
      </c>
      <c r="AA5" s="67"/>
      <c r="AB5" s="66" t="s">
        <v>107</v>
      </c>
      <c r="AC5" s="67"/>
      <c r="AD5" s="66" t="s">
        <v>108</v>
      </c>
      <c r="AE5" s="67"/>
      <c r="AF5" s="66" t="s">
        <v>109</v>
      </c>
      <c r="AG5" s="67"/>
      <c r="AH5" s="66" t="s">
        <v>110</v>
      </c>
      <c r="AI5" s="67"/>
      <c r="AJ5" s="66" t="s">
        <v>111</v>
      </c>
      <c r="AK5" s="67"/>
      <c r="AL5" s="66" t="s">
        <v>112</v>
      </c>
      <c r="AM5" s="67"/>
      <c r="AN5" s="66" t="s">
        <v>113</v>
      </c>
      <c r="AO5" s="67"/>
      <c r="AP5" s="66" t="s">
        <v>114</v>
      </c>
      <c r="AQ5" s="67"/>
      <c r="AR5" s="66" t="s">
        <v>115</v>
      </c>
      <c r="AS5" s="67"/>
      <c r="AT5" s="66" t="s">
        <v>116</v>
      </c>
      <c r="AU5" s="67"/>
      <c r="AV5" s="66" t="s">
        <v>117</v>
      </c>
      <c r="AW5" s="67"/>
      <c r="AX5" s="66" t="s">
        <v>118</v>
      </c>
      <c r="AY5" s="67"/>
      <c r="AZ5" s="66" t="s">
        <v>119</v>
      </c>
      <c r="BA5" s="67"/>
      <c r="BB5" s="66" t="s">
        <v>120</v>
      </c>
      <c r="BC5" s="67"/>
      <c r="BD5" s="66" t="s">
        <v>121</v>
      </c>
      <c r="BE5" s="67"/>
      <c r="BF5" s="66" t="s">
        <v>122</v>
      </c>
      <c r="BG5" s="67"/>
      <c r="BH5" s="66" t="s">
        <v>123</v>
      </c>
      <c r="BI5" s="67"/>
      <c r="BJ5" s="66" t="s">
        <v>124</v>
      </c>
      <c r="BK5" s="67"/>
      <c r="BL5" s="66" t="s">
        <v>125</v>
      </c>
      <c r="BM5" s="67"/>
      <c r="BN5" s="66" t="s">
        <v>126</v>
      </c>
      <c r="BO5" s="67"/>
      <c r="BP5" s="66" t="s">
        <v>127</v>
      </c>
      <c r="BQ5" s="67"/>
      <c r="BR5" s="66" t="s">
        <v>128</v>
      </c>
      <c r="BS5" s="67"/>
      <c r="BT5" s="66" t="s">
        <v>129</v>
      </c>
      <c r="BU5" s="67"/>
    </row>
    <row r="6" spans="1:73" ht="14.25" customHeight="1">
      <c r="A6" s="68"/>
      <c r="B6" s="68"/>
      <c r="C6" s="69"/>
      <c r="D6" s="70" t="s">
        <v>45</v>
      </c>
      <c r="E6" s="70" t="s">
        <v>46</v>
      </c>
      <c r="F6" s="70" t="s">
        <v>45</v>
      </c>
      <c r="G6" s="70" t="s">
        <v>46</v>
      </c>
      <c r="H6" s="70" t="s">
        <v>45</v>
      </c>
      <c r="I6" s="70" t="s">
        <v>46</v>
      </c>
      <c r="J6" s="70" t="s">
        <v>45</v>
      </c>
      <c r="K6" s="70" t="s">
        <v>46</v>
      </c>
      <c r="L6" s="70" t="s">
        <v>45</v>
      </c>
      <c r="M6" s="70" t="s">
        <v>46</v>
      </c>
      <c r="N6" s="70" t="s">
        <v>45</v>
      </c>
      <c r="O6" s="70" t="s">
        <v>46</v>
      </c>
      <c r="P6" s="70" t="s">
        <v>45</v>
      </c>
      <c r="Q6" s="70" t="s">
        <v>46</v>
      </c>
      <c r="R6" s="70" t="s">
        <v>45</v>
      </c>
      <c r="S6" s="70" t="s">
        <v>46</v>
      </c>
      <c r="T6" s="70" t="s">
        <v>45</v>
      </c>
      <c r="U6" s="70" t="s">
        <v>46</v>
      </c>
      <c r="V6" s="70" t="s">
        <v>45</v>
      </c>
      <c r="W6" s="70" t="s">
        <v>46</v>
      </c>
      <c r="X6" s="70" t="s">
        <v>45</v>
      </c>
      <c r="Y6" s="70" t="s">
        <v>46</v>
      </c>
      <c r="Z6" s="70" t="s">
        <v>45</v>
      </c>
      <c r="AA6" s="70" t="s">
        <v>46</v>
      </c>
      <c r="AB6" s="70" t="s">
        <v>45</v>
      </c>
      <c r="AC6" s="70" t="s">
        <v>46</v>
      </c>
      <c r="AD6" s="70" t="s">
        <v>45</v>
      </c>
      <c r="AE6" s="70" t="s">
        <v>46</v>
      </c>
      <c r="AF6" s="70" t="s">
        <v>45</v>
      </c>
      <c r="AG6" s="70" t="s">
        <v>46</v>
      </c>
      <c r="AH6" s="70" t="s">
        <v>45</v>
      </c>
      <c r="AI6" s="70" t="s">
        <v>46</v>
      </c>
      <c r="AJ6" s="70" t="s">
        <v>45</v>
      </c>
      <c r="AK6" s="70" t="s">
        <v>46</v>
      </c>
      <c r="AL6" s="70" t="s">
        <v>45</v>
      </c>
      <c r="AM6" s="70" t="s">
        <v>46</v>
      </c>
      <c r="AN6" s="70" t="s">
        <v>45</v>
      </c>
      <c r="AO6" s="70" t="s">
        <v>46</v>
      </c>
      <c r="AP6" s="70" t="s">
        <v>45</v>
      </c>
      <c r="AQ6" s="70" t="s">
        <v>46</v>
      </c>
      <c r="AR6" s="70" t="s">
        <v>45</v>
      </c>
      <c r="AS6" s="70" t="s">
        <v>46</v>
      </c>
      <c r="AT6" s="70" t="s">
        <v>45</v>
      </c>
      <c r="AU6" s="70" t="s">
        <v>46</v>
      </c>
      <c r="AV6" s="70" t="s">
        <v>45</v>
      </c>
      <c r="AW6" s="70" t="s">
        <v>46</v>
      </c>
      <c r="AX6" s="70" t="s">
        <v>45</v>
      </c>
      <c r="AY6" s="70" t="s">
        <v>46</v>
      </c>
      <c r="AZ6" s="70" t="s">
        <v>45</v>
      </c>
      <c r="BA6" s="70" t="s">
        <v>46</v>
      </c>
      <c r="BB6" s="70" t="s">
        <v>45</v>
      </c>
      <c r="BC6" s="70" t="s">
        <v>46</v>
      </c>
      <c r="BD6" s="70" t="s">
        <v>45</v>
      </c>
      <c r="BE6" s="70" t="s">
        <v>46</v>
      </c>
      <c r="BF6" s="70" t="s">
        <v>45</v>
      </c>
      <c r="BG6" s="70" t="s">
        <v>46</v>
      </c>
      <c r="BH6" s="70" t="s">
        <v>45</v>
      </c>
      <c r="BI6" s="70" t="s">
        <v>46</v>
      </c>
      <c r="BJ6" s="70" t="s">
        <v>45</v>
      </c>
      <c r="BK6" s="70" t="s">
        <v>46</v>
      </c>
      <c r="BL6" s="70" t="s">
        <v>45</v>
      </c>
      <c r="BM6" s="70" t="s">
        <v>46</v>
      </c>
      <c r="BN6" s="70" t="s">
        <v>45</v>
      </c>
      <c r="BO6" s="70" t="s">
        <v>46</v>
      </c>
      <c r="BP6" s="70" t="s">
        <v>45</v>
      </c>
      <c r="BQ6" s="70" t="s">
        <v>46</v>
      </c>
      <c r="BR6" s="70" t="s">
        <v>45</v>
      </c>
      <c r="BS6" s="70" t="s">
        <v>46</v>
      </c>
      <c r="BT6" s="70" t="s">
        <v>45</v>
      </c>
      <c r="BU6" s="70" t="s">
        <v>46</v>
      </c>
    </row>
    <row r="7" spans="1:73" ht="7.5" customHeight="1">
      <c r="A7" s="71"/>
      <c r="B7" s="72"/>
      <c r="C7" s="73"/>
      <c r="D7" s="74"/>
      <c r="E7" s="75"/>
      <c r="F7" s="74"/>
      <c r="G7" s="75"/>
      <c r="H7" s="74"/>
      <c r="I7" s="75"/>
      <c r="J7" s="74"/>
      <c r="K7" s="75"/>
      <c r="L7" s="74"/>
      <c r="M7" s="75"/>
      <c r="N7" s="74"/>
      <c r="O7" s="75"/>
      <c r="P7" s="74"/>
      <c r="Q7" s="75"/>
      <c r="R7" s="74"/>
      <c r="S7" s="75"/>
      <c r="T7" s="74"/>
      <c r="U7" s="75"/>
      <c r="V7" s="74"/>
      <c r="W7" s="75"/>
      <c r="X7" s="74"/>
      <c r="Y7" s="75"/>
      <c r="Z7" s="74"/>
      <c r="AA7" s="75"/>
      <c r="AB7" s="74"/>
      <c r="AC7" s="75"/>
      <c r="AD7" s="74"/>
      <c r="AE7" s="75"/>
      <c r="AF7" s="74"/>
      <c r="AG7" s="75"/>
      <c r="AH7" s="74"/>
      <c r="AI7" s="75"/>
      <c r="AJ7" s="74"/>
      <c r="AK7" s="75"/>
      <c r="AL7" s="74"/>
      <c r="AM7" s="75"/>
      <c r="AN7" s="74"/>
      <c r="AO7" s="75"/>
      <c r="AP7" s="74"/>
      <c r="AQ7" s="75"/>
      <c r="AR7" s="74"/>
      <c r="AS7" s="75"/>
      <c r="AT7" s="74"/>
      <c r="AU7" s="75"/>
      <c r="AV7" s="74"/>
      <c r="AW7" s="75"/>
      <c r="AX7" s="74"/>
      <c r="AY7" s="75"/>
      <c r="AZ7" s="74"/>
      <c r="BA7" s="75"/>
      <c r="BB7" s="74"/>
      <c r="BC7" s="75"/>
      <c r="BD7" s="74"/>
      <c r="BE7" s="75"/>
      <c r="BF7" s="74"/>
      <c r="BG7" s="75"/>
      <c r="BH7" s="74"/>
      <c r="BI7" s="75"/>
      <c r="BJ7" s="74"/>
      <c r="BK7" s="75"/>
      <c r="BL7" s="74"/>
      <c r="BM7" s="75"/>
      <c r="BN7" s="74"/>
      <c r="BO7" s="75"/>
      <c r="BP7" s="74"/>
      <c r="BQ7" s="75"/>
      <c r="BR7" s="74"/>
      <c r="BS7" s="75"/>
      <c r="BT7" s="74"/>
      <c r="BU7" s="75"/>
    </row>
    <row r="8" spans="1:73" ht="12.9" customHeight="1">
      <c r="A8" s="76" t="s">
        <v>47</v>
      </c>
      <c r="B8" s="76"/>
      <c r="C8" s="19">
        <v>1</v>
      </c>
      <c r="D8" s="77">
        <f>IF(SUM(D10:D67)&lt;0.001,"-",SUM(D10:D67))</f>
        <v>50.070000000000007</v>
      </c>
      <c r="E8" s="77">
        <f>IF(ISERR(SUMPRODUCT(D10:D67,E10:E67)/D8),"-",SUMPRODUCT(D10:D67,E10:E67)/D8)</f>
        <v>2367.9602556421009</v>
      </c>
      <c r="F8" s="77">
        <f t="shared" ref="F8:AK8" si="0">IF(SUM(F10:F67)&lt;0.001,"-",SUM(F10:F67))</f>
        <v>23.056999999999999</v>
      </c>
      <c r="G8" s="77">
        <f t="shared" ref="G8:AL8" si="1">IF(ISERR(SUMPRODUCT(F10:F67,G10:G67)/F8),"-",SUMPRODUCT(F10:F67,G10:G67)/F8)</f>
        <v>2026</v>
      </c>
      <c r="H8" s="77">
        <f t="shared" ref="H8:AM8" si="2">IF(SUM(H10:H67)&lt;0.001,"-",SUM(H10:H67))</f>
        <v>2046.6349999999998</v>
      </c>
      <c r="I8" s="77">
        <f t="shared" ref="I8:AN8" si="3">IF(ISERR(SUMPRODUCT(H10:H67,I10:I67)/H8),"-",SUMPRODUCT(H10:H67,I10:I67)/H8)</f>
        <v>398.79054936517753</v>
      </c>
      <c r="J8" s="77">
        <f t="shared" ref="J8:AO8" si="4">IF(SUM(J10:J67)&lt;0.001,"-",SUM(J10:J67))</f>
        <v>231.13600000000002</v>
      </c>
      <c r="K8" s="77">
        <f t="shared" ref="K8:AP8" si="5">IF(ISERR(SUMPRODUCT(J10:J67,K10:K67)/J8),"-",SUMPRODUCT(J10:J67,K10:K67)/J8)</f>
        <v>359.88162813235488</v>
      </c>
      <c r="L8" s="77">
        <f t="shared" ref="L8:AQ8" si="6">IF(SUM(L10:L67)&lt;0.001,"-",SUM(L10:L67))</f>
        <v>468.18400000000003</v>
      </c>
      <c r="M8" s="77">
        <f t="shared" ref="M8:AR8" si="7">IF(ISERR(SUMPRODUCT(L10:L67,M10:M67)/L8),"-",SUMPRODUCT(L10:L67,M10:M67)/L8)</f>
        <v>1723.1336760760726</v>
      </c>
      <c r="N8" s="77">
        <f t="shared" ref="N8:AS8" si="8">IF(SUM(N10:N67)&lt;0.001,"-",SUM(N10:N67))</f>
        <v>910.54199999999992</v>
      </c>
      <c r="O8" s="77">
        <f t="shared" ref="O8:AT8" si="9">IF(ISERR(SUMPRODUCT(N10:N67,O10:O67)/N8),"-",SUMPRODUCT(N10:N67,O10:O67)/N8)</f>
        <v>1095.4913315366014</v>
      </c>
      <c r="P8" s="77">
        <f t="shared" ref="P8:AU8" si="10">IF(SUM(P10:P67)&lt;0.001,"-",SUM(P10:P67))</f>
        <v>404.18600000000004</v>
      </c>
      <c r="Q8" s="77">
        <f t="shared" ref="Q8:AV8" si="11">IF(ISERR(SUMPRODUCT(P10:P67,Q10:Q67)/P8),"-",SUMPRODUCT(P10:P67,Q10:Q67)/P8)</f>
        <v>1171.133270326038</v>
      </c>
      <c r="R8" s="77">
        <f t="shared" ref="R8:AW8" si="12">IF(SUM(R10:R67)&lt;0.001,"-",SUM(R10:R67))</f>
        <v>1991.4349999999999</v>
      </c>
      <c r="S8" s="77">
        <f t="shared" ref="S8:AX8" si="13">IF(ISERR(SUMPRODUCT(R10:R67,S10:S67)/R8),"-",SUMPRODUCT(R10:R67,S10:S67)/R8)</f>
        <v>450.70495346320615</v>
      </c>
      <c r="T8" s="77">
        <f t="shared" ref="T8:AY8" si="14">IF(SUM(T10:T67)&lt;0.001,"-",SUM(T10:T67))</f>
        <v>75.832999999999984</v>
      </c>
      <c r="U8" s="77">
        <f t="shared" ref="U8:AZ8" si="15">IF(ISERR(SUMPRODUCT(T10:T67,U10:U67)/T8),"-",SUMPRODUCT(T10:T67,U10:U67)/T8)</f>
        <v>930.0136484116415</v>
      </c>
      <c r="V8" s="77">
        <f t="shared" ref="V8:BA8" si="16">IF(SUM(V10:V67)&lt;0.001,"-",SUM(V10:V67))</f>
        <v>7.3310000000000004</v>
      </c>
      <c r="W8" s="77">
        <f t="shared" ref="W8:BB8" si="17">IF(ISERR(SUMPRODUCT(V10:V67,W10:W67)/V8),"-",SUMPRODUCT(V10:V67,W10:W67)/V8)</f>
        <v>596.47319601691447</v>
      </c>
      <c r="X8" s="77">
        <f t="shared" ref="X8:BC8" si="18">IF(SUM(X10:X67)&lt;0.001,"-",SUM(X10:X67))</f>
        <v>458.18200000000007</v>
      </c>
      <c r="Y8" s="77">
        <f t="shared" ref="Y8:BD8" si="19">IF(ISERR(SUMPRODUCT(X10:X67,Y10:Y67)/X8),"-",SUMPRODUCT(X10:X67,Y10:Y67)/X8)</f>
        <v>926.63428070068221</v>
      </c>
      <c r="Z8" s="77">
        <f t="shared" ref="Z8:BU8" si="20">IF(SUM(Z10:Z67)&lt;0.001,"-",SUM(Z10:Z67))</f>
        <v>28.551000000000002</v>
      </c>
      <c r="AA8" s="77">
        <f t="shared" ref="AA8:BU8" si="21">IF(ISERR(SUMPRODUCT(Z10:Z67,AA10:AA67)/Z8),"-",SUMPRODUCT(Z10:Z67,AA10:AA67)/Z8)</f>
        <v>871.43711253546269</v>
      </c>
      <c r="AB8" s="77">
        <f t="shared" ref="AB8:BU8" si="22">IF(SUM(AB10:AB67)&lt;0.001,"-",SUM(AB10:AB67))</f>
        <v>127.452</v>
      </c>
      <c r="AC8" s="77">
        <f t="shared" ref="AC8:BU8" si="23">IF(ISERR(SUMPRODUCT(AB10:AB67,AC10:AC67)/AB8),"-",SUMPRODUCT(AB10:AB67,AC10:AC67)/AB8)</f>
        <v>656.99397420205253</v>
      </c>
      <c r="AD8" s="77">
        <f t="shared" ref="AD8:BU8" si="24">IF(SUM(AD10:AD67)&lt;0.001,"-",SUM(AD10:AD67))</f>
        <v>16321.960999999999</v>
      </c>
      <c r="AE8" s="77">
        <f t="shared" ref="AE8:BU8" si="25">IF(ISERR(SUMPRODUCT(AD10:AD67,AE10:AE67)/AD8),"-",SUMPRODUCT(AD10:AD67,AE10:AE67)/AD8)</f>
        <v>223.78606957828165</v>
      </c>
      <c r="AF8" s="77">
        <f t="shared" ref="AF8:BU8" si="26">IF(SUM(AF10:AF67)&lt;0.001,"-",SUM(AF10:AF67))</f>
        <v>11485.923999999999</v>
      </c>
      <c r="AG8" s="77">
        <f t="shared" ref="AG8:BU8" si="27">IF(ISERR(SUMPRODUCT(AF10:AF67,AG10:AG67)/AF8),"-",SUMPRODUCT(AF10:AF67,AG10:AG67)/AF8)</f>
        <v>49.051950021609059</v>
      </c>
      <c r="AH8" s="77">
        <f t="shared" ref="AH8:BU8" si="28">IF(SUM(AH10:AH67)&lt;0.001,"-",SUM(AH10:AH67))</f>
        <v>1287.6049999999998</v>
      </c>
      <c r="AI8" s="77">
        <f t="shared" ref="AI8:BU8" si="29">IF(ISERR(SUMPRODUCT(AH10:AH67,AI10:AI67)/AH8),"-",SUMPRODUCT(AH10:AH67,AI10:AI67)/AH8)</f>
        <v>64.114839566481976</v>
      </c>
      <c r="AJ8" s="77">
        <f t="shared" ref="AJ8:BU8" si="30">IF(SUM(AJ10:AJ67)&lt;0.001,"-",SUM(AJ10:AJ67))</f>
        <v>692.81799999999998</v>
      </c>
      <c r="AK8" s="77">
        <f t="shared" ref="AK8:BU8" si="31">IF(ISERR(SUMPRODUCT(AJ10:AJ67,AK10:AK67)/AJ8),"-",SUMPRODUCT(AJ10:AJ67,AK10:AK67)/AJ8)</f>
        <v>46.135267848121735</v>
      </c>
      <c r="AL8" s="77">
        <f t="shared" ref="AL8:BU8" si="32">IF(SUM(AL10:AL67)&lt;0.001,"-",SUM(AL10:AL67))</f>
        <v>3519.5319999999997</v>
      </c>
      <c r="AM8" s="77">
        <f t="shared" ref="AM8:BU8" si="33">IF(ISERR(SUMPRODUCT(AL10:AL67,AM10:AM67)/AL8),"-",SUMPRODUCT(AL10:AL67,AM10:AM67)/AL8)</f>
        <v>231.26212973770379</v>
      </c>
      <c r="AN8" s="77">
        <f t="shared" ref="AN8:BU8" si="34">IF(SUM(AN10:AN67)&lt;0.001,"-",SUM(AN10:AN67))</f>
        <v>884.12899999999991</v>
      </c>
      <c r="AO8" s="77">
        <f t="shared" ref="AO8:BU8" si="35">IF(ISERR(SUMPRODUCT(AN10:AN67,AO10:AO67)/AN8),"-",SUMPRODUCT(AN10:AN67,AO10:AO67)/AN8)</f>
        <v>90.385332909564099</v>
      </c>
      <c r="AP8" s="77">
        <f t="shared" ref="AP8:BU8" si="36">IF(SUM(AP10:AP67)&lt;0.001,"-",SUM(AP10:AP67))</f>
        <v>83890.560000000012</v>
      </c>
      <c r="AQ8" s="77">
        <f t="shared" ref="AQ8:BU8" si="37">IF(ISERR(SUMPRODUCT(AP10:AP67,AQ10:AQ67)/AP8),"-",SUMPRODUCT(AP10:AP67,AQ10:AQ67)/AP8)</f>
        <v>83.843135949980507</v>
      </c>
      <c r="AR8" s="77">
        <f t="shared" ref="AR8:BU8" si="38">IF(SUM(AR10:AR67)&lt;0.001,"-",SUM(AR10:AR67))</f>
        <v>3286.0529999999999</v>
      </c>
      <c r="AS8" s="77">
        <f t="shared" ref="AS8:BU8" si="39">IF(ISERR(SUMPRODUCT(AR10:AR67,AS10:AS67)/AR8),"-",SUMPRODUCT(AR10:AR67,AS10:AS67)/AR8)</f>
        <v>81.434906862427354</v>
      </c>
      <c r="AT8" s="77">
        <f t="shared" ref="AT8:BU8" si="40">IF(SUM(AT10:AT67)&lt;0.001,"-",SUM(AT10:AT67))</f>
        <v>3076.4970000000003</v>
      </c>
      <c r="AU8" s="77">
        <f t="shared" ref="AU8:BU8" si="41">IF(ISERR(SUMPRODUCT(AT10:AT67,AU10:AU67)/AT8),"-",SUMPRODUCT(AT10:AT67,AU10:AU67)/AT8)</f>
        <v>367.06356157668927</v>
      </c>
      <c r="AV8" s="77">
        <f t="shared" ref="AV8:BU8" si="42">IF(SUM(AV10:AV67)&lt;0.001,"-",SUM(AV10:AV67))</f>
        <v>3793.848</v>
      </c>
      <c r="AW8" s="77">
        <f t="shared" ref="AW8:BU8" si="43">IF(ISERR(SUMPRODUCT(AV10:AV67,AW10:AW67)/AV8),"-",SUMPRODUCT(AV10:AV67,AW10:AW67)/AV8)</f>
        <v>110.30546505816785</v>
      </c>
      <c r="AX8" s="77" t="str">
        <f t="shared" ref="AX8:BU8" si="44">IF(SUM(AX10:AX67)&lt;0.001,"-",SUM(AX10:AX67))</f>
        <v>-</v>
      </c>
      <c r="AY8" s="77" t="str">
        <f t="shared" ref="AY8:BU8" si="45">IF(ISERR(SUMPRODUCT(AX10:AX67,AY10:AY67)/AX8),"-",SUMPRODUCT(AX10:AX67,AY10:AY67)/AX8)</f>
        <v>-</v>
      </c>
      <c r="AZ8" s="77">
        <f t="shared" ref="AZ8:BU8" si="46">IF(SUM(AZ10:AZ67)&lt;0.001,"-",SUM(AZ10:AZ67))</f>
        <v>903.57599999999991</v>
      </c>
      <c r="BA8" s="77">
        <f t="shared" ref="BA8:BU8" si="47">IF(ISERR(SUMPRODUCT(AZ10:AZ67,BA10:BA67)/AZ8),"-",SUMPRODUCT(AZ10:AZ67,BA10:BA67)/AZ8)</f>
        <v>76.232402144368592</v>
      </c>
      <c r="BB8" s="77">
        <f t="shared" ref="BB8:BU8" si="48">IF(SUM(BB10:BB67)&lt;0.001,"-",SUM(BB10:BB67))</f>
        <v>1361.9240000000002</v>
      </c>
      <c r="BC8" s="77">
        <f t="shared" ref="BC8:BU8" si="49">IF(ISERR(SUMPRODUCT(BB10:BB67,BC10:BC67)/BB8),"-",SUMPRODUCT(BB10:BB67,BC10:BC67)/BB8)</f>
        <v>546.38601933734913</v>
      </c>
      <c r="BD8" s="77">
        <f t="shared" ref="BD8:BU8" si="50">IF(SUM(BD10:BD67)&lt;0.001,"-",SUM(BD10:BD67))</f>
        <v>1285.6440000000002</v>
      </c>
      <c r="BE8" s="77">
        <f t="shared" ref="BE8:BU8" si="51">IF(ISERR(SUMPRODUCT(BD10:BD67,BE10:BE67)/BD8),"-",SUMPRODUCT(BD10:BD67,BE10:BE67)/BD8)</f>
        <v>598.42341425775714</v>
      </c>
      <c r="BF8" s="77" t="str">
        <f t="shared" ref="BF8:BU8" si="52">IF(SUM(BF10:BF67)&lt;0.001,"-",SUM(BF10:BF67))</f>
        <v>-</v>
      </c>
      <c r="BG8" s="77" t="str">
        <f t="shared" ref="BG8:BU8" si="53">IF(ISERR(SUMPRODUCT(BF10:BF67,BG10:BG67)/BF8),"-",SUMPRODUCT(BF10:BF67,BG10:BG67)/BF8)</f>
        <v>-</v>
      </c>
      <c r="BH8" s="77">
        <f t="shared" ref="BH8:BU8" si="54">IF(SUM(BH10:BH67)&lt;0.001,"-",SUM(BH10:BH67))</f>
        <v>0.498</v>
      </c>
      <c r="BI8" s="77">
        <f t="shared" ref="BI8:BU8" si="55">IF(ISERR(SUMPRODUCT(BH10:BH67,BI10:BI67)/BH8),"-",SUMPRODUCT(BH10:BH67,BI10:BI67)/BH8)</f>
        <v>525.15261044176714</v>
      </c>
      <c r="BJ8" s="77">
        <f t="shared" ref="BJ8:BU8" si="56">IF(SUM(BJ10:BJ67)&lt;0.001,"-",SUM(BJ10:BJ67))</f>
        <v>5.5E-2</v>
      </c>
      <c r="BK8" s="77">
        <f t="shared" ref="BK8:BU8" si="57">IF(ISERR(SUMPRODUCT(BJ10:BJ67,BK10:BK67)/BJ8),"-",SUMPRODUCT(BJ10:BJ67,BK10:BK67)/BJ8)</f>
        <v>442.99999999999994</v>
      </c>
      <c r="BL8" s="77">
        <f t="shared" ref="BL8:BU8" si="58">IF(SUM(BL10:BL67)&lt;0.001,"-",SUM(BL10:BL67))</f>
        <v>7304.7220000000007</v>
      </c>
      <c r="BM8" s="77">
        <f t="shared" ref="BM8:BU8" si="59">IF(ISERR(SUMPRODUCT(BL10:BL67,BM10:BM67)/BL8),"-",SUMPRODUCT(BL10:BL67,BM10:BM67)/BL8)</f>
        <v>293.36719152351043</v>
      </c>
      <c r="BN8" s="77">
        <f t="shared" ref="BN8:BU8" si="60">IF(SUM(BN10:BN67)&lt;0.001,"-",SUM(BN10:BN67))</f>
        <v>939.01599999999996</v>
      </c>
      <c r="BO8" s="77">
        <f t="shared" ref="BO8:BU8" si="61">IF(ISERR(SUMPRODUCT(BN10:BN67,BO10:BO67)/BN8),"-",SUMPRODUCT(BN10:BN67,BO10:BO67)/BN8)</f>
        <v>398.09496217316843</v>
      </c>
      <c r="BP8" s="77">
        <f t="shared" ref="BP8:BU8" si="62">IF(SUM(BP10:BP67)&lt;0.001,"-",SUM(BP10:BP67))</f>
        <v>246.64</v>
      </c>
      <c r="BQ8" s="77">
        <f t="shared" ref="BQ8:BU8" si="63">IF(ISERR(SUMPRODUCT(BP10:BP67,BQ10:BQ67)/BP8),"-",SUMPRODUCT(BP10:BP67,BQ10:BQ67)/BP8)</f>
        <v>922.85779273434969</v>
      </c>
      <c r="BR8" s="77">
        <f t="shared" ref="BR8:BU8" si="64">IF(SUM(BR10:BR67)&lt;0.001,"-",SUM(BR10:BR67))</f>
        <v>38.119999999999997</v>
      </c>
      <c r="BS8" s="77">
        <f t="shared" ref="BS8:BU8" si="65">IF(ISERR(SUMPRODUCT(BR10:BR67,BS10:BS67)/BR8),"-",SUMPRODUCT(BR10:BR67,BS10:BS67)/BR8)</f>
        <v>2165.9757345225607</v>
      </c>
      <c r="BT8" s="77">
        <f t="shared" ref="BT8:BU8" si="66">IF(SUM(BT10:BT67)&lt;0.001,"-",SUM(BT10:BT67))</f>
        <v>1033.7719999999995</v>
      </c>
      <c r="BU8" s="77">
        <f t="shared" ref="BU8" si="67">IF(ISERR(SUMPRODUCT(BT10:BT67,BU10:BU67)/BT8),"-",SUMPRODUCT(BT10:BT67,BU10:BU67)/BT8)</f>
        <v>684.33595222157339</v>
      </c>
    </row>
    <row r="9" spans="1:73" ht="7.5" customHeight="1">
      <c r="A9" s="59"/>
      <c r="B9" s="78"/>
      <c r="C9" s="19"/>
      <c r="D9" s="79"/>
      <c r="E9" s="80"/>
      <c r="F9" s="79"/>
      <c r="G9" s="80"/>
      <c r="H9" s="79"/>
      <c r="I9" s="80"/>
      <c r="J9" s="79"/>
      <c r="K9" s="80"/>
      <c r="L9" s="79"/>
      <c r="M9" s="80"/>
      <c r="N9" s="79"/>
      <c r="O9" s="80"/>
      <c r="P9" s="79"/>
      <c r="Q9" s="80"/>
      <c r="R9" s="79"/>
      <c r="S9" s="80"/>
      <c r="T9" s="79"/>
      <c r="U9" s="80"/>
      <c r="V9" s="79"/>
      <c r="W9" s="80"/>
      <c r="X9" s="79"/>
      <c r="Y9" s="80"/>
      <c r="Z9" s="79"/>
      <c r="AA9" s="80"/>
      <c r="AB9" s="79"/>
      <c r="AC9" s="80"/>
      <c r="AD9" s="79"/>
      <c r="AE9" s="80"/>
      <c r="AF9" s="79"/>
      <c r="AG9" s="80"/>
      <c r="AH9" s="79"/>
      <c r="AI9" s="80"/>
      <c r="AJ9" s="79"/>
      <c r="AK9" s="80"/>
      <c r="AL9" s="79"/>
      <c r="AM9" s="80"/>
      <c r="AN9" s="79"/>
      <c r="AO9" s="80"/>
      <c r="AP9" s="79"/>
      <c r="AQ9" s="80"/>
      <c r="AR9" s="79"/>
      <c r="AS9" s="80"/>
      <c r="AT9" s="79"/>
      <c r="AU9" s="80"/>
      <c r="AV9" s="79"/>
      <c r="AW9" s="80"/>
      <c r="AX9" s="79"/>
      <c r="AY9" s="80"/>
      <c r="AZ9" s="79"/>
      <c r="BA9" s="80"/>
      <c r="BB9" s="79"/>
      <c r="BC9" s="80"/>
      <c r="BD9" s="79"/>
      <c r="BE9" s="80"/>
      <c r="BF9" s="79"/>
      <c r="BG9" s="80"/>
      <c r="BH9" s="79"/>
      <c r="BI9" s="80"/>
      <c r="BJ9" s="79"/>
      <c r="BK9" s="80"/>
      <c r="BL9" s="79"/>
      <c r="BM9" s="80"/>
      <c r="BN9" s="79"/>
      <c r="BO9" s="80"/>
      <c r="BP9" s="79"/>
      <c r="BQ9" s="80"/>
      <c r="BR9" s="79"/>
      <c r="BS9" s="80"/>
      <c r="BT9" s="79"/>
      <c r="BU9" s="80"/>
    </row>
    <row r="10" spans="1:73" ht="12.9" customHeight="1">
      <c r="A10" s="81"/>
      <c r="B10" s="78" t="s">
        <v>48</v>
      </c>
      <c r="C10" s="19">
        <v>2</v>
      </c>
      <c r="D10" s="82">
        <v>0</v>
      </c>
      <c r="E10" s="83">
        <v>0</v>
      </c>
      <c r="F10" s="82">
        <v>0</v>
      </c>
      <c r="G10" s="83">
        <v>0</v>
      </c>
      <c r="H10" s="82">
        <v>0</v>
      </c>
      <c r="I10" s="83">
        <v>0</v>
      </c>
      <c r="J10" s="82">
        <v>0</v>
      </c>
      <c r="K10" s="83">
        <v>0</v>
      </c>
      <c r="L10" s="82">
        <v>0</v>
      </c>
      <c r="M10" s="83">
        <v>0</v>
      </c>
      <c r="N10" s="82">
        <v>0</v>
      </c>
      <c r="O10" s="83">
        <v>0</v>
      </c>
      <c r="P10" s="82">
        <v>0</v>
      </c>
      <c r="Q10" s="83">
        <v>0</v>
      </c>
      <c r="R10" s="82">
        <v>0</v>
      </c>
      <c r="S10" s="83">
        <v>0</v>
      </c>
      <c r="T10" s="82">
        <v>0</v>
      </c>
      <c r="U10" s="83">
        <v>0</v>
      </c>
      <c r="V10" s="82">
        <v>0</v>
      </c>
      <c r="W10" s="83">
        <v>0</v>
      </c>
      <c r="X10" s="82">
        <v>0</v>
      </c>
      <c r="Y10" s="83">
        <v>0</v>
      </c>
      <c r="Z10" s="82">
        <v>0</v>
      </c>
      <c r="AA10" s="83">
        <v>0</v>
      </c>
      <c r="AB10" s="82">
        <v>0</v>
      </c>
      <c r="AC10" s="83">
        <v>0</v>
      </c>
      <c r="AD10" s="82">
        <v>0</v>
      </c>
      <c r="AE10" s="83">
        <v>0</v>
      </c>
      <c r="AF10" s="82">
        <v>0</v>
      </c>
      <c r="AG10" s="83">
        <v>0</v>
      </c>
      <c r="AH10" s="82">
        <v>0</v>
      </c>
      <c r="AI10" s="83">
        <v>0</v>
      </c>
      <c r="AJ10" s="82">
        <v>0</v>
      </c>
      <c r="AK10" s="83">
        <v>0</v>
      </c>
      <c r="AL10" s="82">
        <v>0</v>
      </c>
      <c r="AM10" s="83">
        <v>0</v>
      </c>
      <c r="AN10" s="82">
        <v>0</v>
      </c>
      <c r="AO10" s="83">
        <v>0</v>
      </c>
      <c r="AP10" s="82">
        <v>0</v>
      </c>
      <c r="AQ10" s="83">
        <v>0</v>
      </c>
      <c r="AR10" s="82">
        <v>0</v>
      </c>
      <c r="AS10" s="83">
        <v>0</v>
      </c>
      <c r="AT10" s="82">
        <v>36.899000000000001</v>
      </c>
      <c r="AU10" s="83">
        <v>299</v>
      </c>
      <c r="AV10" s="82">
        <v>2.3570000000000002</v>
      </c>
      <c r="AW10" s="83">
        <v>56</v>
      </c>
      <c r="AX10" s="82">
        <v>0</v>
      </c>
      <c r="AY10" s="83">
        <v>0</v>
      </c>
      <c r="AZ10" s="82">
        <v>501.19799999999998</v>
      </c>
      <c r="BA10" s="83">
        <v>65</v>
      </c>
      <c r="BB10" s="82">
        <v>0</v>
      </c>
      <c r="BC10" s="83">
        <v>0</v>
      </c>
      <c r="BD10" s="82">
        <v>0</v>
      </c>
      <c r="BE10" s="83">
        <v>0</v>
      </c>
      <c r="BF10" s="82">
        <v>0</v>
      </c>
      <c r="BG10" s="83">
        <v>0</v>
      </c>
      <c r="BH10" s="82">
        <v>0</v>
      </c>
      <c r="BI10" s="83">
        <v>0</v>
      </c>
      <c r="BJ10" s="82">
        <v>0</v>
      </c>
      <c r="BK10" s="83">
        <v>0</v>
      </c>
      <c r="BL10" s="82">
        <v>0</v>
      </c>
      <c r="BM10" s="83">
        <v>0</v>
      </c>
      <c r="BN10" s="82">
        <v>36.728999999999999</v>
      </c>
      <c r="BO10" s="83">
        <v>128.33725394102754</v>
      </c>
      <c r="BP10" s="82">
        <v>0</v>
      </c>
      <c r="BQ10" s="83">
        <v>0</v>
      </c>
      <c r="BR10" s="82">
        <v>0</v>
      </c>
      <c r="BS10" s="83">
        <v>0</v>
      </c>
      <c r="BT10" s="82">
        <v>5.7880000000000003</v>
      </c>
      <c r="BU10" s="83">
        <v>204</v>
      </c>
    </row>
    <row r="11" spans="1:73" ht="12.9" customHeight="1">
      <c r="A11" s="81"/>
      <c r="B11" s="78" t="s">
        <v>49</v>
      </c>
      <c r="C11" s="19">
        <v>3</v>
      </c>
      <c r="D11" s="82">
        <v>0</v>
      </c>
      <c r="E11" s="83">
        <v>0</v>
      </c>
      <c r="F11" s="82">
        <v>0</v>
      </c>
      <c r="G11" s="83">
        <v>0</v>
      </c>
      <c r="H11" s="82">
        <v>0</v>
      </c>
      <c r="I11" s="83">
        <v>0</v>
      </c>
      <c r="J11" s="82">
        <v>0</v>
      </c>
      <c r="K11" s="83">
        <v>0</v>
      </c>
      <c r="L11" s="82">
        <v>0</v>
      </c>
      <c r="M11" s="83">
        <v>0</v>
      </c>
      <c r="N11" s="82">
        <v>0</v>
      </c>
      <c r="O11" s="83">
        <v>0</v>
      </c>
      <c r="P11" s="82">
        <v>0</v>
      </c>
      <c r="Q11" s="83">
        <v>0</v>
      </c>
      <c r="R11" s="82">
        <v>0</v>
      </c>
      <c r="S11" s="83">
        <v>0</v>
      </c>
      <c r="T11" s="82">
        <v>0</v>
      </c>
      <c r="U11" s="83">
        <v>0</v>
      </c>
      <c r="V11" s="82">
        <v>0</v>
      </c>
      <c r="W11" s="83">
        <v>0</v>
      </c>
      <c r="X11" s="82">
        <v>0</v>
      </c>
      <c r="Y11" s="83">
        <v>0</v>
      </c>
      <c r="Z11" s="82">
        <v>0</v>
      </c>
      <c r="AA11" s="83">
        <v>0</v>
      </c>
      <c r="AB11" s="82">
        <v>0</v>
      </c>
      <c r="AC11" s="83">
        <v>0</v>
      </c>
      <c r="AD11" s="82">
        <v>0</v>
      </c>
      <c r="AE11" s="83">
        <v>0</v>
      </c>
      <c r="AF11" s="82">
        <v>0</v>
      </c>
      <c r="AG11" s="83">
        <v>0</v>
      </c>
      <c r="AH11" s="82">
        <v>0</v>
      </c>
      <c r="AI11" s="83">
        <v>0</v>
      </c>
      <c r="AJ11" s="82">
        <v>0</v>
      </c>
      <c r="AK11" s="83">
        <v>0</v>
      </c>
      <c r="AL11" s="82">
        <v>0</v>
      </c>
      <c r="AM11" s="83">
        <v>0</v>
      </c>
      <c r="AN11" s="82">
        <v>0</v>
      </c>
      <c r="AO11" s="83">
        <v>0</v>
      </c>
      <c r="AP11" s="82">
        <v>0</v>
      </c>
      <c r="AQ11" s="83">
        <v>0</v>
      </c>
      <c r="AR11" s="82">
        <v>0</v>
      </c>
      <c r="AS11" s="83">
        <v>0</v>
      </c>
      <c r="AT11" s="82">
        <v>317.952</v>
      </c>
      <c r="AU11" s="83">
        <v>217</v>
      </c>
      <c r="AV11" s="82">
        <v>195.00200000000001</v>
      </c>
      <c r="AW11" s="83">
        <v>79</v>
      </c>
      <c r="AX11" s="82">
        <v>0</v>
      </c>
      <c r="AY11" s="83">
        <v>0</v>
      </c>
      <c r="AZ11" s="82">
        <v>289.142</v>
      </c>
      <c r="BA11" s="83">
        <v>72</v>
      </c>
      <c r="BB11" s="82">
        <v>13.374000000000001</v>
      </c>
      <c r="BC11" s="83">
        <v>210</v>
      </c>
      <c r="BD11" s="82">
        <v>0</v>
      </c>
      <c r="BE11" s="83">
        <v>0</v>
      </c>
      <c r="BF11" s="82">
        <v>0</v>
      </c>
      <c r="BG11" s="83">
        <v>0</v>
      </c>
      <c r="BH11" s="82">
        <v>0</v>
      </c>
      <c r="BI11" s="83">
        <v>0</v>
      </c>
      <c r="BJ11" s="82">
        <v>0</v>
      </c>
      <c r="BK11" s="83">
        <v>0</v>
      </c>
      <c r="BL11" s="82">
        <v>0</v>
      </c>
      <c r="BM11" s="83">
        <v>0</v>
      </c>
      <c r="BN11" s="82">
        <v>73.83</v>
      </c>
      <c r="BO11" s="83">
        <v>266.20747663551401</v>
      </c>
      <c r="BP11" s="82">
        <v>0</v>
      </c>
      <c r="BQ11" s="83">
        <v>0</v>
      </c>
      <c r="BR11" s="82">
        <v>19.175999999999998</v>
      </c>
      <c r="BS11" s="83">
        <v>1330</v>
      </c>
      <c r="BT11" s="82">
        <v>18.742000000000001</v>
      </c>
      <c r="BU11" s="83">
        <v>460</v>
      </c>
    </row>
    <row r="12" spans="1:73" ht="12.9" customHeight="1">
      <c r="A12" s="81"/>
      <c r="B12" s="78" t="s">
        <v>50</v>
      </c>
      <c r="C12" s="19">
        <v>4</v>
      </c>
      <c r="D12" s="82">
        <v>0</v>
      </c>
      <c r="E12" s="83">
        <v>0</v>
      </c>
      <c r="F12" s="82">
        <v>0</v>
      </c>
      <c r="G12" s="83">
        <v>0</v>
      </c>
      <c r="H12" s="82">
        <v>0</v>
      </c>
      <c r="I12" s="83">
        <v>0</v>
      </c>
      <c r="J12" s="82">
        <v>0</v>
      </c>
      <c r="K12" s="83">
        <v>0</v>
      </c>
      <c r="L12" s="82">
        <v>0</v>
      </c>
      <c r="M12" s="83">
        <v>0</v>
      </c>
      <c r="N12" s="82">
        <v>0</v>
      </c>
      <c r="O12" s="83">
        <v>0</v>
      </c>
      <c r="P12" s="82">
        <v>0</v>
      </c>
      <c r="Q12" s="83">
        <v>0</v>
      </c>
      <c r="R12" s="82">
        <v>0</v>
      </c>
      <c r="S12" s="83">
        <v>0</v>
      </c>
      <c r="T12" s="82">
        <v>0</v>
      </c>
      <c r="U12" s="83">
        <v>0</v>
      </c>
      <c r="V12" s="82">
        <v>0</v>
      </c>
      <c r="W12" s="83">
        <v>0</v>
      </c>
      <c r="X12" s="82">
        <v>0</v>
      </c>
      <c r="Y12" s="83">
        <v>0</v>
      </c>
      <c r="Z12" s="82">
        <v>0</v>
      </c>
      <c r="AA12" s="83">
        <v>0</v>
      </c>
      <c r="AB12" s="82">
        <v>0</v>
      </c>
      <c r="AC12" s="83">
        <v>0</v>
      </c>
      <c r="AD12" s="82">
        <v>0</v>
      </c>
      <c r="AE12" s="83">
        <v>0</v>
      </c>
      <c r="AF12" s="82">
        <v>0</v>
      </c>
      <c r="AG12" s="83">
        <v>0</v>
      </c>
      <c r="AH12" s="82">
        <v>0</v>
      </c>
      <c r="AI12" s="83">
        <v>0</v>
      </c>
      <c r="AJ12" s="82">
        <v>0</v>
      </c>
      <c r="AK12" s="83">
        <v>0</v>
      </c>
      <c r="AL12" s="82">
        <v>0</v>
      </c>
      <c r="AM12" s="83">
        <v>0</v>
      </c>
      <c r="AN12" s="82">
        <v>0</v>
      </c>
      <c r="AO12" s="83">
        <v>0</v>
      </c>
      <c r="AP12" s="82">
        <v>0</v>
      </c>
      <c r="AQ12" s="83">
        <v>0</v>
      </c>
      <c r="AR12" s="82">
        <v>0</v>
      </c>
      <c r="AS12" s="83">
        <v>0</v>
      </c>
      <c r="AT12" s="82">
        <v>548.44399999999996</v>
      </c>
      <c r="AU12" s="83">
        <v>244</v>
      </c>
      <c r="AV12" s="82">
        <v>130.37899999999999</v>
      </c>
      <c r="AW12" s="83">
        <v>94</v>
      </c>
      <c r="AX12" s="82">
        <v>0</v>
      </c>
      <c r="AY12" s="83">
        <v>0</v>
      </c>
      <c r="AZ12" s="82">
        <v>1.028</v>
      </c>
      <c r="BA12" s="83">
        <v>354</v>
      </c>
      <c r="BB12" s="82">
        <v>0.13500000000000001</v>
      </c>
      <c r="BC12" s="83">
        <v>346</v>
      </c>
      <c r="BD12" s="82">
        <v>0</v>
      </c>
      <c r="BE12" s="83">
        <v>0</v>
      </c>
      <c r="BF12" s="82">
        <v>0</v>
      </c>
      <c r="BG12" s="83">
        <v>0</v>
      </c>
      <c r="BH12" s="82">
        <v>0</v>
      </c>
      <c r="BI12" s="83">
        <v>0</v>
      </c>
      <c r="BJ12" s="82">
        <v>0</v>
      </c>
      <c r="BK12" s="83">
        <v>0</v>
      </c>
      <c r="BL12" s="82">
        <v>0</v>
      </c>
      <c r="BM12" s="83">
        <v>0</v>
      </c>
      <c r="BN12" s="82">
        <v>9.5939999999999994</v>
      </c>
      <c r="BO12" s="83">
        <v>328</v>
      </c>
      <c r="BP12" s="82">
        <v>0</v>
      </c>
      <c r="BQ12" s="83">
        <v>0</v>
      </c>
      <c r="BR12" s="82">
        <v>0.77100000000000002</v>
      </c>
      <c r="BS12" s="83">
        <v>1388</v>
      </c>
      <c r="BT12" s="82">
        <v>48.939</v>
      </c>
      <c r="BU12" s="83">
        <v>645</v>
      </c>
    </row>
    <row r="13" spans="1:73" ht="12.9" customHeight="1">
      <c r="A13" s="81"/>
      <c r="B13" s="78" t="s">
        <v>51</v>
      </c>
      <c r="C13" s="19">
        <v>5</v>
      </c>
      <c r="D13" s="82">
        <v>0</v>
      </c>
      <c r="E13" s="83">
        <v>0</v>
      </c>
      <c r="F13" s="82">
        <v>0</v>
      </c>
      <c r="G13" s="83">
        <v>0</v>
      </c>
      <c r="H13" s="82">
        <v>0</v>
      </c>
      <c r="I13" s="83">
        <v>0</v>
      </c>
      <c r="J13" s="82">
        <v>0</v>
      </c>
      <c r="K13" s="83">
        <v>0</v>
      </c>
      <c r="L13" s="82">
        <v>0</v>
      </c>
      <c r="M13" s="83">
        <v>0</v>
      </c>
      <c r="N13" s="82">
        <v>0</v>
      </c>
      <c r="O13" s="83">
        <v>0</v>
      </c>
      <c r="P13" s="82">
        <v>0</v>
      </c>
      <c r="Q13" s="83">
        <v>0</v>
      </c>
      <c r="R13" s="82">
        <v>0</v>
      </c>
      <c r="S13" s="83">
        <v>0</v>
      </c>
      <c r="T13" s="82">
        <v>0</v>
      </c>
      <c r="U13" s="83">
        <v>0</v>
      </c>
      <c r="V13" s="82">
        <v>0</v>
      </c>
      <c r="W13" s="83">
        <v>0</v>
      </c>
      <c r="X13" s="82">
        <v>0</v>
      </c>
      <c r="Y13" s="83">
        <v>0</v>
      </c>
      <c r="Z13" s="82">
        <v>0</v>
      </c>
      <c r="AA13" s="83">
        <v>0</v>
      </c>
      <c r="AB13" s="82">
        <v>0</v>
      </c>
      <c r="AC13" s="83">
        <v>0</v>
      </c>
      <c r="AD13" s="82">
        <v>0</v>
      </c>
      <c r="AE13" s="83">
        <v>0</v>
      </c>
      <c r="AF13" s="82">
        <v>0</v>
      </c>
      <c r="AG13" s="83">
        <v>0</v>
      </c>
      <c r="AH13" s="82">
        <v>0</v>
      </c>
      <c r="AI13" s="83">
        <v>0</v>
      </c>
      <c r="AJ13" s="82">
        <v>0</v>
      </c>
      <c r="AK13" s="83">
        <v>0</v>
      </c>
      <c r="AL13" s="82">
        <v>0</v>
      </c>
      <c r="AM13" s="83">
        <v>0</v>
      </c>
      <c r="AN13" s="82">
        <v>0</v>
      </c>
      <c r="AO13" s="83">
        <v>0</v>
      </c>
      <c r="AP13" s="82">
        <v>0</v>
      </c>
      <c r="AQ13" s="83">
        <v>0</v>
      </c>
      <c r="AR13" s="82">
        <v>0</v>
      </c>
      <c r="AS13" s="83">
        <v>0</v>
      </c>
      <c r="AT13" s="82">
        <v>275.642</v>
      </c>
      <c r="AU13" s="83">
        <v>572</v>
      </c>
      <c r="AV13" s="82">
        <v>455.46499999999997</v>
      </c>
      <c r="AW13" s="83">
        <v>215</v>
      </c>
      <c r="AX13" s="82">
        <v>0</v>
      </c>
      <c r="AY13" s="83">
        <v>0</v>
      </c>
      <c r="AZ13" s="82">
        <v>19.327000000000002</v>
      </c>
      <c r="BA13" s="83">
        <v>489</v>
      </c>
      <c r="BB13" s="82">
        <v>0.78100000000000003</v>
      </c>
      <c r="BC13" s="83">
        <v>271</v>
      </c>
      <c r="BD13" s="82">
        <v>0</v>
      </c>
      <c r="BE13" s="83">
        <v>0</v>
      </c>
      <c r="BF13" s="82">
        <v>0</v>
      </c>
      <c r="BG13" s="83">
        <v>0</v>
      </c>
      <c r="BH13" s="82">
        <v>0</v>
      </c>
      <c r="BI13" s="83">
        <v>0</v>
      </c>
      <c r="BJ13" s="82">
        <v>0</v>
      </c>
      <c r="BK13" s="83">
        <v>0</v>
      </c>
      <c r="BL13" s="82">
        <v>0</v>
      </c>
      <c r="BM13" s="83">
        <v>0</v>
      </c>
      <c r="BN13" s="82">
        <v>171.18899999999999</v>
      </c>
      <c r="BO13" s="83">
        <v>181.25145307233527</v>
      </c>
      <c r="BP13" s="82">
        <v>0</v>
      </c>
      <c r="BQ13" s="83">
        <v>0</v>
      </c>
      <c r="BR13" s="82">
        <v>0</v>
      </c>
      <c r="BS13" s="83">
        <v>0</v>
      </c>
      <c r="BT13" s="82">
        <v>182.08500000000001</v>
      </c>
      <c r="BU13" s="83">
        <v>494</v>
      </c>
    </row>
    <row r="14" spans="1:73" ht="12.9" customHeight="1">
      <c r="A14" s="81"/>
      <c r="B14" s="78" t="s">
        <v>52</v>
      </c>
      <c r="C14" s="19">
        <v>6</v>
      </c>
      <c r="D14" s="82">
        <v>0</v>
      </c>
      <c r="E14" s="83">
        <v>0</v>
      </c>
      <c r="F14" s="82">
        <v>0</v>
      </c>
      <c r="G14" s="83">
        <v>0</v>
      </c>
      <c r="H14" s="82">
        <v>0</v>
      </c>
      <c r="I14" s="83">
        <v>0</v>
      </c>
      <c r="J14" s="82">
        <v>0</v>
      </c>
      <c r="K14" s="83">
        <v>0</v>
      </c>
      <c r="L14" s="82">
        <v>0</v>
      </c>
      <c r="M14" s="83">
        <v>0</v>
      </c>
      <c r="N14" s="82">
        <v>0</v>
      </c>
      <c r="O14" s="83">
        <v>0</v>
      </c>
      <c r="P14" s="82">
        <v>0</v>
      </c>
      <c r="Q14" s="83">
        <v>0</v>
      </c>
      <c r="R14" s="82">
        <v>0</v>
      </c>
      <c r="S14" s="83">
        <v>0</v>
      </c>
      <c r="T14" s="82">
        <v>0</v>
      </c>
      <c r="U14" s="83">
        <v>0</v>
      </c>
      <c r="V14" s="82">
        <v>0</v>
      </c>
      <c r="W14" s="83">
        <v>0</v>
      </c>
      <c r="X14" s="82">
        <v>0</v>
      </c>
      <c r="Y14" s="83">
        <v>0</v>
      </c>
      <c r="Z14" s="82">
        <v>0</v>
      </c>
      <c r="AA14" s="83">
        <v>0</v>
      </c>
      <c r="AB14" s="82">
        <v>0</v>
      </c>
      <c r="AC14" s="83">
        <v>0</v>
      </c>
      <c r="AD14" s="82">
        <v>0</v>
      </c>
      <c r="AE14" s="83">
        <v>0</v>
      </c>
      <c r="AF14" s="82">
        <v>0</v>
      </c>
      <c r="AG14" s="83">
        <v>0</v>
      </c>
      <c r="AH14" s="82">
        <v>0</v>
      </c>
      <c r="AI14" s="83">
        <v>0</v>
      </c>
      <c r="AJ14" s="82">
        <v>0</v>
      </c>
      <c r="AK14" s="83">
        <v>0</v>
      </c>
      <c r="AL14" s="82">
        <v>0</v>
      </c>
      <c r="AM14" s="83">
        <v>0</v>
      </c>
      <c r="AN14" s="82">
        <v>0</v>
      </c>
      <c r="AO14" s="83">
        <v>0</v>
      </c>
      <c r="AP14" s="82">
        <v>0</v>
      </c>
      <c r="AQ14" s="83">
        <v>0</v>
      </c>
      <c r="AR14" s="82">
        <v>0</v>
      </c>
      <c r="AS14" s="83">
        <v>0</v>
      </c>
      <c r="AT14" s="82">
        <v>174.62200000000001</v>
      </c>
      <c r="AU14" s="83">
        <v>588</v>
      </c>
      <c r="AV14" s="82">
        <v>15.715999999999999</v>
      </c>
      <c r="AW14" s="83">
        <v>97</v>
      </c>
      <c r="AX14" s="82">
        <v>0</v>
      </c>
      <c r="AY14" s="83">
        <v>0</v>
      </c>
      <c r="AZ14" s="82">
        <v>0.98399999999999999</v>
      </c>
      <c r="BA14" s="83">
        <v>63.518292682926834</v>
      </c>
      <c r="BB14" s="82">
        <v>0</v>
      </c>
      <c r="BC14" s="83">
        <v>0</v>
      </c>
      <c r="BD14" s="82">
        <v>0</v>
      </c>
      <c r="BE14" s="83">
        <v>0</v>
      </c>
      <c r="BF14" s="82">
        <v>0</v>
      </c>
      <c r="BG14" s="83">
        <v>0</v>
      </c>
      <c r="BH14" s="82">
        <v>0</v>
      </c>
      <c r="BI14" s="83">
        <v>0</v>
      </c>
      <c r="BJ14" s="82">
        <v>0</v>
      </c>
      <c r="BK14" s="83">
        <v>0</v>
      </c>
      <c r="BL14" s="82">
        <v>0</v>
      </c>
      <c r="BM14" s="83">
        <v>0</v>
      </c>
      <c r="BN14" s="82">
        <v>90.100999999999999</v>
      </c>
      <c r="BO14" s="83">
        <v>783</v>
      </c>
      <c r="BP14" s="82">
        <v>0</v>
      </c>
      <c r="BQ14" s="83">
        <v>0</v>
      </c>
      <c r="BR14" s="82">
        <v>0</v>
      </c>
      <c r="BS14" s="83">
        <v>0</v>
      </c>
      <c r="BT14" s="82">
        <v>181.65299999999999</v>
      </c>
      <c r="BU14" s="83">
        <v>585</v>
      </c>
    </row>
    <row r="15" spans="1:73" ht="12.9" customHeight="1">
      <c r="A15" s="81"/>
      <c r="B15" s="59"/>
      <c r="C15" s="84"/>
      <c r="D15" s="82"/>
      <c r="E15" s="83"/>
      <c r="F15" s="82"/>
      <c r="G15" s="83"/>
      <c r="H15" s="82"/>
      <c r="I15" s="83"/>
      <c r="J15" s="82"/>
      <c r="K15" s="83"/>
      <c r="L15" s="82"/>
      <c r="M15" s="83"/>
      <c r="N15" s="82"/>
      <c r="O15" s="83"/>
      <c r="P15" s="82"/>
      <c r="Q15" s="83"/>
      <c r="R15" s="82"/>
      <c r="S15" s="83"/>
      <c r="T15" s="82"/>
      <c r="U15" s="83"/>
      <c r="V15" s="82"/>
      <c r="W15" s="83"/>
      <c r="X15" s="82"/>
      <c r="Y15" s="83"/>
      <c r="Z15" s="82"/>
      <c r="AA15" s="83"/>
      <c r="AB15" s="82"/>
      <c r="AC15" s="83"/>
      <c r="AD15" s="82"/>
      <c r="AE15" s="83"/>
      <c r="AF15" s="82"/>
      <c r="AG15" s="83"/>
      <c r="AH15" s="82"/>
      <c r="AI15" s="83"/>
      <c r="AJ15" s="82"/>
      <c r="AK15" s="83"/>
      <c r="AL15" s="82"/>
      <c r="AM15" s="83"/>
      <c r="AN15" s="82"/>
      <c r="AO15" s="83"/>
      <c r="AP15" s="82"/>
      <c r="AQ15" s="83"/>
      <c r="AR15" s="82"/>
      <c r="AS15" s="83"/>
      <c r="AT15" s="82"/>
      <c r="AU15" s="83"/>
      <c r="AV15" s="82"/>
      <c r="AW15" s="83"/>
      <c r="AX15" s="82"/>
      <c r="AY15" s="83"/>
      <c r="AZ15" s="82"/>
      <c r="BA15" s="83"/>
      <c r="BB15" s="82"/>
      <c r="BC15" s="83"/>
      <c r="BD15" s="82"/>
      <c r="BE15" s="83"/>
      <c r="BF15" s="82"/>
      <c r="BG15" s="83"/>
      <c r="BH15" s="82"/>
      <c r="BI15" s="83"/>
      <c r="BJ15" s="82"/>
      <c r="BK15" s="83"/>
      <c r="BL15" s="82"/>
      <c r="BM15" s="83"/>
      <c r="BN15" s="82"/>
      <c r="BO15" s="83"/>
      <c r="BP15" s="82"/>
      <c r="BQ15" s="83"/>
      <c r="BR15" s="82"/>
      <c r="BS15" s="83"/>
      <c r="BT15" s="82"/>
      <c r="BU15" s="83"/>
    </row>
    <row r="16" spans="1:73" ht="12.9" customHeight="1">
      <c r="A16" s="81"/>
      <c r="B16" s="78" t="s">
        <v>53</v>
      </c>
      <c r="C16" s="19">
        <v>7</v>
      </c>
      <c r="D16" s="82">
        <v>0</v>
      </c>
      <c r="E16" s="83">
        <v>0</v>
      </c>
      <c r="F16" s="82">
        <v>0</v>
      </c>
      <c r="G16" s="83">
        <v>0</v>
      </c>
      <c r="H16" s="82">
        <v>0</v>
      </c>
      <c r="I16" s="83">
        <v>0</v>
      </c>
      <c r="J16" s="82">
        <v>0</v>
      </c>
      <c r="K16" s="83">
        <v>0</v>
      </c>
      <c r="L16" s="82">
        <v>0</v>
      </c>
      <c r="M16" s="83">
        <v>0</v>
      </c>
      <c r="N16" s="82">
        <v>0</v>
      </c>
      <c r="O16" s="83">
        <v>0</v>
      </c>
      <c r="P16" s="82">
        <v>0</v>
      </c>
      <c r="Q16" s="83">
        <v>0</v>
      </c>
      <c r="R16" s="82">
        <v>0</v>
      </c>
      <c r="S16" s="83">
        <v>0</v>
      </c>
      <c r="T16" s="82">
        <v>0</v>
      </c>
      <c r="U16" s="83">
        <v>0</v>
      </c>
      <c r="V16" s="82">
        <v>0</v>
      </c>
      <c r="W16" s="83">
        <v>0</v>
      </c>
      <c r="X16" s="82">
        <v>0</v>
      </c>
      <c r="Y16" s="83">
        <v>0</v>
      </c>
      <c r="Z16" s="82">
        <v>0</v>
      </c>
      <c r="AA16" s="83">
        <v>0</v>
      </c>
      <c r="AB16" s="82">
        <v>0</v>
      </c>
      <c r="AC16" s="83">
        <v>0</v>
      </c>
      <c r="AD16" s="82">
        <v>0</v>
      </c>
      <c r="AE16" s="83">
        <v>0</v>
      </c>
      <c r="AF16" s="82">
        <v>0</v>
      </c>
      <c r="AG16" s="83">
        <v>0</v>
      </c>
      <c r="AH16" s="82">
        <v>0</v>
      </c>
      <c r="AI16" s="83">
        <v>0</v>
      </c>
      <c r="AJ16" s="82">
        <v>0</v>
      </c>
      <c r="AK16" s="83">
        <v>0</v>
      </c>
      <c r="AL16" s="82">
        <v>0</v>
      </c>
      <c r="AM16" s="83">
        <v>0</v>
      </c>
      <c r="AN16" s="82">
        <v>0</v>
      </c>
      <c r="AO16" s="83">
        <v>0</v>
      </c>
      <c r="AP16" s="82">
        <v>0</v>
      </c>
      <c r="AQ16" s="83">
        <v>0</v>
      </c>
      <c r="AR16" s="82">
        <v>12.468999999999999</v>
      </c>
      <c r="AS16" s="83">
        <v>97</v>
      </c>
      <c r="AT16" s="82">
        <v>431.57400000000001</v>
      </c>
      <c r="AU16" s="83">
        <v>301.95364410274948</v>
      </c>
      <c r="AV16" s="82">
        <v>116.88200000000001</v>
      </c>
      <c r="AW16" s="83">
        <v>154.21579028421826</v>
      </c>
      <c r="AX16" s="82">
        <v>0</v>
      </c>
      <c r="AY16" s="83">
        <v>0</v>
      </c>
      <c r="AZ16" s="82">
        <v>1.7999999999999999E-2</v>
      </c>
      <c r="BA16" s="83">
        <v>308.27777777777777</v>
      </c>
      <c r="BB16" s="82">
        <v>0</v>
      </c>
      <c r="BC16" s="83">
        <v>0</v>
      </c>
      <c r="BD16" s="82">
        <v>0</v>
      </c>
      <c r="BE16" s="83">
        <v>0</v>
      </c>
      <c r="BF16" s="82">
        <v>0</v>
      </c>
      <c r="BG16" s="83">
        <v>0</v>
      </c>
      <c r="BH16" s="82">
        <v>0</v>
      </c>
      <c r="BI16" s="83">
        <v>0</v>
      </c>
      <c r="BJ16" s="82">
        <v>0</v>
      </c>
      <c r="BK16" s="83">
        <v>0</v>
      </c>
      <c r="BL16" s="82">
        <v>0</v>
      </c>
      <c r="BM16" s="83">
        <v>0</v>
      </c>
      <c r="BN16" s="82">
        <v>57.996000000000002</v>
      </c>
      <c r="BO16" s="83">
        <v>553.99515483826474</v>
      </c>
      <c r="BP16" s="82">
        <v>0</v>
      </c>
      <c r="BQ16" s="83">
        <v>0</v>
      </c>
      <c r="BR16" s="82">
        <v>0</v>
      </c>
      <c r="BS16" s="83">
        <v>0</v>
      </c>
      <c r="BT16" s="82">
        <v>105.10299999999999</v>
      </c>
      <c r="BU16" s="83">
        <v>551.22040284292541</v>
      </c>
    </row>
    <row r="17" spans="1:73" ht="12.9" customHeight="1">
      <c r="A17" s="81"/>
      <c r="B17" s="78" t="s">
        <v>54</v>
      </c>
      <c r="C17" s="19">
        <v>8</v>
      </c>
      <c r="D17" s="82">
        <v>0</v>
      </c>
      <c r="E17" s="83">
        <v>0</v>
      </c>
      <c r="F17" s="82">
        <v>0</v>
      </c>
      <c r="G17" s="83">
        <v>0</v>
      </c>
      <c r="H17" s="82">
        <v>0</v>
      </c>
      <c r="I17" s="83">
        <v>0</v>
      </c>
      <c r="J17" s="82">
        <v>0</v>
      </c>
      <c r="K17" s="83">
        <v>0</v>
      </c>
      <c r="L17" s="82">
        <v>0</v>
      </c>
      <c r="M17" s="83">
        <v>0</v>
      </c>
      <c r="N17" s="82">
        <v>0</v>
      </c>
      <c r="O17" s="83">
        <v>0</v>
      </c>
      <c r="P17" s="82">
        <v>0</v>
      </c>
      <c r="Q17" s="83">
        <v>0</v>
      </c>
      <c r="R17" s="82">
        <v>0</v>
      </c>
      <c r="S17" s="83">
        <v>0</v>
      </c>
      <c r="T17" s="82">
        <v>0</v>
      </c>
      <c r="U17" s="83">
        <v>0</v>
      </c>
      <c r="V17" s="82">
        <v>0</v>
      </c>
      <c r="W17" s="83">
        <v>0</v>
      </c>
      <c r="X17" s="82">
        <v>0</v>
      </c>
      <c r="Y17" s="83">
        <v>0</v>
      </c>
      <c r="Z17" s="82">
        <v>0</v>
      </c>
      <c r="AA17" s="83">
        <v>0</v>
      </c>
      <c r="AB17" s="82">
        <v>0</v>
      </c>
      <c r="AC17" s="83">
        <v>0</v>
      </c>
      <c r="AD17" s="82">
        <v>0</v>
      </c>
      <c r="AE17" s="83">
        <v>0</v>
      </c>
      <c r="AF17" s="82">
        <v>0</v>
      </c>
      <c r="AG17" s="83">
        <v>0</v>
      </c>
      <c r="AH17" s="82">
        <v>0</v>
      </c>
      <c r="AI17" s="83">
        <v>0</v>
      </c>
      <c r="AJ17" s="82">
        <v>0</v>
      </c>
      <c r="AK17" s="83">
        <v>0</v>
      </c>
      <c r="AL17" s="82">
        <v>0</v>
      </c>
      <c r="AM17" s="83">
        <v>0</v>
      </c>
      <c r="AN17" s="82">
        <v>0</v>
      </c>
      <c r="AO17" s="83">
        <v>0</v>
      </c>
      <c r="AP17" s="82">
        <v>0</v>
      </c>
      <c r="AQ17" s="83">
        <v>0</v>
      </c>
      <c r="AR17" s="82">
        <v>0</v>
      </c>
      <c r="AS17" s="83">
        <v>0</v>
      </c>
      <c r="AT17" s="82">
        <v>612.15</v>
      </c>
      <c r="AU17" s="83">
        <v>315</v>
      </c>
      <c r="AV17" s="82">
        <v>2625.7840000000001</v>
      </c>
      <c r="AW17" s="83">
        <v>93.870469162733869</v>
      </c>
      <c r="AX17" s="82">
        <v>0</v>
      </c>
      <c r="AY17" s="83">
        <v>0</v>
      </c>
      <c r="AZ17" s="82">
        <v>5.5E-2</v>
      </c>
      <c r="BA17" s="83">
        <v>587</v>
      </c>
      <c r="BB17" s="82">
        <v>0</v>
      </c>
      <c r="BC17" s="83">
        <v>0</v>
      </c>
      <c r="BD17" s="82">
        <v>0</v>
      </c>
      <c r="BE17" s="83">
        <v>0</v>
      </c>
      <c r="BF17" s="82">
        <v>0</v>
      </c>
      <c r="BG17" s="83">
        <v>0</v>
      </c>
      <c r="BH17" s="82">
        <v>0</v>
      </c>
      <c r="BI17" s="83">
        <v>0</v>
      </c>
      <c r="BJ17" s="82">
        <v>0</v>
      </c>
      <c r="BK17" s="83">
        <v>0</v>
      </c>
      <c r="BL17" s="82">
        <v>0</v>
      </c>
      <c r="BM17" s="83">
        <v>0</v>
      </c>
      <c r="BN17" s="82">
        <v>71.358999999999995</v>
      </c>
      <c r="BO17" s="83">
        <v>687</v>
      </c>
      <c r="BP17" s="82">
        <v>0</v>
      </c>
      <c r="BQ17" s="83">
        <v>0</v>
      </c>
      <c r="BR17" s="82">
        <v>0</v>
      </c>
      <c r="BS17" s="83">
        <v>0</v>
      </c>
      <c r="BT17" s="82">
        <v>10.106999999999999</v>
      </c>
      <c r="BU17" s="83">
        <v>610</v>
      </c>
    </row>
    <row r="18" spans="1:73" ht="12.9" customHeight="1">
      <c r="A18" s="81"/>
      <c r="B18" s="78" t="s">
        <v>55</v>
      </c>
      <c r="C18" s="19">
        <v>9</v>
      </c>
      <c r="D18" s="82">
        <v>0</v>
      </c>
      <c r="E18" s="83">
        <v>0</v>
      </c>
      <c r="F18" s="82">
        <v>0</v>
      </c>
      <c r="G18" s="83">
        <v>0</v>
      </c>
      <c r="H18" s="82">
        <v>0</v>
      </c>
      <c r="I18" s="83">
        <v>0</v>
      </c>
      <c r="J18" s="82">
        <v>0</v>
      </c>
      <c r="K18" s="83">
        <v>0</v>
      </c>
      <c r="L18" s="82">
        <v>0</v>
      </c>
      <c r="M18" s="83">
        <v>0</v>
      </c>
      <c r="N18" s="82">
        <v>0</v>
      </c>
      <c r="O18" s="83">
        <v>0</v>
      </c>
      <c r="P18" s="82">
        <v>0</v>
      </c>
      <c r="Q18" s="83">
        <v>0</v>
      </c>
      <c r="R18" s="82">
        <v>0</v>
      </c>
      <c r="S18" s="83">
        <v>0</v>
      </c>
      <c r="T18" s="82">
        <v>0</v>
      </c>
      <c r="U18" s="83">
        <v>0</v>
      </c>
      <c r="V18" s="82">
        <v>0</v>
      </c>
      <c r="W18" s="83">
        <v>0</v>
      </c>
      <c r="X18" s="82">
        <v>0</v>
      </c>
      <c r="Y18" s="83">
        <v>0</v>
      </c>
      <c r="Z18" s="82">
        <v>0</v>
      </c>
      <c r="AA18" s="83">
        <v>0</v>
      </c>
      <c r="AB18" s="82">
        <v>0</v>
      </c>
      <c r="AC18" s="83">
        <v>0</v>
      </c>
      <c r="AD18" s="82">
        <v>0</v>
      </c>
      <c r="AE18" s="83">
        <v>0</v>
      </c>
      <c r="AF18" s="82">
        <v>0</v>
      </c>
      <c r="AG18" s="83">
        <v>0</v>
      </c>
      <c r="AH18" s="82">
        <v>0</v>
      </c>
      <c r="AI18" s="83">
        <v>0</v>
      </c>
      <c r="AJ18" s="82">
        <v>0</v>
      </c>
      <c r="AK18" s="83">
        <v>0</v>
      </c>
      <c r="AL18" s="82">
        <v>0</v>
      </c>
      <c r="AM18" s="83">
        <v>0</v>
      </c>
      <c r="AN18" s="82">
        <v>0</v>
      </c>
      <c r="AO18" s="83">
        <v>0</v>
      </c>
      <c r="AP18" s="82">
        <v>0</v>
      </c>
      <c r="AQ18" s="83">
        <v>0</v>
      </c>
      <c r="AR18" s="82">
        <v>0</v>
      </c>
      <c r="AS18" s="83">
        <v>0</v>
      </c>
      <c r="AT18" s="82">
        <v>0</v>
      </c>
      <c r="AU18" s="83">
        <v>0</v>
      </c>
      <c r="AV18" s="82">
        <v>0</v>
      </c>
      <c r="AW18" s="83">
        <v>0</v>
      </c>
      <c r="AX18" s="82">
        <v>0</v>
      </c>
      <c r="AY18" s="83">
        <v>0</v>
      </c>
      <c r="AZ18" s="82">
        <v>0</v>
      </c>
      <c r="BA18" s="83">
        <v>0</v>
      </c>
      <c r="BB18" s="82">
        <v>3.7410000000000001</v>
      </c>
      <c r="BC18" s="83">
        <v>691.50922213311947</v>
      </c>
      <c r="BD18" s="82">
        <v>22.224</v>
      </c>
      <c r="BE18" s="83">
        <v>560</v>
      </c>
      <c r="BF18" s="82">
        <v>0</v>
      </c>
      <c r="BG18" s="83">
        <v>0</v>
      </c>
      <c r="BH18" s="82">
        <v>0</v>
      </c>
      <c r="BI18" s="83">
        <v>0</v>
      </c>
      <c r="BJ18" s="82">
        <v>0</v>
      </c>
      <c r="BK18" s="83">
        <v>0</v>
      </c>
      <c r="BL18" s="82">
        <v>0</v>
      </c>
      <c r="BM18" s="83">
        <v>0</v>
      </c>
      <c r="BN18" s="82">
        <v>0</v>
      </c>
      <c r="BO18" s="83">
        <v>0</v>
      </c>
      <c r="BP18" s="82">
        <v>0</v>
      </c>
      <c r="BQ18" s="83">
        <v>0</v>
      </c>
      <c r="BR18" s="82">
        <v>0</v>
      </c>
      <c r="BS18" s="83">
        <v>0</v>
      </c>
      <c r="BT18" s="82">
        <v>0</v>
      </c>
      <c r="BU18" s="83">
        <v>0</v>
      </c>
    </row>
    <row r="19" spans="1:73" ht="12.9" customHeight="1">
      <c r="A19" s="81"/>
      <c r="B19" s="78" t="s">
        <v>56</v>
      </c>
      <c r="C19" s="19">
        <v>10</v>
      </c>
      <c r="D19" s="82">
        <v>0</v>
      </c>
      <c r="E19" s="83">
        <v>0</v>
      </c>
      <c r="F19" s="82">
        <v>0</v>
      </c>
      <c r="G19" s="83">
        <v>0</v>
      </c>
      <c r="H19" s="82">
        <v>0</v>
      </c>
      <c r="I19" s="83">
        <v>0</v>
      </c>
      <c r="J19" s="82">
        <v>0</v>
      </c>
      <c r="K19" s="83">
        <v>0</v>
      </c>
      <c r="L19" s="82">
        <v>0</v>
      </c>
      <c r="M19" s="83">
        <v>0</v>
      </c>
      <c r="N19" s="82">
        <v>0</v>
      </c>
      <c r="O19" s="83">
        <v>0</v>
      </c>
      <c r="P19" s="82">
        <v>0</v>
      </c>
      <c r="Q19" s="83">
        <v>0</v>
      </c>
      <c r="R19" s="82">
        <v>0</v>
      </c>
      <c r="S19" s="83">
        <v>0</v>
      </c>
      <c r="T19" s="82">
        <v>0</v>
      </c>
      <c r="U19" s="83">
        <v>0</v>
      </c>
      <c r="V19" s="82">
        <v>0</v>
      </c>
      <c r="W19" s="83">
        <v>0</v>
      </c>
      <c r="X19" s="82">
        <v>0</v>
      </c>
      <c r="Y19" s="83">
        <v>0</v>
      </c>
      <c r="Z19" s="82">
        <v>0</v>
      </c>
      <c r="AA19" s="83">
        <v>0</v>
      </c>
      <c r="AB19" s="82">
        <v>0</v>
      </c>
      <c r="AC19" s="83">
        <v>0</v>
      </c>
      <c r="AD19" s="82">
        <v>0</v>
      </c>
      <c r="AE19" s="83">
        <v>0</v>
      </c>
      <c r="AF19" s="82">
        <v>0</v>
      </c>
      <c r="AG19" s="83">
        <v>0</v>
      </c>
      <c r="AH19" s="82">
        <v>0</v>
      </c>
      <c r="AI19" s="83">
        <v>0</v>
      </c>
      <c r="AJ19" s="82">
        <v>0</v>
      </c>
      <c r="AK19" s="83">
        <v>0</v>
      </c>
      <c r="AL19" s="82">
        <v>0</v>
      </c>
      <c r="AM19" s="83">
        <v>0</v>
      </c>
      <c r="AN19" s="82">
        <v>0</v>
      </c>
      <c r="AO19" s="83">
        <v>0</v>
      </c>
      <c r="AP19" s="82">
        <v>0</v>
      </c>
      <c r="AQ19" s="83">
        <v>0</v>
      </c>
      <c r="AR19" s="82">
        <v>0</v>
      </c>
      <c r="AS19" s="83">
        <v>0</v>
      </c>
      <c r="AT19" s="82">
        <v>126.819</v>
      </c>
      <c r="AU19" s="83">
        <v>465.66292905637169</v>
      </c>
      <c r="AV19" s="82">
        <v>74.010000000000005</v>
      </c>
      <c r="AW19" s="83">
        <v>131.34819618970408</v>
      </c>
      <c r="AX19" s="82">
        <v>0</v>
      </c>
      <c r="AY19" s="83">
        <v>0</v>
      </c>
      <c r="AZ19" s="82">
        <v>91.789000000000001</v>
      </c>
      <c r="BA19" s="83">
        <v>60.462560873307261</v>
      </c>
      <c r="BB19" s="82">
        <v>1.702</v>
      </c>
      <c r="BC19" s="83">
        <v>649</v>
      </c>
      <c r="BD19" s="82">
        <v>0</v>
      </c>
      <c r="BE19" s="83">
        <v>0</v>
      </c>
      <c r="BF19" s="82">
        <v>0</v>
      </c>
      <c r="BG19" s="83">
        <v>0</v>
      </c>
      <c r="BH19" s="82">
        <v>0</v>
      </c>
      <c r="BI19" s="83">
        <v>0</v>
      </c>
      <c r="BJ19" s="82">
        <v>0</v>
      </c>
      <c r="BK19" s="83">
        <v>0</v>
      </c>
      <c r="BL19" s="82">
        <v>0</v>
      </c>
      <c r="BM19" s="83">
        <v>0</v>
      </c>
      <c r="BN19" s="82">
        <v>151.25200000000001</v>
      </c>
      <c r="BO19" s="83">
        <v>113.91566392510512</v>
      </c>
      <c r="BP19" s="82">
        <v>0</v>
      </c>
      <c r="BQ19" s="83">
        <v>0</v>
      </c>
      <c r="BR19" s="82">
        <v>0</v>
      </c>
      <c r="BS19" s="83">
        <v>0</v>
      </c>
      <c r="BT19" s="82">
        <v>52.192</v>
      </c>
      <c r="BU19" s="83">
        <v>421.66556177191904</v>
      </c>
    </row>
    <row r="20" spans="1:73" ht="12.9" customHeight="1">
      <c r="A20" s="81"/>
      <c r="B20" s="78" t="s">
        <v>57</v>
      </c>
      <c r="C20" s="19">
        <v>11</v>
      </c>
      <c r="D20" s="82">
        <v>0</v>
      </c>
      <c r="E20" s="83">
        <v>0</v>
      </c>
      <c r="F20" s="82">
        <v>0</v>
      </c>
      <c r="G20" s="83">
        <v>0</v>
      </c>
      <c r="H20" s="82">
        <v>0</v>
      </c>
      <c r="I20" s="83">
        <v>0</v>
      </c>
      <c r="J20" s="82">
        <v>0</v>
      </c>
      <c r="K20" s="83">
        <v>0</v>
      </c>
      <c r="L20" s="82">
        <v>0</v>
      </c>
      <c r="M20" s="83">
        <v>0</v>
      </c>
      <c r="N20" s="82">
        <v>0</v>
      </c>
      <c r="O20" s="83">
        <v>0</v>
      </c>
      <c r="P20" s="82">
        <v>0</v>
      </c>
      <c r="Q20" s="83">
        <v>0</v>
      </c>
      <c r="R20" s="82">
        <v>0</v>
      </c>
      <c r="S20" s="83">
        <v>0</v>
      </c>
      <c r="T20" s="82">
        <v>0</v>
      </c>
      <c r="U20" s="83">
        <v>0</v>
      </c>
      <c r="V20" s="82">
        <v>0</v>
      </c>
      <c r="W20" s="83">
        <v>0</v>
      </c>
      <c r="X20" s="82">
        <v>0</v>
      </c>
      <c r="Y20" s="83">
        <v>0</v>
      </c>
      <c r="Z20" s="82">
        <v>0</v>
      </c>
      <c r="AA20" s="83">
        <v>0</v>
      </c>
      <c r="AB20" s="82">
        <v>0</v>
      </c>
      <c r="AC20" s="83">
        <v>0</v>
      </c>
      <c r="AD20" s="82">
        <v>0</v>
      </c>
      <c r="AE20" s="83">
        <v>0</v>
      </c>
      <c r="AF20" s="82">
        <v>1183</v>
      </c>
      <c r="AG20" s="83">
        <v>64</v>
      </c>
      <c r="AH20" s="82">
        <v>0</v>
      </c>
      <c r="AI20" s="83">
        <v>0</v>
      </c>
      <c r="AJ20" s="82">
        <v>0</v>
      </c>
      <c r="AK20" s="83">
        <v>0</v>
      </c>
      <c r="AL20" s="82">
        <v>0</v>
      </c>
      <c r="AM20" s="83">
        <v>0</v>
      </c>
      <c r="AN20" s="82">
        <v>0</v>
      </c>
      <c r="AO20" s="83">
        <v>0</v>
      </c>
      <c r="AP20" s="82">
        <v>6309</v>
      </c>
      <c r="AQ20" s="83">
        <v>69.191631003328581</v>
      </c>
      <c r="AR20" s="82">
        <v>0</v>
      </c>
      <c r="AS20" s="83">
        <v>0</v>
      </c>
      <c r="AT20" s="82">
        <v>195</v>
      </c>
      <c r="AU20" s="83">
        <v>494</v>
      </c>
      <c r="AV20" s="82">
        <v>54</v>
      </c>
      <c r="AW20" s="83">
        <v>136</v>
      </c>
      <c r="AX20" s="82">
        <v>0</v>
      </c>
      <c r="AY20" s="83">
        <v>0</v>
      </c>
      <c r="AZ20" s="82">
        <v>0</v>
      </c>
      <c r="BA20" s="83">
        <v>0</v>
      </c>
      <c r="BB20" s="82">
        <v>423</v>
      </c>
      <c r="BC20" s="83">
        <v>599.24586288416072</v>
      </c>
      <c r="BD20" s="82">
        <v>534</v>
      </c>
      <c r="BE20" s="83">
        <v>617</v>
      </c>
      <c r="BF20" s="82">
        <v>0</v>
      </c>
      <c r="BG20" s="83">
        <v>0</v>
      </c>
      <c r="BH20" s="82">
        <v>0</v>
      </c>
      <c r="BI20" s="83">
        <v>0</v>
      </c>
      <c r="BJ20" s="82">
        <v>0</v>
      </c>
      <c r="BK20" s="83">
        <v>0</v>
      </c>
      <c r="BL20" s="82">
        <v>13</v>
      </c>
      <c r="BM20" s="83">
        <v>131</v>
      </c>
      <c r="BN20" s="82">
        <v>18</v>
      </c>
      <c r="BO20" s="83">
        <v>576</v>
      </c>
      <c r="BP20" s="82">
        <v>0</v>
      </c>
      <c r="BQ20" s="83">
        <v>0</v>
      </c>
      <c r="BR20" s="82">
        <v>0</v>
      </c>
      <c r="BS20" s="83">
        <v>0</v>
      </c>
      <c r="BT20" s="82">
        <v>23</v>
      </c>
      <c r="BU20" s="83">
        <v>641</v>
      </c>
    </row>
    <row r="21" spans="1:73" ht="12.9" customHeight="1">
      <c r="A21" s="81"/>
      <c r="B21" s="59"/>
      <c r="C21" s="84"/>
      <c r="D21" s="82"/>
      <c r="E21" s="83"/>
      <c r="F21" s="82"/>
      <c r="G21" s="83"/>
      <c r="H21" s="82"/>
      <c r="I21" s="83"/>
      <c r="J21" s="82"/>
      <c r="K21" s="83"/>
      <c r="L21" s="82"/>
      <c r="M21" s="83"/>
      <c r="N21" s="82"/>
      <c r="O21" s="83"/>
      <c r="P21" s="82"/>
      <c r="Q21" s="83"/>
      <c r="R21" s="82"/>
      <c r="S21" s="83"/>
      <c r="T21" s="82"/>
      <c r="U21" s="83"/>
      <c r="V21" s="82"/>
      <c r="W21" s="83"/>
      <c r="X21" s="82"/>
      <c r="Y21" s="83"/>
      <c r="Z21" s="82"/>
      <c r="AA21" s="83"/>
      <c r="AB21" s="82"/>
      <c r="AC21" s="83"/>
      <c r="AD21" s="82"/>
      <c r="AE21" s="83"/>
      <c r="AF21" s="82"/>
      <c r="AG21" s="83"/>
      <c r="AH21" s="82"/>
      <c r="AI21" s="83"/>
      <c r="AJ21" s="82"/>
      <c r="AK21" s="83"/>
      <c r="AL21" s="82"/>
      <c r="AM21" s="83"/>
      <c r="AN21" s="82"/>
      <c r="AO21" s="83"/>
      <c r="AP21" s="82"/>
      <c r="AQ21" s="83"/>
      <c r="AR21" s="82"/>
      <c r="AS21" s="83"/>
      <c r="AT21" s="82"/>
      <c r="AU21" s="83"/>
      <c r="AV21" s="82"/>
      <c r="AW21" s="83"/>
      <c r="AX21" s="82"/>
      <c r="AY21" s="83"/>
      <c r="AZ21" s="82"/>
      <c r="BA21" s="83"/>
      <c r="BB21" s="82"/>
      <c r="BC21" s="83"/>
      <c r="BD21" s="82"/>
      <c r="BE21" s="83"/>
      <c r="BF21" s="82"/>
      <c r="BG21" s="83"/>
      <c r="BH21" s="82"/>
      <c r="BI21" s="83"/>
      <c r="BJ21" s="82"/>
      <c r="BK21" s="83"/>
      <c r="BL21" s="82"/>
      <c r="BM21" s="83"/>
      <c r="BN21" s="82"/>
      <c r="BO21" s="83"/>
      <c r="BP21" s="82"/>
      <c r="BQ21" s="83"/>
      <c r="BR21" s="82"/>
      <c r="BS21" s="83"/>
      <c r="BT21" s="82"/>
      <c r="BU21" s="83"/>
    </row>
    <row r="22" spans="1:73" ht="12.9" customHeight="1">
      <c r="A22" s="81"/>
      <c r="B22" s="78" t="s">
        <v>58</v>
      </c>
      <c r="C22" s="19">
        <v>12</v>
      </c>
      <c r="D22" s="82">
        <v>0</v>
      </c>
      <c r="E22" s="83">
        <v>0</v>
      </c>
      <c r="F22" s="82">
        <v>0</v>
      </c>
      <c r="G22" s="83">
        <v>0</v>
      </c>
      <c r="H22" s="82">
        <v>0.214</v>
      </c>
      <c r="I22" s="83">
        <v>324</v>
      </c>
      <c r="J22" s="82">
        <v>0</v>
      </c>
      <c r="K22" s="83">
        <v>0</v>
      </c>
      <c r="L22" s="82">
        <v>0</v>
      </c>
      <c r="M22" s="83">
        <v>0</v>
      </c>
      <c r="N22" s="82">
        <v>0</v>
      </c>
      <c r="O22" s="83">
        <v>0</v>
      </c>
      <c r="P22" s="82">
        <v>0</v>
      </c>
      <c r="Q22" s="83">
        <v>0</v>
      </c>
      <c r="R22" s="82">
        <v>0</v>
      </c>
      <c r="S22" s="83">
        <v>0</v>
      </c>
      <c r="T22" s="82">
        <v>0</v>
      </c>
      <c r="U22" s="83">
        <v>0</v>
      </c>
      <c r="V22" s="82">
        <v>0</v>
      </c>
      <c r="W22" s="83">
        <v>0</v>
      </c>
      <c r="X22" s="82">
        <v>0</v>
      </c>
      <c r="Y22" s="83">
        <v>0</v>
      </c>
      <c r="Z22" s="82">
        <v>0</v>
      </c>
      <c r="AA22" s="83">
        <v>0</v>
      </c>
      <c r="AB22" s="82">
        <v>0</v>
      </c>
      <c r="AC22" s="83">
        <v>0</v>
      </c>
      <c r="AD22" s="82">
        <v>0</v>
      </c>
      <c r="AE22" s="83">
        <v>0</v>
      </c>
      <c r="AF22" s="82">
        <v>54.749000000000002</v>
      </c>
      <c r="AG22" s="83">
        <v>35</v>
      </c>
      <c r="AH22" s="82">
        <v>0</v>
      </c>
      <c r="AI22" s="83">
        <v>0</v>
      </c>
      <c r="AJ22" s="82">
        <v>0</v>
      </c>
      <c r="AK22" s="83">
        <v>0</v>
      </c>
      <c r="AL22" s="82">
        <v>0.183</v>
      </c>
      <c r="AM22" s="83">
        <v>32</v>
      </c>
      <c r="AN22" s="82">
        <v>0</v>
      </c>
      <c r="AO22" s="83">
        <v>0</v>
      </c>
      <c r="AP22" s="82">
        <v>276.09300000000002</v>
      </c>
      <c r="AQ22" s="83">
        <v>114</v>
      </c>
      <c r="AR22" s="82">
        <v>8.0820000000000007</v>
      </c>
      <c r="AS22" s="83">
        <v>40</v>
      </c>
      <c r="AT22" s="82">
        <v>214.65899999999999</v>
      </c>
      <c r="AU22" s="83">
        <v>499</v>
      </c>
      <c r="AV22" s="82">
        <v>61.604999999999997</v>
      </c>
      <c r="AW22" s="83">
        <v>76</v>
      </c>
      <c r="AX22" s="82">
        <v>0</v>
      </c>
      <c r="AY22" s="83">
        <v>0</v>
      </c>
      <c r="AZ22" s="82">
        <v>0</v>
      </c>
      <c r="BA22" s="83">
        <v>0</v>
      </c>
      <c r="BB22" s="82">
        <v>496.57600000000002</v>
      </c>
      <c r="BC22" s="83">
        <v>545</v>
      </c>
      <c r="BD22" s="82">
        <v>0</v>
      </c>
      <c r="BE22" s="83">
        <v>0</v>
      </c>
      <c r="BF22" s="82">
        <v>0</v>
      </c>
      <c r="BG22" s="83">
        <v>0</v>
      </c>
      <c r="BH22" s="82">
        <v>0.216</v>
      </c>
      <c r="BI22" s="83">
        <v>731</v>
      </c>
      <c r="BJ22" s="82">
        <v>0</v>
      </c>
      <c r="BK22" s="83">
        <v>0</v>
      </c>
      <c r="BL22" s="82">
        <v>1.194</v>
      </c>
      <c r="BM22" s="83">
        <v>349</v>
      </c>
      <c r="BN22" s="82">
        <v>15.553000000000001</v>
      </c>
      <c r="BO22" s="83">
        <v>463</v>
      </c>
      <c r="BP22" s="82">
        <v>0</v>
      </c>
      <c r="BQ22" s="83">
        <v>0</v>
      </c>
      <c r="BR22" s="82">
        <v>0</v>
      </c>
      <c r="BS22" s="83">
        <v>0</v>
      </c>
      <c r="BT22" s="82">
        <v>80.251999999999995</v>
      </c>
      <c r="BU22" s="83">
        <v>847</v>
      </c>
    </row>
    <row r="23" spans="1:73" ht="12.9" customHeight="1">
      <c r="A23" s="81"/>
      <c r="B23" s="78" t="s">
        <v>59</v>
      </c>
      <c r="C23" s="19">
        <v>13</v>
      </c>
      <c r="D23" s="82">
        <v>0</v>
      </c>
      <c r="E23" s="83">
        <v>0</v>
      </c>
      <c r="F23" s="82">
        <v>0</v>
      </c>
      <c r="G23" s="83">
        <v>0</v>
      </c>
      <c r="H23" s="82">
        <v>0.35699999999999998</v>
      </c>
      <c r="I23" s="83">
        <v>432</v>
      </c>
      <c r="J23" s="82">
        <v>0</v>
      </c>
      <c r="K23" s="83">
        <v>0</v>
      </c>
      <c r="L23" s="82">
        <v>0</v>
      </c>
      <c r="M23" s="83">
        <v>0</v>
      </c>
      <c r="N23" s="82">
        <v>0</v>
      </c>
      <c r="O23" s="83">
        <v>0</v>
      </c>
      <c r="P23" s="82">
        <v>0</v>
      </c>
      <c r="Q23" s="83">
        <v>0</v>
      </c>
      <c r="R23" s="82">
        <v>0</v>
      </c>
      <c r="S23" s="83">
        <v>0</v>
      </c>
      <c r="T23" s="82">
        <v>0</v>
      </c>
      <c r="U23" s="83">
        <v>0</v>
      </c>
      <c r="V23" s="82">
        <v>0</v>
      </c>
      <c r="W23" s="83">
        <v>0</v>
      </c>
      <c r="X23" s="82">
        <v>0</v>
      </c>
      <c r="Y23" s="83">
        <v>0</v>
      </c>
      <c r="Z23" s="82">
        <v>0</v>
      </c>
      <c r="AA23" s="83">
        <v>0</v>
      </c>
      <c r="AB23" s="82">
        <v>0</v>
      </c>
      <c r="AC23" s="83">
        <v>0</v>
      </c>
      <c r="AD23" s="82">
        <v>0</v>
      </c>
      <c r="AE23" s="83">
        <v>0</v>
      </c>
      <c r="AF23" s="82">
        <v>13.44</v>
      </c>
      <c r="AG23" s="83">
        <v>24</v>
      </c>
      <c r="AH23" s="82">
        <v>0</v>
      </c>
      <c r="AI23" s="83">
        <v>0</v>
      </c>
      <c r="AJ23" s="82">
        <v>0</v>
      </c>
      <c r="AK23" s="83">
        <v>0</v>
      </c>
      <c r="AL23" s="82">
        <v>0.127</v>
      </c>
      <c r="AM23" s="83">
        <v>212</v>
      </c>
      <c r="AN23" s="82">
        <v>0</v>
      </c>
      <c r="AO23" s="83">
        <v>0</v>
      </c>
      <c r="AP23" s="82">
        <v>1110.778</v>
      </c>
      <c r="AQ23" s="83">
        <v>115</v>
      </c>
      <c r="AR23" s="82">
        <v>1.2999999999999999E-2</v>
      </c>
      <c r="AS23" s="83">
        <v>11</v>
      </c>
      <c r="AT23" s="82">
        <v>3.3050000000000002</v>
      </c>
      <c r="AU23" s="83">
        <v>470</v>
      </c>
      <c r="AV23" s="82">
        <v>0.32800000000000001</v>
      </c>
      <c r="AW23" s="83">
        <v>91</v>
      </c>
      <c r="AX23" s="82">
        <v>0</v>
      </c>
      <c r="AY23" s="83">
        <v>0</v>
      </c>
      <c r="AZ23" s="82">
        <v>0</v>
      </c>
      <c r="BA23" s="83">
        <v>0</v>
      </c>
      <c r="BB23" s="82">
        <v>17.931000000000001</v>
      </c>
      <c r="BC23" s="83">
        <v>521</v>
      </c>
      <c r="BD23" s="82">
        <v>0</v>
      </c>
      <c r="BE23" s="83">
        <v>0</v>
      </c>
      <c r="BF23" s="82">
        <v>0</v>
      </c>
      <c r="BG23" s="83">
        <v>0</v>
      </c>
      <c r="BH23" s="82">
        <v>2E-3</v>
      </c>
      <c r="BI23" s="83">
        <v>540</v>
      </c>
      <c r="BJ23" s="82">
        <v>0</v>
      </c>
      <c r="BK23" s="83">
        <v>0</v>
      </c>
      <c r="BL23" s="82">
        <v>0.56000000000000005</v>
      </c>
      <c r="BM23" s="83">
        <v>406.44285714285718</v>
      </c>
      <c r="BN23" s="82">
        <v>1.698</v>
      </c>
      <c r="BO23" s="83">
        <v>477</v>
      </c>
      <c r="BP23" s="82">
        <v>0.33100000000000002</v>
      </c>
      <c r="BQ23" s="83">
        <v>82</v>
      </c>
      <c r="BR23" s="82">
        <v>0</v>
      </c>
      <c r="BS23" s="83">
        <v>0</v>
      </c>
      <c r="BT23" s="82">
        <v>46.253999999999998</v>
      </c>
      <c r="BU23" s="83">
        <v>937</v>
      </c>
    </row>
    <row r="24" spans="1:73" ht="12.9" customHeight="1">
      <c r="A24" s="81"/>
      <c r="B24" s="78" t="s">
        <v>60</v>
      </c>
      <c r="C24" s="19">
        <v>14</v>
      </c>
      <c r="D24" s="82">
        <v>0</v>
      </c>
      <c r="E24" s="83">
        <v>0</v>
      </c>
      <c r="F24" s="82">
        <v>0</v>
      </c>
      <c r="G24" s="83">
        <v>0</v>
      </c>
      <c r="H24" s="82">
        <v>0</v>
      </c>
      <c r="I24" s="83">
        <v>0</v>
      </c>
      <c r="J24" s="82">
        <v>0</v>
      </c>
      <c r="K24" s="83">
        <v>0</v>
      </c>
      <c r="L24" s="82">
        <v>0</v>
      </c>
      <c r="M24" s="83">
        <v>0</v>
      </c>
      <c r="N24" s="82">
        <v>0</v>
      </c>
      <c r="O24" s="83">
        <v>0</v>
      </c>
      <c r="P24" s="82">
        <v>0</v>
      </c>
      <c r="Q24" s="83">
        <v>0</v>
      </c>
      <c r="R24" s="82">
        <v>0</v>
      </c>
      <c r="S24" s="83">
        <v>0</v>
      </c>
      <c r="T24" s="82">
        <v>0</v>
      </c>
      <c r="U24" s="83">
        <v>0</v>
      </c>
      <c r="V24" s="82">
        <v>0</v>
      </c>
      <c r="W24" s="83">
        <v>0</v>
      </c>
      <c r="X24" s="82">
        <v>0</v>
      </c>
      <c r="Y24" s="83">
        <v>0</v>
      </c>
      <c r="Z24" s="82">
        <v>0</v>
      </c>
      <c r="AA24" s="83">
        <v>0</v>
      </c>
      <c r="AB24" s="82">
        <v>0</v>
      </c>
      <c r="AC24" s="83">
        <v>0</v>
      </c>
      <c r="AD24" s="82">
        <v>0</v>
      </c>
      <c r="AE24" s="83">
        <v>0</v>
      </c>
      <c r="AF24" s="82">
        <v>1038.9179999999999</v>
      </c>
      <c r="AG24" s="83">
        <v>65</v>
      </c>
      <c r="AH24" s="82">
        <v>0</v>
      </c>
      <c r="AI24" s="83">
        <v>0</v>
      </c>
      <c r="AJ24" s="82">
        <v>5.0599999999999996</v>
      </c>
      <c r="AK24" s="83">
        <v>25</v>
      </c>
      <c r="AL24" s="82">
        <v>8.5999999999999993E-2</v>
      </c>
      <c r="AM24" s="83">
        <v>199</v>
      </c>
      <c r="AN24" s="82">
        <v>0</v>
      </c>
      <c r="AO24" s="83">
        <v>0</v>
      </c>
      <c r="AP24" s="82">
        <v>1296.972</v>
      </c>
      <c r="AQ24" s="83">
        <v>147</v>
      </c>
      <c r="AR24" s="82">
        <v>875.96400000000006</v>
      </c>
      <c r="AS24" s="83">
        <v>84</v>
      </c>
      <c r="AT24" s="82">
        <v>8.157</v>
      </c>
      <c r="AU24" s="83">
        <v>656.94152261860972</v>
      </c>
      <c r="AV24" s="82">
        <v>0.20200000000000001</v>
      </c>
      <c r="AW24" s="83">
        <v>340</v>
      </c>
      <c r="AX24" s="82">
        <v>0</v>
      </c>
      <c r="AY24" s="83">
        <v>0</v>
      </c>
      <c r="AZ24" s="82">
        <v>8.9999999999999993E-3</v>
      </c>
      <c r="BA24" s="83">
        <v>971.77777777777783</v>
      </c>
      <c r="BB24" s="82">
        <v>15.321</v>
      </c>
      <c r="BC24" s="83">
        <v>528</v>
      </c>
      <c r="BD24" s="82">
        <v>0</v>
      </c>
      <c r="BE24" s="83">
        <v>0</v>
      </c>
      <c r="BF24" s="82">
        <v>0</v>
      </c>
      <c r="BG24" s="83">
        <v>0</v>
      </c>
      <c r="BH24" s="82">
        <v>0</v>
      </c>
      <c r="BI24" s="83">
        <v>0</v>
      </c>
      <c r="BJ24" s="82">
        <v>0</v>
      </c>
      <c r="BK24" s="83">
        <v>0</v>
      </c>
      <c r="BL24" s="82">
        <v>27.556999999999999</v>
      </c>
      <c r="BM24" s="83">
        <v>212</v>
      </c>
      <c r="BN24" s="82">
        <v>3.4180000000000001</v>
      </c>
      <c r="BO24" s="83">
        <v>848</v>
      </c>
      <c r="BP24" s="82">
        <v>0.17599999999999999</v>
      </c>
      <c r="BQ24" s="83">
        <v>677</v>
      </c>
      <c r="BR24" s="82">
        <v>0</v>
      </c>
      <c r="BS24" s="83">
        <v>0</v>
      </c>
      <c r="BT24" s="82">
        <v>32.694000000000003</v>
      </c>
      <c r="BU24" s="83">
        <v>856</v>
      </c>
    </row>
    <row r="25" spans="1:73" ht="12.9" customHeight="1">
      <c r="A25" s="81"/>
      <c r="B25" s="78" t="s">
        <v>61</v>
      </c>
      <c r="C25" s="19">
        <v>15</v>
      </c>
      <c r="D25" s="82">
        <v>0.89900000000000002</v>
      </c>
      <c r="E25" s="83">
        <v>9489</v>
      </c>
      <c r="F25" s="82">
        <v>0</v>
      </c>
      <c r="G25" s="83">
        <v>0</v>
      </c>
      <c r="H25" s="82">
        <v>29.05</v>
      </c>
      <c r="I25" s="83">
        <v>355</v>
      </c>
      <c r="J25" s="82">
        <v>0</v>
      </c>
      <c r="K25" s="83">
        <v>0</v>
      </c>
      <c r="L25" s="82">
        <v>1.923</v>
      </c>
      <c r="M25" s="83">
        <v>2311</v>
      </c>
      <c r="N25" s="82">
        <v>0</v>
      </c>
      <c r="O25" s="83">
        <v>0</v>
      </c>
      <c r="P25" s="82">
        <v>6.5309999999999997</v>
      </c>
      <c r="Q25" s="83">
        <v>846</v>
      </c>
      <c r="R25" s="82">
        <v>0</v>
      </c>
      <c r="S25" s="83">
        <v>0</v>
      </c>
      <c r="T25" s="82">
        <v>2.2170000000000001</v>
      </c>
      <c r="U25" s="83">
        <v>1187</v>
      </c>
      <c r="V25" s="82">
        <v>0</v>
      </c>
      <c r="W25" s="83">
        <v>0</v>
      </c>
      <c r="X25" s="82">
        <v>246.74700000000001</v>
      </c>
      <c r="Y25" s="83">
        <v>987</v>
      </c>
      <c r="Z25" s="82">
        <v>15.343</v>
      </c>
      <c r="AA25" s="83">
        <v>871</v>
      </c>
      <c r="AB25" s="82">
        <v>0</v>
      </c>
      <c r="AC25" s="83">
        <v>0</v>
      </c>
      <c r="AD25" s="82">
        <v>0</v>
      </c>
      <c r="AE25" s="83">
        <v>0</v>
      </c>
      <c r="AF25" s="82">
        <v>579.50800000000004</v>
      </c>
      <c r="AG25" s="83">
        <v>34</v>
      </c>
      <c r="AH25" s="82">
        <v>0</v>
      </c>
      <c r="AI25" s="83">
        <v>0</v>
      </c>
      <c r="AJ25" s="82">
        <v>0</v>
      </c>
      <c r="AK25" s="83">
        <v>0</v>
      </c>
      <c r="AL25" s="82">
        <v>3.9E-2</v>
      </c>
      <c r="AM25" s="83">
        <v>274</v>
      </c>
      <c r="AN25" s="82">
        <v>0</v>
      </c>
      <c r="AO25" s="83">
        <v>0</v>
      </c>
      <c r="AP25" s="82">
        <v>3344.549</v>
      </c>
      <c r="AQ25" s="83">
        <v>87</v>
      </c>
      <c r="AR25" s="82">
        <v>1127.4079999999999</v>
      </c>
      <c r="AS25" s="83">
        <v>77</v>
      </c>
      <c r="AT25" s="82">
        <v>4.59</v>
      </c>
      <c r="AU25" s="83">
        <v>758</v>
      </c>
      <c r="AV25" s="82">
        <v>1.544</v>
      </c>
      <c r="AW25" s="83">
        <v>376</v>
      </c>
      <c r="AX25" s="82">
        <v>0</v>
      </c>
      <c r="AY25" s="83">
        <v>0</v>
      </c>
      <c r="AZ25" s="82">
        <v>0</v>
      </c>
      <c r="BA25" s="83">
        <v>0</v>
      </c>
      <c r="BB25" s="82">
        <v>5.2110000000000003</v>
      </c>
      <c r="BC25" s="83">
        <v>1170</v>
      </c>
      <c r="BD25" s="82">
        <v>5.6000000000000001E-2</v>
      </c>
      <c r="BE25" s="83">
        <v>513</v>
      </c>
      <c r="BF25" s="82">
        <v>0</v>
      </c>
      <c r="BG25" s="83">
        <v>0</v>
      </c>
      <c r="BH25" s="82">
        <v>0.255</v>
      </c>
      <c r="BI25" s="83">
        <v>375</v>
      </c>
      <c r="BJ25" s="82">
        <v>5.5E-2</v>
      </c>
      <c r="BK25" s="83">
        <v>443</v>
      </c>
      <c r="BL25" s="82">
        <v>140.809</v>
      </c>
      <c r="BM25" s="83">
        <v>254</v>
      </c>
      <c r="BN25" s="82">
        <v>3.577</v>
      </c>
      <c r="BO25" s="83">
        <v>1225</v>
      </c>
      <c r="BP25" s="82">
        <v>4.1000000000000002E-2</v>
      </c>
      <c r="BQ25" s="83">
        <v>550</v>
      </c>
      <c r="BR25" s="82">
        <v>0</v>
      </c>
      <c r="BS25" s="83">
        <v>0</v>
      </c>
      <c r="BT25" s="82">
        <v>26.954000000000001</v>
      </c>
      <c r="BU25" s="83">
        <v>969</v>
      </c>
    </row>
    <row r="26" spans="1:73" ht="12.9" customHeight="1">
      <c r="A26" s="81"/>
      <c r="B26" s="78" t="s">
        <v>62</v>
      </c>
      <c r="C26" s="19">
        <v>16</v>
      </c>
      <c r="D26" s="82">
        <v>0</v>
      </c>
      <c r="E26" s="83">
        <v>0</v>
      </c>
      <c r="F26" s="82">
        <v>0</v>
      </c>
      <c r="G26" s="83">
        <v>0</v>
      </c>
      <c r="H26" s="82">
        <v>0</v>
      </c>
      <c r="I26" s="83">
        <v>0</v>
      </c>
      <c r="J26" s="82">
        <v>0</v>
      </c>
      <c r="K26" s="83">
        <v>0</v>
      </c>
      <c r="L26" s="82">
        <v>0</v>
      </c>
      <c r="M26" s="83">
        <v>0</v>
      </c>
      <c r="N26" s="82">
        <v>0</v>
      </c>
      <c r="O26" s="83">
        <v>0</v>
      </c>
      <c r="P26" s="82">
        <v>0</v>
      </c>
      <c r="Q26" s="83">
        <v>0</v>
      </c>
      <c r="R26" s="82">
        <v>0</v>
      </c>
      <c r="S26" s="83">
        <v>0</v>
      </c>
      <c r="T26" s="82">
        <v>0</v>
      </c>
      <c r="U26" s="83">
        <v>0</v>
      </c>
      <c r="V26" s="82">
        <v>0</v>
      </c>
      <c r="W26" s="83">
        <v>0</v>
      </c>
      <c r="X26" s="82">
        <v>0</v>
      </c>
      <c r="Y26" s="83">
        <v>0</v>
      </c>
      <c r="Z26" s="82">
        <v>0</v>
      </c>
      <c r="AA26" s="83">
        <v>0</v>
      </c>
      <c r="AB26" s="82">
        <v>0</v>
      </c>
      <c r="AC26" s="83">
        <v>0</v>
      </c>
      <c r="AD26" s="82">
        <v>0</v>
      </c>
      <c r="AE26" s="83">
        <v>0</v>
      </c>
      <c r="AF26" s="82">
        <v>1758.489</v>
      </c>
      <c r="AG26" s="83">
        <v>30</v>
      </c>
      <c r="AH26" s="82">
        <v>0</v>
      </c>
      <c r="AI26" s="83">
        <v>0</v>
      </c>
      <c r="AJ26" s="82">
        <v>243.655</v>
      </c>
      <c r="AK26" s="83">
        <v>36</v>
      </c>
      <c r="AL26" s="82">
        <v>1.9350000000000001</v>
      </c>
      <c r="AM26" s="83">
        <v>341</v>
      </c>
      <c r="AN26" s="82">
        <v>0</v>
      </c>
      <c r="AO26" s="83">
        <v>0</v>
      </c>
      <c r="AP26" s="82">
        <v>181.78299999999999</v>
      </c>
      <c r="AQ26" s="83">
        <v>75</v>
      </c>
      <c r="AR26" s="82">
        <v>655.47</v>
      </c>
      <c r="AS26" s="83">
        <v>68.614870245777837</v>
      </c>
      <c r="AT26" s="82">
        <v>18.251000000000001</v>
      </c>
      <c r="AU26" s="83">
        <v>70.935510382992717</v>
      </c>
      <c r="AV26" s="82">
        <v>20.216999999999999</v>
      </c>
      <c r="AW26" s="83">
        <v>52.176732452886185</v>
      </c>
      <c r="AX26" s="82">
        <v>0</v>
      </c>
      <c r="AY26" s="83">
        <v>0</v>
      </c>
      <c r="AZ26" s="82">
        <v>0</v>
      </c>
      <c r="BA26" s="83">
        <v>0</v>
      </c>
      <c r="BB26" s="82">
        <v>14.271000000000001</v>
      </c>
      <c r="BC26" s="83">
        <v>458</v>
      </c>
      <c r="BD26" s="82">
        <v>0</v>
      </c>
      <c r="BE26" s="83">
        <v>0</v>
      </c>
      <c r="BF26" s="82">
        <v>0</v>
      </c>
      <c r="BG26" s="83">
        <v>0</v>
      </c>
      <c r="BH26" s="82">
        <v>0</v>
      </c>
      <c r="BI26" s="83">
        <v>0</v>
      </c>
      <c r="BJ26" s="82">
        <v>0</v>
      </c>
      <c r="BK26" s="83">
        <v>0</v>
      </c>
      <c r="BL26" s="82">
        <v>8.02</v>
      </c>
      <c r="BM26" s="83">
        <v>125.11571072319201</v>
      </c>
      <c r="BN26" s="82">
        <v>1.476</v>
      </c>
      <c r="BO26" s="83">
        <v>461</v>
      </c>
      <c r="BP26" s="82">
        <v>1.476</v>
      </c>
      <c r="BQ26" s="83">
        <v>275</v>
      </c>
      <c r="BR26" s="82">
        <v>0</v>
      </c>
      <c r="BS26" s="83">
        <v>0</v>
      </c>
      <c r="BT26" s="82">
        <v>11.448</v>
      </c>
      <c r="BU26" s="83">
        <v>759</v>
      </c>
    </row>
    <row r="27" spans="1:73" ht="12.9" customHeight="1">
      <c r="A27" s="81"/>
      <c r="B27" s="59"/>
      <c r="C27" s="84"/>
      <c r="D27" s="82"/>
      <c r="E27" s="83"/>
      <c r="F27" s="82"/>
      <c r="G27" s="83"/>
      <c r="H27" s="82"/>
      <c r="I27" s="83"/>
      <c r="J27" s="82"/>
      <c r="K27" s="83"/>
      <c r="L27" s="82"/>
      <c r="M27" s="83"/>
      <c r="N27" s="82"/>
      <c r="O27" s="83"/>
      <c r="P27" s="82"/>
      <c r="Q27" s="83"/>
      <c r="R27" s="82"/>
      <c r="S27" s="83"/>
      <c r="T27" s="82"/>
      <c r="U27" s="83"/>
      <c r="V27" s="82"/>
      <c r="W27" s="83"/>
      <c r="X27" s="82"/>
      <c r="Y27" s="83"/>
      <c r="Z27" s="82"/>
      <c r="AA27" s="83"/>
      <c r="AB27" s="82"/>
      <c r="AC27" s="83"/>
      <c r="AD27" s="82"/>
      <c r="AE27" s="83"/>
      <c r="AF27" s="82"/>
      <c r="AG27" s="83"/>
      <c r="AH27" s="82"/>
      <c r="AI27" s="83"/>
      <c r="AJ27" s="82"/>
      <c r="AK27" s="83"/>
      <c r="AL27" s="82"/>
      <c r="AM27" s="83"/>
      <c r="AN27" s="82"/>
      <c r="AO27" s="83"/>
      <c r="AP27" s="82"/>
      <c r="AQ27" s="83"/>
      <c r="AR27" s="82"/>
      <c r="AS27" s="83"/>
      <c r="AT27" s="82"/>
      <c r="AU27" s="83"/>
      <c r="AV27" s="82"/>
      <c r="AW27" s="83"/>
      <c r="AX27" s="82"/>
      <c r="AY27" s="83"/>
      <c r="AZ27" s="82"/>
      <c r="BA27" s="83"/>
      <c r="BB27" s="82"/>
      <c r="BC27" s="83"/>
      <c r="BD27" s="82"/>
      <c r="BE27" s="83"/>
      <c r="BF27" s="82"/>
      <c r="BG27" s="83"/>
      <c r="BH27" s="82"/>
      <c r="BI27" s="83"/>
      <c r="BJ27" s="82"/>
      <c r="BK27" s="83"/>
      <c r="BL27" s="82"/>
      <c r="BM27" s="83"/>
      <c r="BN27" s="82"/>
      <c r="BO27" s="83"/>
      <c r="BP27" s="82"/>
      <c r="BQ27" s="83"/>
      <c r="BR27" s="82"/>
      <c r="BS27" s="83"/>
      <c r="BT27" s="82"/>
      <c r="BU27" s="83"/>
    </row>
    <row r="28" spans="1:73" ht="12.9" customHeight="1">
      <c r="A28" s="81"/>
      <c r="B28" s="78" t="s">
        <v>63</v>
      </c>
      <c r="C28" s="19">
        <v>17</v>
      </c>
      <c r="D28" s="82">
        <v>0</v>
      </c>
      <c r="E28" s="83">
        <v>0</v>
      </c>
      <c r="F28" s="82">
        <v>0</v>
      </c>
      <c r="G28" s="83">
        <v>0</v>
      </c>
      <c r="H28" s="82">
        <v>0</v>
      </c>
      <c r="I28" s="83">
        <v>0</v>
      </c>
      <c r="J28" s="82">
        <v>0</v>
      </c>
      <c r="K28" s="83">
        <v>0</v>
      </c>
      <c r="L28" s="82">
        <v>0</v>
      </c>
      <c r="M28" s="83">
        <v>0</v>
      </c>
      <c r="N28" s="82">
        <v>0</v>
      </c>
      <c r="O28" s="83">
        <v>0</v>
      </c>
      <c r="P28" s="82">
        <v>0</v>
      </c>
      <c r="Q28" s="83">
        <v>0</v>
      </c>
      <c r="R28" s="82">
        <v>0</v>
      </c>
      <c r="S28" s="83">
        <v>0</v>
      </c>
      <c r="T28" s="82">
        <v>0</v>
      </c>
      <c r="U28" s="83">
        <v>0</v>
      </c>
      <c r="V28" s="82">
        <v>0</v>
      </c>
      <c r="W28" s="83">
        <v>0</v>
      </c>
      <c r="X28" s="82">
        <v>0</v>
      </c>
      <c r="Y28" s="83">
        <v>0</v>
      </c>
      <c r="Z28" s="82">
        <v>0</v>
      </c>
      <c r="AA28" s="83">
        <v>0</v>
      </c>
      <c r="AB28" s="82">
        <v>0</v>
      </c>
      <c r="AC28" s="83">
        <v>0</v>
      </c>
      <c r="AD28" s="82">
        <v>0</v>
      </c>
      <c r="AE28" s="83">
        <v>0</v>
      </c>
      <c r="AF28" s="82">
        <v>1738.4090000000001</v>
      </c>
      <c r="AG28" s="83">
        <v>39</v>
      </c>
      <c r="AH28" s="82">
        <v>0</v>
      </c>
      <c r="AI28" s="83">
        <v>0</v>
      </c>
      <c r="AJ28" s="82">
        <v>83.966999999999999</v>
      </c>
      <c r="AK28" s="83">
        <v>40.017328236092752</v>
      </c>
      <c r="AL28" s="82">
        <v>2.0950000000000002</v>
      </c>
      <c r="AM28" s="83">
        <v>520</v>
      </c>
      <c r="AN28" s="82">
        <v>0</v>
      </c>
      <c r="AO28" s="83">
        <v>0</v>
      </c>
      <c r="AP28" s="82">
        <v>11289.38</v>
      </c>
      <c r="AQ28" s="83">
        <v>86</v>
      </c>
      <c r="AR28" s="82">
        <v>9.2889999999999997</v>
      </c>
      <c r="AS28" s="83">
        <v>47.574119926795134</v>
      </c>
      <c r="AT28" s="82">
        <v>99.564999999999998</v>
      </c>
      <c r="AU28" s="83">
        <v>515</v>
      </c>
      <c r="AV28" s="82">
        <v>39.978000000000002</v>
      </c>
      <c r="AW28" s="83">
        <v>79.715893741557863</v>
      </c>
      <c r="AX28" s="82">
        <v>0</v>
      </c>
      <c r="AY28" s="83">
        <v>0</v>
      </c>
      <c r="AZ28" s="82">
        <v>1E-3</v>
      </c>
      <c r="BA28" s="83">
        <v>1080</v>
      </c>
      <c r="BB28" s="82">
        <v>89.738</v>
      </c>
      <c r="BC28" s="83">
        <v>459.81849383761619</v>
      </c>
      <c r="BD28" s="82">
        <v>0</v>
      </c>
      <c r="BE28" s="83">
        <v>0</v>
      </c>
      <c r="BF28" s="82">
        <v>0</v>
      </c>
      <c r="BG28" s="83">
        <v>0</v>
      </c>
      <c r="BH28" s="82">
        <v>0</v>
      </c>
      <c r="BI28" s="83">
        <v>0</v>
      </c>
      <c r="BJ28" s="82">
        <v>0</v>
      </c>
      <c r="BK28" s="83">
        <v>0</v>
      </c>
      <c r="BL28" s="82">
        <v>293.71800000000002</v>
      </c>
      <c r="BM28" s="83">
        <v>299.04525429153131</v>
      </c>
      <c r="BN28" s="82">
        <v>73.793000000000006</v>
      </c>
      <c r="BO28" s="83">
        <v>370</v>
      </c>
      <c r="BP28" s="82">
        <v>1.2849999999999999</v>
      </c>
      <c r="BQ28" s="83">
        <v>882</v>
      </c>
      <c r="BR28" s="82">
        <v>0</v>
      </c>
      <c r="BS28" s="83">
        <v>0</v>
      </c>
      <c r="BT28" s="82">
        <v>172.71700000000001</v>
      </c>
      <c r="BU28" s="83">
        <v>897</v>
      </c>
    </row>
    <row r="29" spans="1:73" ht="12.9" customHeight="1">
      <c r="A29" s="81"/>
      <c r="B29" s="78" t="s">
        <v>64</v>
      </c>
      <c r="C29" s="19">
        <v>18</v>
      </c>
      <c r="D29" s="82">
        <v>0.45500000000000002</v>
      </c>
      <c r="E29" s="83">
        <v>8999</v>
      </c>
      <c r="F29" s="82">
        <v>0</v>
      </c>
      <c r="G29" s="83">
        <v>0</v>
      </c>
      <c r="H29" s="82">
        <v>315.625</v>
      </c>
      <c r="I29" s="83">
        <v>384</v>
      </c>
      <c r="J29" s="82">
        <v>0</v>
      </c>
      <c r="K29" s="83">
        <v>0</v>
      </c>
      <c r="L29" s="82">
        <v>73.653999999999996</v>
      </c>
      <c r="M29" s="83">
        <v>2499</v>
      </c>
      <c r="N29" s="82">
        <v>0</v>
      </c>
      <c r="O29" s="83">
        <v>0</v>
      </c>
      <c r="P29" s="82">
        <v>13.765000000000001</v>
      </c>
      <c r="Q29" s="83">
        <v>1392</v>
      </c>
      <c r="R29" s="82">
        <v>0</v>
      </c>
      <c r="S29" s="83">
        <v>0</v>
      </c>
      <c r="T29" s="82">
        <v>10.032</v>
      </c>
      <c r="U29" s="83">
        <v>738</v>
      </c>
      <c r="V29" s="82">
        <v>0</v>
      </c>
      <c r="W29" s="83">
        <v>0</v>
      </c>
      <c r="X29" s="82">
        <v>63.030999999999999</v>
      </c>
      <c r="Y29" s="83">
        <v>875</v>
      </c>
      <c r="Z29" s="82">
        <v>0</v>
      </c>
      <c r="AA29" s="83">
        <v>0</v>
      </c>
      <c r="AB29" s="82">
        <v>0</v>
      </c>
      <c r="AC29" s="83">
        <v>0</v>
      </c>
      <c r="AD29" s="82">
        <v>0</v>
      </c>
      <c r="AE29" s="83">
        <v>0</v>
      </c>
      <c r="AF29" s="82">
        <v>0</v>
      </c>
      <c r="AG29" s="83">
        <v>0</v>
      </c>
      <c r="AH29" s="82">
        <v>0</v>
      </c>
      <c r="AI29" s="83">
        <v>0</v>
      </c>
      <c r="AJ29" s="82">
        <v>0</v>
      </c>
      <c r="AK29" s="83">
        <v>0</v>
      </c>
      <c r="AL29" s="82">
        <v>1.4E-2</v>
      </c>
      <c r="AM29" s="83">
        <v>315</v>
      </c>
      <c r="AN29" s="82">
        <v>0</v>
      </c>
      <c r="AO29" s="83">
        <v>0</v>
      </c>
      <c r="AP29" s="82">
        <v>1202.5450000000001</v>
      </c>
      <c r="AQ29" s="83">
        <v>88</v>
      </c>
      <c r="AR29" s="82">
        <v>0</v>
      </c>
      <c r="AS29" s="83">
        <v>0</v>
      </c>
      <c r="AT29" s="82">
        <v>6.9000000000000006E-2</v>
      </c>
      <c r="AU29" s="83">
        <v>642</v>
      </c>
      <c r="AV29" s="82">
        <v>4.8000000000000001E-2</v>
      </c>
      <c r="AW29" s="83">
        <v>422</v>
      </c>
      <c r="AX29" s="82">
        <v>0</v>
      </c>
      <c r="AY29" s="83">
        <v>0</v>
      </c>
      <c r="AZ29" s="82">
        <v>0</v>
      </c>
      <c r="BA29" s="83">
        <v>0</v>
      </c>
      <c r="BB29" s="82">
        <v>0</v>
      </c>
      <c r="BC29" s="83">
        <v>0</v>
      </c>
      <c r="BD29" s="82">
        <v>0</v>
      </c>
      <c r="BE29" s="83">
        <v>0</v>
      </c>
      <c r="BF29" s="82">
        <v>0</v>
      </c>
      <c r="BG29" s="83">
        <v>0</v>
      </c>
      <c r="BH29" s="82">
        <v>0</v>
      </c>
      <c r="BI29" s="83">
        <v>0</v>
      </c>
      <c r="BJ29" s="82">
        <v>0</v>
      </c>
      <c r="BK29" s="83">
        <v>0</v>
      </c>
      <c r="BL29" s="82">
        <v>2E-3</v>
      </c>
      <c r="BM29" s="83">
        <v>810</v>
      </c>
      <c r="BN29" s="82">
        <v>11.196</v>
      </c>
      <c r="BO29" s="83">
        <v>365</v>
      </c>
      <c r="BP29" s="82">
        <v>0</v>
      </c>
      <c r="BQ29" s="83">
        <v>0</v>
      </c>
      <c r="BR29" s="82">
        <v>0</v>
      </c>
      <c r="BS29" s="83">
        <v>0</v>
      </c>
      <c r="BT29" s="82">
        <v>2.702</v>
      </c>
      <c r="BU29" s="83">
        <v>683</v>
      </c>
    </row>
    <row r="30" spans="1:73" ht="12.9" customHeight="1">
      <c r="A30" s="81"/>
      <c r="B30" s="78" t="s">
        <v>65</v>
      </c>
      <c r="C30" s="19">
        <v>19</v>
      </c>
      <c r="D30" s="82">
        <v>0</v>
      </c>
      <c r="E30" s="83">
        <v>0</v>
      </c>
      <c r="F30" s="82">
        <v>0</v>
      </c>
      <c r="G30" s="83">
        <v>0</v>
      </c>
      <c r="H30" s="82">
        <v>0</v>
      </c>
      <c r="I30" s="83">
        <v>0</v>
      </c>
      <c r="J30" s="82">
        <v>0</v>
      </c>
      <c r="K30" s="83">
        <v>0</v>
      </c>
      <c r="L30" s="82">
        <v>0</v>
      </c>
      <c r="M30" s="83">
        <v>0</v>
      </c>
      <c r="N30" s="82">
        <v>0</v>
      </c>
      <c r="O30" s="83">
        <v>0</v>
      </c>
      <c r="P30" s="82">
        <v>0</v>
      </c>
      <c r="Q30" s="83">
        <v>0</v>
      </c>
      <c r="R30" s="82">
        <v>0</v>
      </c>
      <c r="S30" s="83">
        <v>0</v>
      </c>
      <c r="T30" s="82">
        <v>0</v>
      </c>
      <c r="U30" s="83">
        <v>0</v>
      </c>
      <c r="V30" s="82">
        <v>0</v>
      </c>
      <c r="W30" s="83">
        <v>0</v>
      </c>
      <c r="X30" s="82">
        <v>0</v>
      </c>
      <c r="Y30" s="83">
        <v>0</v>
      </c>
      <c r="Z30" s="82">
        <v>0</v>
      </c>
      <c r="AA30" s="83">
        <v>0</v>
      </c>
      <c r="AB30" s="82">
        <v>0</v>
      </c>
      <c r="AC30" s="83">
        <v>0</v>
      </c>
      <c r="AD30" s="82">
        <v>0</v>
      </c>
      <c r="AE30" s="83">
        <v>0</v>
      </c>
      <c r="AF30" s="82">
        <v>21.346</v>
      </c>
      <c r="AG30" s="83">
        <v>58</v>
      </c>
      <c r="AH30" s="82">
        <v>0</v>
      </c>
      <c r="AI30" s="83">
        <v>0</v>
      </c>
      <c r="AJ30" s="82">
        <v>0</v>
      </c>
      <c r="AK30" s="83">
        <v>0</v>
      </c>
      <c r="AL30" s="82">
        <v>1.2999999999999999E-2</v>
      </c>
      <c r="AM30" s="83">
        <v>405</v>
      </c>
      <c r="AN30" s="82">
        <v>0</v>
      </c>
      <c r="AO30" s="83">
        <v>0</v>
      </c>
      <c r="AP30" s="82">
        <v>641.32500000000005</v>
      </c>
      <c r="AQ30" s="83">
        <v>82</v>
      </c>
      <c r="AR30" s="82">
        <v>257.31200000000001</v>
      </c>
      <c r="AS30" s="83">
        <v>103</v>
      </c>
      <c r="AT30" s="82">
        <v>2.1999999999999999E-2</v>
      </c>
      <c r="AU30" s="83">
        <v>582</v>
      </c>
      <c r="AV30" s="82">
        <v>0</v>
      </c>
      <c r="AW30" s="83">
        <v>0</v>
      </c>
      <c r="AX30" s="82">
        <v>0</v>
      </c>
      <c r="AY30" s="83">
        <v>0</v>
      </c>
      <c r="AZ30" s="82">
        <v>0</v>
      </c>
      <c r="BA30" s="83">
        <v>0</v>
      </c>
      <c r="BB30" s="82">
        <v>0</v>
      </c>
      <c r="BC30" s="83">
        <v>0</v>
      </c>
      <c r="BD30" s="82">
        <v>0</v>
      </c>
      <c r="BE30" s="83">
        <v>0</v>
      </c>
      <c r="BF30" s="82">
        <v>0</v>
      </c>
      <c r="BG30" s="83">
        <v>0</v>
      </c>
      <c r="BH30" s="82">
        <v>0</v>
      </c>
      <c r="BI30" s="83">
        <v>0</v>
      </c>
      <c r="BJ30" s="82">
        <v>0</v>
      </c>
      <c r="BK30" s="83">
        <v>0</v>
      </c>
      <c r="BL30" s="82">
        <v>7.1999999999999995E-2</v>
      </c>
      <c r="BM30" s="83">
        <v>22</v>
      </c>
      <c r="BN30" s="82">
        <v>2.5190000000000001</v>
      </c>
      <c r="BO30" s="83">
        <v>437</v>
      </c>
      <c r="BP30" s="82">
        <v>0</v>
      </c>
      <c r="BQ30" s="83">
        <v>0</v>
      </c>
      <c r="BR30" s="82">
        <v>0</v>
      </c>
      <c r="BS30" s="83">
        <v>0</v>
      </c>
      <c r="BT30" s="82">
        <v>1.5529999999999999</v>
      </c>
      <c r="BU30" s="83">
        <v>607.65550547327757</v>
      </c>
    </row>
    <row r="31" spans="1:73" ht="12.9" customHeight="1">
      <c r="A31" s="81"/>
      <c r="B31" s="78" t="s">
        <v>66</v>
      </c>
      <c r="C31" s="19">
        <v>20</v>
      </c>
      <c r="D31" s="82">
        <v>0</v>
      </c>
      <c r="E31" s="83">
        <v>0</v>
      </c>
      <c r="F31" s="82">
        <v>0</v>
      </c>
      <c r="G31" s="83">
        <v>0</v>
      </c>
      <c r="H31" s="82">
        <v>0</v>
      </c>
      <c r="I31" s="83">
        <v>0</v>
      </c>
      <c r="J31" s="82">
        <v>0</v>
      </c>
      <c r="K31" s="83">
        <v>0</v>
      </c>
      <c r="L31" s="82">
        <v>0</v>
      </c>
      <c r="M31" s="83">
        <v>0</v>
      </c>
      <c r="N31" s="82">
        <v>0</v>
      </c>
      <c r="O31" s="83">
        <v>0</v>
      </c>
      <c r="P31" s="82">
        <v>0</v>
      </c>
      <c r="Q31" s="83">
        <v>0</v>
      </c>
      <c r="R31" s="82">
        <v>0</v>
      </c>
      <c r="S31" s="83">
        <v>0</v>
      </c>
      <c r="T31" s="82">
        <v>0</v>
      </c>
      <c r="U31" s="83">
        <v>0</v>
      </c>
      <c r="V31" s="82">
        <v>0</v>
      </c>
      <c r="W31" s="83">
        <v>0</v>
      </c>
      <c r="X31" s="82">
        <v>0</v>
      </c>
      <c r="Y31" s="83">
        <v>0</v>
      </c>
      <c r="Z31" s="82">
        <v>0</v>
      </c>
      <c r="AA31" s="83">
        <v>0</v>
      </c>
      <c r="AB31" s="82">
        <v>0</v>
      </c>
      <c r="AC31" s="83">
        <v>0</v>
      </c>
      <c r="AD31" s="82">
        <v>0</v>
      </c>
      <c r="AE31" s="83">
        <v>0</v>
      </c>
      <c r="AF31" s="82">
        <v>222</v>
      </c>
      <c r="AG31" s="83">
        <v>39</v>
      </c>
      <c r="AH31" s="82">
        <v>0</v>
      </c>
      <c r="AI31" s="83">
        <v>0</v>
      </c>
      <c r="AJ31" s="82">
        <v>0</v>
      </c>
      <c r="AK31" s="83">
        <v>0</v>
      </c>
      <c r="AL31" s="82">
        <v>0</v>
      </c>
      <c r="AM31" s="83">
        <v>0</v>
      </c>
      <c r="AN31" s="82">
        <v>0</v>
      </c>
      <c r="AO31" s="83">
        <v>0</v>
      </c>
      <c r="AP31" s="82">
        <v>247</v>
      </c>
      <c r="AQ31" s="83">
        <v>71</v>
      </c>
      <c r="AR31" s="82">
        <v>88</v>
      </c>
      <c r="AS31" s="83">
        <v>124</v>
      </c>
      <c r="AT31" s="82">
        <v>0</v>
      </c>
      <c r="AU31" s="83">
        <v>0</v>
      </c>
      <c r="AV31" s="82">
        <v>0</v>
      </c>
      <c r="AW31" s="83">
        <v>0</v>
      </c>
      <c r="AX31" s="82">
        <v>0</v>
      </c>
      <c r="AY31" s="83">
        <v>0</v>
      </c>
      <c r="AZ31" s="82">
        <v>0</v>
      </c>
      <c r="BA31" s="83">
        <v>0</v>
      </c>
      <c r="BB31" s="82">
        <v>0</v>
      </c>
      <c r="BC31" s="83">
        <v>0</v>
      </c>
      <c r="BD31" s="82">
        <v>0</v>
      </c>
      <c r="BE31" s="83">
        <v>0</v>
      </c>
      <c r="BF31" s="82">
        <v>0</v>
      </c>
      <c r="BG31" s="83">
        <v>0</v>
      </c>
      <c r="BH31" s="82">
        <v>0</v>
      </c>
      <c r="BI31" s="83">
        <v>0</v>
      </c>
      <c r="BJ31" s="82">
        <v>0</v>
      </c>
      <c r="BK31" s="83">
        <v>0</v>
      </c>
      <c r="BL31" s="82">
        <v>0</v>
      </c>
      <c r="BM31" s="83">
        <v>0</v>
      </c>
      <c r="BN31" s="82">
        <v>0</v>
      </c>
      <c r="BO31" s="83">
        <v>0</v>
      </c>
      <c r="BP31" s="82">
        <v>0</v>
      </c>
      <c r="BQ31" s="83">
        <v>0</v>
      </c>
      <c r="BR31" s="82">
        <v>0</v>
      </c>
      <c r="BS31" s="83">
        <v>0</v>
      </c>
      <c r="BT31" s="82">
        <v>0</v>
      </c>
      <c r="BU31" s="83">
        <v>0</v>
      </c>
    </row>
    <row r="32" spans="1:73" ht="12.9" customHeight="1">
      <c r="A32" s="81"/>
      <c r="B32" s="78" t="s">
        <v>67</v>
      </c>
      <c r="C32" s="19">
        <v>21</v>
      </c>
      <c r="D32" s="82">
        <v>0</v>
      </c>
      <c r="E32" s="83">
        <v>0</v>
      </c>
      <c r="F32" s="82">
        <v>0</v>
      </c>
      <c r="G32" s="83">
        <v>0</v>
      </c>
      <c r="H32" s="82">
        <v>0</v>
      </c>
      <c r="I32" s="83">
        <v>0</v>
      </c>
      <c r="J32" s="82">
        <v>0</v>
      </c>
      <c r="K32" s="83">
        <v>0</v>
      </c>
      <c r="L32" s="82">
        <v>0</v>
      </c>
      <c r="M32" s="83">
        <v>0</v>
      </c>
      <c r="N32" s="82">
        <v>0</v>
      </c>
      <c r="O32" s="83">
        <v>0</v>
      </c>
      <c r="P32" s="82">
        <v>0</v>
      </c>
      <c r="Q32" s="83">
        <v>0</v>
      </c>
      <c r="R32" s="82">
        <v>0</v>
      </c>
      <c r="S32" s="83">
        <v>0</v>
      </c>
      <c r="T32" s="82">
        <v>0</v>
      </c>
      <c r="U32" s="83">
        <v>0</v>
      </c>
      <c r="V32" s="82">
        <v>0</v>
      </c>
      <c r="W32" s="83">
        <v>0</v>
      </c>
      <c r="X32" s="82">
        <v>0</v>
      </c>
      <c r="Y32" s="83">
        <v>0</v>
      </c>
      <c r="Z32" s="82">
        <v>0</v>
      </c>
      <c r="AA32" s="83">
        <v>0</v>
      </c>
      <c r="AB32" s="82">
        <v>0</v>
      </c>
      <c r="AC32" s="83">
        <v>0</v>
      </c>
      <c r="AD32" s="82">
        <v>0</v>
      </c>
      <c r="AE32" s="83">
        <v>0</v>
      </c>
      <c r="AF32" s="82">
        <v>388.47800000000001</v>
      </c>
      <c r="AG32" s="83">
        <v>36</v>
      </c>
      <c r="AH32" s="82">
        <v>0</v>
      </c>
      <c r="AI32" s="83">
        <v>0</v>
      </c>
      <c r="AJ32" s="82">
        <v>0</v>
      </c>
      <c r="AK32" s="83">
        <v>0</v>
      </c>
      <c r="AL32" s="82">
        <v>0</v>
      </c>
      <c r="AM32" s="83">
        <v>0</v>
      </c>
      <c r="AN32" s="82">
        <v>0</v>
      </c>
      <c r="AO32" s="83">
        <v>0</v>
      </c>
      <c r="AP32" s="82">
        <v>7050.2539999999999</v>
      </c>
      <c r="AQ32" s="83">
        <v>74</v>
      </c>
      <c r="AR32" s="82">
        <v>0</v>
      </c>
      <c r="AS32" s="83">
        <v>0</v>
      </c>
      <c r="AT32" s="82">
        <v>0</v>
      </c>
      <c r="AU32" s="83">
        <v>0</v>
      </c>
      <c r="AV32" s="82">
        <v>0</v>
      </c>
      <c r="AW32" s="83">
        <v>0</v>
      </c>
      <c r="AX32" s="82">
        <v>0</v>
      </c>
      <c r="AY32" s="83">
        <v>0</v>
      </c>
      <c r="AZ32" s="82">
        <v>0</v>
      </c>
      <c r="BA32" s="83">
        <v>0</v>
      </c>
      <c r="BB32" s="82">
        <v>0</v>
      </c>
      <c r="BC32" s="83">
        <v>0</v>
      </c>
      <c r="BD32" s="82">
        <v>0</v>
      </c>
      <c r="BE32" s="83">
        <v>0</v>
      </c>
      <c r="BF32" s="82">
        <v>0</v>
      </c>
      <c r="BG32" s="83">
        <v>0</v>
      </c>
      <c r="BH32" s="82">
        <v>0</v>
      </c>
      <c r="BI32" s="83">
        <v>0</v>
      </c>
      <c r="BJ32" s="82">
        <v>0</v>
      </c>
      <c r="BK32" s="83">
        <v>0</v>
      </c>
      <c r="BL32" s="82">
        <v>0</v>
      </c>
      <c r="BM32" s="83">
        <v>0</v>
      </c>
      <c r="BN32" s="82">
        <v>0</v>
      </c>
      <c r="BO32" s="83">
        <v>0</v>
      </c>
      <c r="BP32" s="82">
        <v>0</v>
      </c>
      <c r="BQ32" s="83">
        <v>0</v>
      </c>
      <c r="BR32" s="82">
        <v>0</v>
      </c>
      <c r="BS32" s="83">
        <v>0</v>
      </c>
      <c r="BT32" s="82">
        <v>2.9740000000000002</v>
      </c>
      <c r="BU32" s="83">
        <v>1161</v>
      </c>
    </row>
    <row r="33" spans="1:73" ht="12.9" customHeight="1">
      <c r="A33" s="81"/>
      <c r="B33" s="59"/>
      <c r="C33" s="84"/>
      <c r="D33" s="82"/>
      <c r="E33" s="83"/>
      <c r="F33" s="82"/>
      <c r="G33" s="83"/>
      <c r="H33" s="82"/>
      <c r="I33" s="83"/>
      <c r="J33" s="82"/>
      <c r="K33" s="83"/>
      <c r="L33" s="82"/>
      <c r="M33" s="83"/>
      <c r="N33" s="82"/>
      <c r="O33" s="83"/>
      <c r="P33" s="82"/>
      <c r="Q33" s="83"/>
      <c r="R33" s="82"/>
      <c r="S33" s="83"/>
      <c r="T33" s="82"/>
      <c r="U33" s="83"/>
      <c r="V33" s="82"/>
      <c r="W33" s="83"/>
      <c r="X33" s="82"/>
      <c r="Y33" s="83"/>
      <c r="Z33" s="82"/>
      <c r="AA33" s="83"/>
      <c r="AB33" s="82"/>
      <c r="AC33" s="83"/>
      <c r="AD33" s="82"/>
      <c r="AE33" s="83"/>
      <c r="AF33" s="82"/>
      <c r="AG33" s="83"/>
      <c r="AH33" s="82"/>
      <c r="AI33" s="83"/>
      <c r="AJ33" s="82"/>
      <c r="AK33" s="83"/>
      <c r="AL33" s="82"/>
      <c r="AM33" s="83"/>
      <c r="AN33" s="82"/>
      <c r="AO33" s="83"/>
      <c r="AP33" s="82"/>
      <c r="AQ33" s="83"/>
      <c r="AR33" s="82"/>
      <c r="AS33" s="83"/>
      <c r="AT33" s="82"/>
      <c r="AU33" s="83"/>
      <c r="AV33" s="82"/>
      <c r="AW33" s="83"/>
      <c r="AX33" s="82"/>
      <c r="AY33" s="83"/>
      <c r="AZ33" s="82"/>
      <c r="BA33" s="83"/>
      <c r="BB33" s="82"/>
      <c r="BC33" s="83"/>
      <c r="BD33" s="82"/>
      <c r="BE33" s="83"/>
      <c r="BF33" s="82"/>
      <c r="BG33" s="83"/>
      <c r="BH33" s="82"/>
      <c r="BI33" s="83"/>
      <c r="BJ33" s="82"/>
      <c r="BK33" s="83"/>
      <c r="BL33" s="82"/>
      <c r="BM33" s="83"/>
      <c r="BN33" s="82"/>
      <c r="BO33" s="83"/>
      <c r="BP33" s="82"/>
      <c r="BQ33" s="83"/>
      <c r="BR33" s="82"/>
      <c r="BS33" s="83"/>
      <c r="BT33" s="82"/>
      <c r="BU33" s="83"/>
    </row>
    <row r="34" spans="1:73" ht="12.9" customHeight="1">
      <c r="A34" s="81"/>
      <c r="B34" s="78" t="s">
        <v>68</v>
      </c>
      <c r="C34" s="19">
        <v>22</v>
      </c>
      <c r="D34" s="82">
        <v>0.36699999999999999</v>
      </c>
      <c r="E34" s="83">
        <v>6720</v>
      </c>
      <c r="F34" s="82">
        <v>0</v>
      </c>
      <c r="G34" s="83">
        <v>0</v>
      </c>
      <c r="H34" s="82">
        <v>212.84399999999999</v>
      </c>
      <c r="I34" s="83">
        <v>378</v>
      </c>
      <c r="J34" s="82">
        <v>0</v>
      </c>
      <c r="K34" s="83">
        <v>0</v>
      </c>
      <c r="L34" s="82">
        <v>78.460999999999999</v>
      </c>
      <c r="M34" s="83">
        <v>2415</v>
      </c>
      <c r="N34" s="82">
        <v>0</v>
      </c>
      <c r="O34" s="83">
        <v>0</v>
      </c>
      <c r="P34" s="82">
        <v>17.606999999999999</v>
      </c>
      <c r="Q34" s="83">
        <v>1310.5103651956608</v>
      </c>
      <c r="R34" s="82">
        <v>0</v>
      </c>
      <c r="S34" s="83">
        <v>0</v>
      </c>
      <c r="T34" s="82">
        <v>38.052999999999997</v>
      </c>
      <c r="U34" s="83">
        <v>1024</v>
      </c>
      <c r="V34" s="82">
        <v>0</v>
      </c>
      <c r="W34" s="83">
        <v>0</v>
      </c>
      <c r="X34" s="82">
        <v>72.48</v>
      </c>
      <c r="Y34" s="83">
        <v>949</v>
      </c>
      <c r="Z34" s="82">
        <v>0</v>
      </c>
      <c r="AA34" s="83">
        <v>0</v>
      </c>
      <c r="AB34" s="82">
        <v>0.84199999999999997</v>
      </c>
      <c r="AC34" s="83">
        <v>500</v>
      </c>
      <c r="AD34" s="82">
        <v>0</v>
      </c>
      <c r="AE34" s="83">
        <v>0</v>
      </c>
      <c r="AF34" s="82">
        <v>3363.8249999999998</v>
      </c>
      <c r="AG34" s="83">
        <v>49</v>
      </c>
      <c r="AH34" s="82">
        <v>45.290999999999997</v>
      </c>
      <c r="AI34" s="83">
        <v>28</v>
      </c>
      <c r="AJ34" s="82">
        <v>0</v>
      </c>
      <c r="AK34" s="83">
        <v>0</v>
      </c>
      <c r="AL34" s="82">
        <v>79.97</v>
      </c>
      <c r="AM34" s="83">
        <v>120.51700637739151</v>
      </c>
      <c r="AN34" s="82">
        <v>0</v>
      </c>
      <c r="AO34" s="83">
        <v>0</v>
      </c>
      <c r="AP34" s="82">
        <v>35138.684999999998</v>
      </c>
      <c r="AQ34" s="83">
        <v>79</v>
      </c>
      <c r="AR34" s="82">
        <v>248.06299999999999</v>
      </c>
      <c r="AS34" s="83">
        <v>83</v>
      </c>
      <c r="AT34" s="82">
        <v>0.28699999999999998</v>
      </c>
      <c r="AU34" s="83">
        <v>324</v>
      </c>
      <c r="AV34" s="82">
        <v>0.30499999999999999</v>
      </c>
      <c r="AW34" s="83">
        <v>130</v>
      </c>
      <c r="AX34" s="82">
        <v>0</v>
      </c>
      <c r="AY34" s="83">
        <v>0</v>
      </c>
      <c r="AZ34" s="82">
        <v>0</v>
      </c>
      <c r="BA34" s="83">
        <v>0</v>
      </c>
      <c r="BB34" s="82">
        <v>1.246</v>
      </c>
      <c r="BC34" s="83">
        <v>507</v>
      </c>
      <c r="BD34" s="82">
        <v>0</v>
      </c>
      <c r="BE34" s="83">
        <v>0</v>
      </c>
      <c r="BF34" s="82">
        <v>0</v>
      </c>
      <c r="BG34" s="83">
        <v>0</v>
      </c>
      <c r="BH34" s="82">
        <v>0</v>
      </c>
      <c r="BI34" s="83">
        <v>0</v>
      </c>
      <c r="BJ34" s="82">
        <v>0</v>
      </c>
      <c r="BK34" s="83">
        <v>0</v>
      </c>
      <c r="BL34" s="82">
        <v>327.62299999999999</v>
      </c>
      <c r="BM34" s="83">
        <v>229</v>
      </c>
      <c r="BN34" s="82">
        <v>13.247</v>
      </c>
      <c r="BO34" s="83">
        <v>1090</v>
      </c>
      <c r="BP34" s="82">
        <v>4.7679999999999998</v>
      </c>
      <c r="BQ34" s="83">
        <v>1220</v>
      </c>
      <c r="BR34" s="82">
        <v>7.0000000000000001E-3</v>
      </c>
      <c r="BS34" s="83">
        <v>1612</v>
      </c>
      <c r="BT34" s="82">
        <v>14.455</v>
      </c>
      <c r="BU34" s="83">
        <v>1014</v>
      </c>
    </row>
    <row r="35" spans="1:73" ht="12.9" customHeight="1">
      <c r="A35" s="81"/>
      <c r="B35" s="78" t="s">
        <v>69</v>
      </c>
      <c r="C35" s="19">
        <v>23</v>
      </c>
      <c r="D35" s="82">
        <v>0.64800000000000002</v>
      </c>
      <c r="E35" s="83">
        <v>3998</v>
      </c>
      <c r="F35" s="82">
        <v>0</v>
      </c>
      <c r="G35" s="83">
        <v>0</v>
      </c>
      <c r="H35" s="82">
        <v>168.13499999999999</v>
      </c>
      <c r="I35" s="83">
        <v>457</v>
      </c>
      <c r="J35" s="82">
        <v>0</v>
      </c>
      <c r="K35" s="83">
        <v>0</v>
      </c>
      <c r="L35" s="82">
        <v>11.134</v>
      </c>
      <c r="M35" s="83">
        <v>2153</v>
      </c>
      <c r="N35" s="82">
        <v>0</v>
      </c>
      <c r="O35" s="83">
        <v>0</v>
      </c>
      <c r="P35" s="82">
        <v>17.510000000000002</v>
      </c>
      <c r="Q35" s="83">
        <v>1467</v>
      </c>
      <c r="R35" s="82">
        <v>0</v>
      </c>
      <c r="S35" s="83">
        <v>0</v>
      </c>
      <c r="T35" s="82">
        <v>14.406000000000001</v>
      </c>
      <c r="U35" s="83">
        <v>981</v>
      </c>
      <c r="V35" s="82">
        <v>0</v>
      </c>
      <c r="W35" s="83">
        <v>0</v>
      </c>
      <c r="X35" s="82">
        <v>14.303000000000001</v>
      </c>
      <c r="Y35" s="83">
        <v>940</v>
      </c>
      <c r="Z35" s="82">
        <v>0</v>
      </c>
      <c r="AA35" s="83">
        <v>0</v>
      </c>
      <c r="AB35" s="82">
        <v>0.14799999999999999</v>
      </c>
      <c r="AC35" s="83">
        <v>461</v>
      </c>
      <c r="AD35" s="82">
        <v>0</v>
      </c>
      <c r="AE35" s="83">
        <v>0</v>
      </c>
      <c r="AF35" s="82">
        <v>0</v>
      </c>
      <c r="AG35" s="83">
        <v>0</v>
      </c>
      <c r="AH35" s="82">
        <v>1.2E-2</v>
      </c>
      <c r="AI35" s="83">
        <v>156</v>
      </c>
      <c r="AJ35" s="82">
        <v>0</v>
      </c>
      <c r="AK35" s="83">
        <v>0</v>
      </c>
      <c r="AL35" s="82">
        <v>0.1</v>
      </c>
      <c r="AM35" s="83">
        <v>539</v>
      </c>
      <c r="AN35" s="82">
        <v>0</v>
      </c>
      <c r="AO35" s="83">
        <v>0</v>
      </c>
      <c r="AP35" s="82">
        <v>1.0089999999999999</v>
      </c>
      <c r="AQ35" s="83">
        <v>134</v>
      </c>
      <c r="AR35" s="82">
        <v>0</v>
      </c>
      <c r="AS35" s="83">
        <v>0</v>
      </c>
      <c r="AT35" s="82">
        <v>0</v>
      </c>
      <c r="AU35" s="83">
        <v>0</v>
      </c>
      <c r="AV35" s="82">
        <v>0</v>
      </c>
      <c r="AW35" s="83">
        <v>0</v>
      </c>
      <c r="AX35" s="82">
        <v>0</v>
      </c>
      <c r="AY35" s="83">
        <v>0</v>
      </c>
      <c r="AZ35" s="82">
        <v>0</v>
      </c>
      <c r="BA35" s="83">
        <v>0</v>
      </c>
      <c r="BB35" s="82">
        <v>1.9E-2</v>
      </c>
      <c r="BC35" s="83">
        <v>682</v>
      </c>
      <c r="BD35" s="82">
        <v>0</v>
      </c>
      <c r="BE35" s="83">
        <v>0</v>
      </c>
      <c r="BF35" s="82">
        <v>0</v>
      </c>
      <c r="BG35" s="83">
        <v>0</v>
      </c>
      <c r="BH35" s="82">
        <v>0</v>
      </c>
      <c r="BI35" s="83">
        <v>0</v>
      </c>
      <c r="BJ35" s="82">
        <v>0</v>
      </c>
      <c r="BK35" s="83">
        <v>0</v>
      </c>
      <c r="BL35" s="82">
        <v>1E-3</v>
      </c>
      <c r="BM35" s="83">
        <v>336</v>
      </c>
      <c r="BN35" s="82">
        <v>0</v>
      </c>
      <c r="BO35" s="83">
        <v>0</v>
      </c>
      <c r="BP35" s="82">
        <v>1E-3</v>
      </c>
      <c r="BQ35" s="83">
        <v>1092</v>
      </c>
      <c r="BR35" s="82">
        <v>0</v>
      </c>
      <c r="BS35" s="83">
        <v>0</v>
      </c>
      <c r="BT35" s="82">
        <v>0</v>
      </c>
      <c r="BU35" s="83">
        <v>0</v>
      </c>
    </row>
    <row r="36" spans="1:73" ht="12.9" customHeight="1">
      <c r="A36" s="81"/>
      <c r="B36" s="78" t="s">
        <v>70</v>
      </c>
      <c r="C36" s="19">
        <v>24</v>
      </c>
      <c r="D36" s="82">
        <v>0</v>
      </c>
      <c r="E36" s="83">
        <v>0</v>
      </c>
      <c r="F36" s="82">
        <v>23.056999999999999</v>
      </c>
      <c r="G36" s="83">
        <v>2026</v>
      </c>
      <c r="H36" s="82">
        <v>0</v>
      </c>
      <c r="I36" s="83">
        <v>0</v>
      </c>
      <c r="J36" s="82">
        <v>0.98599999999999999</v>
      </c>
      <c r="K36" s="83">
        <v>350</v>
      </c>
      <c r="L36" s="82">
        <v>0</v>
      </c>
      <c r="M36" s="83">
        <v>0</v>
      </c>
      <c r="N36" s="82">
        <v>628.55399999999997</v>
      </c>
      <c r="O36" s="83">
        <v>1178</v>
      </c>
      <c r="P36" s="82">
        <v>0</v>
      </c>
      <c r="Q36" s="83">
        <v>0</v>
      </c>
      <c r="R36" s="82">
        <v>0.92</v>
      </c>
      <c r="S36" s="83">
        <v>692</v>
      </c>
      <c r="T36" s="82">
        <v>0</v>
      </c>
      <c r="U36" s="83">
        <v>0</v>
      </c>
      <c r="V36" s="82">
        <v>0.33100000000000002</v>
      </c>
      <c r="W36" s="83">
        <v>395</v>
      </c>
      <c r="X36" s="82">
        <v>0</v>
      </c>
      <c r="Y36" s="83">
        <v>0</v>
      </c>
      <c r="Z36" s="82">
        <v>0.20799999999999999</v>
      </c>
      <c r="AA36" s="83">
        <v>931</v>
      </c>
      <c r="AB36" s="82">
        <v>0.27100000000000002</v>
      </c>
      <c r="AC36" s="83">
        <v>392</v>
      </c>
      <c r="AD36" s="82">
        <v>0</v>
      </c>
      <c r="AE36" s="83">
        <v>0</v>
      </c>
      <c r="AF36" s="82">
        <v>0</v>
      </c>
      <c r="AG36" s="83">
        <v>0</v>
      </c>
      <c r="AH36" s="82">
        <v>1E-3</v>
      </c>
      <c r="AI36" s="83">
        <v>128</v>
      </c>
      <c r="AJ36" s="82">
        <v>0</v>
      </c>
      <c r="AK36" s="83">
        <v>0</v>
      </c>
      <c r="AL36" s="82">
        <v>2.2109999999999999</v>
      </c>
      <c r="AM36" s="83">
        <v>551</v>
      </c>
      <c r="AN36" s="82">
        <v>0</v>
      </c>
      <c r="AO36" s="83">
        <v>0</v>
      </c>
      <c r="AP36" s="82">
        <v>1.7410000000000001</v>
      </c>
      <c r="AQ36" s="83">
        <v>218</v>
      </c>
      <c r="AR36" s="82">
        <v>0</v>
      </c>
      <c r="AS36" s="83">
        <v>0</v>
      </c>
      <c r="AT36" s="82">
        <v>0</v>
      </c>
      <c r="AU36" s="83">
        <v>0</v>
      </c>
      <c r="AV36" s="82">
        <v>0</v>
      </c>
      <c r="AW36" s="83">
        <v>0</v>
      </c>
      <c r="AX36" s="82">
        <v>0</v>
      </c>
      <c r="AY36" s="83">
        <v>0</v>
      </c>
      <c r="AZ36" s="82">
        <v>0</v>
      </c>
      <c r="BA36" s="83">
        <v>0</v>
      </c>
      <c r="BB36" s="82">
        <v>0</v>
      </c>
      <c r="BC36" s="83">
        <v>0</v>
      </c>
      <c r="BD36" s="82">
        <v>0</v>
      </c>
      <c r="BE36" s="83">
        <v>0</v>
      </c>
      <c r="BF36" s="82">
        <v>0</v>
      </c>
      <c r="BG36" s="83">
        <v>0</v>
      </c>
      <c r="BH36" s="82">
        <v>0</v>
      </c>
      <c r="BI36" s="83">
        <v>0</v>
      </c>
      <c r="BJ36" s="82">
        <v>0</v>
      </c>
      <c r="BK36" s="83">
        <v>0</v>
      </c>
      <c r="BL36" s="82">
        <v>2.5659999999999998</v>
      </c>
      <c r="BM36" s="83">
        <v>895.49571317225252</v>
      </c>
      <c r="BN36" s="82">
        <v>3.2000000000000001E-2</v>
      </c>
      <c r="BO36" s="83">
        <v>732</v>
      </c>
      <c r="BP36" s="82">
        <v>0.72399999999999998</v>
      </c>
      <c r="BQ36" s="83">
        <v>1442</v>
      </c>
      <c r="BR36" s="82">
        <v>0</v>
      </c>
      <c r="BS36" s="83">
        <v>0</v>
      </c>
      <c r="BT36" s="82">
        <v>0.29499999999999998</v>
      </c>
      <c r="BU36" s="83">
        <v>2314</v>
      </c>
    </row>
    <row r="37" spans="1:73" ht="12.9" customHeight="1">
      <c r="A37" s="81"/>
      <c r="B37" s="78" t="s">
        <v>71</v>
      </c>
      <c r="C37" s="19">
        <v>25</v>
      </c>
      <c r="D37" s="82">
        <v>1.0999999999999999E-2</v>
      </c>
      <c r="E37" s="83">
        <v>1620</v>
      </c>
      <c r="F37" s="82">
        <v>0</v>
      </c>
      <c r="G37" s="83">
        <v>0</v>
      </c>
      <c r="H37" s="82">
        <v>0</v>
      </c>
      <c r="I37" s="83">
        <v>0</v>
      </c>
      <c r="J37" s="82">
        <v>0</v>
      </c>
      <c r="K37" s="83">
        <v>0</v>
      </c>
      <c r="L37" s="82">
        <v>0</v>
      </c>
      <c r="M37" s="83">
        <v>0</v>
      </c>
      <c r="N37" s="82">
        <v>0</v>
      </c>
      <c r="O37" s="83">
        <v>0</v>
      </c>
      <c r="P37" s="82">
        <v>0</v>
      </c>
      <c r="Q37" s="83">
        <v>0</v>
      </c>
      <c r="R37" s="82">
        <v>0</v>
      </c>
      <c r="S37" s="83">
        <v>0</v>
      </c>
      <c r="T37" s="82">
        <v>0</v>
      </c>
      <c r="U37" s="83">
        <v>0</v>
      </c>
      <c r="V37" s="82">
        <v>0</v>
      </c>
      <c r="W37" s="83">
        <v>0</v>
      </c>
      <c r="X37" s="82">
        <v>0</v>
      </c>
      <c r="Y37" s="83">
        <v>0</v>
      </c>
      <c r="Z37" s="82">
        <v>0</v>
      </c>
      <c r="AA37" s="83">
        <v>0</v>
      </c>
      <c r="AB37" s="82">
        <v>0</v>
      </c>
      <c r="AC37" s="83">
        <v>0</v>
      </c>
      <c r="AD37" s="82">
        <v>0</v>
      </c>
      <c r="AE37" s="83">
        <v>0</v>
      </c>
      <c r="AF37" s="82">
        <v>0.02</v>
      </c>
      <c r="AG37" s="83">
        <v>335</v>
      </c>
      <c r="AH37" s="82">
        <v>0</v>
      </c>
      <c r="AI37" s="83">
        <v>0</v>
      </c>
      <c r="AJ37" s="82">
        <v>0</v>
      </c>
      <c r="AK37" s="83">
        <v>0</v>
      </c>
      <c r="AL37" s="82">
        <v>14.699</v>
      </c>
      <c r="AM37" s="83">
        <v>727</v>
      </c>
      <c r="AN37" s="82">
        <v>0</v>
      </c>
      <c r="AO37" s="83">
        <v>0</v>
      </c>
      <c r="AP37" s="82">
        <v>325.18200000000002</v>
      </c>
      <c r="AQ37" s="83">
        <v>159</v>
      </c>
      <c r="AR37" s="82">
        <v>0</v>
      </c>
      <c r="AS37" s="83">
        <v>0</v>
      </c>
      <c r="AT37" s="82">
        <v>8.0389999999999997</v>
      </c>
      <c r="AU37" s="83">
        <v>731.52730439109348</v>
      </c>
      <c r="AV37" s="82">
        <v>2.5999999999999999E-2</v>
      </c>
      <c r="AW37" s="83">
        <v>137</v>
      </c>
      <c r="AX37" s="82">
        <v>0</v>
      </c>
      <c r="AY37" s="83">
        <v>0</v>
      </c>
      <c r="AZ37" s="82">
        <v>2.5000000000000001E-2</v>
      </c>
      <c r="BA37" s="83">
        <v>436</v>
      </c>
      <c r="BB37" s="82">
        <v>15.468</v>
      </c>
      <c r="BC37" s="83">
        <v>517</v>
      </c>
      <c r="BD37" s="82">
        <v>0</v>
      </c>
      <c r="BE37" s="83">
        <v>0</v>
      </c>
      <c r="BF37" s="82">
        <v>0</v>
      </c>
      <c r="BG37" s="83">
        <v>0</v>
      </c>
      <c r="BH37" s="82">
        <v>0</v>
      </c>
      <c r="BI37" s="83">
        <v>0</v>
      </c>
      <c r="BJ37" s="82">
        <v>0</v>
      </c>
      <c r="BK37" s="83">
        <v>0</v>
      </c>
      <c r="BL37" s="82">
        <v>40.774000000000001</v>
      </c>
      <c r="BM37" s="83">
        <v>985.92350517486636</v>
      </c>
      <c r="BN37" s="82">
        <v>7.6689999999999996</v>
      </c>
      <c r="BO37" s="83">
        <v>517</v>
      </c>
      <c r="BP37" s="82">
        <v>1.2809999999999999</v>
      </c>
      <c r="BQ37" s="83">
        <v>1228.7064793130367</v>
      </c>
      <c r="BR37" s="82">
        <v>13.772</v>
      </c>
      <c r="BS37" s="83">
        <v>2520</v>
      </c>
      <c r="BT37" s="82">
        <v>3.0609999999999999</v>
      </c>
      <c r="BU37" s="83">
        <v>1444</v>
      </c>
    </row>
    <row r="38" spans="1:73" ht="12.9" customHeight="1">
      <c r="A38" s="81"/>
      <c r="B38" s="78" t="s">
        <v>72</v>
      </c>
      <c r="C38" s="19">
        <v>26</v>
      </c>
      <c r="D38" s="82">
        <v>0</v>
      </c>
      <c r="E38" s="83">
        <v>0</v>
      </c>
      <c r="F38" s="82">
        <v>0</v>
      </c>
      <c r="G38" s="83">
        <v>0</v>
      </c>
      <c r="H38" s="82">
        <v>0</v>
      </c>
      <c r="I38" s="83">
        <v>0</v>
      </c>
      <c r="J38" s="82">
        <v>0</v>
      </c>
      <c r="K38" s="83">
        <v>0</v>
      </c>
      <c r="L38" s="82">
        <v>0</v>
      </c>
      <c r="M38" s="83">
        <v>0</v>
      </c>
      <c r="N38" s="82">
        <v>0</v>
      </c>
      <c r="O38" s="83">
        <v>0</v>
      </c>
      <c r="P38" s="82">
        <v>0</v>
      </c>
      <c r="Q38" s="83">
        <v>0</v>
      </c>
      <c r="R38" s="82">
        <v>0</v>
      </c>
      <c r="S38" s="83">
        <v>0</v>
      </c>
      <c r="T38" s="82">
        <v>0</v>
      </c>
      <c r="U38" s="83">
        <v>0</v>
      </c>
      <c r="V38" s="82">
        <v>0</v>
      </c>
      <c r="W38" s="83">
        <v>0</v>
      </c>
      <c r="X38" s="82">
        <v>0</v>
      </c>
      <c r="Y38" s="83">
        <v>0</v>
      </c>
      <c r="Z38" s="82">
        <v>0</v>
      </c>
      <c r="AA38" s="83">
        <v>0</v>
      </c>
      <c r="AB38" s="82">
        <v>0</v>
      </c>
      <c r="AC38" s="83">
        <v>0</v>
      </c>
      <c r="AD38" s="82">
        <v>0</v>
      </c>
      <c r="AE38" s="83">
        <v>0</v>
      </c>
      <c r="AF38" s="82">
        <v>0</v>
      </c>
      <c r="AG38" s="83">
        <v>0</v>
      </c>
      <c r="AH38" s="82">
        <v>0</v>
      </c>
      <c r="AI38" s="83">
        <v>0</v>
      </c>
      <c r="AJ38" s="82">
        <v>0</v>
      </c>
      <c r="AK38" s="83">
        <v>0</v>
      </c>
      <c r="AL38" s="82">
        <v>0</v>
      </c>
      <c r="AM38" s="83">
        <v>0</v>
      </c>
      <c r="AN38" s="82">
        <v>0</v>
      </c>
      <c r="AO38" s="83">
        <v>0</v>
      </c>
      <c r="AP38" s="82">
        <v>0</v>
      </c>
      <c r="AQ38" s="83">
        <v>0</v>
      </c>
      <c r="AR38" s="82">
        <v>0</v>
      </c>
      <c r="AS38" s="83">
        <v>0</v>
      </c>
      <c r="AT38" s="82">
        <v>0</v>
      </c>
      <c r="AU38" s="83">
        <v>0</v>
      </c>
      <c r="AV38" s="82">
        <v>0</v>
      </c>
      <c r="AW38" s="83">
        <v>0</v>
      </c>
      <c r="AX38" s="82">
        <v>0</v>
      </c>
      <c r="AY38" s="83">
        <v>0</v>
      </c>
      <c r="AZ38" s="82">
        <v>0</v>
      </c>
      <c r="BA38" s="83">
        <v>0</v>
      </c>
      <c r="BB38" s="82">
        <v>10.16</v>
      </c>
      <c r="BC38" s="83">
        <v>642</v>
      </c>
      <c r="BD38" s="82">
        <v>729.36400000000003</v>
      </c>
      <c r="BE38" s="83">
        <v>586</v>
      </c>
      <c r="BF38" s="82">
        <v>0</v>
      </c>
      <c r="BG38" s="83">
        <v>0</v>
      </c>
      <c r="BH38" s="82">
        <v>0</v>
      </c>
      <c r="BI38" s="83">
        <v>0</v>
      </c>
      <c r="BJ38" s="82">
        <v>0</v>
      </c>
      <c r="BK38" s="83">
        <v>0</v>
      </c>
      <c r="BL38" s="82">
        <v>0</v>
      </c>
      <c r="BM38" s="83">
        <v>0</v>
      </c>
      <c r="BN38" s="82">
        <v>0</v>
      </c>
      <c r="BO38" s="83">
        <v>0</v>
      </c>
      <c r="BP38" s="82">
        <v>0</v>
      </c>
      <c r="BQ38" s="83">
        <v>0</v>
      </c>
      <c r="BR38" s="82">
        <v>0</v>
      </c>
      <c r="BS38" s="83">
        <v>0</v>
      </c>
      <c r="BT38" s="82">
        <v>0</v>
      </c>
      <c r="BU38" s="83">
        <v>0</v>
      </c>
    </row>
    <row r="39" spans="1:73" ht="12.9" customHeight="1">
      <c r="A39" s="81"/>
      <c r="B39" s="59"/>
      <c r="C39" s="84"/>
      <c r="D39" s="82"/>
      <c r="E39" s="83"/>
      <c r="F39" s="82"/>
      <c r="G39" s="83"/>
      <c r="H39" s="82"/>
      <c r="I39" s="83"/>
      <c r="J39" s="82"/>
      <c r="K39" s="83"/>
      <c r="L39" s="82"/>
      <c r="M39" s="83"/>
      <c r="N39" s="82"/>
      <c r="O39" s="83"/>
      <c r="P39" s="82"/>
      <c r="Q39" s="83"/>
      <c r="R39" s="82"/>
      <c r="S39" s="83"/>
      <c r="T39" s="82"/>
      <c r="U39" s="83"/>
      <c r="V39" s="82"/>
      <c r="W39" s="83"/>
      <c r="X39" s="82"/>
      <c r="Y39" s="83"/>
      <c r="Z39" s="82"/>
      <c r="AA39" s="83"/>
      <c r="AB39" s="82"/>
      <c r="AC39" s="83"/>
      <c r="AD39" s="82"/>
      <c r="AE39" s="83"/>
      <c r="AF39" s="82"/>
      <c r="AG39" s="83"/>
      <c r="AH39" s="82"/>
      <c r="AI39" s="83"/>
      <c r="AJ39" s="82"/>
      <c r="AK39" s="83"/>
      <c r="AL39" s="82"/>
      <c r="AM39" s="83"/>
      <c r="AN39" s="82"/>
      <c r="AO39" s="83"/>
      <c r="AP39" s="82"/>
      <c r="AQ39" s="83"/>
      <c r="AR39" s="82"/>
      <c r="AS39" s="83"/>
      <c r="AT39" s="82"/>
      <c r="AU39" s="83"/>
      <c r="AV39" s="82"/>
      <c r="AW39" s="83"/>
      <c r="AX39" s="82"/>
      <c r="AY39" s="83"/>
      <c r="AZ39" s="82"/>
      <c r="BA39" s="83"/>
      <c r="BB39" s="82"/>
      <c r="BC39" s="83"/>
      <c r="BD39" s="82"/>
      <c r="BE39" s="83"/>
      <c r="BF39" s="82"/>
      <c r="BG39" s="83"/>
      <c r="BH39" s="82"/>
      <c r="BI39" s="83"/>
      <c r="BJ39" s="82"/>
      <c r="BK39" s="83"/>
      <c r="BL39" s="82"/>
      <c r="BM39" s="83"/>
      <c r="BN39" s="82"/>
      <c r="BO39" s="83"/>
      <c r="BP39" s="82"/>
      <c r="BQ39" s="83"/>
      <c r="BR39" s="82"/>
      <c r="BS39" s="83"/>
      <c r="BT39" s="82"/>
      <c r="BU39" s="83"/>
    </row>
    <row r="40" spans="1:73" ht="12.9" customHeight="1">
      <c r="A40" s="81"/>
      <c r="B40" s="78" t="s">
        <v>73</v>
      </c>
      <c r="C40" s="19">
        <v>27</v>
      </c>
      <c r="D40" s="82">
        <v>0</v>
      </c>
      <c r="E40" s="83">
        <v>0</v>
      </c>
      <c r="F40" s="82">
        <v>0</v>
      </c>
      <c r="G40" s="83">
        <v>0</v>
      </c>
      <c r="H40" s="82">
        <v>0</v>
      </c>
      <c r="I40" s="83">
        <v>0</v>
      </c>
      <c r="J40" s="82">
        <v>0</v>
      </c>
      <c r="K40" s="83">
        <v>0</v>
      </c>
      <c r="L40" s="82">
        <v>0</v>
      </c>
      <c r="M40" s="83">
        <v>0</v>
      </c>
      <c r="N40" s="82">
        <v>0</v>
      </c>
      <c r="O40" s="83">
        <v>0</v>
      </c>
      <c r="P40" s="82">
        <v>0</v>
      </c>
      <c r="Q40" s="83">
        <v>0</v>
      </c>
      <c r="R40" s="82">
        <v>0</v>
      </c>
      <c r="S40" s="83">
        <v>0</v>
      </c>
      <c r="T40" s="82">
        <v>0</v>
      </c>
      <c r="U40" s="83">
        <v>0</v>
      </c>
      <c r="V40" s="82">
        <v>0</v>
      </c>
      <c r="W40" s="83">
        <v>0</v>
      </c>
      <c r="X40" s="82">
        <v>0</v>
      </c>
      <c r="Y40" s="83">
        <v>0</v>
      </c>
      <c r="Z40" s="82">
        <v>0</v>
      </c>
      <c r="AA40" s="83">
        <v>0</v>
      </c>
      <c r="AB40" s="82">
        <v>0.33400000000000002</v>
      </c>
      <c r="AC40" s="83">
        <v>992</v>
      </c>
      <c r="AD40" s="82">
        <v>0</v>
      </c>
      <c r="AE40" s="83">
        <v>0</v>
      </c>
      <c r="AF40" s="82">
        <v>0.29799999999999999</v>
      </c>
      <c r="AG40" s="83">
        <v>36.214765100671144</v>
      </c>
      <c r="AH40" s="82">
        <v>8.8460000000000001</v>
      </c>
      <c r="AI40" s="83">
        <v>62.695229482251868</v>
      </c>
      <c r="AJ40" s="82">
        <v>0</v>
      </c>
      <c r="AK40" s="83">
        <v>0</v>
      </c>
      <c r="AL40" s="82">
        <v>1.008</v>
      </c>
      <c r="AM40" s="83">
        <v>708</v>
      </c>
      <c r="AN40" s="82">
        <v>0.34499999999999997</v>
      </c>
      <c r="AO40" s="83">
        <v>134.54782608695652</v>
      </c>
      <c r="AP40" s="82">
        <v>25.588000000000001</v>
      </c>
      <c r="AQ40" s="83">
        <v>229</v>
      </c>
      <c r="AR40" s="82">
        <v>8.9999999999999993E-3</v>
      </c>
      <c r="AS40" s="83">
        <v>54</v>
      </c>
      <c r="AT40" s="82">
        <v>0.28999999999999998</v>
      </c>
      <c r="AU40" s="83">
        <v>1058</v>
      </c>
      <c r="AV40" s="82">
        <v>0</v>
      </c>
      <c r="AW40" s="83">
        <v>0</v>
      </c>
      <c r="AX40" s="82">
        <v>0</v>
      </c>
      <c r="AY40" s="83">
        <v>0</v>
      </c>
      <c r="AZ40" s="82">
        <v>0</v>
      </c>
      <c r="BA40" s="83">
        <v>0</v>
      </c>
      <c r="BB40" s="82">
        <v>0</v>
      </c>
      <c r="BC40" s="83">
        <v>0</v>
      </c>
      <c r="BD40" s="82">
        <v>0</v>
      </c>
      <c r="BE40" s="83">
        <v>0</v>
      </c>
      <c r="BF40" s="82">
        <v>0</v>
      </c>
      <c r="BG40" s="83">
        <v>0</v>
      </c>
      <c r="BH40" s="82">
        <v>0</v>
      </c>
      <c r="BI40" s="83">
        <v>0</v>
      </c>
      <c r="BJ40" s="82">
        <v>0</v>
      </c>
      <c r="BK40" s="83">
        <v>0</v>
      </c>
      <c r="BL40" s="82">
        <v>4.2670000000000003</v>
      </c>
      <c r="BM40" s="83">
        <v>336.76587766580735</v>
      </c>
      <c r="BN40" s="82">
        <v>0</v>
      </c>
      <c r="BO40" s="83">
        <v>0</v>
      </c>
      <c r="BP40" s="82">
        <v>7.9660000000000002</v>
      </c>
      <c r="BQ40" s="83">
        <v>1053.9023349234246</v>
      </c>
      <c r="BR40" s="82">
        <v>0</v>
      </c>
      <c r="BS40" s="83">
        <v>0</v>
      </c>
      <c r="BT40" s="82">
        <v>1.08</v>
      </c>
      <c r="BU40" s="83">
        <v>478</v>
      </c>
    </row>
    <row r="41" spans="1:73" ht="12.9" customHeight="1">
      <c r="A41" s="81"/>
      <c r="B41" s="78" t="s">
        <v>74</v>
      </c>
      <c r="C41" s="19">
        <v>28</v>
      </c>
      <c r="D41" s="82">
        <v>0</v>
      </c>
      <c r="E41" s="83">
        <v>0</v>
      </c>
      <c r="F41" s="82">
        <v>0</v>
      </c>
      <c r="G41" s="83">
        <v>0</v>
      </c>
      <c r="H41" s="82">
        <v>0</v>
      </c>
      <c r="I41" s="83">
        <v>0</v>
      </c>
      <c r="J41" s="82">
        <v>93</v>
      </c>
      <c r="K41" s="83">
        <v>360</v>
      </c>
      <c r="L41" s="82">
        <v>0</v>
      </c>
      <c r="M41" s="83">
        <v>0</v>
      </c>
      <c r="N41" s="82">
        <v>135</v>
      </c>
      <c r="O41" s="83">
        <v>1020</v>
      </c>
      <c r="P41" s="82">
        <v>0</v>
      </c>
      <c r="Q41" s="83">
        <v>0</v>
      </c>
      <c r="R41" s="82">
        <v>31</v>
      </c>
      <c r="S41" s="83">
        <v>675</v>
      </c>
      <c r="T41" s="82">
        <v>0</v>
      </c>
      <c r="U41" s="83">
        <v>0</v>
      </c>
      <c r="V41" s="82">
        <v>7</v>
      </c>
      <c r="W41" s="83">
        <v>606</v>
      </c>
      <c r="X41" s="82">
        <v>0</v>
      </c>
      <c r="Y41" s="83">
        <v>0</v>
      </c>
      <c r="Z41" s="82">
        <v>13</v>
      </c>
      <c r="AA41" s="83">
        <v>871</v>
      </c>
      <c r="AB41" s="82">
        <v>0</v>
      </c>
      <c r="AC41" s="83">
        <v>0</v>
      </c>
      <c r="AD41" s="82">
        <v>0</v>
      </c>
      <c r="AE41" s="83">
        <v>0</v>
      </c>
      <c r="AF41" s="82">
        <v>0</v>
      </c>
      <c r="AG41" s="83">
        <v>0</v>
      </c>
      <c r="AH41" s="82">
        <v>0</v>
      </c>
      <c r="AI41" s="83">
        <v>0</v>
      </c>
      <c r="AJ41" s="82">
        <v>0</v>
      </c>
      <c r="AK41" s="83">
        <v>0</v>
      </c>
      <c r="AL41" s="82">
        <v>0</v>
      </c>
      <c r="AM41" s="83">
        <v>0</v>
      </c>
      <c r="AN41" s="82">
        <v>0</v>
      </c>
      <c r="AO41" s="83">
        <v>0</v>
      </c>
      <c r="AP41" s="82">
        <v>0</v>
      </c>
      <c r="AQ41" s="83">
        <v>0</v>
      </c>
      <c r="AR41" s="82">
        <v>0</v>
      </c>
      <c r="AS41" s="83">
        <v>0</v>
      </c>
      <c r="AT41" s="82">
        <v>0</v>
      </c>
      <c r="AU41" s="83">
        <v>0</v>
      </c>
      <c r="AV41" s="82">
        <v>0</v>
      </c>
      <c r="AW41" s="83">
        <v>0</v>
      </c>
      <c r="AX41" s="82">
        <v>0</v>
      </c>
      <c r="AY41" s="83">
        <v>0</v>
      </c>
      <c r="AZ41" s="82">
        <v>0</v>
      </c>
      <c r="BA41" s="83">
        <v>0</v>
      </c>
      <c r="BB41" s="82">
        <v>0</v>
      </c>
      <c r="BC41" s="83">
        <v>0</v>
      </c>
      <c r="BD41" s="82">
        <v>0</v>
      </c>
      <c r="BE41" s="83">
        <v>0</v>
      </c>
      <c r="BF41" s="82">
        <v>0</v>
      </c>
      <c r="BG41" s="83">
        <v>0</v>
      </c>
      <c r="BH41" s="82">
        <v>0</v>
      </c>
      <c r="BI41" s="83">
        <v>0</v>
      </c>
      <c r="BJ41" s="82">
        <v>0</v>
      </c>
      <c r="BK41" s="83">
        <v>0</v>
      </c>
      <c r="BL41" s="82">
        <v>0</v>
      </c>
      <c r="BM41" s="83">
        <v>0</v>
      </c>
      <c r="BN41" s="82">
        <v>0</v>
      </c>
      <c r="BO41" s="83">
        <v>0</v>
      </c>
      <c r="BP41" s="82">
        <v>0</v>
      </c>
      <c r="BQ41" s="83">
        <v>0</v>
      </c>
      <c r="BR41" s="82">
        <v>0</v>
      </c>
      <c r="BS41" s="83">
        <v>0</v>
      </c>
      <c r="BT41" s="82">
        <v>0</v>
      </c>
      <c r="BU41" s="83">
        <v>0</v>
      </c>
    </row>
    <row r="42" spans="1:73" ht="12.9" customHeight="1">
      <c r="A42" s="81"/>
      <c r="B42" s="78" t="s">
        <v>75</v>
      </c>
      <c r="C42" s="19">
        <v>29</v>
      </c>
      <c r="D42" s="82">
        <v>0</v>
      </c>
      <c r="E42" s="83">
        <v>0</v>
      </c>
      <c r="F42" s="82">
        <v>0</v>
      </c>
      <c r="G42" s="83">
        <v>0</v>
      </c>
      <c r="H42" s="82">
        <v>0</v>
      </c>
      <c r="I42" s="83">
        <v>0</v>
      </c>
      <c r="J42" s="82">
        <v>137.08000000000001</v>
      </c>
      <c r="K42" s="83">
        <v>360</v>
      </c>
      <c r="L42" s="82">
        <v>0</v>
      </c>
      <c r="M42" s="83">
        <v>0</v>
      </c>
      <c r="N42" s="82">
        <v>146.988</v>
      </c>
      <c r="O42" s="83">
        <v>812</v>
      </c>
      <c r="P42" s="82">
        <v>0</v>
      </c>
      <c r="Q42" s="83">
        <v>0</v>
      </c>
      <c r="R42" s="82">
        <v>1370.6389999999999</v>
      </c>
      <c r="S42" s="83">
        <v>502.6801316758096</v>
      </c>
      <c r="T42" s="82">
        <v>0</v>
      </c>
      <c r="U42" s="83">
        <v>0</v>
      </c>
      <c r="V42" s="82">
        <v>0</v>
      </c>
      <c r="W42" s="83">
        <v>0</v>
      </c>
      <c r="X42" s="82">
        <v>0</v>
      </c>
      <c r="Y42" s="83">
        <v>0</v>
      </c>
      <c r="Z42" s="82">
        <v>0</v>
      </c>
      <c r="AA42" s="83">
        <v>0</v>
      </c>
      <c r="AB42" s="82">
        <v>0</v>
      </c>
      <c r="AC42" s="83">
        <v>0</v>
      </c>
      <c r="AD42" s="82">
        <v>8664.3269999999993</v>
      </c>
      <c r="AE42" s="83">
        <v>233.07610146754615</v>
      </c>
      <c r="AF42" s="82">
        <v>0</v>
      </c>
      <c r="AG42" s="83">
        <v>0</v>
      </c>
      <c r="AH42" s="82">
        <v>4.5090000000000003</v>
      </c>
      <c r="AI42" s="83">
        <v>188</v>
      </c>
      <c r="AJ42" s="82">
        <v>0.154</v>
      </c>
      <c r="AK42" s="83">
        <v>67</v>
      </c>
      <c r="AL42" s="82">
        <v>2.4470000000000001</v>
      </c>
      <c r="AM42" s="83">
        <v>1035</v>
      </c>
      <c r="AN42" s="82">
        <v>12.061999999999999</v>
      </c>
      <c r="AO42" s="83">
        <v>88.915685624274587</v>
      </c>
      <c r="AP42" s="82">
        <v>56.018999999999998</v>
      </c>
      <c r="AQ42" s="83">
        <v>136</v>
      </c>
      <c r="AR42" s="82">
        <v>0</v>
      </c>
      <c r="AS42" s="83">
        <v>0</v>
      </c>
      <c r="AT42" s="82">
        <v>0</v>
      </c>
      <c r="AU42" s="83">
        <v>0</v>
      </c>
      <c r="AV42" s="82">
        <v>0</v>
      </c>
      <c r="AW42" s="83">
        <v>0</v>
      </c>
      <c r="AX42" s="82">
        <v>0</v>
      </c>
      <c r="AY42" s="83">
        <v>0</v>
      </c>
      <c r="AZ42" s="82">
        <v>0</v>
      </c>
      <c r="BA42" s="83">
        <v>0</v>
      </c>
      <c r="BB42" s="82">
        <v>0</v>
      </c>
      <c r="BC42" s="83">
        <v>0</v>
      </c>
      <c r="BD42" s="82">
        <v>0</v>
      </c>
      <c r="BE42" s="83">
        <v>0</v>
      </c>
      <c r="BF42" s="82">
        <v>0</v>
      </c>
      <c r="BG42" s="83">
        <v>0</v>
      </c>
      <c r="BH42" s="82">
        <v>0</v>
      </c>
      <c r="BI42" s="83">
        <v>0</v>
      </c>
      <c r="BJ42" s="82">
        <v>0</v>
      </c>
      <c r="BK42" s="83">
        <v>0</v>
      </c>
      <c r="BL42" s="82">
        <v>2.3559999999999999</v>
      </c>
      <c r="BM42" s="83">
        <v>489</v>
      </c>
      <c r="BN42" s="82">
        <v>0</v>
      </c>
      <c r="BO42" s="83">
        <v>0</v>
      </c>
      <c r="BP42" s="82">
        <v>1.306</v>
      </c>
      <c r="BQ42" s="83">
        <v>2439</v>
      </c>
      <c r="BR42" s="82">
        <v>0</v>
      </c>
      <c r="BS42" s="83">
        <v>0</v>
      </c>
      <c r="BT42" s="82">
        <v>0</v>
      </c>
      <c r="BU42" s="83">
        <v>0</v>
      </c>
    </row>
    <row r="43" spans="1:73" ht="12.9" customHeight="1">
      <c r="A43" s="81"/>
      <c r="B43" s="78" t="s">
        <v>76</v>
      </c>
      <c r="C43" s="19">
        <v>30</v>
      </c>
      <c r="D43" s="82">
        <v>0.36299999999999999</v>
      </c>
      <c r="E43" s="83">
        <v>1191</v>
      </c>
      <c r="F43" s="82">
        <v>0</v>
      </c>
      <c r="G43" s="83">
        <v>0</v>
      </c>
      <c r="H43" s="82">
        <v>1.04</v>
      </c>
      <c r="I43" s="83">
        <v>429</v>
      </c>
      <c r="J43" s="82">
        <v>0</v>
      </c>
      <c r="K43" s="83">
        <v>0</v>
      </c>
      <c r="L43" s="82">
        <v>0</v>
      </c>
      <c r="M43" s="83">
        <v>0</v>
      </c>
      <c r="N43" s="82">
        <v>0</v>
      </c>
      <c r="O43" s="83">
        <v>0</v>
      </c>
      <c r="P43" s="82">
        <v>1.375</v>
      </c>
      <c r="Q43" s="83">
        <v>1911.205090909091</v>
      </c>
      <c r="R43" s="82">
        <v>0</v>
      </c>
      <c r="S43" s="83">
        <v>0</v>
      </c>
      <c r="T43" s="82">
        <v>0</v>
      </c>
      <c r="U43" s="83">
        <v>0</v>
      </c>
      <c r="V43" s="82">
        <v>0</v>
      </c>
      <c r="W43" s="83">
        <v>0</v>
      </c>
      <c r="X43" s="82">
        <v>0.14599999999999999</v>
      </c>
      <c r="Y43" s="83">
        <v>655</v>
      </c>
      <c r="Z43" s="82">
        <v>0</v>
      </c>
      <c r="AA43" s="83">
        <v>0</v>
      </c>
      <c r="AB43" s="82">
        <v>0.96699999999999997</v>
      </c>
      <c r="AC43" s="83">
        <v>914</v>
      </c>
      <c r="AD43" s="82">
        <v>0</v>
      </c>
      <c r="AE43" s="83">
        <v>0</v>
      </c>
      <c r="AF43" s="82">
        <v>1010.169</v>
      </c>
      <c r="AG43" s="83">
        <v>67</v>
      </c>
      <c r="AH43" s="82">
        <v>590.45000000000005</v>
      </c>
      <c r="AI43" s="83">
        <v>62</v>
      </c>
      <c r="AJ43" s="82">
        <v>8.2000000000000003E-2</v>
      </c>
      <c r="AK43" s="83">
        <v>26</v>
      </c>
      <c r="AL43" s="82">
        <v>184.322</v>
      </c>
      <c r="AM43" s="83">
        <v>139</v>
      </c>
      <c r="AN43" s="82">
        <v>1.175</v>
      </c>
      <c r="AO43" s="83">
        <v>115.13702127659575</v>
      </c>
      <c r="AP43" s="82">
        <v>367.827</v>
      </c>
      <c r="AQ43" s="83">
        <v>105</v>
      </c>
      <c r="AR43" s="82">
        <v>3.3000000000000002E-2</v>
      </c>
      <c r="AS43" s="83">
        <v>312</v>
      </c>
      <c r="AT43" s="82">
        <v>0</v>
      </c>
      <c r="AU43" s="83">
        <v>0</v>
      </c>
      <c r="AV43" s="82">
        <v>0</v>
      </c>
      <c r="AW43" s="83">
        <v>0</v>
      </c>
      <c r="AX43" s="82">
        <v>0</v>
      </c>
      <c r="AY43" s="83">
        <v>0</v>
      </c>
      <c r="AZ43" s="82">
        <v>0</v>
      </c>
      <c r="BA43" s="83">
        <v>0</v>
      </c>
      <c r="BB43" s="82">
        <v>1.177</v>
      </c>
      <c r="BC43" s="83">
        <v>528</v>
      </c>
      <c r="BD43" s="82">
        <v>0</v>
      </c>
      <c r="BE43" s="83">
        <v>0</v>
      </c>
      <c r="BF43" s="82">
        <v>0</v>
      </c>
      <c r="BG43" s="83">
        <v>0</v>
      </c>
      <c r="BH43" s="82">
        <v>0</v>
      </c>
      <c r="BI43" s="83">
        <v>0</v>
      </c>
      <c r="BJ43" s="82">
        <v>0</v>
      </c>
      <c r="BK43" s="83">
        <v>0</v>
      </c>
      <c r="BL43" s="82">
        <v>3.45</v>
      </c>
      <c r="BM43" s="83">
        <v>417.10579710144924</v>
      </c>
      <c r="BN43" s="82">
        <v>0</v>
      </c>
      <c r="BO43" s="83">
        <v>0</v>
      </c>
      <c r="BP43" s="82">
        <v>0.3</v>
      </c>
      <c r="BQ43" s="83">
        <v>1148.7666666666669</v>
      </c>
      <c r="BR43" s="82">
        <v>0</v>
      </c>
      <c r="BS43" s="83">
        <v>0</v>
      </c>
      <c r="BT43" s="82">
        <v>3.4000000000000002E-2</v>
      </c>
      <c r="BU43" s="83">
        <v>1682</v>
      </c>
    </row>
    <row r="44" spans="1:73" ht="12.9" customHeight="1">
      <c r="A44" s="81"/>
      <c r="B44" s="85" t="s">
        <v>77</v>
      </c>
      <c r="C44" s="19">
        <v>31</v>
      </c>
      <c r="D44" s="82">
        <v>0.92900000000000005</v>
      </c>
      <c r="E44" s="83">
        <v>3534.876210979548</v>
      </c>
      <c r="F44" s="82">
        <v>0</v>
      </c>
      <c r="G44" s="83">
        <v>0</v>
      </c>
      <c r="H44" s="82">
        <v>792.06799999999998</v>
      </c>
      <c r="I44" s="83">
        <v>418.00256038622945</v>
      </c>
      <c r="J44" s="82">
        <v>0</v>
      </c>
      <c r="K44" s="83">
        <v>0</v>
      </c>
      <c r="L44" s="82">
        <v>158.41399999999999</v>
      </c>
      <c r="M44" s="83">
        <v>1296</v>
      </c>
      <c r="N44" s="82">
        <v>0</v>
      </c>
      <c r="O44" s="83">
        <v>0</v>
      </c>
      <c r="P44" s="82">
        <v>154.054</v>
      </c>
      <c r="Q44" s="83">
        <v>1166.3855271528166</v>
      </c>
      <c r="R44" s="82">
        <v>0</v>
      </c>
      <c r="S44" s="83">
        <v>0</v>
      </c>
      <c r="T44" s="82">
        <v>7.3239999999999998</v>
      </c>
      <c r="U44" s="83">
        <v>563.36701256144181</v>
      </c>
      <c r="V44" s="82">
        <v>0</v>
      </c>
      <c r="W44" s="83">
        <v>0</v>
      </c>
      <c r="X44" s="82">
        <v>37.384999999999998</v>
      </c>
      <c r="Y44" s="83">
        <v>765</v>
      </c>
      <c r="Z44" s="82">
        <v>0</v>
      </c>
      <c r="AA44" s="83">
        <v>0</v>
      </c>
      <c r="AB44" s="82">
        <v>0.65600000000000003</v>
      </c>
      <c r="AC44" s="83">
        <v>290</v>
      </c>
      <c r="AD44" s="82">
        <v>0</v>
      </c>
      <c r="AE44" s="83">
        <v>0</v>
      </c>
      <c r="AF44" s="82">
        <v>0</v>
      </c>
      <c r="AG44" s="83">
        <v>0</v>
      </c>
      <c r="AH44" s="82">
        <v>0</v>
      </c>
      <c r="AI44" s="83">
        <v>0</v>
      </c>
      <c r="AJ44" s="82">
        <v>0</v>
      </c>
      <c r="AK44" s="83">
        <v>0</v>
      </c>
      <c r="AL44" s="82">
        <v>1.0999999999999999E-2</v>
      </c>
      <c r="AM44" s="83">
        <v>342.45454545454544</v>
      </c>
      <c r="AN44" s="82">
        <v>0</v>
      </c>
      <c r="AO44" s="83">
        <v>0</v>
      </c>
      <c r="AP44" s="82">
        <v>4.0000000000000001E-3</v>
      </c>
      <c r="AQ44" s="83">
        <v>592</v>
      </c>
      <c r="AR44" s="82">
        <v>1.9339999999999999</v>
      </c>
      <c r="AS44" s="83">
        <v>820.20475698035159</v>
      </c>
      <c r="AT44" s="82">
        <v>0</v>
      </c>
      <c r="AU44" s="83">
        <v>0</v>
      </c>
      <c r="AV44" s="82">
        <v>0</v>
      </c>
      <c r="AW44" s="83">
        <v>0</v>
      </c>
      <c r="AX44" s="82">
        <v>0</v>
      </c>
      <c r="AY44" s="83">
        <v>0</v>
      </c>
      <c r="AZ44" s="82">
        <v>0</v>
      </c>
      <c r="BA44" s="83">
        <v>0</v>
      </c>
      <c r="BB44" s="82">
        <v>1.2999999999999999E-2</v>
      </c>
      <c r="BC44" s="83">
        <v>789</v>
      </c>
      <c r="BD44" s="82">
        <v>0</v>
      </c>
      <c r="BE44" s="83">
        <v>0</v>
      </c>
      <c r="BF44" s="82">
        <v>0</v>
      </c>
      <c r="BG44" s="83">
        <v>0</v>
      </c>
      <c r="BH44" s="82">
        <v>0</v>
      </c>
      <c r="BI44" s="83">
        <v>0</v>
      </c>
      <c r="BJ44" s="82">
        <v>0</v>
      </c>
      <c r="BK44" s="83">
        <v>0</v>
      </c>
      <c r="BL44" s="82">
        <v>0.21099999999999999</v>
      </c>
      <c r="BM44" s="83">
        <v>124.21327014218009</v>
      </c>
      <c r="BN44" s="82">
        <v>0</v>
      </c>
      <c r="BO44" s="83">
        <v>0</v>
      </c>
      <c r="BP44" s="82">
        <v>1E-3</v>
      </c>
      <c r="BQ44" s="83">
        <v>1383</v>
      </c>
      <c r="BR44" s="82">
        <v>0</v>
      </c>
      <c r="BS44" s="83">
        <v>0</v>
      </c>
      <c r="BT44" s="82">
        <v>0</v>
      </c>
      <c r="BU44" s="83">
        <v>0</v>
      </c>
    </row>
    <row r="45" spans="1:73" ht="12.9" customHeight="1">
      <c r="A45" s="81"/>
      <c r="B45" s="59"/>
      <c r="C45" s="84"/>
      <c r="D45" s="82"/>
      <c r="E45" s="83"/>
      <c r="F45" s="82"/>
      <c r="G45" s="83"/>
      <c r="H45" s="82"/>
      <c r="I45" s="83"/>
      <c r="J45" s="82"/>
      <c r="K45" s="83"/>
      <c r="L45" s="82"/>
      <c r="M45" s="83"/>
      <c r="N45" s="82"/>
      <c r="O45" s="83"/>
      <c r="P45" s="82"/>
      <c r="Q45" s="83"/>
      <c r="R45" s="82"/>
      <c r="S45" s="83"/>
      <c r="T45" s="82"/>
      <c r="U45" s="83"/>
      <c r="V45" s="82"/>
      <c r="W45" s="83"/>
      <c r="X45" s="82"/>
      <c r="Y45" s="83"/>
      <c r="Z45" s="82"/>
      <c r="AA45" s="83"/>
      <c r="AB45" s="82"/>
      <c r="AC45" s="83"/>
      <c r="AD45" s="82"/>
      <c r="AE45" s="83"/>
      <c r="AF45" s="82"/>
      <c r="AG45" s="83"/>
      <c r="AH45" s="82"/>
      <c r="AI45" s="83"/>
      <c r="AJ45" s="82"/>
      <c r="AK45" s="83"/>
      <c r="AL45" s="82"/>
      <c r="AM45" s="83"/>
      <c r="AN45" s="82"/>
      <c r="AO45" s="83"/>
      <c r="AP45" s="82"/>
      <c r="AQ45" s="83"/>
      <c r="AR45" s="82"/>
      <c r="AS45" s="83"/>
      <c r="AT45" s="82"/>
      <c r="AU45" s="83"/>
      <c r="AV45" s="82"/>
      <c r="AW45" s="83"/>
      <c r="AX45" s="82"/>
      <c r="AY45" s="83"/>
      <c r="AZ45" s="82"/>
      <c r="BA45" s="83"/>
      <c r="BB45" s="82"/>
      <c r="BC45" s="83"/>
      <c r="BD45" s="82"/>
      <c r="BE45" s="83"/>
      <c r="BF45" s="82"/>
      <c r="BG45" s="83"/>
      <c r="BH45" s="82"/>
      <c r="BI45" s="83"/>
      <c r="BJ45" s="82"/>
      <c r="BK45" s="83"/>
      <c r="BL45" s="82"/>
      <c r="BM45" s="83"/>
      <c r="BN45" s="82"/>
      <c r="BO45" s="83"/>
      <c r="BP45" s="82"/>
      <c r="BQ45" s="83"/>
      <c r="BR45" s="82"/>
      <c r="BS45" s="83"/>
      <c r="BT45" s="82"/>
      <c r="BU45" s="83"/>
    </row>
    <row r="46" spans="1:73" ht="12.9" customHeight="1">
      <c r="A46" s="81"/>
      <c r="B46" s="78" t="s">
        <v>78</v>
      </c>
      <c r="C46" s="19">
        <v>32</v>
      </c>
      <c r="D46" s="82">
        <v>0</v>
      </c>
      <c r="E46" s="83">
        <v>0</v>
      </c>
      <c r="F46" s="82">
        <v>0</v>
      </c>
      <c r="G46" s="83">
        <v>0</v>
      </c>
      <c r="H46" s="82">
        <v>1.1639999999999999</v>
      </c>
      <c r="I46" s="83">
        <v>526</v>
      </c>
      <c r="J46" s="82">
        <v>0</v>
      </c>
      <c r="K46" s="83">
        <v>0</v>
      </c>
      <c r="L46" s="82">
        <v>0</v>
      </c>
      <c r="M46" s="83">
        <v>0</v>
      </c>
      <c r="N46" s="82">
        <v>0</v>
      </c>
      <c r="O46" s="83">
        <v>0</v>
      </c>
      <c r="P46" s="82">
        <v>0</v>
      </c>
      <c r="Q46" s="83">
        <v>0</v>
      </c>
      <c r="R46" s="82">
        <v>0</v>
      </c>
      <c r="S46" s="83">
        <v>0</v>
      </c>
      <c r="T46" s="82">
        <v>0</v>
      </c>
      <c r="U46" s="83">
        <v>0</v>
      </c>
      <c r="V46" s="82">
        <v>0</v>
      </c>
      <c r="W46" s="83">
        <v>0</v>
      </c>
      <c r="X46" s="82">
        <v>1.0999999999999999E-2</v>
      </c>
      <c r="Y46" s="83">
        <v>302</v>
      </c>
      <c r="Z46" s="82">
        <v>0</v>
      </c>
      <c r="AA46" s="83">
        <v>0</v>
      </c>
      <c r="AB46" s="82">
        <v>20.498999999999999</v>
      </c>
      <c r="AC46" s="83">
        <v>518</v>
      </c>
      <c r="AD46" s="82">
        <v>0</v>
      </c>
      <c r="AE46" s="83">
        <v>0</v>
      </c>
      <c r="AF46" s="82">
        <v>0</v>
      </c>
      <c r="AG46" s="83">
        <v>0</v>
      </c>
      <c r="AH46" s="82">
        <v>0</v>
      </c>
      <c r="AI46" s="83">
        <v>0</v>
      </c>
      <c r="AJ46" s="82">
        <v>0</v>
      </c>
      <c r="AK46" s="83">
        <v>0</v>
      </c>
      <c r="AL46" s="82">
        <v>4.9809999999999999</v>
      </c>
      <c r="AM46" s="83">
        <v>151.84179883557519</v>
      </c>
      <c r="AN46" s="82">
        <v>0.17299999999999999</v>
      </c>
      <c r="AO46" s="83">
        <v>161.8092485549133</v>
      </c>
      <c r="AP46" s="82">
        <v>5.2999999999999999E-2</v>
      </c>
      <c r="AQ46" s="83">
        <v>639</v>
      </c>
      <c r="AR46" s="82">
        <v>0.27800000000000002</v>
      </c>
      <c r="AS46" s="83">
        <v>1185</v>
      </c>
      <c r="AT46" s="82">
        <v>0</v>
      </c>
      <c r="AU46" s="83">
        <v>0</v>
      </c>
      <c r="AV46" s="82">
        <v>0</v>
      </c>
      <c r="AW46" s="83">
        <v>0</v>
      </c>
      <c r="AX46" s="82">
        <v>0</v>
      </c>
      <c r="AY46" s="83">
        <v>0</v>
      </c>
      <c r="AZ46" s="82">
        <v>0</v>
      </c>
      <c r="BA46" s="83">
        <v>0</v>
      </c>
      <c r="BB46" s="82">
        <v>4.9000000000000002E-2</v>
      </c>
      <c r="BC46" s="83">
        <v>780</v>
      </c>
      <c r="BD46" s="82">
        <v>0</v>
      </c>
      <c r="BE46" s="83">
        <v>0</v>
      </c>
      <c r="BF46" s="82">
        <v>0</v>
      </c>
      <c r="BG46" s="83">
        <v>0</v>
      </c>
      <c r="BH46" s="82">
        <v>0</v>
      </c>
      <c r="BI46" s="83">
        <v>0</v>
      </c>
      <c r="BJ46" s="82">
        <v>0</v>
      </c>
      <c r="BK46" s="83">
        <v>0</v>
      </c>
      <c r="BL46" s="82">
        <v>2.1920000000000002</v>
      </c>
      <c r="BM46" s="83">
        <v>420.88686131386862</v>
      </c>
      <c r="BN46" s="82">
        <v>0</v>
      </c>
      <c r="BO46" s="83">
        <v>0</v>
      </c>
      <c r="BP46" s="82">
        <v>1.6E-2</v>
      </c>
      <c r="BQ46" s="83">
        <v>1051</v>
      </c>
      <c r="BR46" s="82">
        <v>0</v>
      </c>
      <c r="BS46" s="83">
        <v>0</v>
      </c>
      <c r="BT46" s="82">
        <v>2E-3</v>
      </c>
      <c r="BU46" s="83">
        <v>178</v>
      </c>
    </row>
    <row r="47" spans="1:73" ht="12.9" customHeight="1">
      <c r="A47" s="81"/>
      <c r="B47" s="78" t="s">
        <v>79</v>
      </c>
      <c r="C47" s="19">
        <v>33</v>
      </c>
      <c r="D47" s="82">
        <v>0.18099999999999999</v>
      </c>
      <c r="E47" s="83">
        <v>3000.5303867403313</v>
      </c>
      <c r="F47" s="82">
        <v>0</v>
      </c>
      <c r="G47" s="83">
        <v>0</v>
      </c>
      <c r="H47" s="82">
        <v>0</v>
      </c>
      <c r="I47" s="83">
        <v>0</v>
      </c>
      <c r="J47" s="82">
        <v>0</v>
      </c>
      <c r="K47" s="83">
        <v>0</v>
      </c>
      <c r="L47" s="82">
        <v>0</v>
      </c>
      <c r="M47" s="83">
        <v>0</v>
      </c>
      <c r="N47" s="82">
        <v>0</v>
      </c>
      <c r="O47" s="83">
        <v>0</v>
      </c>
      <c r="P47" s="82">
        <v>0</v>
      </c>
      <c r="Q47" s="83">
        <v>0</v>
      </c>
      <c r="R47" s="82">
        <v>0</v>
      </c>
      <c r="S47" s="83">
        <v>0</v>
      </c>
      <c r="T47" s="82">
        <v>0</v>
      </c>
      <c r="U47" s="83">
        <v>0</v>
      </c>
      <c r="V47" s="82">
        <v>0</v>
      </c>
      <c r="W47" s="83">
        <v>0</v>
      </c>
      <c r="X47" s="82">
        <v>0</v>
      </c>
      <c r="Y47" s="83">
        <v>0</v>
      </c>
      <c r="Z47" s="82">
        <v>0</v>
      </c>
      <c r="AA47" s="83">
        <v>0</v>
      </c>
      <c r="AB47" s="82">
        <v>0</v>
      </c>
      <c r="AC47" s="83">
        <v>0</v>
      </c>
      <c r="AD47" s="82">
        <v>0</v>
      </c>
      <c r="AE47" s="83">
        <v>0</v>
      </c>
      <c r="AF47" s="82">
        <v>0.54100000000000004</v>
      </c>
      <c r="AG47" s="83">
        <v>300.66358595194089</v>
      </c>
      <c r="AH47" s="82">
        <v>2E-3</v>
      </c>
      <c r="AI47" s="83">
        <v>27</v>
      </c>
      <c r="AJ47" s="82">
        <v>223.09</v>
      </c>
      <c r="AK47" s="83">
        <v>49.325003361871893</v>
      </c>
      <c r="AL47" s="82">
        <v>23.152999999999999</v>
      </c>
      <c r="AM47" s="83">
        <v>330.9419081760463</v>
      </c>
      <c r="AN47" s="82">
        <v>0</v>
      </c>
      <c r="AO47" s="83">
        <v>0</v>
      </c>
      <c r="AP47" s="82">
        <v>0.108</v>
      </c>
      <c r="AQ47" s="83">
        <v>964.79629629629642</v>
      </c>
      <c r="AR47" s="82">
        <v>1.9E-2</v>
      </c>
      <c r="AS47" s="83">
        <v>73.89473684210526</v>
      </c>
      <c r="AT47" s="82">
        <v>0.161</v>
      </c>
      <c r="AU47" s="83">
        <v>834.81987577639757</v>
      </c>
      <c r="AV47" s="82">
        <v>0</v>
      </c>
      <c r="AW47" s="83">
        <v>0</v>
      </c>
      <c r="AX47" s="82">
        <v>0</v>
      </c>
      <c r="AY47" s="83">
        <v>0</v>
      </c>
      <c r="AZ47" s="82">
        <v>0</v>
      </c>
      <c r="BA47" s="83">
        <v>0</v>
      </c>
      <c r="BB47" s="82">
        <v>7.5999999999999998E-2</v>
      </c>
      <c r="BC47" s="83">
        <v>357.25</v>
      </c>
      <c r="BD47" s="82">
        <v>0</v>
      </c>
      <c r="BE47" s="83">
        <v>0</v>
      </c>
      <c r="BF47" s="82">
        <v>0</v>
      </c>
      <c r="BG47" s="83">
        <v>0</v>
      </c>
      <c r="BH47" s="82">
        <v>0</v>
      </c>
      <c r="BI47" s="83">
        <v>0</v>
      </c>
      <c r="BJ47" s="82">
        <v>0</v>
      </c>
      <c r="BK47" s="83">
        <v>0</v>
      </c>
      <c r="BL47" s="82">
        <v>130.10400000000001</v>
      </c>
      <c r="BM47" s="83">
        <v>456.0674998462768</v>
      </c>
      <c r="BN47" s="82">
        <v>1.2050000000000001</v>
      </c>
      <c r="BO47" s="83">
        <v>691.52282157676348</v>
      </c>
      <c r="BP47" s="82">
        <v>8.3049999999999997</v>
      </c>
      <c r="BQ47" s="83">
        <v>580.15966285370257</v>
      </c>
      <c r="BR47" s="82">
        <v>4.3940000000000001</v>
      </c>
      <c r="BS47" s="83">
        <v>4842.0671370050068</v>
      </c>
      <c r="BT47" s="82">
        <v>0.83799999999999997</v>
      </c>
      <c r="BU47" s="83">
        <v>1186.8031026252984</v>
      </c>
    </row>
    <row r="48" spans="1:73" ht="12.9" customHeight="1">
      <c r="A48" s="81"/>
      <c r="B48" s="78" t="s">
        <v>80</v>
      </c>
      <c r="C48" s="19">
        <v>34</v>
      </c>
      <c r="D48" s="82">
        <v>0</v>
      </c>
      <c r="E48" s="83">
        <v>0</v>
      </c>
      <c r="F48" s="82">
        <v>0</v>
      </c>
      <c r="G48" s="83">
        <v>0</v>
      </c>
      <c r="H48" s="82">
        <v>0</v>
      </c>
      <c r="I48" s="83">
        <v>0</v>
      </c>
      <c r="J48" s="82">
        <v>0</v>
      </c>
      <c r="K48" s="83">
        <v>0</v>
      </c>
      <c r="L48" s="82">
        <v>0</v>
      </c>
      <c r="M48" s="83">
        <v>0</v>
      </c>
      <c r="N48" s="82">
        <v>0</v>
      </c>
      <c r="O48" s="83">
        <v>0</v>
      </c>
      <c r="P48" s="82">
        <v>0</v>
      </c>
      <c r="Q48" s="83">
        <v>0</v>
      </c>
      <c r="R48" s="82">
        <v>0</v>
      </c>
      <c r="S48" s="83">
        <v>0</v>
      </c>
      <c r="T48" s="82">
        <v>0</v>
      </c>
      <c r="U48" s="83">
        <v>0</v>
      </c>
      <c r="V48" s="82">
        <v>0</v>
      </c>
      <c r="W48" s="83">
        <v>0</v>
      </c>
      <c r="X48" s="82">
        <v>0</v>
      </c>
      <c r="Y48" s="83">
        <v>0</v>
      </c>
      <c r="Z48" s="82">
        <v>0</v>
      </c>
      <c r="AA48" s="83">
        <v>0</v>
      </c>
      <c r="AB48" s="82">
        <v>0</v>
      </c>
      <c r="AC48" s="83">
        <v>0</v>
      </c>
      <c r="AD48" s="82">
        <v>0</v>
      </c>
      <c r="AE48" s="83">
        <v>0</v>
      </c>
      <c r="AF48" s="82">
        <v>25</v>
      </c>
      <c r="AG48" s="83">
        <v>81</v>
      </c>
      <c r="AH48" s="82">
        <v>1</v>
      </c>
      <c r="AI48" s="83">
        <v>49</v>
      </c>
      <c r="AJ48" s="82">
        <v>0</v>
      </c>
      <c r="AK48" s="83">
        <v>0</v>
      </c>
      <c r="AL48" s="82">
        <v>115.5</v>
      </c>
      <c r="AM48" s="83">
        <v>162</v>
      </c>
      <c r="AN48" s="82">
        <v>0</v>
      </c>
      <c r="AO48" s="83">
        <v>0</v>
      </c>
      <c r="AP48" s="82">
        <v>161</v>
      </c>
      <c r="AQ48" s="83">
        <v>149</v>
      </c>
      <c r="AR48" s="82">
        <v>0</v>
      </c>
      <c r="AS48" s="83">
        <v>0</v>
      </c>
      <c r="AT48" s="82">
        <v>0</v>
      </c>
      <c r="AU48" s="83">
        <v>0</v>
      </c>
      <c r="AV48" s="82">
        <v>0</v>
      </c>
      <c r="AW48" s="83">
        <v>0</v>
      </c>
      <c r="AX48" s="82">
        <v>0</v>
      </c>
      <c r="AY48" s="83">
        <v>0</v>
      </c>
      <c r="AZ48" s="82">
        <v>0</v>
      </c>
      <c r="BA48" s="83">
        <v>0</v>
      </c>
      <c r="BB48" s="82">
        <v>9.7750000000000004</v>
      </c>
      <c r="BC48" s="83">
        <v>852</v>
      </c>
      <c r="BD48" s="82">
        <v>0</v>
      </c>
      <c r="BE48" s="83">
        <v>0</v>
      </c>
      <c r="BF48" s="82">
        <v>0</v>
      </c>
      <c r="BG48" s="83">
        <v>0</v>
      </c>
      <c r="BH48" s="82">
        <v>0</v>
      </c>
      <c r="BI48" s="83">
        <v>0</v>
      </c>
      <c r="BJ48" s="82">
        <v>0</v>
      </c>
      <c r="BK48" s="83">
        <v>0</v>
      </c>
      <c r="BL48" s="82">
        <v>4487.5</v>
      </c>
      <c r="BM48" s="83">
        <v>173.97192200557103</v>
      </c>
      <c r="BN48" s="82">
        <v>0</v>
      </c>
      <c r="BO48" s="83">
        <v>0</v>
      </c>
      <c r="BP48" s="82">
        <v>1.6</v>
      </c>
      <c r="BQ48" s="83">
        <v>227</v>
      </c>
      <c r="BR48" s="82">
        <v>0</v>
      </c>
      <c r="BS48" s="83">
        <v>0</v>
      </c>
      <c r="BT48" s="82">
        <v>0</v>
      </c>
      <c r="BU48" s="83">
        <v>0</v>
      </c>
    </row>
    <row r="49" spans="1:73" ht="12.9" customHeight="1">
      <c r="A49" s="81"/>
      <c r="B49" s="78" t="s">
        <v>81</v>
      </c>
      <c r="C49" s="19">
        <v>35</v>
      </c>
      <c r="D49" s="82">
        <v>0</v>
      </c>
      <c r="E49" s="83">
        <v>0</v>
      </c>
      <c r="F49" s="82">
        <v>0</v>
      </c>
      <c r="G49" s="83">
        <v>0</v>
      </c>
      <c r="H49" s="82">
        <v>0</v>
      </c>
      <c r="I49" s="83">
        <v>0</v>
      </c>
      <c r="J49" s="82">
        <v>0</v>
      </c>
      <c r="K49" s="83">
        <v>0</v>
      </c>
      <c r="L49" s="82">
        <v>0</v>
      </c>
      <c r="M49" s="83">
        <v>0</v>
      </c>
      <c r="N49" s="82">
        <v>0</v>
      </c>
      <c r="O49" s="83">
        <v>0</v>
      </c>
      <c r="P49" s="82">
        <v>0</v>
      </c>
      <c r="Q49" s="83">
        <v>0</v>
      </c>
      <c r="R49" s="82">
        <v>0</v>
      </c>
      <c r="S49" s="83">
        <v>0</v>
      </c>
      <c r="T49" s="82">
        <v>0</v>
      </c>
      <c r="U49" s="83">
        <v>0</v>
      </c>
      <c r="V49" s="82">
        <v>0</v>
      </c>
      <c r="W49" s="83">
        <v>0</v>
      </c>
      <c r="X49" s="82">
        <v>0</v>
      </c>
      <c r="Y49" s="83">
        <v>0</v>
      </c>
      <c r="Z49" s="82">
        <v>0</v>
      </c>
      <c r="AA49" s="83">
        <v>0</v>
      </c>
      <c r="AB49" s="82">
        <v>0</v>
      </c>
      <c r="AC49" s="83">
        <v>0</v>
      </c>
      <c r="AD49" s="82">
        <v>0</v>
      </c>
      <c r="AE49" s="83">
        <v>0</v>
      </c>
      <c r="AF49" s="82">
        <v>0.73599999999999999</v>
      </c>
      <c r="AG49" s="83">
        <v>319</v>
      </c>
      <c r="AH49" s="82">
        <v>0.187</v>
      </c>
      <c r="AI49" s="83">
        <v>82</v>
      </c>
      <c r="AJ49" s="82">
        <v>0</v>
      </c>
      <c r="AK49" s="83">
        <v>0</v>
      </c>
      <c r="AL49" s="82">
        <v>279.16300000000001</v>
      </c>
      <c r="AM49" s="83">
        <v>187</v>
      </c>
      <c r="AN49" s="82">
        <v>0</v>
      </c>
      <c r="AO49" s="83">
        <v>0</v>
      </c>
      <c r="AP49" s="82">
        <v>438.41300000000001</v>
      </c>
      <c r="AQ49" s="83">
        <v>92</v>
      </c>
      <c r="AR49" s="82">
        <v>0</v>
      </c>
      <c r="AS49" s="83">
        <v>0</v>
      </c>
      <c r="AT49" s="82">
        <v>0</v>
      </c>
      <c r="AU49" s="83">
        <v>0</v>
      </c>
      <c r="AV49" s="82">
        <v>0</v>
      </c>
      <c r="AW49" s="83">
        <v>0</v>
      </c>
      <c r="AX49" s="82">
        <v>0</v>
      </c>
      <c r="AY49" s="83">
        <v>0</v>
      </c>
      <c r="AZ49" s="82">
        <v>0</v>
      </c>
      <c r="BA49" s="83">
        <v>0</v>
      </c>
      <c r="BB49" s="82">
        <v>20.39</v>
      </c>
      <c r="BC49" s="83">
        <v>596.43560568906321</v>
      </c>
      <c r="BD49" s="82">
        <v>0</v>
      </c>
      <c r="BE49" s="83">
        <v>0</v>
      </c>
      <c r="BF49" s="82">
        <v>0</v>
      </c>
      <c r="BG49" s="83">
        <v>0</v>
      </c>
      <c r="BH49" s="82">
        <v>0</v>
      </c>
      <c r="BI49" s="83">
        <v>0</v>
      </c>
      <c r="BJ49" s="82">
        <v>0</v>
      </c>
      <c r="BK49" s="83">
        <v>0</v>
      </c>
      <c r="BL49" s="82">
        <v>199.35</v>
      </c>
      <c r="BM49" s="83">
        <v>382</v>
      </c>
      <c r="BN49" s="82">
        <v>105.07</v>
      </c>
      <c r="BO49" s="83">
        <v>581</v>
      </c>
      <c r="BP49" s="82">
        <v>16.463000000000001</v>
      </c>
      <c r="BQ49" s="83">
        <v>1137</v>
      </c>
      <c r="BR49" s="82">
        <v>0</v>
      </c>
      <c r="BS49" s="83">
        <v>0</v>
      </c>
      <c r="BT49" s="82">
        <v>0</v>
      </c>
      <c r="BU49" s="83">
        <v>0</v>
      </c>
    </row>
    <row r="50" spans="1:73" ht="12.9" customHeight="1">
      <c r="A50" s="81"/>
      <c r="B50" s="78" t="s">
        <v>82</v>
      </c>
      <c r="C50" s="19">
        <v>36</v>
      </c>
      <c r="D50" s="82">
        <v>0</v>
      </c>
      <c r="E50" s="83">
        <v>0</v>
      </c>
      <c r="F50" s="82">
        <v>0</v>
      </c>
      <c r="G50" s="83">
        <v>0</v>
      </c>
      <c r="H50" s="82">
        <v>0</v>
      </c>
      <c r="I50" s="83">
        <v>0</v>
      </c>
      <c r="J50" s="82">
        <v>0</v>
      </c>
      <c r="K50" s="83">
        <v>0</v>
      </c>
      <c r="L50" s="82">
        <v>0</v>
      </c>
      <c r="M50" s="83">
        <v>0</v>
      </c>
      <c r="N50" s="82">
        <v>0</v>
      </c>
      <c r="O50" s="83">
        <v>0</v>
      </c>
      <c r="P50" s="82">
        <v>0</v>
      </c>
      <c r="Q50" s="83">
        <v>0</v>
      </c>
      <c r="R50" s="82">
        <v>0</v>
      </c>
      <c r="S50" s="83">
        <v>0</v>
      </c>
      <c r="T50" s="82">
        <v>0</v>
      </c>
      <c r="U50" s="83">
        <v>0</v>
      </c>
      <c r="V50" s="82">
        <v>0</v>
      </c>
      <c r="W50" s="83">
        <v>0</v>
      </c>
      <c r="X50" s="82">
        <v>0</v>
      </c>
      <c r="Y50" s="83">
        <v>0</v>
      </c>
      <c r="Z50" s="82">
        <v>0</v>
      </c>
      <c r="AA50" s="83">
        <v>0</v>
      </c>
      <c r="AB50" s="82">
        <v>0</v>
      </c>
      <c r="AC50" s="83">
        <v>0</v>
      </c>
      <c r="AD50" s="82">
        <v>0</v>
      </c>
      <c r="AE50" s="83">
        <v>0</v>
      </c>
      <c r="AF50" s="82">
        <v>35.956000000000003</v>
      </c>
      <c r="AG50" s="83">
        <v>253</v>
      </c>
      <c r="AH50" s="82">
        <v>0.33</v>
      </c>
      <c r="AI50" s="83">
        <v>844</v>
      </c>
      <c r="AJ50" s="82">
        <v>1.1399999999999999</v>
      </c>
      <c r="AK50" s="83">
        <v>12</v>
      </c>
      <c r="AL50" s="82">
        <v>29.317</v>
      </c>
      <c r="AM50" s="83">
        <v>284</v>
      </c>
      <c r="AN50" s="82">
        <v>0</v>
      </c>
      <c r="AO50" s="83">
        <v>0</v>
      </c>
      <c r="AP50" s="82">
        <v>33.125</v>
      </c>
      <c r="AQ50" s="83">
        <v>318</v>
      </c>
      <c r="AR50" s="82">
        <v>0</v>
      </c>
      <c r="AS50" s="83">
        <v>0</v>
      </c>
      <c r="AT50" s="82">
        <v>0</v>
      </c>
      <c r="AU50" s="83">
        <v>0</v>
      </c>
      <c r="AV50" s="82">
        <v>0</v>
      </c>
      <c r="AW50" s="83">
        <v>0</v>
      </c>
      <c r="AX50" s="82">
        <v>0</v>
      </c>
      <c r="AY50" s="83">
        <v>0</v>
      </c>
      <c r="AZ50" s="82">
        <v>0</v>
      </c>
      <c r="BA50" s="83">
        <v>0</v>
      </c>
      <c r="BB50" s="82">
        <v>39.83</v>
      </c>
      <c r="BC50" s="83">
        <v>375</v>
      </c>
      <c r="BD50" s="82">
        <v>0</v>
      </c>
      <c r="BE50" s="83">
        <v>0</v>
      </c>
      <c r="BF50" s="82">
        <v>0</v>
      </c>
      <c r="BG50" s="83">
        <v>0</v>
      </c>
      <c r="BH50" s="82">
        <v>0</v>
      </c>
      <c r="BI50" s="83">
        <v>0</v>
      </c>
      <c r="BJ50" s="82">
        <v>0</v>
      </c>
      <c r="BK50" s="83">
        <v>0</v>
      </c>
      <c r="BL50" s="82">
        <v>0</v>
      </c>
      <c r="BM50" s="83">
        <v>0</v>
      </c>
      <c r="BN50" s="82">
        <v>0</v>
      </c>
      <c r="BO50" s="83">
        <v>0</v>
      </c>
      <c r="BP50" s="82">
        <v>0</v>
      </c>
      <c r="BQ50" s="83">
        <v>0</v>
      </c>
      <c r="BR50" s="82">
        <v>0</v>
      </c>
      <c r="BS50" s="83">
        <v>0</v>
      </c>
      <c r="BT50" s="82">
        <v>0</v>
      </c>
      <c r="BU50" s="83">
        <v>0</v>
      </c>
    </row>
    <row r="51" spans="1:73" ht="12.9" customHeight="1">
      <c r="A51" s="81"/>
      <c r="B51" s="59"/>
      <c r="C51" s="84"/>
      <c r="D51" s="82"/>
      <c r="E51" s="83"/>
      <c r="F51" s="82"/>
      <c r="G51" s="83"/>
      <c r="H51" s="82"/>
      <c r="I51" s="83"/>
      <c r="J51" s="82"/>
      <c r="K51" s="83"/>
      <c r="L51" s="82"/>
      <c r="M51" s="83"/>
      <c r="N51" s="82"/>
      <c r="O51" s="83"/>
      <c r="P51" s="82"/>
      <c r="Q51" s="83"/>
      <c r="R51" s="82"/>
      <c r="S51" s="83"/>
      <c r="T51" s="82"/>
      <c r="U51" s="83"/>
      <c r="V51" s="82"/>
      <c r="W51" s="83"/>
      <c r="X51" s="82"/>
      <c r="Y51" s="83"/>
      <c r="Z51" s="82"/>
      <c r="AA51" s="83"/>
      <c r="AB51" s="82"/>
      <c r="AC51" s="83"/>
      <c r="AD51" s="82"/>
      <c r="AE51" s="83"/>
      <c r="AF51" s="82"/>
      <c r="AG51" s="83"/>
      <c r="AH51" s="82"/>
      <c r="AI51" s="83"/>
      <c r="AJ51" s="82"/>
      <c r="AK51" s="83"/>
      <c r="AL51" s="82"/>
      <c r="AM51" s="83"/>
      <c r="AN51" s="82"/>
      <c r="AO51" s="83"/>
      <c r="AP51" s="82"/>
      <c r="AQ51" s="83"/>
      <c r="AR51" s="82"/>
      <c r="AS51" s="83"/>
      <c r="AT51" s="82"/>
      <c r="AU51" s="83"/>
      <c r="AV51" s="82"/>
      <c r="AW51" s="83"/>
      <c r="AX51" s="82"/>
      <c r="AY51" s="83"/>
      <c r="AZ51" s="82"/>
      <c r="BA51" s="83"/>
      <c r="BB51" s="82"/>
      <c r="BC51" s="83"/>
      <c r="BD51" s="82"/>
      <c r="BE51" s="83"/>
      <c r="BF51" s="82"/>
      <c r="BG51" s="83"/>
      <c r="BH51" s="82"/>
      <c r="BI51" s="83"/>
      <c r="BJ51" s="82"/>
      <c r="BK51" s="83"/>
      <c r="BL51" s="82"/>
      <c r="BM51" s="83"/>
      <c r="BN51" s="82"/>
      <c r="BO51" s="83"/>
      <c r="BP51" s="82"/>
      <c r="BQ51" s="83"/>
      <c r="BR51" s="82"/>
      <c r="BS51" s="83"/>
      <c r="BT51" s="82"/>
      <c r="BU51" s="83"/>
    </row>
    <row r="52" spans="1:73" ht="12.9" customHeight="1">
      <c r="A52" s="81"/>
      <c r="B52" s="78" t="s">
        <v>83</v>
      </c>
      <c r="C52" s="19">
        <v>37</v>
      </c>
      <c r="D52" s="82">
        <v>0</v>
      </c>
      <c r="E52" s="83">
        <v>0</v>
      </c>
      <c r="F52" s="82">
        <v>0</v>
      </c>
      <c r="G52" s="83">
        <v>0</v>
      </c>
      <c r="H52" s="82">
        <v>0</v>
      </c>
      <c r="I52" s="83">
        <v>0</v>
      </c>
      <c r="J52" s="82">
        <v>0</v>
      </c>
      <c r="K52" s="83">
        <v>0</v>
      </c>
      <c r="L52" s="82">
        <v>0</v>
      </c>
      <c r="M52" s="83">
        <v>0</v>
      </c>
      <c r="N52" s="82">
        <v>0</v>
      </c>
      <c r="O52" s="83">
        <v>0</v>
      </c>
      <c r="P52" s="82">
        <v>0</v>
      </c>
      <c r="Q52" s="83">
        <v>0</v>
      </c>
      <c r="R52" s="82">
        <v>0</v>
      </c>
      <c r="S52" s="83">
        <v>0</v>
      </c>
      <c r="T52" s="82">
        <v>0</v>
      </c>
      <c r="U52" s="83">
        <v>0</v>
      </c>
      <c r="V52" s="82">
        <v>0</v>
      </c>
      <c r="W52" s="83">
        <v>0</v>
      </c>
      <c r="X52" s="82">
        <v>0</v>
      </c>
      <c r="Y52" s="83">
        <v>0</v>
      </c>
      <c r="Z52" s="82">
        <v>0</v>
      </c>
      <c r="AA52" s="83">
        <v>0</v>
      </c>
      <c r="AB52" s="82">
        <v>0</v>
      </c>
      <c r="AC52" s="83">
        <v>0</v>
      </c>
      <c r="AD52" s="82">
        <v>0</v>
      </c>
      <c r="AE52" s="83">
        <v>0</v>
      </c>
      <c r="AF52" s="82">
        <v>0.46</v>
      </c>
      <c r="AG52" s="83">
        <v>267</v>
      </c>
      <c r="AH52" s="82">
        <v>0</v>
      </c>
      <c r="AI52" s="83">
        <v>0</v>
      </c>
      <c r="AJ52" s="82">
        <v>0</v>
      </c>
      <c r="AK52" s="83">
        <v>0</v>
      </c>
      <c r="AL52" s="82">
        <v>28.103000000000002</v>
      </c>
      <c r="AM52" s="83">
        <v>358.89823150553326</v>
      </c>
      <c r="AN52" s="82">
        <v>4.7590000000000003</v>
      </c>
      <c r="AO52" s="83">
        <v>378</v>
      </c>
      <c r="AP52" s="82">
        <v>14.151</v>
      </c>
      <c r="AQ52" s="83">
        <v>361</v>
      </c>
      <c r="AR52" s="82">
        <v>0</v>
      </c>
      <c r="AS52" s="83">
        <v>0</v>
      </c>
      <c r="AT52" s="82">
        <v>0</v>
      </c>
      <c r="AU52" s="83">
        <v>0</v>
      </c>
      <c r="AV52" s="82">
        <v>0</v>
      </c>
      <c r="AW52" s="83">
        <v>0</v>
      </c>
      <c r="AX52" s="82">
        <v>0</v>
      </c>
      <c r="AY52" s="83">
        <v>0</v>
      </c>
      <c r="AZ52" s="82">
        <v>0</v>
      </c>
      <c r="BA52" s="83">
        <v>0</v>
      </c>
      <c r="BB52" s="82">
        <v>5.9870000000000001</v>
      </c>
      <c r="BC52" s="83">
        <v>293</v>
      </c>
      <c r="BD52" s="82">
        <v>0</v>
      </c>
      <c r="BE52" s="83">
        <v>0</v>
      </c>
      <c r="BF52" s="82">
        <v>0</v>
      </c>
      <c r="BG52" s="83">
        <v>0</v>
      </c>
      <c r="BH52" s="82">
        <v>0</v>
      </c>
      <c r="BI52" s="83">
        <v>0</v>
      </c>
      <c r="BJ52" s="82">
        <v>0</v>
      </c>
      <c r="BK52" s="83">
        <v>0</v>
      </c>
      <c r="BL52" s="82">
        <v>25.254999999999999</v>
      </c>
      <c r="BM52" s="83">
        <v>883.42296574935654</v>
      </c>
      <c r="BN52" s="82">
        <v>3.9769999999999999</v>
      </c>
      <c r="BO52" s="83">
        <v>296</v>
      </c>
      <c r="BP52" s="82">
        <v>17.402999999999999</v>
      </c>
      <c r="BQ52" s="83">
        <v>1011.9447221743378</v>
      </c>
      <c r="BR52" s="82">
        <v>0</v>
      </c>
      <c r="BS52" s="83">
        <v>0</v>
      </c>
      <c r="BT52" s="82">
        <v>1.149</v>
      </c>
      <c r="BU52" s="83">
        <v>1659</v>
      </c>
    </row>
    <row r="53" spans="1:73" ht="12.9" customHeight="1">
      <c r="A53" s="81"/>
      <c r="B53" s="78" t="s">
        <v>84</v>
      </c>
      <c r="C53" s="19">
        <v>38</v>
      </c>
      <c r="D53" s="82">
        <v>0</v>
      </c>
      <c r="E53" s="83">
        <v>0</v>
      </c>
      <c r="F53" s="82">
        <v>0</v>
      </c>
      <c r="G53" s="83">
        <v>0</v>
      </c>
      <c r="H53" s="82">
        <v>0</v>
      </c>
      <c r="I53" s="83">
        <v>0</v>
      </c>
      <c r="J53" s="82">
        <v>0</v>
      </c>
      <c r="K53" s="83">
        <v>0</v>
      </c>
      <c r="L53" s="82">
        <v>0</v>
      </c>
      <c r="M53" s="83">
        <v>0</v>
      </c>
      <c r="N53" s="82">
        <v>0</v>
      </c>
      <c r="O53" s="83">
        <v>0</v>
      </c>
      <c r="P53" s="82">
        <v>0</v>
      </c>
      <c r="Q53" s="83">
        <v>0</v>
      </c>
      <c r="R53" s="82">
        <v>0</v>
      </c>
      <c r="S53" s="83">
        <v>0</v>
      </c>
      <c r="T53" s="82">
        <v>0</v>
      </c>
      <c r="U53" s="83">
        <v>0</v>
      </c>
      <c r="V53" s="82">
        <v>0</v>
      </c>
      <c r="W53" s="83">
        <v>0</v>
      </c>
      <c r="X53" s="82">
        <v>0</v>
      </c>
      <c r="Y53" s="83">
        <v>0</v>
      </c>
      <c r="Z53" s="82">
        <v>0</v>
      </c>
      <c r="AA53" s="83">
        <v>0</v>
      </c>
      <c r="AB53" s="82">
        <v>6.0579999999999998</v>
      </c>
      <c r="AC53" s="83">
        <v>460</v>
      </c>
      <c r="AD53" s="82">
        <v>0</v>
      </c>
      <c r="AE53" s="83">
        <v>0</v>
      </c>
      <c r="AF53" s="82">
        <v>1.6719999999999999</v>
      </c>
      <c r="AG53" s="83">
        <v>45</v>
      </c>
      <c r="AH53" s="82">
        <v>0.19</v>
      </c>
      <c r="AI53" s="83">
        <v>138</v>
      </c>
      <c r="AJ53" s="82">
        <v>0</v>
      </c>
      <c r="AK53" s="83">
        <v>0</v>
      </c>
      <c r="AL53" s="82">
        <v>81.846000000000004</v>
      </c>
      <c r="AM53" s="83">
        <v>241</v>
      </c>
      <c r="AN53" s="82">
        <v>0</v>
      </c>
      <c r="AO53" s="83">
        <v>0</v>
      </c>
      <c r="AP53" s="82">
        <v>981.93200000000002</v>
      </c>
      <c r="AQ53" s="83">
        <v>78</v>
      </c>
      <c r="AR53" s="82">
        <v>0</v>
      </c>
      <c r="AS53" s="83">
        <v>0</v>
      </c>
      <c r="AT53" s="82">
        <v>0</v>
      </c>
      <c r="AU53" s="83">
        <v>0</v>
      </c>
      <c r="AV53" s="82">
        <v>0</v>
      </c>
      <c r="AW53" s="83">
        <v>0</v>
      </c>
      <c r="AX53" s="82">
        <v>0</v>
      </c>
      <c r="AY53" s="83">
        <v>0</v>
      </c>
      <c r="AZ53" s="82">
        <v>0</v>
      </c>
      <c r="BA53" s="83">
        <v>0</v>
      </c>
      <c r="BB53" s="82">
        <v>5.9829999999999997</v>
      </c>
      <c r="BC53" s="83">
        <v>552</v>
      </c>
      <c r="BD53" s="82">
        <v>0</v>
      </c>
      <c r="BE53" s="83">
        <v>0</v>
      </c>
      <c r="BF53" s="82">
        <v>0</v>
      </c>
      <c r="BG53" s="83">
        <v>0</v>
      </c>
      <c r="BH53" s="82">
        <v>0</v>
      </c>
      <c r="BI53" s="83">
        <v>0</v>
      </c>
      <c r="BJ53" s="82">
        <v>0</v>
      </c>
      <c r="BK53" s="83">
        <v>0</v>
      </c>
      <c r="BL53" s="82">
        <v>642.04100000000005</v>
      </c>
      <c r="BM53" s="83">
        <v>568.96943341624592</v>
      </c>
      <c r="BN53" s="82">
        <v>0.46700000000000003</v>
      </c>
      <c r="BO53" s="83">
        <v>312.83083511777301</v>
      </c>
      <c r="BP53" s="82">
        <v>4.0380000000000003</v>
      </c>
      <c r="BQ53" s="83">
        <v>1435</v>
      </c>
      <c r="BR53" s="82">
        <v>0</v>
      </c>
      <c r="BS53" s="83">
        <v>0</v>
      </c>
      <c r="BT53" s="82">
        <v>1.224</v>
      </c>
      <c r="BU53" s="83">
        <v>1293</v>
      </c>
    </row>
    <row r="54" spans="1:73" ht="12.9" customHeight="1">
      <c r="A54" s="81"/>
      <c r="B54" s="78" t="s">
        <v>85</v>
      </c>
      <c r="C54" s="19">
        <v>39</v>
      </c>
      <c r="D54" s="82">
        <v>0</v>
      </c>
      <c r="E54" s="83">
        <v>0</v>
      </c>
      <c r="F54" s="82">
        <v>0</v>
      </c>
      <c r="G54" s="83">
        <v>0</v>
      </c>
      <c r="H54" s="82">
        <v>0</v>
      </c>
      <c r="I54" s="83">
        <v>0</v>
      </c>
      <c r="J54" s="82">
        <v>0</v>
      </c>
      <c r="K54" s="83">
        <v>0</v>
      </c>
      <c r="L54" s="82">
        <v>0</v>
      </c>
      <c r="M54" s="83">
        <v>0</v>
      </c>
      <c r="N54" s="82">
        <v>0</v>
      </c>
      <c r="O54" s="83">
        <v>0</v>
      </c>
      <c r="P54" s="82">
        <v>0</v>
      </c>
      <c r="Q54" s="83">
        <v>0</v>
      </c>
      <c r="R54" s="82">
        <v>0</v>
      </c>
      <c r="S54" s="83">
        <v>0</v>
      </c>
      <c r="T54" s="82">
        <v>0</v>
      </c>
      <c r="U54" s="83">
        <v>0</v>
      </c>
      <c r="V54" s="82">
        <v>0</v>
      </c>
      <c r="W54" s="83">
        <v>0</v>
      </c>
      <c r="X54" s="82">
        <v>0</v>
      </c>
      <c r="Y54" s="83">
        <v>0</v>
      </c>
      <c r="Z54" s="82">
        <v>0</v>
      </c>
      <c r="AA54" s="83">
        <v>0</v>
      </c>
      <c r="AB54" s="82">
        <v>0.69499999999999995</v>
      </c>
      <c r="AC54" s="83">
        <v>1196.8748201438848</v>
      </c>
      <c r="AD54" s="82">
        <v>0</v>
      </c>
      <c r="AE54" s="83">
        <v>0</v>
      </c>
      <c r="AF54" s="82">
        <v>9.3510000000000009</v>
      </c>
      <c r="AG54" s="83">
        <v>83.890920757138275</v>
      </c>
      <c r="AH54" s="82">
        <v>6.4390000000000001</v>
      </c>
      <c r="AI54" s="83">
        <v>45.712533002018944</v>
      </c>
      <c r="AJ54" s="82">
        <v>14.432</v>
      </c>
      <c r="AK54" s="83">
        <v>22.940133037694014</v>
      </c>
      <c r="AL54" s="82">
        <v>480.03699999999998</v>
      </c>
      <c r="AM54" s="83">
        <v>216.90176590554478</v>
      </c>
      <c r="AN54" s="82">
        <v>3.6259999999999999</v>
      </c>
      <c r="AO54" s="83">
        <v>112.43463872035301</v>
      </c>
      <c r="AP54" s="82">
        <v>2342.0479999999998</v>
      </c>
      <c r="AQ54" s="83">
        <v>95.859582724179859</v>
      </c>
      <c r="AR54" s="82">
        <v>1.635</v>
      </c>
      <c r="AS54" s="83">
        <v>187</v>
      </c>
      <c r="AT54" s="82">
        <v>0</v>
      </c>
      <c r="AU54" s="83">
        <v>0</v>
      </c>
      <c r="AV54" s="82">
        <v>0</v>
      </c>
      <c r="AW54" s="83">
        <v>0</v>
      </c>
      <c r="AX54" s="82">
        <v>0</v>
      </c>
      <c r="AY54" s="83">
        <v>0</v>
      </c>
      <c r="AZ54" s="82">
        <v>0</v>
      </c>
      <c r="BA54" s="83">
        <v>0</v>
      </c>
      <c r="BB54" s="82">
        <v>38.030999999999999</v>
      </c>
      <c r="BC54" s="83">
        <v>635.40695748205417</v>
      </c>
      <c r="BD54" s="82">
        <v>0</v>
      </c>
      <c r="BE54" s="83">
        <v>0</v>
      </c>
      <c r="BF54" s="82">
        <v>0</v>
      </c>
      <c r="BG54" s="83">
        <v>0</v>
      </c>
      <c r="BH54" s="82">
        <v>0</v>
      </c>
      <c r="BI54" s="83">
        <v>0</v>
      </c>
      <c r="BJ54" s="82">
        <v>0</v>
      </c>
      <c r="BK54" s="83">
        <v>0</v>
      </c>
      <c r="BL54" s="82">
        <v>32.165999999999997</v>
      </c>
      <c r="BM54" s="83">
        <v>723.36983149909838</v>
      </c>
      <c r="BN54" s="82">
        <v>0.65500000000000003</v>
      </c>
      <c r="BO54" s="83">
        <v>405</v>
      </c>
      <c r="BP54" s="82">
        <v>9.548</v>
      </c>
      <c r="BQ54" s="83">
        <v>911.28341013824877</v>
      </c>
      <c r="BR54" s="82">
        <v>0</v>
      </c>
      <c r="BS54" s="83">
        <v>0</v>
      </c>
      <c r="BT54" s="82">
        <v>1.8580000000000001</v>
      </c>
      <c r="BU54" s="83">
        <v>986</v>
      </c>
    </row>
    <row r="55" spans="1:73" ht="12.9" customHeight="1">
      <c r="A55" s="81"/>
      <c r="B55" s="78" t="s">
        <v>86</v>
      </c>
      <c r="C55" s="19">
        <v>40</v>
      </c>
      <c r="D55" s="82">
        <v>0</v>
      </c>
      <c r="E55" s="83">
        <v>0</v>
      </c>
      <c r="F55" s="82">
        <v>0</v>
      </c>
      <c r="G55" s="83">
        <v>0</v>
      </c>
      <c r="H55" s="82">
        <v>0</v>
      </c>
      <c r="I55" s="83">
        <v>0</v>
      </c>
      <c r="J55" s="82">
        <v>0</v>
      </c>
      <c r="K55" s="83">
        <v>0</v>
      </c>
      <c r="L55" s="82">
        <v>0</v>
      </c>
      <c r="M55" s="83">
        <v>0</v>
      </c>
      <c r="N55" s="82">
        <v>0</v>
      </c>
      <c r="O55" s="83">
        <v>0</v>
      </c>
      <c r="P55" s="82">
        <v>0</v>
      </c>
      <c r="Q55" s="83">
        <v>0</v>
      </c>
      <c r="R55" s="82">
        <v>0</v>
      </c>
      <c r="S55" s="83">
        <v>0</v>
      </c>
      <c r="T55" s="82">
        <v>0</v>
      </c>
      <c r="U55" s="83">
        <v>0</v>
      </c>
      <c r="V55" s="82">
        <v>0</v>
      </c>
      <c r="W55" s="83">
        <v>0</v>
      </c>
      <c r="X55" s="82">
        <v>0.19</v>
      </c>
      <c r="Y55" s="83">
        <v>500</v>
      </c>
      <c r="Z55" s="82">
        <v>0</v>
      </c>
      <c r="AA55" s="83">
        <v>0</v>
      </c>
      <c r="AB55" s="82">
        <v>4.2750000000000004</v>
      </c>
      <c r="AC55" s="83">
        <v>1185</v>
      </c>
      <c r="AD55" s="82">
        <v>0</v>
      </c>
      <c r="AE55" s="83">
        <v>0</v>
      </c>
      <c r="AF55" s="82">
        <v>12.250999999999999</v>
      </c>
      <c r="AG55" s="83">
        <v>115</v>
      </c>
      <c r="AH55" s="82">
        <v>21.137</v>
      </c>
      <c r="AI55" s="83">
        <v>80</v>
      </c>
      <c r="AJ55" s="82">
        <v>31.14</v>
      </c>
      <c r="AK55" s="83">
        <v>80</v>
      </c>
      <c r="AL55" s="82">
        <v>754.471</v>
      </c>
      <c r="AM55" s="83">
        <v>235</v>
      </c>
      <c r="AN55" s="82">
        <v>21.120999999999999</v>
      </c>
      <c r="AO55" s="83">
        <v>109.20425169262819</v>
      </c>
      <c r="AP55" s="82">
        <v>4411.884</v>
      </c>
      <c r="AQ55" s="83">
        <v>99</v>
      </c>
      <c r="AR55" s="82">
        <v>3.5000000000000003E-2</v>
      </c>
      <c r="AS55" s="83">
        <v>383</v>
      </c>
      <c r="AT55" s="82">
        <v>0</v>
      </c>
      <c r="AU55" s="83">
        <v>0</v>
      </c>
      <c r="AV55" s="82">
        <v>0</v>
      </c>
      <c r="AW55" s="83">
        <v>0</v>
      </c>
      <c r="AX55" s="82">
        <v>0</v>
      </c>
      <c r="AY55" s="83">
        <v>0</v>
      </c>
      <c r="AZ55" s="82">
        <v>0</v>
      </c>
      <c r="BA55" s="83">
        <v>0</v>
      </c>
      <c r="BB55" s="82">
        <v>93.316000000000003</v>
      </c>
      <c r="BC55" s="83">
        <v>453</v>
      </c>
      <c r="BD55" s="82">
        <v>0</v>
      </c>
      <c r="BE55" s="83">
        <v>0</v>
      </c>
      <c r="BF55" s="82">
        <v>0</v>
      </c>
      <c r="BG55" s="83">
        <v>0</v>
      </c>
      <c r="BH55" s="82">
        <v>0</v>
      </c>
      <c r="BI55" s="83">
        <v>0</v>
      </c>
      <c r="BJ55" s="82">
        <v>0</v>
      </c>
      <c r="BK55" s="83">
        <v>0</v>
      </c>
      <c r="BL55" s="82">
        <v>419.613</v>
      </c>
      <c r="BM55" s="83">
        <v>567.48162950146923</v>
      </c>
      <c r="BN55" s="82">
        <v>2.1000000000000001E-2</v>
      </c>
      <c r="BO55" s="83">
        <v>159</v>
      </c>
      <c r="BP55" s="82">
        <v>14.778</v>
      </c>
      <c r="BQ55" s="83">
        <v>556</v>
      </c>
      <c r="BR55" s="82">
        <v>0</v>
      </c>
      <c r="BS55" s="83">
        <v>0</v>
      </c>
      <c r="BT55" s="82">
        <v>7.0000000000000001E-3</v>
      </c>
      <c r="BU55" s="83">
        <v>540</v>
      </c>
    </row>
    <row r="56" spans="1:73" ht="12.9" customHeight="1">
      <c r="A56" s="81"/>
      <c r="B56" s="78" t="s">
        <v>87</v>
      </c>
      <c r="C56" s="19">
        <v>41</v>
      </c>
      <c r="D56" s="82">
        <v>39.984000000000002</v>
      </c>
      <c r="E56" s="83">
        <v>2015</v>
      </c>
      <c r="F56" s="82">
        <v>0</v>
      </c>
      <c r="G56" s="83">
        <v>0</v>
      </c>
      <c r="H56" s="82">
        <v>0</v>
      </c>
      <c r="I56" s="83">
        <v>0</v>
      </c>
      <c r="J56" s="82">
        <v>0</v>
      </c>
      <c r="K56" s="83">
        <v>0</v>
      </c>
      <c r="L56" s="82">
        <v>0</v>
      </c>
      <c r="M56" s="83">
        <v>0</v>
      </c>
      <c r="N56" s="82">
        <v>0</v>
      </c>
      <c r="O56" s="83">
        <v>0</v>
      </c>
      <c r="P56" s="82">
        <v>0</v>
      </c>
      <c r="Q56" s="83">
        <v>0</v>
      </c>
      <c r="R56" s="82">
        <v>0</v>
      </c>
      <c r="S56" s="83">
        <v>0</v>
      </c>
      <c r="T56" s="82">
        <v>0</v>
      </c>
      <c r="U56" s="83">
        <v>0</v>
      </c>
      <c r="V56" s="82">
        <v>0</v>
      </c>
      <c r="W56" s="83">
        <v>0</v>
      </c>
      <c r="X56" s="82">
        <v>0</v>
      </c>
      <c r="Y56" s="83">
        <v>0</v>
      </c>
      <c r="Z56" s="82">
        <v>0</v>
      </c>
      <c r="AA56" s="83">
        <v>0</v>
      </c>
      <c r="AB56" s="82">
        <v>40.878</v>
      </c>
      <c r="AC56" s="83">
        <v>542</v>
      </c>
      <c r="AD56" s="82">
        <v>0</v>
      </c>
      <c r="AE56" s="83">
        <v>0</v>
      </c>
      <c r="AF56" s="82">
        <v>19.062000000000001</v>
      </c>
      <c r="AG56" s="83">
        <v>272</v>
      </c>
      <c r="AH56" s="82">
        <v>408.43799999999999</v>
      </c>
      <c r="AI56" s="83">
        <v>67</v>
      </c>
      <c r="AJ56" s="82">
        <v>0</v>
      </c>
      <c r="AK56" s="83">
        <v>0</v>
      </c>
      <c r="AL56" s="82">
        <v>958.1</v>
      </c>
      <c r="AM56" s="83">
        <v>285</v>
      </c>
      <c r="AN56" s="82">
        <v>60.524999999999999</v>
      </c>
      <c r="AO56" s="83">
        <v>164</v>
      </c>
      <c r="AP56" s="82">
        <v>3653.9050000000002</v>
      </c>
      <c r="AQ56" s="83">
        <v>83</v>
      </c>
      <c r="AR56" s="82">
        <v>0</v>
      </c>
      <c r="AS56" s="83">
        <v>0</v>
      </c>
      <c r="AT56" s="82">
        <v>0</v>
      </c>
      <c r="AU56" s="83">
        <v>0</v>
      </c>
      <c r="AV56" s="82">
        <v>0</v>
      </c>
      <c r="AW56" s="83">
        <v>0</v>
      </c>
      <c r="AX56" s="82">
        <v>0</v>
      </c>
      <c r="AY56" s="83">
        <v>0</v>
      </c>
      <c r="AZ56" s="82">
        <v>0</v>
      </c>
      <c r="BA56" s="83">
        <v>0</v>
      </c>
      <c r="BB56" s="82">
        <v>25.463999999999999</v>
      </c>
      <c r="BC56" s="83">
        <v>481</v>
      </c>
      <c r="BD56" s="82">
        <v>0</v>
      </c>
      <c r="BE56" s="83">
        <v>0</v>
      </c>
      <c r="BF56" s="82">
        <v>0</v>
      </c>
      <c r="BG56" s="83">
        <v>0</v>
      </c>
      <c r="BH56" s="82">
        <v>0</v>
      </c>
      <c r="BI56" s="83">
        <v>0</v>
      </c>
      <c r="BJ56" s="82">
        <v>0</v>
      </c>
      <c r="BK56" s="83">
        <v>0</v>
      </c>
      <c r="BL56" s="82">
        <v>289.45800000000003</v>
      </c>
      <c r="BM56" s="83">
        <v>636.43424261896371</v>
      </c>
      <c r="BN56" s="82">
        <v>7.6429999999999998</v>
      </c>
      <c r="BO56" s="83">
        <v>401</v>
      </c>
      <c r="BP56" s="82">
        <v>62.088000000000001</v>
      </c>
      <c r="BQ56" s="83">
        <v>872.8838422883648</v>
      </c>
      <c r="BR56" s="82">
        <v>0</v>
      </c>
      <c r="BS56" s="83">
        <v>0</v>
      </c>
      <c r="BT56" s="82">
        <v>2.5089999999999999</v>
      </c>
      <c r="BU56" s="83">
        <v>1220</v>
      </c>
    </row>
    <row r="57" spans="1:73" ht="12.9" customHeight="1">
      <c r="A57" s="81"/>
      <c r="B57" s="59"/>
      <c r="C57" s="84"/>
      <c r="D57" s="82"/>
      <c r="E57" s="83"/>
      <c r="F57" s="82"/>
      <c r="G57" s="83"/>
      <c r="H57" s="82"/>
      <c r="I57" s="83"/>
      <c r="J57" s="82"/>
      <c r="K57" s="83"/>
      <c r="L57" s="82"/>
      <c r="M57" s="83"/>
      <c r="N57" s="82"/>
      <c r="O57" s="83"/>
      <c r="P57" s="82"/>
      <c r="Q57" s="83"/>
      <c r="R57" s="82"/>
      <c r="S57" s="83"/>
      <c r="T57" s="82"/>
      <c r="U57" s="83"/>
      <c r="V57" s="82"/>
      <c r="W57" s="83"/>
      <c r="X57" s="82"/>
      <c r="Y57" s="83"/>
      <c r="Z57" s="82"/>
      <c r="AA57" s="83"/>
      <c r="AB57" s="82"/>
      <c r="AC57" s="83"/>
      <c r="AD57" s="82"/>
      <c r="AE57" s="83"/>
      <c r="AF57" s="82"/>
      <c r="AG57" s="83"/>
      <c r="AH57" s="82"/>
      <c r="AI57" s="83"/>
      <c r="AJ57" s="82"/>
      <c r="AK57" s="83"/>
      <c r="AL57" s="82"/>
      <c r="AM57" s="83"/>
      <c r="AN57" s="82"/>
      <c r="AO57" s="83"/>
      <c r="AP57" s="82"/>
      <c r="AQ57" s="83"/>
      <c r="AR57" s="82"/>
      <c r="AS57" s="83"/>
      <c r="AT57" s="82"/>
      <c r="AU57" s="83"/>
      <c r="AV57" s="82"/>
      <c r="AW57" s="83"/>
      <c r="AX57" s="82"/>
      <c r="AY57" s="83"/>
      <c r="AZ57" s="82"/>
      <c r="BA57" s="83"/>
      <c r="BB57" s="82"/>
      <c r="BC57" s="83"/>
      <c r="BD57" s="82"/>
      <c r="BE57" s="83"/>
      <c r="BF57" s="82"/>
      <c r="BG57" s="83"/>
      <c r="BH57" s="82"/>
      <c r="BI57" s="83"/>
      <c r="BJ57" s="82"/>
      <c r="BK57" s="83"/>
      <c r="BL57" s="82"/>
      <c r="BM57" s="83"/>
      <c r="BN57" s="82"/>
      <c r="BO57" s="83"/>
      <c r="BP57" s="82"/>
      <c r="BQ57" s="83"/>
      <c r="BR57" s="82"/>
      <c r="BS57" s="83"/>
      <c r="BT57" s="82"/>
      <c r="BU57" s="83"/>
    </row>
    <row r="58" spans="1:73" ht="12.9" customHeight="1">
      <c r="A58" s="81"/>
      <c r="B58" s="78" t="s">
        <v>88</v>
      </c>
      <c r="C58" s="19">
        <v>42</v>
      </c>
      <c r="D58" s="82">
        <v>0</v>
      </c>
      <c r="E58" s="83">
        <v>0</v>
      </c>
      <c r="F58" s="82">
        <v>0</v>
      </c>
      <c r="G58" s="83">
        <v>0</v>
      </c>
      <c r="H58" s="82">
        <v>0.23</v>
      </c>
      <c r="I58" s="83">
        <v>1080</v>
      </c>
      <c r="J58" s="82">
        <v>0</v>
      </c>
      <c r="K58" s="83">
        <v>0</v>
      </c>
      <c r="L58" s="82">
        <v>0</v>
      </c>
      <c r="M58" s="83">
        <v>0</v>
      </c>
      <c r="N58" s="82">
        <v>0</v>
      </c>
      <c r="O58" s="83">
        <v>0</v>
      </c>
      <c r="P58" s="82">
        <v>0</v>
      </c>
      <c r="Q58" s="83">
        <v>0</v>
      </c>
      <c r="R58" s="82">
        <v>0</v>
      </c>
      <c r="S58" s="83">
        <v>0</v>
      </c>
      <c r="T58" s="82">
        <v>0</v>
      </c>
      <c r="U58" s="83">
        <v>0</v>
      </c>
      <c r="V58" s="82">
        <v>0</v>
      </c>
      <c r="W58" s="83">
        <v>0</v>
      </c>
      <c r="X58" s="82">
        <v>0.09</v>
      </c>
      <c r="Y58" s="83">
        <v>1428</v>
      </c>
      <c r="Z58" s="82">
        <v>0</v>
      </c>
      <c r="AA58" s="83">
        <v>0</v>
      </c>
      <c r="AB58" s="82">
        <v>10.406000000000001</v>
      </c>
      <c r="AC58" s="83">
        <v>417.28694983663274</v>
      </c>
      <c r="AD58" s="82">
        <v>0</v>
      </c>
      <c r="AE58" s="83">
        <v>0</v>
      </c>
      <c r="AF58" s="82">
        <v>0.96</v>
      </c>
      <c r="AG58" s="83">
        <v>178</v>
      </c>
      <c r="AH58" s="82">
        <v>111.58499999999999</v>
      </c>
      <c r="AI58" s="83">
        <v>63</v>
      </c>
      <c r="AJ58" s="82">
        <v>0</v>
      </c>
      <c r="AK58" s="83">
        <v>0</v>
      </c>
      <c r="AL58" s="82">
        <v>304.19799999999998</v>
      </c>
      <c r="AM58" s="83">
        <v>156</v>
      </c>
      <c r="AN58" s="82">
        <v>54.704999999999998</v>
      </c>
      <c r="AO58" s="83">
        <v>212.08023032629558</v>
      </c>
      <c r="AP58" s="82">
        <v>1851.6369999999999</v>
      </c>
      <c r="AQ58" s="83">
        <v>96</v>
      </c>
      <c r="AR58" s="82">
        <v>0.04</v>
      </c>
      <c r="AS58" s="83">
        <v>170</v>
      </c>
      <c r="AT58" s="82">
        <v>0</v>
      </c>
      <c r="AU58" s="83">
        <v>0</v>
      </c>
      <c r="AV58" s="82">
        <v>0</v>
      </c>
      <c r="AW58" s="83">
        <v>0</v>
      </c>
      <c r="AX58" s="82">
        <v>0</v>
      </c>
      <c r="AY58" s="83">
        <v>0</v>
      </c>
      <c r="AZ58" s="82">
        <v>0</v>
      </c>
      <c r="BA58" s="83">
        <v>0</v>
      </c>
      <c r="BB58" s="82">
        <v>12.532</v>
      </c>
      <c r="BC58" s="83">
        <v>526</v>
      </c>
      <c r="BD58" s="82">
        <v>0</v>
      </c>
      <c r="BE58" s="83">
        <v>0</v>
      </c>
      <c r="BF58" s="82">
        <v>0</v>
      </c>
      <c r="BG58" s="83">
        <v>0</v>
      </c>
      <c r="BH58" s="82">
        <v>0</v>
      </c>
      <c r="BI58" s="83">
        <v>0</v>
      </c>
      <c r="BJ58" s="82">
        <v>0</v>
      </c>
      <c r="BK58" s="83">
        <v>0</v>
      </c>
      <c r="BL58" s="82">
        <v>20.72</v>
      </c>
      <c r="BM58" s="83">
        <v>365.05704633204635</v>
      </c>
      <c r="BN58" s="82">
        <v>2.8879999999999999</v>
      </c>
      <c r="BO58" s="83">
        <v>177</v>
      </c>
      <c r="BP58" s="82">
        <v>35.826000000000001</v>
      </c>
      <c r="BQ58" s="83">
        <v>567</v>
      </c>
      <c r="BR58" s="82">
        <v>0</v>
      </c>
      <c r="BS58" s="83">
        <v>0</v>
      </c>
      <c r="BT58" s="82">
        <v>1.2E-2</v>
      </c>
      <c r="BU58" s="83">
        <v>279</v>
      </c>
    </row>
    <row r="59" spans="1:73" ht="12.9" customHeight="1">
      <c r="A59" s="81"/>
      <c r="B59" s="78" t="s">
        <v>89</v>
      </c>
      <c r="C59" s="19">
        <v>43</v>
      </c>
      <c r="D59" s="82">
        <v>0.627</v>
      </c>
      <c r="E59" s="83">
        <v>1785</v>
      </c>
      <c r="F59" s="82">
        <v>0</v>
      </c>
      <c r="G59" s="83">
        <v>0</v>
      </c>
      <c r="H59" s="82">
        <v>0</v>
      </c>
      <c r="I59" s="83">
        <v>0</v>
      </c>
      <c r="J59" s="82">
        <v>0</v>
      </c>
      <c r="K59" s="83">
        <v>0</v>
      </c>
      <c r="L59" s="82">
        <v>0</v>
      </c>
      <c r="M59" s="83">
        <v>0</v>
      </c>
      <c r="N59" s="82">
        <v>0</v>
      </c>
      <c r="O59" s="83">
        <v>0</v>
      </c>
      <c r="P59" s="82">
        <v>0</v>
      </c>
      <c r="Q59" s="83">
        <v>0</v>
      </c>
      <c r="R59" s="82">
        <v>0</v>
      </c>
      <c r="S59" s="83">
        <v>0</v>
      </c>
      <c r="T59" s="82">
        <v>0</v>
      </c>
      <c r="U59" s="83">
        <v>0</v>
      </c>
      <c r="V59" s="82">
        <v>0</v>
      </c>
      <c r="W59" s="83">
        <v>0</v>
      </c>
      <c r="X59" s="82">
        <v>0</v>
      </c>
      <c r="Y59" s="83">
        <v>0</v>
      </c>
      <c r="Z59" s="82">
        <v>0</v>
      </c>
      <c r="AA59" s="83">
        <v>0</v>
      </c>
      <c r="AB59" s="82">
        <v>3.3000000000000002E-2</v>
      </c>
      <c r="AC59" s="83">
        <v>216</v>
      </c>
      <c r="AD59" s="82">
        <v>0</v>
      </c>
      <c r="AE59" s="83">
        <v>0</v>
      </c>
      <c r="AF59" s="82">
        <v>6.0000000000000001E-3</v>
      </c>
      <c r="AG59" s="83">
        <v>252</v>
      </c>
      <c r="AH59" s="82">
        <v>0.157</v>
      </c>
      <c r="AI59" s="83">
        <v>312</v>
      </c>
      <c r="AJ59" s="82">
        <v>2.294</v>
      </c>
      <c r="AK59" s="83">
        <v>140</v>
      </c>
      <c r="AL59" s="82">
        <v>41.280999999999999</v>
      </c>
      <c r="AM59" s="83">
        <v>317.30306920859476</v>
      </c>
      <c r="AN59" s="82">
        <v>72.986999999999995</v>
      </c>
      <c r="AO59" s="83">
        <v>54.912080233466234</v>
      </c>
      <c r="AP59" s="82">
        <v>40.945999999999998</v>
      </c>
      <c r="AQ59" s="83">
        <v>111</v>
      </c>
      <c r="AR59" s="82">
        <v>0</v>
      </c>
      <c r="AS59" s="83">
        <v>0</v>
      </c>
      <c r="AT59" s="82">
        <v>0</v>
      </c>
      <c r="AU59" s="83">
        <v>0</v>
      </c>
      <c r="AV59" s="82">
        <v>0</v>
      </c>
      <c r="AW59" s="83">
        <v>0</v>
      </c>
      <c r="AX59" s="82">
        <v>0</v>
      </c>
      <c r="AY59" s="83">
        <v>0</v>
      </c>
      <c r="AZ59" s="82">
        <v>0</v>
      </c>
      <c r="BA59" s="83">
        <v>0</v>
      </c>
      <c r="BB59" s="82">
        <v>0.622</v>
      </c>
      <c r="BC59" s="83">
        <v>502</v>
      </c>
      <c r="BD59" s="82">
        <v>0</v>
      </c>
      <c r="BE59" s="83">
        <v>0</v>
      </c>
      <c r="BF59" s="82">
        <v>0</v>
      </c>
      <c r="BG59" s="83">
        <v>0</v>
      </c>
      <c r="BH59" s="82">
        <v>0</v>
      </c>
      <c r="BI59" s="83">
        <v>0</v>
      </c>
      <c r="BJ59" s="82">
        <v>0</v>
      </c>
      <c r="BK59" s="83">
        <v>0</v>
      </c>
      <c r="BL59" s="82">
        <v>46.563000000000002</v>
      </c>
      <c r="BM59" s="83">
        <v>386.90221849966707</v>
      </c>
      <c r="BN59" s="82">
        <v>1.3260000000000001</v>
      </c>
      <c r="BO59" s="83">
        <v>509</v>
      </c>
      <c r="BP59" s="82">
        <v>5.0510000000000002</v>
      </c>
      <c r="BQ59" s="83">
        <v>1229</v>
      </c>
      <c r="BR59" s="82">
        <v>0</v>
      </c>
      <c r="BS59" s="83">
        <v>0</v>
      </c>
      <c r="BT59" s="82">
        <v>0.34499999999999997</v>
      </c>
      <c r="BU59" s="83">
        <v>1839</v>
      </c>
    </row>
    <row r="60" spans="1:73" ht="12.9" customHeight="1">
      <c r="A60" s="81"/>
      <c r="B60" s="78" t="s">
        <v>90</v>
      </c>
      <c r="C60" s="19">
        <v>44</v>
      </c>
      <c r="D60" s="82">
        <v>0</v>
      </c>
      <c r="E60" s="83">
        <v>0</v>
      </c>
      <c r="F60" s="82">
        <v>0</v>
      </c>
      <c r="G60" s="83">
        <v>0</v>
      </c>
      <c r="H60" s="82">
        <v>0</v>
      </c>
      <c r="I60" s="83">
        <v>0</v>
      </c>
      <c r="J60" s="82">
        <v>0</v>
      </c>
      <c r="K60" s="83">
        <v>0</v>
      </c>
      <c r="L60" s="82">
        <v>0</v>
      </c>
      <c r="M60" s="83">
        <v>0</v>
      </c>
      <c r="N60" s="82">
        <v>0</v>
      </c>
      <c r="O60" s="83">
        <v>0</v>
      </c>
      <c r="P60" s="82">
        <v>0</v>
      </c>
      <c r="Q60" s="83">
        <v>0</v>
      </c>
      <c r="R60" s="82">
        <v>0</v>
      </c>
      <c r="S60" s="83">
        <v>0</v>
      </c>
      <c r="T60" s="82">
        <v>0</v>
      </c>
      <c r="U60" s="83">
        <v>0</v>
      </c>
      <c r="V60" s="82">
        <v>0</v>
      </c>
      <c r="W60" s="83">
        <v>0</v>
      </c>
      <c r="X60" s="82">
        <v>0</v>
      </c>
      <c r="Y60" s="83">
        <v>0</v>
      </c>
      <c r="Z60" s="82">
        <v>0</v>
      </c>
      <c r="AA60" s="83">
        <v>0</v>
      </c>
      <c r="AB60" s="82">
        <v>2.1000000000000001E-2</v>
      </c>
      <c r="AC60" s="83">
        <v>586</v>
      </c>
      <c r="AD60" s="82">
        <v>0</v>
      </c>
      <c r="AE60" s="83">
        <v>0</v>
      </c>
      <c r="AF60" s="82">
        <v>0</v>
      </c>
      <c r="AG60" s="83">
        <v>0</v>
      </c>
      <c r="AH60" s="82">
        <v>0</v>
      </c>
      <c r="AI60" s="83">
        <v>0</v>
      </c>
      <c r="AJ60" s="82">
        <v>0</v>
      </c>
      <c r="AK60" s="83">
        <v>0</v>
      </c>
      <c r="AL60" s="82">
        <v>67.596000000000004</v>
      </c>
      <c r="AM60" s="83">
        <v>131.06555121604828</v>
      </c>
      <c r="AN60" s="82">
        <v>112.417</v>
      </c>
      <c r="AO60" s="83">
        <v>62.5646121138262</v>
      </c>
      <c r="AP60" s="82">
        <v>22.568999999999999</v>
      </c>
      <c r="AQ60" s="83">
        <v>61.697328193539818</v>
      </c>
      <c r="AR60" s="82">
        <v>0</v>
      </c>
      <c r="AS60" s="83">
        <v>0</v>
      </c>
      <c r="AT60" s="82">
        <v>0</v>
      </c>
      <c r="AU60" s="83">
        <v>0</v>
      </c>
      <c r="AV60" s="82">
        <v>0</v>
      </c>
      <c r="AW60" s="83">
        <v>0</v>
      </c>
      <c r="AX60" s="82">
        <v>0</v>
      </c>
      <c r="AY60" s="83">
        <v>0</v>
      </c>
      <c r="AZ60" s="82">
        <v>0</v>
      </c>
      <c r="BA60" s="83">
        <v>0</v>
      </c>
      <c r="BB60" s="82">
        <v>5.0000000000000001E-3</v>
      </c>
      <c r="BC60" s="83">
        <v>294</v>
      </c>
      <c r="BD60" s="82">
        <v>0</v>
      </c>
      <c r="BE60" s="83">
        <v>0</v>
      </c>
      <c r="BF60" s="82">
        <v>0</v>
      </c>
      <c r="BG60" s="83">
        <v>0</v>
      </c>
      <c r="BH60" s="82">
        <v>0</v>
      </c>
      <c r="BI60" s="83">
        <v>0</v>
      </c>
      <c r="BJ60" s="82">
        <v>0</v>
      </c>
      <c r="BK60" s="83">
        <v>0</v>
      </c>
      <c r="BL60" s="82">
        <v>4.2999999999999997E-2</v>
      </c>
      <c r="BM60" s="83">
        <v>297</v>
      </c>
      <c r="BN60" s="82">
        <v>0</v>
      </c>
      <c r="BO60" s="83">
        <v>0</v>
      </c>
      <c r="BP60" s="82">
        <v>4.7E-2</v>
      </c>
      <c r="BQ60" s="83">
        <v>543</v>
      </c>
      <c r="BR60" s="82">
        <v>0</v>
      </c>
      <c r="BS60" s="83">
        <v>0</v>
      </c>
      <c r="BT60" s="82">
        <v>1.9E-2</v>
      </c>
      <c r="BU60" s="83">
        <v>1871</v>
      </c>
    </row>
    <row r="61" spans="1:73" ht="12.9" customHeight="1">
      <c r="A61" s="81"/>
      <c r="B61" s="78" t="s">
        <v>91</v>
      </c>
      <c r="C61" s="19">
        <v>45</v>
      </c>
      <c r="D61" s="82">
        <v>0</v>
      </c>
      <c r="E61" s="83">
        <v>0</v>
      </c>
      <c r="F61" s="82">
        <v>0</v>
      </c>
      <c r="G61" s="83">
        <v>0</v>
      </c>
      <c r="H61" s="82">
        <v>61.636000000000003</v>
      </c>
      <c r="I61" s="83">
        <v>365</v>
      </c>
      <c r="J61" s="82">
        <v>0</v>
      </c>
      <c r="K61" s="83">
        <v>0</v>
      </c>
      <c r="L61" s="82">
        <v>6.7069999999999999</v>
      </c>
      <c r="M61" s="83">
        <v>2283</v>
      </c>
      <c r="N61" s="82">
        <v>0</v>
      </c>
      <c r="O61" s="83">
        <v>0</v>
      </c>
      <c r="P61" s="82">
        <v>31.402999999999999</v>
      </c>
      <c r="Q61" s="83">
        <v>2397</v>
      </c>
      <c r="R61" s="82">
        <v>0</v>
      </c>
      <c r="S61" s="83">
        <v>0</v>
      </c>
      <c r="T61" s="82">
        <v>1.589</v>
      </c>
      <c r="U61" s="83">
        <v>1032</v>
      </c>
      <c r="V61" s="82">
        <v>0</v>
      </c>
      <c r="W61" s="83">
        <v>0</v>
      </c>
      <c r="X61" s="82">
        <v>3.004</v>
      </c>
      <c r="Y61" s="83">
        <v>677</v>
      </c>
      <c r="Z61" s="82">
        <v>0</v>
      </c>
      <c r="AA61" s="83">
        <v>0</v>
      </c>
      <c r="AB61" s="82">
        <v>0.68400000000000005</v>
      </c>
      <c r="AC61" s="83">
        <v>300</v>
      </c>
      <c r="AD61" s="82">
        <v>0</v>
      </c>
      <c r="AE61" s="83">
        <v>0</v>
      </c>
      <c r="AF61" s="82">
        <v>0</v>
      </c>
      <c r="AG61" s="83">
        <v>0</v>
      </c>
      <c r="AH61" s="82">
        <v>0</v>
      </c>
      <c r="AI61" s="83">
        <v>0</v>
      </c>
      <c r="AJ61" s="82">
        <v>0</v>
      </c>
      <c r="AK61" s="83">
        <v>0</v>
      </c>
      <c r="AL61" s="82">
        <v>1.25</v>
      </c>
      <c r="AM61" s="83">
        <v>618</v>
      </c>
      <c r="AN61" s="82">
        <v>0.83399999999999996</v>
      </c>
      <c r="AO61" s="83">
        <v>162</v>
      </c>
      <c r="AP61" s="82">
        <v>1.4E-2</v>
      </c>
      <c r="AQ61" s="83">
        <v>288</v>
      </c>
      <c r="AR61" s="82">
        <v>0</v>
      </c>
      <c r="AS61" s="83">
        <v>0</v>
      </c>
      <c r="AT61" s="82">
        <v>0</v>
      </c>
      <c r="AU61" s="83">
        <v>0</v>
      </c>
      <c r="AV61" s="82">
        <v>0</v>
      </c>
      <c r="AW61" s="83">
        <v>0</v>
      </c>
      <c r="AX61" s="82">
        <v>0</v>
      </c>
      <c r="AY61" s="83">
        <v>0</v>
      </c>
      <c r="AZ61" s="82">
        <v>0</v>
      </c>
      <c r="BA61" s="83">
        <v>0</v>
      </c>
      <c r="BB61" s="82">
        <v>0</v>
      </c>
      <c r="BC61" s="83">
        <v>0</v>
      </c>
      <c r="BD61" s="82">
        <v>0</v>
      </c>
      <c r="BE61" s="83">
        <v>0</v>
      </c>
      <c r="BF61" s="82">
        <v>0</v>
      </c>
      <c r="BG61" s="83">
        <v>0</v>
      </c>
      <c r="BH61" s="82">
        <v>0</v>
      </c>
      <c r="BI61" s="83">
        <v>0</v>
      </c>
      <c r="BJ61" s="82">
        <v>0</v>
      </c>
      <c r="BK61" s="83">
        <v>0</v>
      </c>
      <c r="BL61" s="82">
        <v>3.5000000000000003E-2</v>
      </c>
      <c r="BM61" s="83">
        <v>446.68571428571425</v>
      </c>
      <c r="BN61" s="82">
        <v>4.0000000000000001E-3</v>
      </c>
      <c r="BO61" s="83">
        <v>563</v>
      </c>
      <c r="BP61" s="82">
        <v>1.9E-2</v>
      </c>
      <c r="BQ61" s="83">
        <v>949</v>
      </c>
      <c r="BR61" s="82">
        <v>0</v>
      </c>
      <c r="BS61" s="83">
        <v>0</v>
      </c>
      <c r="BT61" s="82">
        <v>0</v>
      </c>
      <c r="BU61" s="83">
        <v>0</v>
      </c>
    </row>
    <row r="62" spans="1:73" ht="12.9" customHeight="1">
      <c r="A62" s="81"/>
      <c r="B62" s="78" t="s">
        <v>92</v>
      </c>
      <c r="C62" s="19">
        <v>46</v>
      </c>
      <c r="D62" s="82">
        <v>0</v>
      </c>
      <c r="E62" s="83">
        <v>0</v>
      </c>
      <c r="F62" s="82">
        <v>0</v>
      </c>
      <c r="G62" s="83">
        <v>0</v>
      </c>
      <c r="H62" s="82">
        <v>0</v>
      </c>
      <c r="I62" s="83">
        <v>0</v>
      </c>
      <c r="J62" s="82">
        <v>7.0000000000000007E-2</v>
      </c>
      <c r="K62" s="83">
        <v>110</v>
      </c>
      <c r="L62" s="82">
        <v>0</v>
      </c>
      <c r="M62" s="83">
        <v>0</v>
      </c>
      <c r="N62" s="82">
        <v>0</v>
      </c>
      <c r="O62" s="83">
        <v>0</v>
      </c>
      <c r="P62" s="82">
        <v>1.9850000000000001</v>
      </c>
      <c r="Q62" s="83">
        <v>541</v>
      </c>
      <c r="R62" s="82">
        <v>251.66200000000001</v>
      </c>
      <c r="S62" s="83">
        <v>295.49757214041057</v>
      </c>
      <c r="T62" s="82">
        <v>0</v>
      </c>
      <c r="U62" s="83">
        <v>0</v>
      </c>
      <c r="V62" s="82">
        <v>0</v>
      </c>
      <c r="W62" s="83">
        <v>0</v>
      </c>
      <c r="X62" s="82">
        <v>0</v>
      </c>
      <c r="Y62" s="83">
        <v>0</v>
      </c>
      <c r="Z62" s="82">
        <v>0</v>
      </c>
      <c r="AA62" s="83">
        <v>0</v>
      </c>
      <c r="AB62" s="82">
        <v>1.2110000000000001</v>
      </c>
      <c r="AC62" s="83">
        <v>224.08835672997523</v>
      </c>
      <c r="AD62" s="82">
        <v>3548.0509999999999</v>
      </c>
      <c r="AE62" s="83">
        <v>208.95991348489636</v>
      </c>
      <c r="AF62" s="82">
        <v>2.7</v>
      </c>
      <c r="AG62" s="83">
        <v>74</v>
      </c>
      <c r="AH62" s="82">
        <v>87.603999999999999</v>
      </c>
      <c r="AI62" s="83">
        <v>69</v>
      </c>
      <c r="AJ62" s="82">
        <v>87.804000000000002</v>
      </c>
      <c r="AK62" s="83">
        <v>63</v>
      </c>
      <c r="AL62" s="82">
        <v>24.895</v>
      </c>
      <c r="AM62" s="83">
        <v>215.31146816629845</v>
      </c>
      <c r="AN62" s="82">
        <v>532.26099999999997</v>
      </c>
      <c r="AO62" s="83">
        <v>76.085412983479912</v>
      </c>
      <c r="AP62" s="82">
        <v>1031.2739999999999</v>
      </c>
      <c r="AQ62" s="83">
        <v>71.621584564334995</v>
      </c>
      <c r="AR62" s="82">
        <v>0</v>
      </c>
      <c r="AS62" s="83">
        <v>0</v>
      </c>
      <c r="AT62" s="82">
        <v>0</v>
      </c>
      <c r="AU62" s="83">
        <v>0</v>
      </c>
      <c r="AV62" s="82">
        <v>0</v>
      </c>
      <c r="AW62" s="83">
        <v>0</v>
      </c>
      <c r="AX62" s="82">
        <v>0</v>
      </c>
      <c r="AY62" s="83">
        <v>0</v>
      </c>
      <c r="AZ62" s="82">
        <v>0</v>
      </c>
      <c r="BA62" s="83">
        <v>0</v>
      </c>
      <c r="BB62" s="82">
        <v>0</v>
      </c>
      <c r="BC62" s="83">
        <v>0</v>
      </c>
      <c r="BD62" s="82">
        <v>0</v>
      </c>
      <c r="BE62" s="83">
        <v>0</v>
      </c>
      <c r="BF62" s="82">
        <v>0</v>
      </c>
      <c r="BG62" s="83">
        <v>0</v>
      </c>
      <c r="BH62" s="82">
        <v>0</v>
      </c>
      <c r="BI62" s="83">
        <v>0</v>
      </c>
      <c r="BJ62" s="82">
        <v>0</v>
      </c>
      <c r="BK62" s="83">
        <v>0</v>
      </c>
      <c r="BL62" s="82">
        <v>2.6909999999999998</v>
      </c>
      <c r="BM62" s="83">
        <v>364.33519137866961</v>
      </c>
      <c r="BN62" s="82">
        <v>0</v>
      </c>
      <c r="BO62" s="83">
        <v>0</v>
      </c>
      <c r="BP62" s="82">
        <v>0.188</v>
      </c>
      <c r="BQ62" s="83">
        <v>1097</v>
      </c>
      <c r="BR62" s="82">
        <v>0</v>
      </c>
      <c r="BS62" s="83">
        <v>0</v>
      </c>
      <c r="BT62" s="82">
        <v>3.0000000000000001E-3</v>
      </c>
      <c r="BU62" s="83">
        <v>723</v>
      </c>
    </row>
    <row r="63" spans="1:73" ht="12.9" customHeight="1">
      <c r="A63" s="81"/>
      <c r="B63" s="78"/>
      <c r="C63" s="19"/>
      <c r="D63" s="82"/>
      <c r="E63" s="83"/>
      <c r="F63" s="82"/>
      <c r="G63" s="83"/>
      <c r="H63" s="82"/>
      <c r="I63" s="83"/>
      <c r="J63" s="82"/>
      <c r="K63" s="83"/>
      <c r="L63" s="82"/>
      <c r="M63" s="83"/>
      <c r="N63" s="82"/>
      <c r="O63" s="83"/>
      <c r="P63" s="82"/>
      <c r="Q63" s="83"/>
      <c r="R63" s="82"/>
      <c r="S63" s="83"/>
      <c r="T63" s="82"/>
      <c r="U63" s="83"/>
      <c r="V63" s="82"/>
      <c r="W63" s="83"/>
      <c r="X63" s="82"/>
      <c r="Y63" s="83"/>
      <c r="Z63" s="82"/>
      <c r="AA63" s="83"/>
      <c r="AB63" s="82"/>
      <c r="AC63" s="83"/>
      <c r="AD63" s="82"/>
      <c r="AE63" s="83"/>
      <c r="AF63" s="82"/>
      <c r="AG63" s="83"/>
      <c r="AH63" s="82"/>
      <c r="AI63" s="83"/>
      <c r="AJ63" s="82"/>
      <c r="AK63" s="83"/>
      <c r="AL63" s="82"/>
      <c r="AM63" s="83"/>
      <c r="AN63" s="82"/>
      <c r="AO63" s="83"/>
      <c r="AP63" s="82"/>
      <c r="AQ63" s="83"/>
      <c r="AR63" s="82"/>
      <c r="AS63" s="83"/>
      <c r="AT63" s="82"/>
      <c r="AU63" s="83"/>
      <c r="AV63" s="82"/>
      <c r="AW63" s="83"/>
      <c r="AX63" s="82"/>
      <c r="AY63" s="83"/>
      <c r="AZ63" s="82"/>
      <c r="BA63" s="83"/>
      <c r="BB63" s="82"/>
      <c r="BC63" s="83"/>
      <c r="BD63" s="82"/>
      <c r="BE63" s="83"/>
      <c r="BF63" s="82"/>
      <c r="BG63" s="83"/>
      <c r="BH63" s="82"/>
      <c r="BI63" s="83"/>
      <c r="BJ63" s="82"/>
      <c r="BK63" s="83"/>
      <c r="BL63" s="82"/>
      <c r="BM63" s="83"/>
      <c r="BN63" s="82"/>
      <c r="BO63" s="83"/>
      <c r="BP63" s="82"/>
      <c r="BQ63" s="83"/>
      <c r="BR63" s="82"/>
      <c r="BS63" s="83"/>
      <c r="BT63" s="82"/>
      <c r="BU63" s="83"/>
    </row>
    <row r="64" spans="1:73" ht="12.9" customHeight="1">
      <c r="A64" s="81"/>
      <c r="B64" s="78" t="s">
        <v>93</v>
      </c>
      <c r="C64" s="19">
        <v>47</v>
      </c>
      <c r="D64" s="82">
        <v>0</v>
      </c>
      <c r="E64" s="83">
        <v>0</v>
      </c>
      <c r="F64" s="82">
        <v>0</v>
      </c>
      <c r="G64" s="83">
        <v>0</v>
      </c>
      <c r="H64" s="82">
        <v>0</v>
      </c>
      <c r="I64" s="83">
        <v>0</v>
      </c>
      <c r="J64" s="82">
        <v>0</v>
      </c>
      <c r="K64" s="83">
        <v>0</v>
      </c>
      <c r="L64" s="82">
        <v>0</v>
      </c>
      <c r="M64" s="83">
        <v>0</v>
      </c>
      <c r="N64" s="82">
        <v>0</v>
      </c>
      <c r="O64" s="83">
        <v>0</v>
      </c>
      <c r="P64" s="82">
        <v>0</v>
      </c>
      <c r="Q64" s="83">
        <v>0</v>
      </c>
      <c r="R64" s="82">
        <v>337.214</v>
      </c>
      <c r="S64" s="83">
        <v>334</v>
      </c>
      <c r="T64" s="82">
        <v>0</v>
      </c>
      <c r="U64" s="83">
        <v>0</v>
      </c>
      <c r="V64" s="82">
        <v>0</v>
      </c>
      <c r="W64" s="83">
        <v>0</v>
      </c>
      <c r="X64" s="82">
        <v>0</v>
      </c>
      <c r="Y64" s="83">
        <v>0</v>
      </c>
      <c r="Z64" s="82">
        <v>0</v>
      </c>
      <c r="AA64" s="83">
        <v>0</v>
      </c>
      <c r="AB64" s="82">
        <v>0</v>
      </c>
      <c r="AC64" s="83">
        <v>0</v>
      </c>
      <c r="AD64" s="82">
        <v>4109.5829999999996</v>
      </c>
      <c r="AE64" s="83">
        <v>217</v>
      </c>
      <c r="AF64" s="82">
        <v>0</v>
      </c>
      <c r="AG64" s="83">
        <v>0</v>
      </c>
      <c r="AH64" s="82">
        <v>0</v>
      </c>
      <c r="AI64" s="83">
        <v>0</v>
      </c>
      <c r="AJ64" s="82">
        <v>0</v>
      </c>
      <c r="AK64" s="83">
        <v>0</v>
      </c>
      <c r="AL64" s="82">
        <v>0</v>
      </c>
      <c r="AM64" s="83">
        <v>0</v>
      </c>
      <c r="AN64" s="82">
        <v>2.3039999999999998</v>
      </c>
      <c r="AO64" s="83">
        <v>38</v>
      </c>
      <c r="AP64" s="82">
        <v>0</v>
      </c>
      <c r="AQ64" s="83">
        <v>0</v>
      </c>
      <c r="AR64" s="82">
        <v>0</v>
      </c>
      <c r="AS64" s="83">
        <v>0</v>
      </c>
      <c r="AT64" s="82">
        <v>0</v>
      </c>
      <c r="AU64" s="83">
        <v>0</v>
      </c>
      <c r="AV64" s="82">
        <v>0</v>
      </c>
      <c r="AW64" s="83">
        <v>0</v>
      </c>
      <c r="AX64" s="82">
        <v>0</v>
      </c>
      <c r="AY64" s="83">
        <v>0</v>
      </c>
      <c r="AZ64" s="82">
        <v>0</v>
      </c>
      <c r="BA64" s="83">
        <v>0</v>
      </c>
      <c r="BB64" s="82">
        <v>0</v>
      </c>
      <c r="BC64" s="83">
        <v>0</v>
      </c>
      <c r="BD64" s="82">
        <v>0</v>
      </c>
      <c r="BE64" s="83">
        <v>0</v>
      </c>
      <c r="BF64" s="82">
        <v>0</v>
      </c>
      <c r="BG64" s="83">
        <v>0</v>
      </c>
      <c r="BH64" s="82">
        <v>0</v>
      </c>
      <c r="BI64" s="83">
        <v>0</v>
      </c>
      <c r="BJ64" s="82">
        <v>0</v>
      </c>
      <c r="BK64" s="83">
        <v>0</v>
      </c>
      <c r="BL64" s="82">
        <v>0.27200000000000002</v>
      </c>
      <c r="BM64" s="83">
        <v>793</v>
      </c>
      <c r="BN64" s="82">
        <v>0</v>
      </c>
      <c r="BO64" s="83">
        <v>0</v>
      </c>
      <c r="BP64" s="82">
        <v>0</v>
      </c>
      <c r="BQ64" s="83">
        <v>0</v>
      </c>
      <c r="BR64" s="82">
        <v>0</v>
      </c>
      <c r="BS64" s="83">
        <v>0</v>
      </c>
      <c r="BT64" s="82">
        <v>0</v>
      </c>
      <c r="BU64" s="83">
        <v>0</v>
      </c>
    </row>
    <row r="65" spans="1:73" ht="12.9" customHeight="1">
      <c r="A65" s="81"/>
      <c r="B65" s="78" t="s">
        <v>94</v>
      </c>
      <c r="C65" s="19">
        <v>48</v>
      </c>
      <c r="D65" s="82">
        <v>5.6059999999999999</v>
      </c>
      <c r="E65" s="83">
        <v>2661</v>
      </c>
      <c r="F65" s="82">
        <v>0</v>
      </c>
      <c r="G65" s="83">
        <v>0</v>
      </c>
      <c r="H65" s="82">
        <v>83.638999999999996</v>
      </c>
      <c r="I65" s="83">
        <v>461</v>
      </c>
      <c r="J65" s="82">
        <v>0</v>
      </c>
      <c r="K65" s="83">
        <v>0</v>
      </c>
      <c r="L65" s="82">
        <v>28.288</v>
      </c>
      <c r="M65" s="83">
        <v>1668</v>
      </c>
      <c r="N65" s="82">
        <v>0</v>
      </c>
      <c r="O65" s="83">
        <v>0</v>
      </c>
      <c r="P65" s="82">
        <v>14.491</v>
      </c>
      <c r="Q65" s="83">
        <v>1306</v>
      </c>
      <c r="R65" s="82">
        <v>0</v>
      </c>
      <c r="S65" s="83">
        <v>0</v>
      </c>
      <c r="T65" s="82">
        <v>0.34399999999999997</v>
      </c>
      <c r="U65" s="83">
        <v>665</v>
      </c>
      <c r="V65" s="82">
        <v>0</v>
      </c>
      <c r="W65" s="83">
        <v>0</v>
      </c>
      <c r="X65" s="82">
        <v>2.988</v>
      </c>
      <c r="Y65" s="83">
        <v>797</v>
      </c>
      <c r="Z65" s="82">
        <v>0</v>
      </c>
      <c r="AA65" s="83">
        <v>0</v>
      </c>
      <c r="AB65" s="82">
        <v>39.462000000000003</v>
      </c>
      <c r="AC65" s="83">
        <v>898</v>
      </c>
      <c r="AD65" s="82">
        <v>0</v>
      </c>
      <c r="AE65" s="83">
        <v>0</v>
      </c>
      <c r="AF65" s="82">
        <v>4.58</v>
      </c>
      <c r="AG65" s="83">
        <v>392</v>
      </c>
      <c r="AH65" s="82">
        <v>1.427</v>
      </c>
      <c r="AI65" s="83">
        <v>302</v>
      </c>
      <c r="AJ65" s="82">
        <v>0</v>
      </c>
      <c r="AK65" s="83">
        <v>0</v>
      </c>
      <c r="AL65" s="82">
        <v>36.381</v>
      </c>
      <c r="AM65" s="83">
        <v>389</v>
      </c>
      <c r="AN65" s="82">
        <v>4.8040000000000003</v>
      </c>
      <c r="AO65" s="83">
        <v>171</v>
      </c>
      <c r="AP65" s="82">
        <v>41.767000000000003</v>
      </c>
      <c r="AQ65" s="83">
        <v>359</v>
      </c>
      <c r="AR65" s="82">
        <v>0</v>
      </c>
      <c r="AS65" s="83">
        <v>0</v>
      </c>
      <c r="AT65" s="82">
        <v>0</v>
      </c>
      <c r="AU65" s="83">
        <v>0</v>
      </c>
      <c r="AV65" s="82">
        <v>0</v>
      </c>
      <c r="AW65" s="83">
        <v>0</v>
      </c>
      <c r="AX65" s="82">
        <v>0</v>
      </c>
      <c r="AY65" s="83">
        <v>0</v>
      </c>
      <c r="AZ65" s="82">
        <v>0</v>
      </c>
      <c r="BA65" s="83">
        <v>0</v>
      </c>
      <c r="BB65" s="82">
        <v>0</v>
      </c>
      <c r="BC65" s="83">
        <v>0</v>
      </c>
      <c r="BD65" s="82">
        <v>0</v>
      </c>
      <c r="BE65" s="83">
        <v>0</v>
      </c>
      <c r="BF65" s="82">
        <v>0</v>
      </c>
      <c r="BG65" s="83">
        <v>0</v>
      </c>
      <c r="BH65" s="82">
        <v>0</v>
      </c>
      <c r="BI65" s="83">
        <v>0</v>
      </c>
      <c r="BJ65" s="82">
        <v>0</v>
      </c>
      <c r="BK65" s="83">
        <v>0</v>
      </c>
      <c r="BL65" s="82">
        <v>140.36099999999999</v>
      </c>
      <c r="BM65" s="83">
        <v>793.28793610760829</v>
      </c>
      <c r="BN65" s="82">
        <v>1.532</v>
      </c>
      <c r="BO65" s="83">
        <v>888</v>
      </c>
      <c r="BP65" s="82">
        <v>51.613999999999997</v>
      </c>
      <c r="BQ65" s="83">
        <v>1169</v>
      </c>
      <c r="BR65" s="82">
        <v>0</v>
      </c>
      <c r="BS65" s="83">
        <v>0</v>
      </c>
      <c r="BT65" s="82">
        <v>1.724</v>
      </c>
      <c r="BU65" s="83">
        <v>1941</v>
      </c>
    </row>
    <row r="66" spans="1:73" ht="12.9" customHeight="1">
      <c r="A66" s="81"/>
      <c r="B66" s="78" t="s">
        <v>95</v>
      </c>
      <c r="C66" s="19">
        <v>49</v>
      </c>
      <c r="D66" s="82">
        <v>0</v>
      </c>
      <c r="E66" s="83">
        <v>0</v>
      </c>
      <c r="F66" s="82">
        <v>0</v>
      </c>
      <c r="G66" s="83">
        <v>0</v>
      </c>
      <c r="H66" s="82">
        <v>380.63299999999998</v>
      </c>
      <c r="I66" s="83">
        <v>351.26135673995685</v>
      </c>
      <c r="J66" s="82">
        <v>0</v>
      </c>
      <c r="K66" s="83">
        <v>0</v>
      </c>
      <c r="L66" s="82">
        <v>109.60299999999999</v>
      </c>
      <c r="M66" s="83">
        <v>1249.8051330711751</v>
      </c>
      <c r="N66" s="82">
        <v>0</v>
      </c>
      <c r="O66" s="83">
        <v>0</v>
      </c>
      <c r="P66" s="82">
        <v>145.465</v>
      </c>
      <c r="Q66" s="83">
        <v>840.90231327123365</v>
      </c>
      <c r="R66" s="82">
        <v>0</v>
      </c>
      <c r="S66" s="83">
        <v>0</v>
      </c>
      <c r="T66" s="82">
        <v>1.8680000000000001</v>
      </c>
      <c r="U66" s="83">
        <v>748</v>
      </c>
      <c r="V66" s="82">
        <v>0</v>
      </c>
      <c r="W66" s="83">
        <v>0</v>
      </c>
      <c r="X66" s="82">
        <v>17.806999999999999</v>
      </c>
      <c r="Y66" s="83">
        <v>579</v>
      </c>
      <c r="Z66" s="82">
        <v>0</v>
      </c>
      <c r="AA66" s="83">
        <v>0</v>
      </c>
      <c r="AB66" s="82">
        <v>1.2E-2</v>
      </c>
      <c r="AC66" s="83">
        <v>35</v>
      </c>
      <c r="AD66" s="82">
        <v>0</v>
      </c>
      <c r="AE66" s="83">
        <v>0</v>
      </c>
      <c r="AF66" s="82">
        <v>0</v>
      </c>
      <c r="AG66" s="83">
        <v>0</v>
      </c>
      <c r="AH66" s="82">
        <v>0</v>
      </c>
      <c r="AI66" s="83">
        <v>0</v>
      </c>
      <c r="AJ66" s="82">
        <v>0</v>
      </c>
      <c r="AK66" s="83">
        <v>0</v>
      </c>
      <c r="AL66" s="82">
        <v>0</v>
      </c>
      <c r="AM66" s="83">
        <v>0</v>
      </c>
      <c r="AN66" s="82">
        <v>3.1E-2</v>
      </c>
      <c r="AO66" s="83">
        <v>207</v>
      </c>
      <c r="AP66" s="82">
        <v>0</v>
      </c>
      <c r="AQ66" s="83">
        <v>0</v>
      </c>
      <c r="AR66" s="82">
        <v>0</v>
      </c>
      <c r="AS66" s="83">
        <v>0</v>
      </c>
      <c r="AT66" s="82">
        <v>0</v>
      </c>
      <c r="AU66" s="83">
        <v>0</v>
      </c>
      <c r="AV66" s="82">
        <v>0</v>
      </c>
      <c r="AW66" s="83">
        <v>0</v>
      </c>
      <c r="AX66" s="82">
        <v>0</v>
      </c>
      <c r="AY66" s="83">
        <v>0</v>
      </c>
      <c r="AZ66" s="82">
        <v>0</v>
      </c>
      <c r="BA66" s="83">
        <v>0</v>
      </c>
      <c r="BB66" s="82">
        <v>0</v>
      </c>
      <c r="BC66" s="83">
        <v>0</v>
      </c>
      <c r="BD66" s="82">
        <v>0</v>
      </c>
      <c r="BE66" s="83">
        <v>0</v>
      </c>
      <c r="BF66" s="82">
        <v>0</v>
      </c>
      <c r="BG66" s="83">
        <v>0</v>
      </c>
      <c r="BH66" s="82">
        <v>2.5000000000000001E-2</v>
      </c>
      <c r="BI66" s="83">
        <v>277</v>
      </c>
      <c r="BJ66" s="82">
        <v>0</v>
      </c>
      <c r="BK66" s="83">
        <v>0</v>
      </c>
      <c r="BL66" s="82">
        <v>0.17799999999999999</v>
      </c>
      <c r="BM66" s="83">
        <v>601</v>
      </c>
      <c r="BN66" s="82">
        <v>0</v>
      </c>
      <c r="BO66" s="83">
        <v>0</v>
      </c>
      <c r="BP66" s="82">
        <v>0</v>
      </c>
      <c r="BQ66" s="83">
        <v>0</v>
      </c>
      <c r="BR66" s="82">
        <v>0</v>
      </c>
      <c r="BS66" s="83">
        <v>0</v>
      </c>
      <c r="BT66" s="82">
        <v>0</v>
      </c>
      <c r="BU66" s="83">
        <v>0</v>
      </c>
    </row>
    <row r="67" spans="1:73" ht="7.5" customHeight="1">
      <c r="A67" s="86"/>
      <c r="B67" s="86"/>
      <c r="C67" s="87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4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B3279-F9B3-4FBE-82F4-F7731A3CED18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9.109375" defaultRowHeight="10.8"/>
  <cols>
    <col min="1" max="1" width="4.6640625" style="55" customWidth="1"/>
    <col min="2" max="2" width="10.6640625" style="7" customWidth="1"/>
    <col min="3" max="3" width="5.6640625" style="7" customWidth="1"/>
    <col min="4" max="4" width="3.6640625" style="8" customWidth="1"/>
    <col min="5" max="6" width="11.33203125" style="57" customWidth="1"/>
    <col min="7" max="7" width="8.6640625" style="57" customWidth="1"/>
    <col min="8" max="9" width="11.33203125" style="90" customWidth="1"/>
    <col min="10" max="10" width="8.6640625" style="57" customWidth="1"/>
    <col min="11" max="16384" width="9.109375" style="4"/>
  </cols>
  <sheetData>
    <row r="1" spans="1:10" ht="18" customHeight="1">
      <c r="B1" s="4"/>
      <c r="C1" s="4"/>
      <c r="D1" s="89"/>
    </row>
    <row r="2" spans="1:10" ht="18" customHeight="1">
      <c r="B2" s="4"/>
      <c r="C2" s="4"/>
      <c r="D2" s="89"/>
    </row>
    <row r="3" spans="1:10" ht="18" customHeight="1">
      <c r="A3" s="91" t="s">
        <v>130</v>
      </c>
      <c r="B3" s="92"/>
      <c r="C3" s="92"/>
      <c r="H3" s="93"/>
      <c r="I3" s="93"/>
    </row>
    <row r="4" spans="1:10" ht="18" customHeight="1" thickBot="1">
      <c r="A4" s="4"/>
      <c r="B4" s="25"/>
      <c r="C4" s="25"/>
      <c r="H4" s="94"/>
      <c r="I4" s="94"/>
    </row>
    <row r="5" spans="1:10" ht="18" customHeight="1" thickTop="1">
      <c r="A5" s="9" t="s">
        <v>131</v>
      </c>
      <c r="B5" s="95"/>
      <c r="C5" s="95"/>
      <c r="D5" s="96"/>
      <c r="E5" s="97" t="s">
        <v>132</v>
      </c>
      <c r="F5" s="97"/>
      <c r="G5" s="98"/>
      <c r="H5" s="99" t="s">
        <v>133</v>
      </c>
      <c r="I5" s="99"/>
      <c r="J5" s="97"/>
    </row>
    <row r="6" spans="1:10" ht="18" customHeight="1">
      <c r="A6" s="100"/>
      <c r="B6" s="100"/>
      <c r="C6" s="100"/>
      <c r="D6" s="101"/>
      <c r="E6" s="102">
        <v>42736</v>
      </c>
      <c r="F6" s="103">
        <v>42370</v>
      </c>
      <c r="G6" s="104" t="s">
        <v>134</v>
      </c>
      <c r="H6" s="102">
        <v>42736</v>
      </c>
      <c r="I6" s="103">
        <v>42370</v>
      </c>
      <c r="J6" s="105" t="s">
        <v>134</v>
      </c>
    </row>
    <row r="7" spans="1:10" ht="18" customHeight="1">
      <c r="A7" s="106"/>
      <c r="B7" s="106"/>
      <c r="C7" s="106"/>
      <c r="D7" s="107"/>
      <c r="E7" s="108" t="s">
        <v>137</v>
      </c>
      <c r="F7" s="108" t="s">
        <v>137</v>
      </c>
      <c r="G7" s="109" t="s">
        <v>135</v>
      </c>
      <c r="H7" s="108" t="s">
        <v>137</v>
      </c>
      <c r="I7" s="108" t="s">
        <v>137</v>
      </c>
      <c r="J7" s="110" t="s">
        <v>135</v>
      </c>
    </row>
    <row r="8" spans="1:10" ht="15" customHeight="1">
      <c r="A8" s="31"/>
      <c r="B8" s="31"/>
      <c r="C8" s="31"/>
      <c r="D8" s="33"/>
      <c r="E8" s="111"/>
      <c r="F8" s="111"/>
      <c r="G8" s="112" t="s">
        <v>136</v>
      </c>
      <c r="H8" s="111"/>
      <c r="I8" s="111"/>
      <c r="J8" s="112" t="s">
        <v>136</v>
      </c>
    </row>
    <row r="9" spans="1:10" ht="15" customHeight="1">
      <c r="A9" s="31"/>
      <c r="B9" s="32" t="s">
        <v>1</v>
      </c>
      <c r="C9" s="32"/>
      <c r="D9" s="33">
        <v>1</v>
      </c>
      <c r="E9" s="113">
        <v>3220.2359999999999</v>
      </c>
      <c r="F9" s="113">
        <v>3010.0419999999999</v>
      </c>
      <c r="G9" s="114">
        <f>IF(ISERR(E9/F9*100),"-",E9/F9*100)</f>
        <v>106.9830919302787</v>
      </c>
      <c r="H9" s="113">
        <v>1437.4108832396134</v>
      </c>
      <c r="I9" s="113">
        <v>1346.1804785448178</v>
      </c>
      <c r="J9" s="114">
        <f>IF(ISERR(H9/I9*100),"-",H9/I9*100)</f>
        <v>106.77698170110244</v>
      </c>
    </row>
    <row r="10" spans="1:10" ht="15" customHeight="1">
      <c r="A10" s="31"/>
      <c r="B10" s="32" t="s">
        <v>96</v>
      </c>
      <c r="C10" s="32"/>
      <c r="D10" s="33">
        <v>2</v>
      </c>
      <c r="E10" s="113">
        <v>2950.5309999999999</v>
      </c>
      <c r="F10" s="113">
        <v>2894.5430000000001</v>
      </c>
      <c r="G10" s="114">
        <f>IF(ISERR(E10/F10*100),"-",E10/F10*100)</f>
        <v>101.93426043420327</v>
      </c>
      <c r="H10" s="113">
        <v>1784.3135547465863</v>
      </c>
      <c r="I10" s="113">
        <v>1789.4601216841484</v>
      </c>
      <c r="J10" s="114">
        <f>IF(ISERR(H10/I10*100),"-",H10/I10*100)</f>
        <v>99.712395550188717</v>
      </c>
    </row>
    <row r="11" spans="1:10" ht="15" customHeight="1">
      <c r="A11" s="31"/>
      <c r="B11" s="32" t="s">
        <v>97</v>
      </c>
      <c r="C11" s="32"/>
      <c r="D11" s="33">
        <v>3</v>
      </c>
      <c r="E11" s="113">
        <v>29352.341</v>
      </c>
      <c r="F11" s="113">
        <v>25845.565999999999</v>
      </c>
      <c r="G11" s="114">
        <f>IF(ISERR(E11/F11*100),"-",E11/F11*100)</f>
        <v>113.56818805980107</v>
      </c>
      <c r="H11" s="113">
        <v>383.07051999702514</v>
      </c>
      <c r="I11" s="113">
        <v>412.07831176922184</v>
      </c>
      <c r="J11" s="114">
        <f>IF(ISERR(H11/I11*100),"-",H11/I11*100)</f>
        <v>92.96061186825041</v>
      </c>
    </row>
    <row r="12" spans="1:10" ht="15" customHeight="1">
      <c r="A12" s="31"/>
      <c r="B12" s="32" t="s">
        <v>98</v>
      </c>
      <c r="C12" s="32"/>
      <c r="D12" s="33">
        <v>4</v>
      </c>
      <c r="E12" s="113">
        <v>11567.108</v>
      </c>
      <c r="F12" s="113">
        <v>10582.718999999999</v>
      </c>
      <c r="G12" s="114">
        <f>IF(ISERR(E12/F12*100),"-",E12/F12*100)</f>
        <v>109.30185333277774</v>
      </c>
      <c r="H12" s="113">
        <v>344.95485639107028</v>
      </c>
      <c r="I12" s="113">
        <v>349.99479254811547</v>
      </c>
      <c r="J12" s="114">
        <f>IF(ISERR(H12/I12*100),"-",H12/I12*100)</f>
        <v>98.55999681585196</v>
      </c>
    </row>
    <row r="13" spans="1:10" ht="15" customHeight="1">
      <c r="A13" s="31"/>
      <c r="B13" s="32" t="s">
        <v>99</v>
      </c>
      <c r="C13" s="32"/>
      <c r="D13" s="33">
        <v>5</v>
      </c>
      <c r="E13" s="113">
        <v>4541.26</v>
      </c>
      <c r="F13" s="113">
        <v>4295.8010000000004</v>
      </c>
      <c r="G13" s="114">
        <f>IF(ISERR(E13/F13*100),"-",E13/F13*100)</f>
        <v>105.71392855488418</v>
      </c>
      <c r="H13" s="113">
        <v>1369.0556823436666</v>
      </c>
      <c r="I13" s="113">
        <v>1460.9858212705849</v>
      </c>
      <c r="J13" s="114">
        <f>IF(ISERR(H13/I13*100),"-",H13/I13*100)</f>
        <v>93.707663853508933</v>
      </c>
    </row>
    <row r="14" spans="1:10" ht="15" customHeight="1">
      <c r="A14" s="31"/>
      <c r="B14" s="32"/>
      <c r="C14" s="32"/>
      <c r="D14" s="33"/>
      <c r="E14" s="113"/>
      <c r="F14" s="113"/>
      <c r="G14" s="114"/>
      <c r="H14" s="113"/>
      <c r="I14" s="113"/>
      <c r="J14" s="114"/>
    </row>
    <row r="15" spans="1:10" ht="15" customHeight="1">
      <c r="A15" s="31"/>
      <c r="B15" s="32" t="s">
        <v>100</v>
      </c>
      <c r="C15" s="32"/>
      <c r="D15" s="33">
        <v>6</v>
      </c>
      <c r="E15" s="113">
        <v>19013.508000000002</v>
      </c>
      <c r="F15" s="113">
        <v>22728.473999999998</v>
      </c>
      <c r="G15" s="114">
        <f t="shared" ref="G14:G15" si="0">IF(ISERR(E15/F15*100),"-",E15/F15*100)</f>
        <v>83.655013530604833</v>
      </c>
      <c r="H15" s="113">
        <v>1142.8983547381158</v>
      </c>
      <c r="I15" s="113">
        <v>1024.946284339195</v>
      </c>
      <c r="J15" s="114">
        <f t="shared" ref="J14:J15" si="1">IF(ISERR(H15/I15*100),"-",H15/I15*100)</f>
        <v>111.50812215246646</v>
      </c>
    </row>
    <row r="16" spans="1:10" ht="15" customHeight="1">
      <c r="A16" s="31"/>
      <c r="B16" s="32" t="s">
        <v>101</v>
      </c>
      <c r="C16" s="32"/>
      <c r="D16" s="33">
        <v>7</v>
      </c>
      <c r="E16" s="113">
        <v>6607.9250000000002</v>
      </c>
      <c r="F16" s="113">
        <v>10108.173000000001</v>
      </c>
      <c r="G16" s="114">
        <f t="shared" ref="G16" si="2">IF(ISERR(E16/F16*100),"-",E16/F16*100)</f>
        <v>65.372100378574842</v>
      </c>
      <c r="H16" s="113">
        <v>932.32483237930205</v>
      </c>
      <c r="I16" s="113">
        <v>722.75730005808168</v>
      </c>
      <c r="J16" s="114">
        <f t="shared" ref="J16" si="3">IF(ISERR(H16/I16*100),"-",H16/I16*100)</f>
        <v>128.9955607925896</v>
      </c>
    </row>
    <row r="17" spans="1:10" ht="15" customHeight="1">
      <c r="A17" s="31"/>
      <c r="B17" s="32" t="s">
        <v>102</v>
      </c>
      <c r="C17" s="32"/>
      <c r="D17" s="33">
        <v>8</v>
      </c>
      <c r="E17" s="113">
        <v>35192.946000000004</v>
      </c>
      <c r="F17" s="113">
        <v>27908.285</v>
      </c>
      <c r="G17" s="114">
        <f t="shared" ref="G17" si="4">IF(ISERR(E17/F17*100),"-",E17/F17*100)</f>
        <v>126.10214493653051</v>
      </c>
      <c r="H17" s="113">
        <v>447.27145985448334</v>
      </c>
      <c r="I17" s="113">
        <v>401.56824262042613</v>
      </c>
      <c r="J17" s="114">
        <f t="shared" ref="J17" si="5">IF(ISERR(H17/I17*100),"-",H17/I17*100)</f>
        <v>111.38118316722998</v>
      </c>
    </row>
    <row r="18" spans="1:10" ht="15" customHeight="1">
      <c r="A18" s="31"/>
      <c r="B18" s="32" t="s">
        <v>103</v>
      </c>
      <c r="C18" s="32"/>
      <c r="D18" s="33">
        <v>9</v>
      </c>
      <c r="E18" s="113">
        <v>865.61699999999996</v>
      </c>
      <c r="F18" s="113">
        <v>1054.306</v>
      </c>
      <c r="G18" s="114">
        <f t="shared" ref="G18" si="6">IF(ISERR(E18/F18*100),"-",E18/F18*100)</f>
        <v>82.103013736050059</v>
      </c>
      <c r="H18" s="113">
        <v>713.79350682807751</v>
      </c>
      <c r="I18" s="113">
        <v>647.63188106678706</v>
      </c>
      <c r="J18" s="114">
        <f t="shared" ref="J18" si="7">IF(ISERR(H18/I18*100),"-",H18/I18*100)</f>
        <v>110.21593094711587</v>
      </c>
    </row>
    <row r="19" spans="1:10" ht="15" customHeight="1">
      <c r="A19" s="31"/>
      <c r="B19" s="32" t="s">
        <v>104</v>
      </c>
      <c r="C19" s="32"/>
      <c r="D19" s="33">
        <v>10</v>
      </c>
      <c r="E19" s="113">
        <v>138.65199999999999</v>
      </c>
      <c r="F19" s="113">
        <v>201.11500000000001</v>
      </c>
      <c r="G19" s="114">
        <f t="shared" ref="G19" si="8">IF(ISERR(E19/F19*100),"-",E19/F19*100)</f>
        <v>68.941650299579834</v>
      </c>
      <c r="H19" s="113">
        <v>605.21183971381583</v>
      </c>
      <c r="I19" s="113">
        <v>578.87328145588344</v>
      </c>
      <c r="J19" s="114">
        <f t="shared" ref="J19" si="9">IF(ISERR(H19/I19*100),"-",H19/I19*100)</f>
        <v>104.54996958776368</v>
      </c>
    </row>
    <row r="20" spans="1:10" ht="15" customHeight="1">
      <c r="A20" s="31"/>
      <c r="B20" s="32"/>
      <c r="C20" s="32"/>
      <c r="D20" s="33"/>
      <c r="E20" s="113"/>
      <c r="F20" s="113"/>
      <c r="G20" s="114"/>
      <c r="H20" s="113"/>
      <c r="I20" s="113"/>
      <c r="J20" s="114"/>
    </row>
    <row r="21" spans="1:10" ht="15" customHeight="1">
      <c r="A21" s="31"/>
      <c r="B21" s="32" t="s">
        <v>105</v>
      </c>
      <c r="C21" s="32"/>
      <c r="D21" s="33">
        <v>11</v>
      </c>
      <c r="E21" s="113">
        <v>3484.9920000000002</v>
      </c>
      <c r="F21" s="113">
        <v>3930.4839999999999</v>
      </c>
      <c r="G21" s="114">
        <f t="shared" ref="G20:G21" si="10">IF(ISERR(E21/F21*100),"-",E21/F21*100)</f>
        <v>88.665721575256384</v>
      </c>
      <c r="H21" s="113">
        <v>1006.0875915927496</v>
      </c>
      <c r="I21" s="113">
        <v>949.44348278736163</v>
      </c>
      <c r="J21" s="114">
        <f t="shared" ref="J20:J21" si="11">IF(ISERR(H21/I21*100),"-",H21/I21*100)</f>
        <v>105.966032716249</v>
      </c>
    </row>
    <row r="22" spans="1:10" ht="15" customHeight="1">
      <c r="A22" s="31"/>
      <c r="B22" s="32" t="s">
        <v>106</v>
      </c>
      <c r="C22" s="32"/>
      <c r="D22" s="33">
        <v>12</v>
      </c>
      <c r="E22" s="113">
        <v>1174.5329999999999</v>
      </c>
      <c r="F22" s="113">
        <v>1326.654</v>
      </c>
      <c r="G22" s="114">
        <f t="shared" ref="G22" si="12">IF(ISERR(E22/F22*100),"-",E22/F22*100)</f>
        <v>88.533483485520719</v>
      </c>
      <c r="H22" s="113">
        <v>757.60341855018112</v>
      </c>
      <c r="I22" s="113">
        <v>721.41280997155241</v>
      </c>
      <c r="J22" s="114">
        <f t="shared" ref="J22" si="13">IF(ISERR(H22/I22*100),"-",H22/I22*100)</f>
        <v>105.01662960213527</v>
      </c>
    </row>
    <row r="23" spans="1:10" ht="15" customHeight="1">
      <c r="A23" s="31"/>
      <c r="B23" s="32" t="s">
        <v>107</v>
      </c>
      <c r="C23" s="32"/>
      <c r="D23" s="33">
        <v>13</v>
      </c>
      <c r="E23" s="113">
        <v>46031.574000000001</v>
      </c>
      <c r="F23" s="113">
        <v>41016.324000000001</v>
      </c>
      <c r="G23" s="114">
        <f t="shared" ref="G23" si="14">IF(ISERR(E23/F23*100),"-",E23/F23*100)</f>
        <v>112.22744875918183</v>
      </c>
      <c r="H23" s="113">
        <v>364.7743013958202</v>
      </c>
      <c r="I23" s="113">
        <v>411.96521772648373</v>
      </c>
      <c r="J23" s="114">
        <f t="shared" ref="J23" si="15">IF(ISERR(H23/I23*100),"-",H23/I23*100)</f>
        <v>88.544927022942261</v>
      </c>
    </row>
    <row r="24" spans="1:10" ht="15" customHeight="1">
      <c r="A24" s="31"/>
      <c r="B24" s="32" t="s">
        <v>108</v>
      </c>
      <c r="C24" s="32"/>
      <c r="D24" s="33">
        <v>14</v>
      </c>
      <c r="E24" s="113">
        <v>154145.08199999999</v>
      </c>
      <c r="F24" s="113">
        <v>177808.367</v>
      </c>
      <c r="G24" s="114">
        <f t="shared" ref="G24" si="16">IF(ISERR(E24/F24*100),"-",E24/F24*100)</f>
        <v>86.691692073185735</v>
      </c>
      <c r="H24" s="113">
        <v>256.89109343754478</v>
      </c>
      <c r="I24" s="113">
        <v>203.1983681566571</v>
      </c>
      <c r="J24" s="114">
        <f t="shared" ref="J24" si="17">IF(ISERR(H24/I24*100),"-",H24/I24*100)</f>
        <v>126.42379747828139</v>
      </c>
    </row>
    <row r="25" spans="1:10" ht="15" customHeight="1">
      <c r="A25" s="31"/>
      <c r="B25" s="32" t="s">
        <v>109</v>
      </c>
      <c r="C25" s="32"/>
      <c r="D25" s="33">
        <v>15</v>
      </c>
      <c r="E25" s="113">
        <v>378559.364</v>
      </c>
      <c r="F25" s="113">
        <v>266628.93699999998</v>
      </c>
      <c r="G25" s="114">
        <f t="shared" ref="G25" si="18">IF(ISERR(E25/F25*100),"-",E25/F25*100)</f>
        <v>141.97984969650915</v>
      </c>
      <c r="H25" s="113">
        <v>49.985345228443478</v>
      </c>
      <c r="I25" s="113">
        <v>52.253971368456533</v>
      </c>
      <c r="J25" s="114">
        <f t="shared" ref="J25" si="19">IF(ISERR(H25/I25*100),"-",H25/I25*100)</f>
        <v>95.658461776969304</v>
      </c>
    </row>
    <row r="26" spans="1:10" ht="15" customHeight="1">
      <c r="A26" s="31"/>
      <c r="B26" s="32"/>
      <c r="C26" s="32"/>
      <c r="D26" s="33"/>
      <c r="E26" s="113"/>
      <c r="F26" s="113"/>
      <c r="G26" s="114"/>
      <c r="H26" s="113"/>
      <c r="I26" s="113"/>
      <c r="J26" s="114"/>
    </row>
    <row r="27" spans="1:10" ht="15" customHeight="1">
      <c r="A27" s="31"/>
      <c r="B27" s="32" t="s">
        <v>110</v>
      </c>
      <c r="C27" s="32"/>
      <c r="D27" s="33">
        <v>16</v>
      </c>
      <c r="E27" s="113">
        <v>38253.237000000001</v>
      </c>
      <c r="F27" s="113">
        <v>52954.053</v>
      </c>
      <c r="G27" s="114">
        <f t="shared" ref="G26:G27" si="20">IF(ISERR(E27/F27*100),"-",E27/F27*100)</f>
        <v>72.238544233809648</v>
      </c>
      <c r="H27" s="113">
        <v>59.305471926467291</v>
      </c>
      <c r="I27" s="113">
        <v>57.545136724473195</v>
      </c>
      <c r="J27" s="114">
        <f t="shared" ref="J26:J27" si="21">IF(ISERR(H27/I27*100),"-",H27/I27*100)</f>
        <v>103.059051211265</v>
      </c>
    </row>
    <row r="28" spans="1:10" ht="15" customHeight="1">
      <c r="A28" s="31"/>
      <c r="B28" s="32" t="s">
        <v>111</v>
      </c>
      <c r="C28" s="32"/>
      <c r="D28" s="33">
        <v>17</v>
      </c>
      <c r="E28" s="113">
        <v>26391.694</v>
      </c>
      <c r="F28" s="113">
        <v>25811.589</v>
      </c>
      <c r="G28" s="114">
        <f t="shared" ref="G28" si="22">IF(ISERR(E28/F28*100),"-",E28/F28*100)</f>
        <v>102.24745946481637</v>
      </c>
      <c r="H28" s="113">
        <v>50.534803336231469</v>
      </c>
      <c r="I28" s="113">
        <v>47.19728277867744</v>
      </c>
      <c r="J28" s="114">
        <f t="shared" ref="J28" si="23">IF(ISERR(H28/I28*100),"-",H28/I28*100)</f>
        <v>107.07142521997439</v>
      </c>
    </row>
    <row r="29" spans="1:10" ht="15" customHeight="1">
      <c r="A29" s="31"/>
      <c r="B29" s="32" t="s">
        <v>112</v>
      </c>
      <c r="C29" s="32"/>
      <c r="D29" s="33">
        <v>18</v>
      </c>
      <c r="E29" s="113">
        <v>109126.285</v>
      </c>
      <c r="F29" s="113">
        <v>98584.232000000004</v>
      </c>
      <c r="G29" s="114">
        <f t="shared" ref="G29" si="24">IF(ISERR(E29/F29*100),"-",E29/F29*100)</f>
        <v>110.69344740647776</v>
      </c>
      <c r="H29" s="113">
        <v>168.23701908298264</v>
      </c>
      <c r="I29" s="113">
        <v>183.12613013001916</v>
      </c>
      <c r="J29" s="114">
        <f t="shared" ref="J29" si="25">IF(ISERR(H29/I29*100),"-",H29/I29*100)</f>
        <v>91.869477590955867</v>
      </c>
    </row>
    <row r="30" spans="1:10" ht="15" customHeight="1">
      <c r="A30" s="31"/>
      <c r="B30" s="32" t="s">
        <v>113</v>
      </c>
      <c r="C30" s="32"/>
      <c r="D30" s="33">
        <v>19</v>
      </c>
      <c r="E30" s="113">
        <v>11433.866</v>
      </c>
      <c r="F30" s="113">
        <v>17148.611000000001</v>
      </c>
      <c r="G30" s="114">
        <f t="shared" ref="G30" si="26">IF(ISERR(E30/F30*100),"-",E30/F30*100)</f>
        <v>66.675172700576155</v>
      </c>
      <c r="H30" s="113">
        <v>92.56189481318043</v>
      </c>
      <c r="I30" s="113">
        <v>120.75228197782316</v>
      </c>
      <c r="J30" s="114">
        <f t="shared" ref="J30" si="27">IF(ISERR(H30/I30*100),"-",H30/I30*100)</f>
        <v>76.654364867555842</v>
      </c>
    </row>
    <row r="31" spans="1:10" ht="15" customHeight="1">
      <c r="A31" s="31"/>
      <c r="B31" s="32" t="s">
        <v>114</v>
      </c>
      <c r="C31" s="32"/>
      <c r="D31" s="33">
        <v>20</v>
      </c>
      <c r="E31" s="113">
        <v>467627.16600000003</v>
      </c>
      <c r="F31" s="113">
        <v>483776.67</v>
      </c>
      <c r="G31" s="114">
        <f t="shared" ref="G31" si="28">IF(ISERR(E31/F31*100),"-",E31/F31*100)</f>
        <v>96.661785282039347</v>
      </c>
      <c r="H31" s="113">
        <v>83.111480187188278</v>
      </c>
      <c r="I31" s="113">
        <v>78.915904272523107</v>
      </c>
      <c r="J31" s="114">
        <f t="shared" ref="J31" si="29">IF(ISERR(H31/I31*100),"-",H31/I31*100)</f>
        <v>105.31651503374584</v>
      </c>
    </row>
    <row r="32" spans="1:10" ht="15" customHeight="1">
      <c r="A32" s="31"/>
      <c r="B32" s="32"/>
      <c r="C32" s="32"/>
      <c r="D32" s="33"/>
      <c r="E32" s="113"/>
      <c r="F32" s="113"/>
      <c r="G32" s="114"/>
      <c r="H32" s="113"/>
      <c r="I32" s="113"/>
      <c r="J32" s="114"/>
    </row>
    <row r="33" spans="1:10" ht="15" customHeight="1">
      <c r="A33" s="31"/>
      <c r="B33" s="32" t="s">
        <v>115</v>
      </c>
      <c r="C33" s="32"/>
      <c r="D33" s="33">
        <v>21</v>
      </c>
      <c r="E33" s="113">
        <v>70631.513000000006</v>
      </c>
      <c r="F33" s="113">
        <v>98952.785000000003</v>
      </c>
      <c r="G33" s="114">
        <f t="shared" ref="G32:G33" si="30">IF(ISERR(E33/F33*100),"-",E33/F33*100)</f>
        <v>71.379004643477202</v>
      </c>
      <c r="H33" s="113">
        <v>274.85357528728008</v>
      </c>
      <c r="I33" s="113">
        <v>214.44473335439727</v>
      </c>
      <c r="J33" s="114">
        <f t="shared" ref="J32:J33" si="31">IF(ISERR(H33/I33*100),"-",H33/I33*100)</f>
        <v>128.16988833810598</v>
      </c>
    </row>
    <row r="34" spans="1:10" ht="15" customHeight="1">
      <c r="A34" s="31"/>
      <c r="B34" s="32" t="s">
        <v>116</v>
      </c>
      <c r="C34" s="32"/>
      <c r="D34" s="33">
        <v>22</v>
      </c>
      <c r="E34" s="113">
        <v>28553.698</v>
      </c>
      <c r="F34" s="113">
        <v>27113.505000000001</v>
      </c>
      <c r="G34" s="114">
        <f t="shared" ref="G34" si="32">IF(ISERR(E34/F34*100),"-",E34/F34*100)</f>
        <v>105.31171827471218</v>
      </c>
      <c r="H34" s="113">
        <v>289.62962166931931</v>
      </c>
      <c r="I34" s="113">
        <v>317.15039283928803</v>
      </c>
      <c r="J34" s="114">
        <f t="shared" ref="J34" si="33">IF(ISERR(H34/I34*100),"-",H34/I34*100)</f>
        <v>91.322485549020101</v>
      </c>
    </row>
    <row r="35" spans="1:10" ht="15" customHeight="1">
      <c r="A35" s="31"/>
      <c r="B35" s="32" t="s">
        <v>117</v>
      </c>
      <c r="C35" s="32"/>
      <c r="D35" s="33">
        <v>23</v>
      </c>
      <c r="E35" s="113">
        <v>75937.826000000001</v>
      </c>
      <c r="F35" s="113">
        <v>86052.372000000003</v>
      </c>
      <c r="G35" s="114">
        <f t="shared" ref="G35" si="34">IF(ISERR(E35/F35*100),"-",E35/F35*100)</f>
        <v>88.246057877405164</v>
      </c>
      <c r="H35" s="113">
        <v>71.807141963742808</v>
      </c>
      <c r="I35" s="113">
        <v>74.969415671656321</v>
      </c>
      <c r="J35" s="114">
        <f t="shared" ref="J35" si="35">IF(ISERR(H35/I35*100),"-",H35/I35*100)</f>
        <v>95.781914958810233</v>
      </c>
    </row>
    <row r="36" spans="1:10" ht="15" customHeight="1">
      <c r="A36" s="31"/>
      <c r="B36" s="32" t="s">
        <v>118</v>
      </c>
      <c r="C36" s="32"/>
      <c r="D36" s="33">
        <v>24</v>
      </c>
      <c r="E36" s="113">
        <v>0</v>
      </c>
      <c r="F36" s="113">
        <v>0</v>
      </c>
      <c r="G36" s="114" t="str">
        <f t="shared" ref="G36" si="36">IF(ISERR(E36/F36*100),"-",E36/F36*100)</f>
        <v>-</v>
      </c>
      <c r="H36" s="113">
        <v>0</v>
      </c>
      <c r="I36" s="113">
        <v>0</v>
      </c>
      <c r="J36" s="114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3">
        <v>6950.6909999999998</v>
      </c>
      <c r="F37" s="113">
        <v>6882.6279999999997</v>
      </c>
      <c r="G37" s="114">
        <f t="shared" ref="G37" si="38">IF(ISERR(E37/F37*100),"-",E37/F37*100)</f>
        <v>100.98891005005646</v>
      </c>
      <c r="H37" s="113">
        <v>156.90581497580601</v>
      </c>
      <c r="I37" s="113">
        <v>206.13643727366929</v>
      </c>
      <c r="J37" s="114">
        <f t="shared" ref="J37" si="39">IF(ISERR(H37/I37*100),"-",H37/I37*100)</f>
        <v>76.117457471866516</v>
      </c>
    </row>
    <row r="38" spans="1:10" ht="15" customHeight="1">
      <c r="A38" s="31"/>
      <c r="B38" s="32"/>
      <c r="C38" s="32"/>
      <c r="D38" s="33"/>
      <c r="E38" s="113"/>
      <c r="F38" s="113"/>
      <c r="G38" s="114"/>
      <c r="H38" s="113"/>
      <c r="I38" s="113"/>
      <c r="J38" s="114"/>
    </row>
    <row r="39" spans="1:10" ht="15" customHeight="1">
      <c r="A39" s="31"/>
      <c r="B39" s="32" t="s">
        <v>120</v>
      </c>
      <c r="C39" s="32"/>
      <c r="D39" s="33">
        <v>26</v>
      </c>
      <c r="E39" s="113">
        <v>18768.929</v>
      </c>
      <c r="F39" s="113">
        <v>23656.901999999998</v>
      </c>
      <c r="G39" s="114">
        <f t="shared" ref="G38:G39" si="40">IF(ISERR(E39/F39*100),"-",E39/F39*100)</f>
        <v>79.338068019219094</v>
      </c>
      <c r="H39" s="113">
        <v>541.85739148994605</v>
      </c>
      <c r="I39" s="113">
        <v>519.15402933993641</v>
      </c>
      <c r="J39" s="114">
        <f t="shared" ref="J38:J39" si="41">IF(ISERR(H39/I39*100),"-",H39/I39*100)</f>
        <v>104.37314570761885</v>
      </c>
    </row>
    <row r="40" spans="1:10" ht="15" customHeight="1">
      <c r="A40" s="31"/>
      <c r="B40" s="32" t="s">
        <v>121</v>
      </c>
      <c r="C40" s="32"/>
      <c r="D40" s="33">
        <v>27</v>
      </c>
      <c r="E40" s="113">
        <v>17054.830000000002</v>
      </c>
      <c r="F40" s="113">
        <v>19912.017</v>
      </c>
      <c r="G40" s="114">
        <f t="shared" ref="G40" si="42">IF(ISERR(E40/F40*100),"-",E40/F40*100)</f>
        <v>85.650941338589675</v>
      </c>
      <c r="H40" s="113">
        <v>602.05748131174573</v>
      </c>
      <c r="I40" s="113">
        <v>641.4607514145855</v>
      </c>
      <c r="J40" s="114">
        <f t="shared" ref="J40" si="43">IF(ISERR(H40/I40*100),"-",H40/I40*100)</f>
        <v>93.857259385559374</v>
      </c>
    </row>
    <row r="41" spans="1:10" ht="15" customHeight="1">
      <c r="A41" s="31"/>
      <c r="B41" s="32" t="s">
        <v>122</v>
      </c>
      <c r="C41" s="32"/>
      <c r="D41" s="33">
        <v>28</v>
      </c>
      <c r="E41" s="113">
        <v>0</v>
      </c>
      <c r="F41" s="113">
        <v>797</v>
      </c>
      <c r="G41" s="114">
        <f t="shared" ref="G41" si="44">IF(ISERR(E41/F41*100),"-",E41/F41*100)</f>
        <v>0</v>
      </c>
      <c r="H41" s="113">
        <v>0</v>
      </c>
      <c r="I41" s="113">
        <v>398</v>
      </c>
      <c r="J41" s="114">
        <f t="shared" ref="J41" si="45">IF(ISERR(H41/I41*100),"-",H41/I41*100)</f>
        <v>0</v>
      </c>
    </row>
    <row r="42" spans="1:10" ht="15" customHeight="1">
      <c r="A42" s="31"/>
      <c r="B42" s="32" t="s">
        <v>123</v>
      </c>
      <c r="C42" s="32"/>
      <c r="D42" s="33">
        <v>29</v>
      </c>
      <c r="E42" s="113">
        <v>6.8639999999999999</v>
      </c>
      <c r="F42" s="113">
        <v>2.0760000000000001</v>
      </c>
      <c r="G42" s="114">
        <f t="shared" ref="G42" si="46">IF(ISERR(E42/F42*100),"-",E42/F42*100)</f>
        <v>330.63583815028903</v>
      </c>
      <c r="H42" s="113">
        <v>332.9055944055944</v>
      </c>
      <c r="I42" s="113">
        <v>249.24759152215799</v>
      </c>
      <c r="J42" s="114">
        <f t="shared" ref="J42" si="47">IF(ISERR(H42/I42*100),"-",H42/I42*100)</f>
        <v>133.56421715954644</v>
      </c>
    </row>
    <row r="43" spans="1:10" ht="15" customHeight="1">
      <c r="A43" s="31"/>
      <c r="B43" s="32" t="s">
        <v>124</v>
      </c>
      <c r="C43" s="32"/>
      <c r="D43" s="33">
        <v>30</v>
      </c>
      <c r="E43" s="113">
        <v>4111.6440000000002</v>
      </c>
      <c r="F43" s="113">
        <v>3162.212</v>
      </c>
      <c r="G43" s="114">
        <f t="shared" ref="G43" si="48">IF(ISERR(E43/F43*100),"-",E43/F43*100)</f>
        <v>130.02429944608394</v>
      </c>
      <c r="H43" s="113">
        <v>540.77302461010731</v>
      </c>
      <c r="I43" s="113">
        <v>479.30473225704026</v>
      </c>
      <c r="J43" s="114">
        <f t="shared" ref="J43" si="49">IF(ISERR(H43/I43*100),"-",H43/I43*100)</f>
        <v>112.82447015776656</v>
      </c>
    </row>
    <row r="44" spans="1:10" ht="15" customHeight="1">
      <c r="A44" s="31"/>
      <c r="B44" s="32"/>
      <c r="C44" s="32"/>
      <c r="D44" s="33"/>
      <c r="E44" s="113"/>
      <c r="F44" s="113"/>
      <c r="G44" s="114"/>
      <c r="H44" s="113"/>
      <c r="I44" s="113"/>
      <c r="J44" s="114"/>
    </row>
    <row r="45" spans="1:10" ht="15" customHeight="1">
      <c r="A45" s="31"/>
      <c r="B45" s="32" t="s">
        <v>125</v>
      </c>
      <c r="C45" s="32"/>
      <c r="D45" s="33">
        <v>31</v>
      </c>
      <c r="E45" s="113">
        <v>58044.900999999998</v>
      </c>
      <c r="F45" s="113">
        <v>41901.71</v>
      </c>
      <c r="G45" s="114">
        <f t="shared" ref="G44:G45" si="50">IF(ISERR(E45/F45*100),"-",E45/F45*100)</f>
        <v>138.52632983236245</v>
      </c>
      <c r="H45" s="113">
        <v>250.16268047386282</v>
      </c>
      <c r="I45" s="113">
        <v>284.06485940549919</v>
      </c>
      <c r="J45" s="114">
        <f t="shared" ref="J44:J45" si="51">IF(ISERR(H45/I45*100),"-",H45/I45*100)</f>
        <v>88.065338668574483</v>
      </c>
    </row>
    <row r="46" spans="1:10" ht="15" customHeight="1">
      <c r="A46" s="31"/>
      <c r="B46" s="32" t="s">
        <v>126</v>
      </c>
      <c r="C46" s="32"/>
      <c r="D46" s="33">
        <v>32</v>
      </c>
      <c r="E46" s="113">
        <v>12858.275</v>
      </c>
      <c r="F46" s="113">
        <v>11054.507</v>
      </c>
      <c r="G46" s="114">
        <f t="shared" ref="G46" si="52">IF(ISERR(E46/F46*100),"-",E46/F46*100)</f>
        <v>116.31703702390345</v>
      </c>
      <c r="H46" s="113">
        <v>291.26453913919249</v>
      </c>
      <c r="I46" s="113">
        <v>321.20496237417012</v>
      </c>
      <c r="J46" s="114">
        <f t="shared" ref="J46" si="53">IF(ISERR(H46/I46*100),"-",H46/I46*100)</f>
        <v>90.678717098990475</v>
      </c>
    </row>
    <row r="47" spans="1:10" ht="15" customHeight="1">
      <c r="A47" s="31"/>
      <c r="B47" s="32" t="s">
        <v>127</v>
      </c>
      <c r="C47" s="32"/>
      <c r="D47" s="33">
        <v>33</v>
      </c>
      <c r="E47" s="113">
        <v>4197.6189999999997</v>
      </c>
      <c r="F47" s="113">
        <v>4441.5050000000001</v>
      </c>
      <c r="G47" s="114">
        <f t="shared" ref="G47" si="54">IF(ISERR(E47/F47*100),"-",E47/F47*100)</f>
        <v>94.508933345791561</v>
      </c>
      <c r="H47" s="113">
        <v>762.06367204836829</v>
      </c>
      <c r="I47" s="113">
        <v>719.63922859481193</v>
      </c>
      <c r="J47" s="114">
        <f t="shared" ref="J47" si="55">IF(ISERR(H47/I47*100),"-",H47/I47*100)</f>
        <v>105.89523774800264</v>
      </c>
    </row>
    <row r="48" spans="1:10" ht="15" customHeight="1">
      <c r="A48" s="31"/>
      <c r="B48" s="32" t="s">
        <v>128</v>
      </c>
      <c r="C48" s="32"/>
      <c r="D48" s="33">
        <v>34</v>
      </c>
      <c r="E48" s="113">
        <v>866.45899999999995</v>
      </c>
      <c r="F48" s="113">
        <v>794.65</v>
      </c>
      <c r="G48" s="114">
        <f t="shared" ref="G48" si="56">IF(ISERR(E48/F48*100),"-",E48/F48*100)</f>
        <v>109.03655697476877</v>
      </c>
      <c r="H48" s="113">
        <v>1105.6487958460816</v>
      </c>
      <c r="I48" s="113">
        <v>820.48836720568806</v>
      </c>
      <c r="J48" s="114">
        <f t="shared" ref="J48" si="57">IF(ISERR(H48/I48*100),"-",H48/I48*100)</f>
        <v>134.75496302422368</v>
      </c>
    </row>
    <row r="49" spans="1:10" ht="15" customHeight="1">
      <c r="A49" s="31"/>
      <c r="B49" s="32" t="s">
        <v>129</v>
      </c>
      <c r="C49" s="32"/>
      <c r="D49" s="33">
        <v>35</v>
      </c>
      <c r="E49" s="113">
        <v>6702.0569999999998</v>
      </c>
      <c r="F49" s="113">
        <v>5389.6109999999999</v>
      </c>
      <c r="G49" s="114">
        <f t="shared" ref="G49" si="58">IF(ISERR(E49/F49*100),"-",E49/F49*100)</f>
        <v>124.35140495297341</v>
      </c>
      <c r="H49" s="113">
        <v>626.4265320333742</v>
      </c>
      <c r="I49" s="113">
        <v>488.40570664561881</v>
      </c>
      <c r="J49" s="114">
        <f t="shared" ref="J49" si="59">IF(ISERR(H49/I49*100),"-",H49/I49*100)</f>
        <v>128.25946206396429</v>
      </c>
    </row>
    <row r="50" spans="1:10" ht="12.9" customHeight="1">
      <c r="A50" s="45"/>
      <c r="B50" s="46"/>
      <c r="C50" s="46"/>
      <c r="D50" s="115"/>
      <c r="E50" s="116"/>
      <c r="F50" s="116"/>
      <c r="G50" s="117"/>
      <c r="H50" s="116"/>
      <c r="I50" s="116"/>
      <c r="J50" s="117"/>
    </row>
  </sheetData>
  <mergeCells count="1">
    <mergeCell ref="A5:D7"/>
  </mergeCells>
  <phoneticPr fontId="3"/>
  <printOptions horizontalCentered="1"/>
  <pageMargins left="0.59055118110236227" right="0.78740157480314965" top="0.59055118110236227" bottom="0.59055118110236227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2019-10-18T08:02:12Z</dcterms:created>
  <dcterms:modified xsi:type="dcterms:W3CDTF">2019-10-18T08:02:15Z</dcterms:modified>
</cp:coreProperties>
</file>