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8\month\data\santi\2018\month\"/>
    </mc:Choice>
  </mc:AlternateContent>
  <xr:revisionPtr revIDLastSave="0" documentId="8_{AB7D4B09-45B0-499D-AFFB-0F46B1E4E79C}" xr6:coauthVersionLast="36" xr6:coauthVersionMax="36" xr10:uidLastSave="{00000000-0000-0000-0000-000000000000}"/>
  <bookViews>
    <workbookView xWindow="0" yWindow="0" windowWidth="5736" windowHeight="6420" xr2:uid="{F135C4BD-5036-4199-A9B5-08DD6C7E87ED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<sst xmlns="http://schemas.openxmlformats.org/spreadsheetml/2006/main" count="249" uniqueCount="138">
  <si>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</si>
  <si>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</si>
  <si>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</si>
  <si>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</si>
  <si>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</si>
  <si>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</si>
  <si>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</si>
  <si>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</si>
  <si>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</si>
  <si>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</si>
  <si>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</si>
  <si>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</si>
  <si>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</si>
  <si>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</si>
  <si>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</si>
  <si>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</si>
  <si>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</si>
  <si>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</si>
  <si>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</si>
  <si>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</si>
  <si>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</si>
  <si>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</si>
  <si>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</si>
  <si>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</si>
  <si>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</si>
  <si>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</si>
  <si>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</si>
  <si>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</si>
  <si>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</si>
  <si>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</si>
  <si>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</si>
  <si>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</si>
  <si>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</si>
  <si>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</si>
  <si>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</si>
  <si>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</si>
  <si>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</si>
  <si>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</si>
  <si>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</si>
  <si>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</si>
  <si>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</si>
  <si>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</si>
  <si>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</si>
  <si>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</si>
  <si>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</si>
  <si>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</si>
  <si>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</si>
  <si>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</si>
  <si>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</si>
  <si>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</si>
  <si>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</si>
  <si>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</si>
  <si>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</si>
  <si>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</si>
  <si>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</si>
  <si>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</si>
  <si>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</si>
  <si>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</si>
  <si>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</si>
  <si>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</si>
  <si>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</si>
  <si>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</si>
  <si>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</si>
  <si>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</si>
  <si>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</si>
  <si>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</si>
  <si>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</si>
  <si>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</si>
  <si>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</si>
  <si>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</si>
  <si>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</si>
  <si>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</si>
  <si>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</si>
  <si>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</si>
  <si>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</si>
  <si>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</si>
  <si>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</si>
  <si>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</si>
  <si>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</si>
  <si>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</si>
  <si>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</si>
  <si>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</si>
  <si>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</si>
  <si>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</si>
  <si>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</si>
  <si>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</si>
  <si>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</si>
  <si>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</si>
  <si>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</si>
  <si>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</si>
  <si>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</si>
  <si>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</si>
  <si>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</si>
  <si>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</si>
  <si>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</si>
  <si>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</si>
  <si>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</si>
  <si>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</si>
  <si>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</si>
  <si>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</si>
  <si>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</si>
  <si>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</si>
  <si>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</si>
  <si>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</si>
  <si>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</si>
  <si>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</si>
  <si>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</si>
  <si>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</si>
  <si>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</si>
  <si>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</si>
  <si>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</si>
  <si>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</si>
  <si>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</si>
  <si>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</si>
  <si>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</si>
  <si>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</si>
  <si>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</si>
  <si>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</si>
  <si>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</si>
  <si>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</si>
  <si>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</si>
  <si>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</si>
  <si>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</si>
  <si>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</si>
  <si>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</si>
  <si>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</si>
  <si>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</si>
  <si>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</si>
  <si>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</si>
  <si>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</si>
  <si>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</si>
  <si>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</si>
  <si>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</si>
  <si>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</si>
  <si>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</si>
  <si>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</si>
  <si>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</si>
  <si>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1月～3月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</si>
</sst>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 xr:uid="{6F582704-DBC6-49CB-8CA4-A77482D1F704}"/>
    <cellStyle name="標準_月別結果表" xfId="1" xr:uid="{F37E61EE-09D4-4DCD-B6B9-9DD18F62FD46}"/>
    <cellStyle name="標準_新出力帳票集「変更後」" xfId="3" xr:uid="{D9BC852C-04B1-4F78-98C7-D8126B2F53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885871E-D761-4698-922A-CE48CBF3CEFC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E96EF1A-7D33-42C1-9C11-72ABDFB2FDA1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376DE69-4FD8-4127-A92F-D2B736548B04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B19D-95E5-45A3-B3BF-2CFE6AE7EF82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9.109375" defaultRowHeight="10.8"/>
  <cols>
    <col min="1" max="1" width="4.6640625" style="55" customWidth="1"/>
    <col min="2" max="2" width="4.6640625" style="7" customWidth="1"/>
    <col min="3" max="3" width="5.6640625" style="8" customWidth="1"/>
    <col min="4" max="38" width="9" style="57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" customHeight="1">
      <c r="A12" s="35">
        <v>42795</v>
      </c>
      <c r="B12" s="36">
        <v>42795</v>
      </c>
      <c r="C12" s="37">
        <v>42795</v>
      </c>
      <c r="D12" s="38">
        <v>53.057000000000002</v>
      </c>
      <c r="E12" s="38">
        <v>128.13499999999999</v>
      </c>
      <c r="F12" s="38">
        <v>2436.5619999999999</v>
      </c>
      <c r="G12" s="38">
        <v>312.27800000000002</v>
      </c>
      <c r="H12" s="38">
        <v>365.65699999999998</v>
      </c>
      <c r="I12" s="38">
        <v>2106.9780000000001</v>
      </c>
      <c r="J12" s="38">
        <v>280.28100000000001</v>
      </c>
      <c r="K12" s="38">
        <v>3947.6</v>
      </c>
      <c r="L12" s="38">
        <v>117.875</v>
      </c>
      <c r="M12" s="38">
        <v>12.291</v>
      </c>
      <c r="N12" s="38">
        <v>351.49599999999998</v>
      </c>
      <c r="O12" s="38">
        <v>110.8</v>
      </c>
      <c r="P12" s="38">
        <v>1742.67</v>
      </c>
      <c r="Q12" s="38">
        <v>12090.664000000001</v>
      </c>
      <c r="R12" s="38">
        <v>36581.071000000004</v>
      </c>
      <c r="S12" s="38">
        <v>2462.692</v>
      </c>
      <c r="T12" s="38">
        <v>1962.22</v>
      </c>
      <c r="U12" s="38">
        <v>13075.013999999999</v>
      </c>
      <c r="V12" s="38">
        <v>1223.3</v>
      </c>
      <c r="W12" s="38">
        <v>64887.142</v>
      </c>
      <c r="X12" s="38">
        <v>0.38</v>
      </c>
      <c r="Y12" s="38">
        <v>2633.636</v>
      </c>
      <c r="Z12" s="38">
        <v>8487.5840000000007</v>
      </c>
      <c r="AA12" s="38">
        <v>0</v>
      </c>
      <c r="AB12" s="38">
        <v>173.02799999999999</v>
      </c>
      <c r="AC12" s="38">
        <v>210.18199999999999</v>
      </c>
      <c r="AD12" s="38">
        <v>376</v>
      </c>
      <c r="AE12" s="38">
        <v>0</v>
      </c>
      <c r="AF12" s="38">
        <v>0.20499999999999999</v>
      </c>
      <c r="AG12" s="38">
        <v>482.07100000000003</v>
      </c>
      <c r="AH12" s="38">
        <v>6336.4930000000004</v>
      </c>
      <c r="AI12" s="38">
        <v>1293.2470000000001</v>
      </c>
      <c r="AJ12" s="38">
        <v>499.77</v>
      </c>
      <c r="AK12" s="38">
        <v>24.765999999999998</v>
      </c>
      <c r="AL12" s="38">
        <v>166.34</v>
      </c>
    </row>
    <row r="13" spans="1:38" ht="15.9" customHeight="1">
      <c r="A13" s="35"/>
      <c r="B13" s="36"/>
      <c r="C13" s="37">
        <v>42826</v>
      </c>
      <c r="D13" s="38">
        <v>62.533999999999999</v>
      </c>
      <c r="E13" s="38">
        <v>78.296999999999997</v>
      </c>
      <c r="F13" s="38">
        <v>1404.877</v>
      </c>
      <c r="G13" s="38">
        <v>162.649</v>
      </c>
      <c r="H13" s="38">
        <v>322.92500000000001</v>
      </c>
      <c r="I13" s="38">
        <v>2003.162</v>
      </c>
      <c r="J13" s="38">
        <v>399.16300000000001</v>
      </c>
      <c r="K13" s="38">
        <v>3481.9250000000002</v>
      </c>
      <c r="L13" s="38">
        <v>105.539</v>
      </c>
      <c r="M13" s="38">
        <v>23.802</v>
      </c>
      <c r="N13" s="38">
        <v>254.28399999999999</v>
      </c>
      <c r="O13" s="38">
        <v>224.68899999999999</v>
      </c>
      <c r="P13" s="38">
        <v>3633.6120000000001</v>
      </c>
      <c r="Q13" s="38">
        <v>8976.5460000000003</v>
      </c>
      <c r="R13" s="38">
        <v>39048.101000000002</v>
      </c>
      <c r="S13" s="38">
        <v>1205.979</v>
      </c>
      <c r="T13" s="38">
        <v>1961.317</v>
      </c>
      <c r="U13" s="38">
        <v>10371.781000000001</v>
      </c>
      <c r="V13" s="38">
        <v>1060.867</v>
      </c>
      <c r="W13" s="38">
        <v>32148.888999999999</v>
      </c>
      <c r="X13" s="38">
        <v>4.0000000000000001E-3</v>
      </c>
      <c r="Y13" s="38">
        <v>2179.1640000000002</v>
      </c>
      <c r="Z13" s="38">
        <v>5452.6319999999996</v>
      </c>
      <c r="AA13" s="38">
        <v>0</v>
      </c>
      <c r="AB13" s="38">
        <v>144.595</v>
      </c>
      <c r="AC13" s="38">
        <v>138.43899999999999</v>
      </c>
      <c r="AD13" s="38">
        <v>28</v>
      </c>
      <c r="AE13" s="38">
        <v>0</v>
      </c>
      <c r="AF13" s="38">
        <v>0.53400000000000003</v>
      </c>
      <c r="AG13" s="38">
        <v>0.10299999999999999</v>
      </c>
      <c r="AH13" s="38">
        <v>6254.027</v>
      </c>
      <c r="AI13" s="38">
        <v>1043.3489999999999</v>
      </c>
      <c r="AJ13" s="38">
        <v>849.024</v>
      </c>
      <c r="AK13" s="38">
        <v>191.84399999999999</v>
      </c>
      <c r="AL13" s="38">
        <v>226.71899999999999</v>
      </c>
    </row>
    <row r="14" spans="1:38" ht="15.9" customHeight="1">
      <c r="A14" s="35"/>
      <c r="B14" s="36"/>
      <c r="C14" s="37">
        <v>42856</v>
      </c>
      <c r="D14" s="38">
        <v>517.85699999999997</v>
      </c>
      <c r="E14" s="38">
        <v>114.995</v>
      </c>
      <c r="F14" s="38">
        <v>7927.9089999999997</v>
      </c>
      <c r="G14" s="38">
        <v>132.23699999999999</v>
      </c>
      <c r="H14" s="38">
        <v>318.78100000000001</v>
      </c>
      <c r="I14" s="38">
        <v>993.89300000000003</v>
      </c>
      <c r="J14" s="38">
        <v>496.37200000000001</v>
      </c>
      <c r="K14" s="38">
        <v>4686.5240000000003</v>
      </c>
      <c r="L14" s="38">
        <v>70.914000000000001</v>
      </c>
      <c r="M14" s="38">
        <v>0</v>
      </c>
      <c r="N14" s="38">
        <v>267.30599999999998</v>
      </c>
      <c r="O14" s="38">
        <v>13</v>
      </c>
      <c r="P14" s="38">
        <v>8013.1880000000001</v>
      </c>
      <c r="Q14" s="38">
        <v>17845.003000000001</v>
      </c>
      <c r="R14" s="38">
        <v>32055.97</v>
      </c>
      <c r="S14" s="38">
        <v>3158.9940000000001</v>
      </c>
      <c r="T14" s="38">
        <v>2700.683</v>
      </c>
      <c r="U14" s="38">
        <v>15526.234</v>
      </c>
      <c r="V14" s="38">
        <v>2073.1759999999999</v>
      </c>
      <c r="W14" s="38">
        <v>20382.075000000001</v>
      </c>
      <c r="X14" s="38">
        <v>0</v>
      </c>
      <c r="Y14" s="38">
        <v>3114.1390000000001</v>
      </c>
      <c r="Z14" s="38">
        <v>8178.7560000000003</v>
      </c>
      <c r="AA14" s="38">
        <v>0</v>
      </c>
      <c r="AB14" s="38">
        <v>184.18199999999999</v>
      </c>
      <c r="AC14" s="38">
        <v>279.07299999999998</v>
      </c>
      <c r="AD14" s="38">
        <v>23</v>
      </c>
      <c r="AE14" s="38">
        <v>0</v>
      </c>
      <c r="AF14" s="38">
        <v>1.4999999999999999E-2</v>
      </c>
      <c r="AG14" s="38">
        <v>13</v>
      </c>
      <c r="AH14" s="38">
        <v>3959.59</v>
      </c>
      <c r="AI14" s="38">
        <v>1433.8910000000001</v>
      </c>
      <c r="AJ14" s="38">
        <v>514.90499999999997</v>
      </c>
      <c r="AK14" s="38">
        <v>374.54899999999998</v>
      </c>
      <c r="AL14" s="38">
        <v>420.41</v>
      </c>
    </row>
    <row r="15" spans="1:38" ht="15.9" customHeight="1">
      <c r="A15" s="35"/>
      <c r="B15" s="36"/>
      <c r="C15" s="37">
        <v>42887</v>
      </c>
      <c r="D15" s="38">
        <v>1538.9929999999999</v>
      </c>
      <c r="E15" s="38">
        <v>55.558999999999997</v>
      </c>
      <c r="F15" s="38">
        <v>5761.317</v>
      </c>
      <c r="G15" s="38">
        <v>3072.009</v>
      </c>
      <c r="H15" s="38">
        <v>232.185</v>
      </c>
      <c r="I15" s="38">
        <v>1474.674</v>
      </c>
      <c r="J15" s="38">
        <v>963.21900000000005</v>
      </c>
      <c r="K15" s="38">
        <v>1634.5250000000001</v>
      </c>
      <c r="L15" s="38">
        <v>50.265000000000001</v>
      </c>
      <c r="M15" s="38">
        <v>3.121</v>
      </c>
      <c r="N15" s="38">
        <v>115.23</v>
      </c>
      <c r="O15" s="38">
        <v>89.384</v>
      </c>
      <c r="P15" s="38">
        <v>6741.4880000000003</v>
      </c>
      <c r="Q15" s="38">
        <v>9809.1650000000009</v>
      </c>
      <c r="R15" s="38">
        <v>36327.311000000002</v>
      </c>
      <c r="S15" s="38">
        <v>2324.66</v>
      </c>
      <c r="T15" s="38">
        <v>4352.3590000000004</v>
      </c>
      <c r="U15" s="38">
        <v>15080.368</v>
      </c>
      <c r="V15" s="38">
        <v>167.9</v>
      </c>
      <c r="W15" s="38">
        <v>12843.644</v>
      </c>
      <c r="X15" s="38">
        <v>0</v>
      </c>
      <c r="Y15" s="38">
        <v>1729.722</v>
      </c>
      <c r="Z15" s="38">
        <v>4721.241</v>
      </c>
      <c r="AA15" s="38">
        <v>0</v>
      </c>
      <c r="AB15" s="38">
        <v>490.09100000000001</v>
      </c>
      <c r="AC15" s="38">
        <v>1402.1579999999999</v>
      </c>
      <c r="AD15" s="38">
        <v>6.96</v>
      </c>
      <c r="AE15" s="38">
        <v>0</v>
      </c>
      <c r="AF15" s="38">
        <v>0</v>
      </c>
      <c r="AG15" s="38">
        <v>0</v>
      </c>
      <c r="AH15" s="38">
        <v>1611.4359999999999</v>
      </c>
      <c r="AI15" s="38">
        <v>1054.7860000000001</v>
      </c>
      <c r="AJ15" s="38">
        <v>339.69400000000002</v>
      </c>
      <c r="AK15" s="38">
        <v>160.91</v>
      </c>
      <c r="AL15" s="38">
        <v>507.65600000000001</v>
      </c>
    </row>
    <row r="16" spans="1:38" ht="15.9" customHeight="1">
      <c r="A16" s="35"/>
      <c r="B16" s="36"/>
      <c r="C16" s="37">
        <v>42917</v>
      </c>
      <c r="D16" s="38">
        <v>177.673</v>
      </c>
      <c r="E16" s="38">
        <v>416.03199999999998</v>
      </c>
      <c r="F16" s="38">
        <v>3324.3980000000001</v>
      </c>
      <c r="G16" s="38">
        <v>3603.4630000000002</v>
      </c>
      <c r="H16" s="38">
        <v>171.16800000000001</v>
      </c>
      <c r="I16" s="38">
        <v>2515.366</v>
      </c>
      <c r="J16" s="38">
        <v>703.04</v>
      </c>
      <c r="K16" s="38">
        <v>2941.6909999999998</v>
      </c>
      <c r="L16" s="38">
        <v>33.341000000000001</v>
      </c>
      <c r="M16" s="38">
        <v>9.9700000000000006</v>
      </c>
      <c r="N16" s="38">
        <v>245.58199999999999</v>
      </c>
      <c r="O16" s="38">
        <v>232.68</v>
      </c>
      <c r="P16" s="38">
        <v>11044.303</v>
      </c>
      <c r="Q16" s="38">
        <v>13078.634</v>
      </c>
      <c r="R16" s="38">
        <v>33571.737999999998</v>
      </c>
      <c r="S16" s="38">
        <v>6232.56</v>
      </c>
      <c r="T16" s="38">
        <v>3881.431</v>
      </c>
      <c r="U16" s="38">
        <v>11642.905000000001</v>
      </c>
      <c r="V16" s="38">
        <v>411.87799999999999</v>
      </c>
      <c r="W16" s="38">
        <v>11515.502</v>
      </c>
      <c r="X16" s="38">
        <v>3.3719999999999999</v>
      </c>
      <c r="Y16" s="38">
        <v>1302.3710000000001</v>
      </c>
      <c r="Z16" s="38">
        <v>3451.6610000000001</v>
      </c>
      <c r="AA16" s="38">
        <v>0</v>
      </c>
      <c r="AB16" s="38">
        <v>193.38399999999999</v>
      </c>
      <c r="AC16" s="38">
        <v>2607.1089999999999</v>
      </c>
      <c r="AD16" s="38">
        <v>1454.9839999999999</v>
      </c>
      <c r="AE16" s="38">
        <v>0</v>
      </c>
      <c r="AF16" s="38">
        <v>0</v>
      </c>
      <c r="AG16" s="38">
        <v>1684</v>
      </c>
      <c r="AH16" s="38">
        <v>2563.8049999999998</v>
      </c>
      <c r="AI16" s="38">
        <v>577.625</v>
      </c>
      <c r="AJ16" s="38">
        <v>285.94799999999998</v>
      </c>
      <c r="AK16" s="38">
        <v>0.115</v>
      </c>
      <c r="AL16" s="38">
        <v>640.13300000000004</v>
      </c>
    </row>
    <row r="17" spans="1:38" ht="15.9" customHeight="1">
      <c r="A17" s="35"/>
      <c r="B17" s="36"/>
      <c r="C17" s="37">
        <v>42948</v>
      </c>
      <c r="D17" s="38">
        <v>623.17100000000005</v>
      </c>
      <c r="E17" s="38">
        <v>516.38</v>
      </c>
      <c r="F17" s="38">
        <v>430.53100000000001</v>
      </c>
      <c r="G17" s="38">
        <v>1419.009</v>
      </c>
      <c r="H17" s="38">
        <v>392.74599999999998</v>
      </c>
      <c r="I17" s="38">
        <v>1571.194</v>
      </c>
      <c r="J17" s="38">
        <v>1279.798</v>
      </c>
      <c r="K17" s="38">
        <v>3884.9879999999998</v>
      </c>
      <c r="L17" s="38">
        <v>41.436999999999998</v>
      </c>
      <c r="M17" s="38">
        <v>10.515000000000001</v>
      </c>
      <c r="N17" s="38">
        <v>237.69399999999999</v>
      </c>
      <c r="O17" s="38">
        <v>135.18700000000001</v>
      </c>
      <c r="P17" s="38">
        <v>7550.4719999999998</v>
      </c>
      <c r="Q17" s="38">
        <v>12067.053</v>
      </c>
      <c r="R17" s="38">
        <v>18557.181</v>
      </c>
      <c r="S17" s="38">
        <v>4434.2740000000003</v>
      </c>
      <c r="T17" s="38">
        <v>3059.2959999999998</v>
      </c>
      <c r="U17" s="38">
        <v>8932.26</v>
      </c>
      <c r="V17" s="38">
        <v>478.14499999999998</v>
      </c>
      <c r="W17" s="38">
        <v>12159.624</v>
      </c>
      <c r="X17" s="38">
        <v>6350.8069999999998</v>
      </c>
      <c r="Y17" s="38">
        <v>1003.231</v>
      </c>
      <c r="Z17" s="38">
        <v>1468.4390000000001</v>
      </c>
      <c r="AA17" s="38">
        <v>0</v>
      </c>
      <c r="AB17" s="38">
        <v>363.22300000000001</v>
      </c>
      <c r="AC17" s="38">
        <v>2780.3020000000001</v>
      </c>
      <c r="AD17" s="38">
        <v>2335.44</v>
      </c>
      <c r="AE17" s="38">
        <v>0</v>
      </c>
      <c r="AF17" s="38">
        <v>5.1760000000000002</v>
      </c>
      <c r="AG17" s="38">
        <v>1892</v>
      </c>
      <c r="AH17" s="38">
        <v>4150.8779999999997</v>
      </c>
      <c r="AI17" s="38">
        <v>615.36800000000005</v>
      </c>
      <c r="AJ17" s="38">
        <v>275.07900000000001</v>
      </c>
      <c r="AK17" s="38">
        <v>0.52700000000000002</v>
      </c>
      <c r="AL17" s="38">
        <v>503.31200000000001</v>
      </c>
    </row>
    <row r="18" spans="1:38" ht="15.9" customHeight="1">
      <c r="A18" s="35"/>
      <c r="B18" s="36"/>
      <c r="C18" s="37">
        <v>42979</v>
      </c>
      <c r="D18" s="38">
        <v>39.064</v>
      </c>
      <c r="E18" s="38">
        <v>716.08699999999999</v>
      </c>
      <c r="F18" s="38">
        <v>470.64299999999997</v>
      </c>
      <c r="G18" s="38">
        <v>1211.5999999999999</v>
      </c>
      <c r="H18" s="38">
        <v>656.25199999999995</v>
      </c>
      <c r="I18" s="38">
        <v>1372.6279999999999</v>
      </c>
      <c r="J18" s="38">
        <v>872.94799999999998</v>
      </c>
      <c r="K18" s="38">
        <v>3949.6750000000002</v>
      </c>
      <c r="L18" s="38">
        <v>49.591000000000001</v>
      </c>
      <c r="M18" s="38">
        <v>17.305</v>
      </c>
      <c r="N18" s="38">
        <v>268.72800000000001</v>
      </c>
      <c r="O18" s="38">
        <v>95.561999999999998</v>
      </c>
      <c r="P18" s="38">
        <v>4210.6959999999999</v>
      </c>
      <c r="Q18" s="38">
        <v>15482.643</v>
      </c>
      <c r="R18" s="38">
        <v>54441.798999999999</v>
      </c>
      <c r="S18" s="38">
        <v>4344.1880000000001</v>
      </c>
      <c r="T18" s="38">
        <v>2036.723</v>
      </c>
      <c r="U18" s="38">
        <v>6558.15</v>
      </c>
      <c r="V18" s="38">
        <v>757.01800000000003</v>
      </c>
      <c r="W18" s="38">
        <v>19411.673999999999</v>
      </c>
      <c r="X18" s="38">
        <v>11846.888999999999</v>
      </c>
      <c r="Y18" s="38">
        <v>1949.65</v>
      </c>
      <c r="Z18" s="38">
        <v>12065.734</v>
      </c>
      <c r="AA18" s="38">
        <v>0</v>
      </c>
      <c r="AB18" s="38">
        <v>1017.861</v>
      </c>
      <c r="AC18" s="38">
        <v>4225.25</v>
      </c>
      <c r="AD18" s="38">
        <v>3059.5549999999998</v>
      </c>
      <c r="AE18" s="38">
        <v>0</v>
      </c>
      <c r="AF18" s="38">
        <v>6.2E-2</v>
      </c>
      <c r="AG18" s="38">
        <v>0</v>
      </c>
      <c r="AH18" s="38">
        <v>6573.5330000000004</v>
      </c>
      <c r="AI18" s="38">
        <v>1157.5930000000001</v>
      </c>
      <c r="AJ18" s="38">
        <v>291.28199999999998</v>
      </c>
      <c r="AK18" s="38">
        <v>0.88200000000000001</v>
      </c>
      <c r="AL18" s="38">
        <v>578.79</v>
      </c>
    </row>
    <row r="19" spans="1:38" ht="15.9" customHeight="1">
      <c r="A19" s="35"/>
      <c r="B19" s="36"/>
      <c r="C19" s="37">
        <v>43009</v>
      </c>
      <c r="D19" s="38">
        <v>34.753999999999998</v>
      </c>
      <c r="E19" s="38">
        <v>153.60400000000001</v>
      </c>
      <c r="F19" s="38">
        <v>620.80999999999995</v>
      </c>
      <c r="G19" s="38">
        <v>484.78500000000003</v>
      </c>
      <c r="H19" s="38">
        <v>673.13699999999994</v>
      </c>
      <c r="I19" s="38">
        <v>1415.6410000000001</v>
      </c>
      <c r="J19" s="38">
        <v>397.98599999999999</v>
      </c>
      <c r="K19" s="38">
        <v>1712.277</v>
      </c>
      <c r="L19" s="38">
        <v>56.241999999999997</v>
      </c>
      <c r="M19" s="38">
        <v>16.381</v>
      </c>
      <c r="N19" s="38">
        <v>314.23099999999999</v>
      </c>
      <c r="O19" s="38">
        <v>64.498999999999995</v>
      </c>
      <c r="P19" s="38">
        <v>1536.4559999999999</v>
      </c>
      <c r="Q19" s="38">
        <v>12302.465</v>
      </c>
      <c r="R19" s="38">
        <v>60580.245999999999</v>
      </c>
      <c r="S19" s="38">
        <v>2125.0880000000002</v>
      </c>
      <c r="T19" s="38">
        <v>2517.0030000000002</v>
      </c>
      <c r="U19" s="38">
        <v>5631.7669999999998</v>
      </c>
      <c r="V19" s="38">
        <v>660.34799999999996</v>
      </c>
      <c r="W19" s="38">
        <v>25377.149000000001</v>
      </c>
      <c r="X19" s="38">
        <v>23107.17</v>
      </c>
      <c r="Y19" s="38">
        <v>2039.0550000000001</v>
      </c>
      <c r="Z19" s="38">
        <v>8405.67</v>
      </c>
      <c r="AA19" s="38">
        <v>0</v>
      </c>
      <c r="AB19" s="38">
        <v>1143.7539999999999</v>
      </c>
      <c r="AC19" s="38">
        <v>3378.5010000000002</v>
      </c>
      <c r="AD19" s="38">
        <v>4927.5360000000001</v>
      </c>
      <c r="AE19" s="38">
        <v>0</v>
      </c>
      <c r="AF19" s="38">
        <v>0.112</v>
      </c>
      <c r="AG19" s="38">
        <v>0.22700000000000001</v>
      </c>
      <c r="AH19" s="38">
        <v>4733.1589999999997</v>
      </c>
      <c r="AI19" s="38">
        <v>1324.8230000000001</v>
      </c>
      <c r="AJ19" s="38">
        <v>239.52500000000001</v>
      </c>
      <c r="AK19" s="38">
        <v>7.6429999999999998</v>
      </c>
      <c r="AL19" s="38">
        <v>866.44500000000005</v>
      </c>
    </row>
    <row r="20" spans="1:38" ht="15.9" customHeight="1">
      <c r="A20" s="35"/>
      <c r="B20" s="36"/>
      <c r="C20" s="37">
        <v>43040</v>
      </c>
      <c r="D20" s="38">
        <v>9.6910000000000007</v>
      </c>
      <c r="E20" s="38">
        <v>69.335999999999999</v>
      </c>
      <c r="F20" s="38">
        <v>1277.0909999999999</v>
      </c>
      <c r="G20" s="38">
        <v>147.518</v>
      </c>
      <c r="H20" s="38">
        <v>458.89100000000002</v>
      </c>
      <c r="I20" s="38">
        <v>1009.163</v>
      </c>
      <c r="J20" s="38">
        <v>268.95400000000001</v>
      </c>
      <c r="K20" s="38">
        <v>1951.002</v>
      </c>
      <c r="L20" s="38">
        <v>25.65</v>
      </c>
      <c r="M20" s="38">
        <v>2.1070000000000002</v>
      </c>
      <c r="N20" s="38">
        <v>365.65300000000002</v>
      </c>
      <c r="O20" s="38">
        <v>2.774</v>
      </c>
      <c r="P20" s="38">
        <v>402.69299999999998</v>
      </c>
      <c r="Q20" s="38">
        <v>15041.727999999999</v>
      </c>
      <c r="R20" s="38">
        <v>20811.244999999999</v>
      </c>
      <c r="S20" s="38">
        <v>4785.1840000000002</v>
      </c>
      <c r="T20" s="38">
        <v>1788.433</v>
      </c>
      <c r="U20" s="38">
        <v>7796.7839999999997</v>
      </c>
      <c r="V20" s="38">
        <v>1287.164</v>
      </c>
      <c r="W20" s="38">
        <v>72567.574999999997</v>
      </c>
      <c r="X20" s="38">
        <v>26030.555</v>
      </c>
      <c r="Y20" s="38">
        <v>2306.4839999999999</v>
      </c>
      <c r="Z20" s="38">
        <v>7097.982</v>
      </c>
      <c r="AA20" s="38">
        <v>0</v>
      </c>
      <c r="AB20" s="38">
        <v>1939.4010000000001</v>
      </c>
      <c r="AC20" s="38">
        <v>1692.8140000000001</v>
      </c>
      <c r="AD20" s="38">
        <v>2368.6790000000001</v>
      </c>
      <c r="AE20" s="38">
        <v>0</v>
      </c>
      <c r="AF20" s="38">
        <v>2.4E-2</v>
      </c>
      <c r="AG20" s="38">
        <v>4.4999999999999998E-2</v>
      </c>
      <c r="AH20" s="38">
        <v>6315.21</v>
      </c>
      <c r="AI20" s="38">
        <v>1418.2070000000001</v>
      </c>
      <c r="AJ20" s="38">
        <v>265.67399999999998</v>
      </c>
      <c r="AK20" s="38">
        <v>40.195999999999998</v>
      </c>
      <c r="AL20" s="38">
        <v>1201.434</v>
      </c>
    </row>
    <row r="21" spans="1:38" ht="15.9" customHeight="1">
      <c r="A21" s="35">
        <v>43070</v>
      </c>
      <c r="B21" s="36">
        <v>43070</v>
      </c>
      <c r="C21" s="37">
        <v>43070</v>
      </c>
      <c r="D21" s="38">
        <v>50.07</v>
      </c>
      <c r="E21" s="38">
        <v>23.056999999999999</v>
      </c>
      <c r="F21" s="38">
        <v>2046.635</v>
      </c>
      <c r="G21" s="38">
        <v>231.136</v>
      </c>
      <c r="H21" s="38">
        <v>468.18400000000003</v>
      </c>
      <c r="I21" s="38">
        <v>910.54200000000003</v>
      </c>
      <c r="J21" s="38">
        <v>404.18599999999998</v>
      </c>
      <c r="K21" s="38">
        <v>1991.4349999999999</v>
      </c>
      <c r="L21" s="38">
        <v>75.832999999999998</v>
      </c>
      <c r="M21" s="38">
        <v>7.3310000000000004</v>
      </c>
      <c r="N21" s="38">
        <v>458.18200000000002</v>
      </c>
      <c r="O21" s="38">
        <v>28.550999999999998</v>
      </c>
      <c r="P21" s="38">
        <v>127.452</v>
      </c>
      <c r="Q21" s="38">
        <v>16321.960999999999</v>
      </c>
      <c r="R21" s="38">
        <v>11485.924000000001</v>
      </c>
      <c r="S21" s="38">
        <v>1287.605</v>
      </c>
      <c r="T21" s="38">
        <v>692.81799999999998</v>
      </c>
      <c r="U21" s="38">
        <v>3519.5320000000002</v>
      </c>
      <c r="V21" s="38">
        <v>884.12900000000002</v>
      </c>
      <c r="W21" s="38">
        <v>83890.559999999998</v>
      </c>
      <c r="X21" s="38">
        <v>3286.0529999999999</v>
      </c>
      <c r="Y21" s="38">
        <v>3076.4969999999998</v>
      </c>
      <c r="Z21" s="38">
        <v>3793.848</v>
      </c>
      <c r="AA21" s="38">
        <v>0</v>
      </c>
      <c r="AB21" s="38">
        <v>903.57600000000002</v>
      </c>
      <c r="AC21" s="38">
        <v>1361.924</v>
      </c>
      <c r="AD21" s="38">
        <v>1285.644</v>
      </c>
      <c r="AE21" s="38">
        <v>0</v>
      </c>
      <c r="AF21" s="38">
        <v>0.498</v>
      </c>
      <c r="AG21" s="38">
        <v>5.5E-2</v>
      </c>
      <c r="AH21" s="38">
        <v>7304.7219999999998</v>
      </c>
      <c r="AI21" s="38">
        <v>939.01599999999996</v>
      </c>
      <c r="AJ21" s="38">
        <v>246.64</v>
      </c>
      <c r="AK21" s="38">
        <v>38.119999999999997</v>
      </c>
      <c r="AL21" s="38">
        <v>1033.7719999999999</v>
      </c>
    </row>
    <row r="22" spans="1:38" ht="15.9" customHeight="1">
      <c r="A22" s="35">
        <v>43101</v>
      </c>
      <c r="B22" s="36">
        <v>43101</v>
      </c>
      <c r="C22" s="37">
        <v>43101</v>
      </c>
      <c r="D22" s="38">
        <v>68.241</v>
      </c>
      <c r="E22" s="38">
        <v>246.56899999999999</v>
      </c>
      <c r="F22" s="38">
        <v>1726.644</v>
      </c>
      <c r="G22" s="38">
        <v>636.82000000000005</v>
      </c>
      <c r="H22" s="38">
        <v>374.83800000000002</v>
      </c>
      <c r="I22" s="38">
        <v>1723.848</v>
      </c>
      <c r="J22" s="38">
        <v>262.98200000000003</v>
      </c>
      <c r="K22" s="38">
        <v>1667.808</v>
      </c>
      <c r="L22" s="38">
        <v>74.239000000000004</v>
      </c>
      <c r="M22" s="38">
        <v>10.621</v>
      </c>
      <c r="N22" s="38">
        <v>405.65499999999997</v>
      </c>
      <c r="O22" s="38">
        <v>47.686999999999998</v>
      </c>
      <c r="P22" s="38">
        <v>175.18199999999999</v>
      </c>
      <c r="Q22" s="38">
        <v>19200.155999999999</v>
      </c>
      <c r="R22" s="38">
        <v>11429.128000000001</v>
      </c>
      <c r="S22" s="38">
        <v>615.14499999999998</v>
      </c>
      <c r="T22" s="38">
        <v>331.10300000000001</v>
      </c>
      <c r="U22" s="38">
        <v>4165.835</v>
      </c>
      <c r="V22" s="38">
        <v>922.64700000000005</v>
      </c>
      <c r="W22" s="38">
        <v>77827.923999999999</v>
      </c>
      <c r="X22" s="38">
        <v>6.585</v>
      </c>
      <c r="Y22" s="38">
        <v>5665.3829999999998</v>
      </c>
      <c r="Z22" s="38">
        <v>5861.08</v>
      </c>
      <c r="AA22" s="38">
        <v>0</v>
      </c>
      <c r="AB22" s="38">
        <v>96.963999999999999</v>
      </c>
      <c r="AC22" s="38">
        <v>743.85</v>
      </c>
      <c r="AD22" s="38">
        <v>329.89600000000002</v>
      </c>
      <c r="AE22" s="38">
        <v>0</v>
      </c>
      <c r="AF22" s="38">
        <v>0.30499999999999999</v>
      </c>
      <c r="AG22" s="38">
        <v>0</v>
      </c>
      <c r="AH22" s="38">
        <v>6076.1109999999999</v>
      </c>
      <c r="AI22" s="38">
        <v>435.97199999999998</v>
      </c>
      <c r="AJ22" s="38">
        <v>155.35499999999999</v>
      </c>
      <c r="AK22" s="38">
        <v>9.1929999999999996</v>
      </c>
      <c r="AL22" s="38">
        <v>599.85599999999999</v>
      </c>
    </row>
    <row r="23" spans="1:38" ht="15.9" customHeight="1">
      <c r="A23" s="35"/>
      <c r="B23" s="36"/>
      <c r="C23" s="37">
        <v>43132</v>
      </c>
      <c r="D23" s="38">
        <v>67.28</v>
      </c>
      <c r="E23" s="38">
        <v>471.5</v>
      </c>
      <c r="F23" s="38">
        <v>1799.8050000000001</v>
      </c>
      <c r="G23" s="38">
        <v>449.97399999999999</v>
      </c>
      <c r="H23" s="38">
        <v>361.62900000000002</v>
      </c>
      <c r="I23" s="38">
        <v>2240.7579999999998</v>
      </c>
      <c r="J23" s="38">
        <v>366.149</v>
      </c>
      <c r="K23" s="38">
        <v>759.06399999999996</v>
      </c>
      <c r="L23" s="38">
        <v>187.77799999999999</v>
      </c>
      <c r="M23" s="38">
        <v>7.1829999999999998</v>
      </c>
      <c r="N23" s="38">
        <v>438.08100000000002</v>
      </c>
      <c r="O23" s="38">
        <v>63.584000000000003</v>
      </c>
      <c r="P23" s="38">
        <v>1454.8240000000001</v>
      </c>
      <c r="Q23" s="38">
        <v>12030.931</v>
      </c>
      <c r="R23" s="38">
        <v>14552.858</v>
      </c>
      <c r="S23" s="38">
        <v>1340.027</v>
      </c>
      <c r="T23" s="38">
        <v>697.48599999999999</v>
      </c>
      <c r="U23" s="38">
        <v>5289.0119999999997</v>
      </c>
      <c r="V23" s="38">
        <v>720.39499999999998</v>
      </c>
      <c r="W23" s="38">
        <v>83414.623000000007</v>
      </c>
      <c r="X23" s="38">
        <v>0.77200000000000002</v>
      </c>
      <c r="Y23" s="38">
        <v>3385.652</v>
      </c>
      <c r="Z23" s="38">
        <v>4234.6859999999997</v>
      </c>
      <c r="AA23" s="38">
        <v>0</v>
      </c>
      <c r="AB23" s="38">
        <v>294.685</v>
      </c>
      <c r="AC23" s="38">
        <v>399.721</v>
      </c>
      <c r="AD23" s="38">
        <v>863.88</v>
      </c>
      <c r="AE23" s="38">
        <v>0</v>
      </c>
      <c r="AF23" s="38">
        <v>0.42799999999999999</v>
      </c>
      <c r="AG23" s="38">
        <v>621</v>
      </c>
      <c r="AH23" s="38">
        <v>4358.8270000000002</v>
      </c>
      <c r="AI23" s="38">
        <v>681.45100000000002</v>
      </c>
      <c r="AJ23" s="38">
        <v>257.464</v>
      </c>
      <c r="AK23" s="38">
        <v>10.62</v>
      </c>
      <c r="AL23" s="38">
        <v>188.36500000000001</v>
      </c>
    </row>
    <row r="24" spans="1:38" s="41" customFormat="1" ht="15.9" customHeight="1">
      <c r="A24" s="35"/>
      <c r="B24" s="36"/>
      <c r="C24" s="39">
        <v>43160</v>
      </c>
      <c r="D24" s="40">
        <v>79.926000000000002</v>
      </c>
      <c r="E24" s="40">
        <v>135.71899999999999</v>
      </c>
      <c r="F24" s="40">
        <v>2240.9839999999999</v>
      </c>
      <c r="G24" s="40">
        <v>269.39600000000002</v>
      </c>
      <c r="H24" s="40">
        <v>265.60399999999998</v>
      </c>
      <c r="I24" s="40">
        <v>1393.81</v>
      </c>
      <c r="J24" s="40">
        <v>345.036</v>
      </c>
      <c r="K24" s="40">
        <v>1145.501</v>
      </c>
      <c r="L24" s="40">
        <v>93.224999999999994</v>
      </c>
      <c r="M24" s="40">
        <v>14.138</v>
      </c>
      <c r="N24" s="40">
        <v>336.92099999999999</v>
      </c>
      <c r="O24" s="40">
        <v>102.387</v>
      </c>
      <c r="P24" s="40">
        <v>1629.876</v>
      </c>
      <c r="Q24" s="40">
        <v>16785.486000000001</v>
      </c>
      <c r="R24" s="40">
        <v>33669.510999999999</v>
      </c>
      <c r="S24" s="40">
        <v>918.51</v>
      </c>
      <c r="T24" s="40">
        <v>351.35700000000003</v>
      </c>
      <c r="U24" s="40">
        <v>3658.7440000000001</v>
      </c>
      <c r="V24" s="40">
        <v>307.69299999999998</v>
      </c>
      <c r="W24" s="40">
        <v>47346.447</v>
      </c>
      <c r="X24" s="40">
        <v>0</v>
      </c>
      <c r="Y24" s="40">
        <v>2202.5320000000002</v>
      </c>
      <c r="Z24" s="40">
        <v>4798.8519999999999</v>
      </c>
      <c r="AA24" s="40">
        <v>0</v>
      </c>
      <c r="AB24" s="40">
        <v>588.56299999999999</v>
      </c>
      <c r="AC24" s="40">
        <v>200.107</v>
      </c>
      <c r="AD24" s="40">
        <v>18</v>
      </c>
      <c r="AE24" s="40">
        <v>0</v>
      </c>
      <c r="AF24" s="40">
        <v>0.23300000000000001</v>
      </c>
      <c r="AG24" s="40">
        <v>4</v>
      </c>
      <c r="AH24" s="40">
        <v>7269.799</v>
      </c>
      <c r="AI24" s="40">
        <v>893.67200000000003</v>
      </c>
      <c r="AJ24" s="40">
        <v>420.50099999999998</v>
      </c>
      <c r="AK24" s="40">
        <v>20.071000000000002</v>
      </c>
      <c r="AL24" s="40">
        <v>223.19399999999999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118.79607609988111</v>
      </c>
      <c r="E26" s="38">
        <f t="shared" si="0"/>
        <v>28.784517497348883</v>
      </c>
      <c r="F26" s="38">
        <f t="shared" si="0"/>
        <v>124.5125999761085</v>
      </c>
      <c r="G26" s="38">
        <f t="shared" si="0"/>
        <v>59.869236889242494</v>
      </c>
      <c r="H26" s="38">
        <f t="shared" si="0"/>
        <v>73.446543280544418</v>
      </c>
      <c r="I26" s="38">
        <f t="shared" si="0"/>
        <v>62.202611794758745</v>
      </c>
      <c r="J26" s="38">
        <f t="shared" si="0"/>
        <v>94.233768220041568</v>
      </c>
      <c r="K26" s="38">
        <f t="shared" si="0"/>
        <v>150.90967296565242</v>
      </c>
      <c r="L26" s="38">
        <f t="shared" si="0"/>
        <v>49.646390951016627</v>
      </c>
      <c r="M26" s="38">
        <f t="shared" si="0"/>
        <v>196.82583878602256</v>
      </c>
      <c r="N26" s="38">
        <f t="shared" si="0"/>
        <v>76.908379957131217</v>
      </c>
      <c r="O26" s="38">
        <f t="shared" si="0"/>
        <v>161.02635883241066</v>
      </c>
      <c r="P26" s="38">
        <f t="shared" si="0"/>
        <v>112.03252077227211</v>
      </c>
      <c r="Q26" s="38">
        <f t="shared" si="0"/>
        <v>139.51942705015929</v>
      </c>
      <c r="R26" s="38">
        <f t="shared" si="0"/>
        <v>231.36012871148745</v>
      </c>
      <c r="S26" s="38">
        <f t="shared" si="0"/>
        <v>68.544141274765352</v>
      </c>
      <c r="T26" s="38">
        <f t="shared" si="0"/>
        <v>50.374774547446123</v>
      </c>
      <c r="U26" s="38">
        <f t="shared" si="0"/>
        <v>69.176322534341011</v>
      </c>
      <c r="V26" s="38">
        <f t="shared" si="0"/>
        <v>42.711706771979259</v>
      </c>
      <c r="W26" s="38">
        <f t="shared" si="0"/>
        <v>56.760368023242158</v>
      </c>
      <c r="X26" s="38">
        <f t="shared" si="0"/>
        <v>0</v>
      </c>
      <c r="Y26" s="38">
        <f t="shared" si="0"/>
        <v>65.054884553994327</v>
      </c>
      <c r="Z26" s="38">
        <f t="shared" si="0"/>
        <v>113.32249899992586</v>
      </c>
      <c r="AA26" s="38" t="str">
        <f t="shared" si="0"/>
        <v>-</v>
      </c>
      <c r="AB26" s="38">
        <f t="shared" si="0"/>
        <v>199.72614826000645</v>
      </c>
      <c r="AC26" s="38">
        <f t="shared" si="0"/>
        <v>50.061668013439373</v>
      </c>
      <c r="AD26" s="38">
        <f t="shared" si="0"/>
        <v>2.0836227253785249</v>
      </c>
      <c r="AE26" s="38" t="str">
        <f t="shared" si="0"/>
        <v>-</v>
      </c>
      <c r="AF26" s="38">
        <f t="shared" si="0"/>
        <v>54.439252336448604</v>
      </c>
      <c r="AG26" s="38">
        <f t="shared" si="0"/>
        <v>0.64412238325281801</v>
      </c>
      <c r="AH26" s="38">
        <f t="shared" si="0"/>
        <v>166.78338002402938</v>
      </c>
      <c r="AI26" s="38">
        <f t="shared" si="0"/>
        <v>131.14251795066701</v>
      </c>
      <c r="AJ26" s="38">
        <f t="shared" si="0"/>
        <v>163.32419289687101</v>
      </c>
      <c r="AK26" s="38">
        <f t="shared" si="0"/>
        <v>188.99246704331455</v>
      </c>
      <c r="AL26" s="38">
        <f t="shared" si="0"/>
        <v>118.49016537042442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150.64176263264036</v>
      </c>
      <c r="E27" s="38">
        <f t="shared" si="1"/>
        <v>105.91875756038553</v>
      </c>
      <c r="F27" s="38">
        <f t="shared" si="1"/>
        <v>91.973198301541274</v>
      </c>
      <c r="G27" s="38">
        <f t="shared" si="1"/>
        <v>86.268004790603243</v>
      </c>
      <c r="H27" s="38">
        <f t="shared" si="1"/>
        <v>72.637471728970056</v>
      </c>
      <c r="I27" s="38">
        <f t="shared" si="1"/>
        <v>66.152090814427098</v>
      </c>
      <c r="J27" s="38">
        <f t="shared" si="1"/>
        <v>123.10359960182818</v>
      </c>
      <c r="K27" s="38">
        <f t="shared" si="1"/>
        <v>29.017656297497211</v>
      </c>
      <c r="L27" s="38">
        <f t="shared" si="1"/>
        <v>79.08801696712618</v>
      </c>
      <c r="M27" s="38">
        <f t="shared" si="1"/>
        <v>115.02725571556422</v>
      </c>
      <c r="N27" s="38">
        <f t="shared" si="1"/>
        <v>95.8534378769602</v>
      </c>
      <c r="O27" s="38">
        <f t="shared" si="1"/>
        <v>92.407039711191345</v>
      </c>
      <c r="P27" s="38">
        <f t="shared" si="1"/>
        <v>93.527518118748816</v>
      </c>
      <c r="Q27" s="38">
        <f t="shared" si="1"/>
        <v>138.83014200047242</v>
      </c>
      <c r="R27" s="38">
        <f t="shared" si="1"/>
        <v>92.040801648480979</v>
      </c>
      <c r="S27" s="38">
        <f t="shared" si="1"/>
        <v>37.296990447851371</v>
      </c>
      <c r="T27" s="38">
        <f t="shared" si="1"/>
        <v>17.906096156394288</v>
      </c>
      <c r="U27" s="38">
        <f t="shared" si="1"/>
        <v>27.982715735524259</v>
      </c>
      <c r="V27" s="38">
        <f t="shared" si="1"/>
        <v>25.152701708493417</v>
      </c>
      <c r="W27" s="38">
        <f t="shared" si="1"/>
        <v>72.96737926906998</v>
      </c>
      <c r="X27" s="38">
        <f t="shared" si="1"/>
        <v>0</v>
      </c>
      <c r="Y27" s="38">
        <f t="shared" si="1"/>
        <v>83.63084344229803</v>
      </c>
      <c r="Z27" s="38">
        <f t="shared" si="1"/>
        <v>56.53967018176197</v>
      </c>
      <c r="AA27" s="38" t="str">
        <f t="shared" si="1"/>
        <v>-</v>
      </c>
      <c r="AB27" s="38">
        <f t="shared" si="1"/>
        <v>340.15477263795458</v>
      </c>
      <c r="AC27" s="38">
        <f t="shared" si="1"/>
        <v>95.206535288464295</v>
      </c>
      <c r="AD27" s="38">
        <f t="shared" si="1"/>
        <v>4.7872340425531918</v>
      </c>
      <c r="AE27" s="38" t="str">
        <f t="shared" si="1"/>
        <v>-</v>
      </c>
      <c r="AF27" s="38">
        <f t="shared" si="1"/>
        <v>113.65853658536587</v>
      </c>
      <c r="AG27" s="38">
        <f t="shared" si="1"/>
        <v>0.8297532936019798</v>
      </c>
      <c r="AH27" s="38">
        <f t="shared" si="1"/>
        <v>114.72906227466832</v>
      </c>
      <c r="AI27" s="38">
        <f t="shared" si="1"/>
        <v>69.102963316365702</v>
      </c>
      <c r="AJ27" s="38">
        <f t="shared" si="1"/>
        <v>84.138903895792055</v>
      </c>
      <c r="AK27" s="38">
        <f t="shared" si="1"/>
        <v>81.042558346119691</v>
      </c>
      <c r="AL27" s="38">
        <f t="shared" si="1"/>
        <v>134.1793916075508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" customHeight="1">
      <c r="A33" s="35">
        <v>42795</v>
      </c>
      <c r="B33" s="36">
        <v>42795</v>
      </c>
      <c r="C33" s="37">
        <v>42795</v>
      </c>
      <c r="D33" s="52">
        <v>5311.5318808074335</v>
      </c>
      <c r="E33" s="52">
        <v>1869.454949857572</v>
      </c>
      <c r="F33" s="52">
        <v>406.21832894053176</v>
      </c>
      <c r="G33" s="52">
        <v>378.06559539897142</v>
      </c>
      <c r="H33" s="52">
        <v>1355.6866161457322</v>
      </c>
      <c r="I33" s="52">
        <v>1015.2980629128544</v>
      </c>
      <c r="J33" s="52">
        <v>1383.4843246598948</v>
      </c>
      <c r="K33" s="52">
        <v>407.22864727935956</v>
      </c>
      <c r="L33" s="52">
        <v>804.08201908801698</v>
      </c>
      <c r="M33" s="52">
        <v>482.85021560491418</v>
      </c>
      <c r="N33" s="52">
        <v>1147.0853068029223</v>
      </c>
      <c r="O33" s="52">
        <v>691.96662454873649</v>
      </c>
      <c r="P33" s="52">
        <v>489.14511181118627</v>
      </c>
      <c r="Q33" s="52">
        <v>261.99101165990555</v>
      </c>
      <c r="R33" s="52">
        <v>46.751951794959751</v>
      </c>
      <c r="S33" s="52">
        <v>55.368389550946688</v>
      </c>
      <c r="T33" s="52">
        <v>56.186035205022883</v>
      </c>
      <c r="U33" s="52">
        <v>137.73573198468466</v>
      </c>
      <c r="V33" s="52">
        <v>84.575635575901245</v>
      </c>
      <c r="W33" s="52">
        <v>70.900799190693292</v>
      </c>
      <c r="X33" s="52">
        <v>268.72105263157891</v>
      </c>
      <c r="Y33" s="52">
        <v>262.52986251706767</v>
      </c>
      <c r="Z33" s="52">
        <v>69.195652967911712</v>
      </c>
      <c r="AA33" s="52">
        <v>0</v>
      </c>
      <c r="AB33" s="52">
        <v>187.17540513674086</v>
      </c>
      <c r="AC33" s="52">
        <v>508.10740691400787</v>
      </c>
      <c r="AD33" s="52">
        <v>840</v>
      </c>
      <c r="AE33" s="52">
        <v>0</v>
      </c>
      <c r="AF33" s="52">
        <v>382.8</v>
      </c>
      <c r="AG33" s="52">
        <v>581.96936550840019</v>
      </c>
      <c r="AH33" s="52">
        <v>227.30389112715818</v>
      </c>
      <c r="AI33" s="52">
        <v>263.25060409960355</v>
      </c>
      <c r="AJ33" s="52">
        <v>779.43623866978805</v>
      </c>
      <c r="AK33" s="52">
        <v>1283.5162319308731</v>
      </c>
      <c r="AL33" s="52">
        <v>597.25973908861363</v>
      </c>
    </row>
    <row r="34" spans="1:38" ht="15.9" customHeight="1">
      <c r="A34" s="35"/>
      <c r="B34" s="36"/>
      <c r="C34" s="37">
        <v>42826</v>
      </c>
      <c r="D34" s="52">
        <v>4950.3334665941729</v>
      </c>
      <c r="E34" s="52">
        <v>1893.0188896126288</v>
      </c>
      <c r="F34" s="52">
        <v>449.15551254665002</v>
      </c>
      <c r="G34" s="52">
        <v>360.24385640243719</v>
      </c>
      <c r="H34" s="52">
        <v>1245.6164372532323</v>
      </c>
      <c r="I34" s="52">
        <v>1117.7149122237743</v>
      </c>
      <c r="J34" s="52">
        <v>1129.6762099693608</v>
      </c>
      <c r="K34" s="52">
        <v>367.78854311910794</v>
      </c>
      <c r="L34" s="52">
        <v>816.48909881655118</v>
      </c>
      <c r="M34" s="52">
        <v>622</v>
      </c>
      <c r="N34" s="52">
        <v>1140.0435772600713</v>
      </c>
      <c r="O34" s="52">
        <v>700</v>
      </c>
      <c r="P34" s="52">
        <v>440.53501006711775</v>
      </c>
      <c r="Q34" s="52">
        <v>267.65605445568934</v>
      </c>
      <c r="R34" s="52">
        <v>46.662113863104381</v>
      </c>
      <c r="S34" s="52">
        <v>54.623076355392591</v>
      </c>
      <c r="T34" s="52">
        <v>50.631966173749575</v>
      </c>
      <c r="U34" s="52">
        <v>174.08343697191447</v>
      </c>
      <c r="V34" s="52">
        <v>105.89324863531432</v>
      </c>
      <c r="W34" s="52">
        <v>70.450224080838368</v>
      </c>
      <c r="X34" s="52">
        <v>534.75</v>
      </c>
      <c r="Y34" s="52">
        <v>226.01942442147538</v>
      </c>
      <c r="Z34" s="52">
        <v>79.196776529206446</v>
      </c>
      <c r="AA34" s="52">
        <v>0</v>
      </c>
      <c r="AB34" s="52">
        <v>205.96400290466477</v>
      </c>
      <c r="AC34" s="52">
        <v>400.08233951415423</v>
      </c>
      <c r="AD34" s="52">
        <v>863</v>
      </c>
      <c r="AE34" s="52">
        <v>0</v>
      </c>
      <c r="AF34" s="52">
        <v>183.9438202247191</v>
      </c>
      <c r="AG34" s="52">
        <v>398</v>
      </c>
      <c r="AH34" s="52">
        <v>188.0567499948433</v>
      </c>
      <c r="AI34" s="52">
        <v>324.32584398892413</v>
      </c>
      <c r="AJ34" s="52">
        <v>634.04524842642843</v>
      </c>
      <c r="AK34" s="52">
        <v>1017.2464293905465</v>
      </c>
      <c r="AL34" s="52">
        <v>589.60150230020429</v>
      </c>
    </row>
    <row r="35" spans="1:38" ht="15.9" customHeight="1">
      <c r="A35" s="35"/>
      <c r="B35" s="36"/>
      <c r="C35" s="37">
        <v>42856</v>
      </c>
      <c r="D35" s="52">
        <v>1367.1751274965868</v>
      </c>
      <c r="E35" s="52">
        <v>1940.6899430410019</v>
      </c>
      <c r="F35" s="52">
        <v>313.24712026840871</v>
      </c>
      <c r="G35" s="52">
        <v>424.89120291597658</v>
      </c>
      <c r="H35" s="52">
        <v>893.47667207267682</v>
      </c>
      <c r="I35" s="52">
        <v>1207.1412435745096</v>
      </c>
      <c r="J35" s="52">
        <v>749.60862216241048</v>
      </c>
      <c r="K35" s="52">
        <v>385.56176731411171</v>
      </c>
      <c r="L35" s="52">
        <v>625.81051696421014</v>
      </c>
      <c r="M35" s="52">
        <v>0</v>
      </c>
      <c r="N35" s="52">
        <v>948.14713100341942</v>
      </c>
      <c r="O35" s="52">
        <v>300</v>
      </c>
      <c r="P35" s="52">
        <v>347.68898770377029</v>
      </c>
      <c r="Q35" s="52">
        <v>282.49075077207891</v>
      </c>
      <c r="R35" s="52">
        <v>51.212197696716089</v>
      </c>
      <c r="S35" s="52">
        <v>56.844416925135029</v>
      </c>
      <c r="T35" s="52">
        <v>56.600338506962871</v>
      </c>
      <c r="U35" s="52">
        <v>144.21103565745565</v>
      </c>
      <c r="V35" s="52">
        <v>76.68565572821602</v>
      </c>
      <c r="W35" s="52">
        <v>74.937926879378082</v>
      </c>
      <c r="X35" s="52">
        <v>0</v>
      </c>
      <c r="Y35" s="52">
        <v>163.55280351968875</v>
      </c>
      <c r="Z35" s="52">
        <v>73.829452425283264</v>
      </c>
      <c r="AA35" s="52">
        <v>0</v>
      </c>
      <c r="AB35" s="52">
        <v>274.56974622927322</v>
      </c>
      <c r="AC35" s="52">
        <v>383.05453411831309</v>
      </c>
      <c r="AD35" s="52">
        <v>857</v>
      </c>
      <c r="AE35" s="52">
        <v>0</v>
      </c>
      <c r="AF35" s="52">
        <v>108</v>
      </c>
      <c r="AG35" s="52">
        <v>539</v>
      </c>
      <c r="AH35" s="52">
        <v>179.02205657656472</v>
      </c>
      <c r="AI35" s="52">
        <v>240.89174002765901</v>
      </c>
      <c r="AJ35" s="52">
        <v>608.61606315728147</v>
      </c>
      <c r="AK35" s="52">
        <v>881.03424118072667</v>
      </c>
      <c r="AL35" s="52">
        <v>498.15441830593943</v>
      </c>
    </row>
    <row r="36" spans="1:38" ht="15.9" customHeight="1">
      <c r="A36" s="35"/>
      <c r="B36" s="36"/>
      <c r="C36" s="37">
        <v>42887</v>
      </c>
      <c r="D36" s="52">
        <v>1154.37316089157</v>
      </c>
      <c r="E36" s="52">
        <v>1862.703180402815</v>
      </c>
      <c r="F36" s="52">
        <v>322.34315747597299</v>
      </c>
      <c r="G36" s="52">
        <v>342.23942963708765</v>
      </c>
      <c r="H36" s="52">
        <v>718.72856558347871</v>
      </c>
      <c r="I36" s="52">
        <v>1192.9447172731059</v>
      </c>
      <c r="J36" s="52">
        <v>736.60249642085546</v>
      </c>
      <c r="K36" s="52">
        <v>499.02434713448855</v>
      </c>
      <c r="L36" s="52">
        <v>429.92153585994231</v>
      </c>
      <c r="M36" s="52">
        <v>188.01730214674782</v>
      </c>
      <c r="N36" s="52">
        <v>1082.266597240302</v>
      </c>
      <c r="O36" s="52">
        <v>793.99466347444741</v>
      </c>
      <c r="P36" s="52">
        <v>371.8110857721619</v>
      </c>
      <c r="Q36" s="52">
        <v>271.3766219652743</v>
      </c>
      <c r="R36" s="52">
        <v>61.502700956864103</v>
      </c>
      <c r="S36" s="52">
        <v>68.70022153777326</v>
      </c>
      <c r="T36" s="52">
        <v>55.118788454720764</v>
      </c>
      <c r="U36" s="52">
        <v>158.04173114343098</v>
      </c>
      <c r="V36" s="52">
        <v>119.2836092912448</v>
      </c>
      <c r="W36" s="52">
        <v>79.5868452130875</v>
      </c>
      <c r="X36" s="52">
        <v>0</v>
      </c>
      <c r="Y36" s="52">
        <v>198.69421155538288</v>
      </c>
      <c r="Z36" s="52">
        <v>77.962955714397978</v>
      </c>
      <c r="AA36" s="52">
        <v>0</v>
      </c>
      <c r="AB36" s="52">
        <v>250.78645394426746</v>
      </c>
      <c r="AC36" s="52">
        <v>429.04690270283379</v>
      </c>
      <c r="AD36" s="52">
        <v>536.26436781609198</v>
      </c>
      <c r="AE36" s="52">
        <v>0</v>
      </c>
      <c r="AF36" s="52">
        <v>0</v>
      </c>
      <c r="AG36" s="52">
        <v>0</v>
      </c>
      <c r="AH36" s="52">
        <v>315.62448027721854</v>
      </c>
      <c r="AI36" s="52">
        <v>241.10104040061205</v>
      </c>
      <c r="AJ36" s="52">
        <v>705.2239662755303</v>
      </c>
      <c r="AK36" s="52">
        <v>996.93657323969921</v>
      </c>
      <c r="AL36" s="52">
        <v>548.4565335581575</v>
      </c>
    </row>
    <row r="37" spans="1:38" ht="15.9" customHeight="1">
      <c r="A37" s="35"/>
      <c r="B37" s="36"/>
      <c r="C37" s="37">
        <v>42917</v>
      </c>
      <c r="D37" s="52">
        <v>1362.3210392124859</v>
      </c>
      <c r="E37" s="52">
        <v>1842.236635643412</v>
      </c>
      <c r="F37" s="52">
        <v>366.92089635476862</v>
      </c>
      <c r="G37" s="52">
        <v>321.7868689091577</v>
      </c>
      <c r="H37" s="52">
        <v>919.82799939240977</v>
      </c>
      <c r="I37" s="52">
        <v>1143.236620436151</v>
      </c>
      <c r="J37" s="52">
        <v>963.80158739189801</v>
      </c>
      <c r="K37" s="52">
        <v>495.36398758401208</v>
      </c>
      <c r="L37" s="52">
        <v>438.45622506823429</v>
      </c>
      <c r="M37" s="52">
        <v>561.18986960882648</v>
      </c>
      <c r="N37" s="52">
        <v>930.90587665219766</v>
      </c>
      <c r="O37" s="52">
        <v>784</v>
      </c>
      <c r="P37" s="52">
        <v>296.15142195935772</v>
      </c>
      <c r="Q37" s="52">
        <v>269.08318039942094</v>
      </c>
      <c r="R37" s="52">
        <v>55.266821991759855</v>
      </c>
      <c r="S37" s="52">
        <v>61.435108526833282</v>
      </c>
      <c r="T37" s="52">
        <v>46.996133900100247</v>
      </c>
      <c r="U37" s="52">
        <v>146.95146013816998</v>
      </c>
      <c r="V37" s="52">
        <v>98.043143843565318</v>
      </c>
      <c r="W37" s="52">
        <v>94.294250046589383</v>
      </c>
      <c r="X37" s="52">
        <v>4424.2185646500593</v>
      </c>
      <c r="Y37" s="52">
        <v>204.24363487823362</v>
      </c>
      <c r="Z37" s="52">
        <v>79.038646321292845</v>
      </c>
      <c r="AA37" s="52">
        <v>0</v>
      </c>
      <c r="AB37" s="52">
        <v>309.62780271377159</v>
      </c>
      <c r="AC37" s="52">
        <v>514.99404282674789</v>
      </c>
      <c r="AD37" s="52">
        <v>480.1891814617893</v>
      </c>
      <c r="AE37" s="52">
        <v>0</v>
      </c>
      <c r="AF37" s="52">
        <v>0</v>
      </c>
      <c r="AG37" s="52">
        <v>557</v>
      </c>
      <c r="AH37" s="52">
        <v>263.11661768348216</v>
      </c>
      <c r="AI37" s="52">
        <v>306.41408180047608</v>
      </c>
      <c r="AJ37" s="52">
        <v>729.60175626337661</v>
      </c>
      <c r="AK37" s="52">
        <v>562.53913043478258</v>
      </c>
      <c r="AL37" s="52">
        <v>578.76343978516957</v>
      </c>
    </row>
    <row r="38" spans="1:38" ht="15.9" customHeight="1">
      <c r="A38" s="35"/>
      <c r="B38" s="36"/>
      <c r="C38" s="37">
        <v>42948</v>
      </c>
      <c r="D38" s="52">
        <v>1020.9555916433852</v>
      </c>
      <c r="E38" s="52">
        <v>1740.8429063867695</v>
      </c>
      <c r="F38" s="52">
        <v>614.6477652015767</v>
      </c>
      <c r="G38" s="52">
        <v>358.2493430274227</v>
      </c>
      <c r="H38" s="52">
        <v>1247.4818432269201</v>
      </c>
      <c r="I38" s="52">
        <v>1231.2006289484304</v>
      </c>
      <c r="J38" s="52">
        <v>741.69056288570539</v>
      </c>
      <c r="K38" s="52">
        <v>585.85582838351115</v>
      </c>
      <c r="L38" s="52">
        <v>474.85341602915264</v>
      </c>
      <c r="M38" s="52">
        <v>516</v>
      </c>
      <c r="N38" s="52">
        <v>929.81007513862346</v>
      </c>
      <c r="O38" s="52">
        <v>691</v>
      </c>
      <c r="P38" s="52">
        <v>346.78916894202109</v>
      </c>
      <c r="Q38" s="52">
        <v>265.97338239916576</v>
      </c>
      <c r="R38" s="52">
        <v>49.327869087443837</v>
      </c>
      <c r="S38" s="52">
        <v>48.763508750248633</v>
      </c>
      <c r="T38" s="52">
        <v>39.442298162714557</v>
      </c>
      <c r="U38" s="52">
        <v>152.13527573089007</v>
      </c>
      <c r="V38" s="52">
        <v>111.86885359043804</v>
      </c>
      <c r="W38" s="52">
        <v>110.20068359021629</v>
      </c>
      <c r="X38" s="52">
        <v>406.93389155110521</v>
      </c>
      <c r="Y38" s="52">
        <v>305.19193386169286</v>
      </c>
      <c r="Z38" s="52">
        <v>73.906166343988417</v>
      </c>
      <c r="AA38" s="52">
        <v>0</v>
      </c>
      <c r="AB38" s="52">
        <v>378.27736129044689</v>
      </c>
      <c r="AC38" s="52">
        <v>582.530087378997</v>
      </c>
      <c r="AD38" s="52">
        <v>632.33444318843556</v>
      </c>
      <c r="AE38" s="52">
        <v>0</v>
      </c>
      <c r="AF38" s="52">
        <v>332.87828438948998</v>
      </c>
      <c r="AG38" s="52">
        <v>517</v>
      </c>
      <c r="AH38" s="52">
        <v>209.72380012132373</v>
      </c>
      <c r="AI38" s="52">
        <v>353.76210820192142</v>
      </c>
      <c r="AJ38" s="52">
        <v>838.38831390255166</v>
      </c>
      <c r="AK38" s="52">
        <v>922.15180265654647</v>
      </c>
      <c r="AL38" s="52">
        <v>592.21711979845497</v>
      </c>
    </row>
    <row r="39" spans="1:38" ht="15.9" customHeight="1">
      <c r="A39" s="35"/>
      <c r="B39" s="36"/>
      <c r="C39" s="37">
        <v>42979</v>
      </c>
      <c r="D39" s="52">
        <v>2372.1746620929757</v>
      </c>
      <c r="E39" s="52">
        <v>1716.0656666019631</v>
      </c>
      <c r="F39" s="52">
        <v>533.69445418289445</v>
      </c>
      <c r="G39" s="52">
        <v>377.78178854407395</v>
      </c>
      <c r="H39" s="52">
        <v>1227.5144121465535</v>
      </c>
      <c r="I39" s="52">
        <v>1296.9919730618928</v>
      </c>
      <c r="J39" s="52">
        <v>792.51328028702744</v>
      </c>
      <c r="K39" s="52">
        <v>469.62776304379474</v>
      </c>
      <c r="L39" s="52">
        <v>519.82113689984067</v>
      </c>
      <c r="M39" s="52">
        <v>643</v>
      </c>
      <c r="N39" s="52">
        <v>878.73491039266469</v>
      </c>
      <c r="O39" s="52">
        <v>865</v>
      </c>
      <c r="P39" s="52">
        <v>406.41672635592784</v>
      </c>
      <c r="Q39" s="52">
        <v>263.11031650087131</v>
      </c>
      <c r="R39" s="52">
        <v>42.333532420557958</v>
      </c>
      <c r="S39" s="52">
        <v>46.148278803771845</v>
      </c>
      <c r="T39" s="52">
        <v>46.198570448706086</v>
      </c>
      <c r="U39" s="52">
        <v>176.2069784924102</v>
      </c>
      <c r="V39" s="52">
        <v>80.460043222221927</v>
      </c>
      <c r="W39" s="52">
        <v>86.036279251341242</v>
      </c>
      <c r="X39" s="52">
        <v>421.96041678114818</v>
      </c>
      <c r="Y39" s="52">
        <v>257.79633523965839</v>
      </c>
      <c r="Z39" s="52">
        <v>39.197453300395978</v>
      </c>
      <c r="AA39" s="52">
        <v>0</v>
      </c>
      <c r="AB39" s="52">
        <v>245.12770505992469</v>
      </c>
      <c r="AC39" s="52">
        <v>567.70663440033138</v>
      </c>
      <c r="AD39" s="52">
        <v>632.85814701811205</v>
      </c>
      <c r="AE39" s="52">
        <v>0</v>
      </c>
      <c r="AF39" s="52">
        <v>236</v>
      </c>
      <c r="AG39" s="52">
        <v>0</v>
      </c>
      <c r="AH39" s="52">
        <v>201.62989004542914</v>
      </c>
      <c r="AI39" s="52">
        <v>249.61904054361074</v>
      </c>
      <c r="AJ39" s="52">
        <v>843.19886570402571</v>
      </c>
      <c r="AK39" s="52">
        <v>927.79591836734687</v>
      </c>
      <c r="AL39" s="52">
        <v>662.60549249295946</v>
      </c>
    </row>
    <row r="40" spans="1:38" ht="15.9" customHeight="1">
      <c r="A40" s="35"/>
      <c r="B40" s="36"/>
      <c r="C40" s="37">
        <v>43009</v>
      </c>
      <c r="D40" s="52">
        <v>2158.3434424814413</v>
      </c>
      <c r="E40" s="52">
        <v>1746.9088044582172</v>
      </c>
      <c r="F40" s="52">
        <v>567.94145390699248</v>
      </c>
      <c r="G40" s="52">
        <v>330.97340676794869</v>
      </c>
      <c r="H40" s="52">
        <v>1549.4988642728003</v>
      </c>
      <c r="I40" s="52">
        <v>1256.3579050055771</v>
      </c>
      <c r="J40" s="52">
        <v>973.62888644324164</v>
      </c>
      <c r="K40" s="52">
        <v>569.72677843596568</v>
      </c>
      <c r="L40" s="52">
        <v>645.49763521923114</v>
      </c>
      <c r="M40" s="52">
        <v>355</v>
      </c>
      <c r="N40" s="52">
        <v>1010.9832607222075</v>
      </c>
      <c r="O40" s="52">
        <v>895</v>
      </c>
      <c r="P40" s="52">
        <v>443.05131679657597</v>
      </c>
      <c r="Q40" s="52">
        <v>265.93647866504801</v>
      </c>
      <c r="R40" s="52">
        <v>44.392581155910129</v>
      </c>
      <c r="S40" s="52">
        <v>54.81404393606288</v>
      </c>
      <c r="T40" s="52">
        <v>44.891539660461277</v>
      </c>
      <c r="U40" s="52">
        <v>202.95809645533984</v>
      </c>
      <c r="V40" s="52">
        <v>82.811134432147909</v>
      </c>
      <c r="W40" s="52">
        <v>106.68479725598806</v>
      </c>
      <c r="X40" s="52">
        <v>290.2872423148313</v>
      </c>
      <c r="Y40" s="52">
        <v>376.05661151857112</v>
      </c>
      <c r="Z40" s="52">
        <v>49.102208033386987</v>
      </c>
      <c r="AA40" s="52">
        <v>0</v>
      </c>
      <c r="AB40" s="52">
        <v>107.7816602171446</v>
      </c>
      <c r="AC40" s="52">
        <v>556.26961483805985</v>
      </c>
      <c r="AD40" s="52">
        <v>572.2097957275198</v>
      </c>
      <c r="AE40" s="52">
        <v>0</v>
      </c>
      <c r="AF40" s="52">
        <v>192</v>
      </c>
      <c r="AG40" s="52">
        <v>383</v>
      </c>
      <c r="AH40" s="52">
        <v>247.36958741508576</v>
      </c>
      <c r="AI40" s="52">
        <v>251.54103151892741</v>
      </c>
      <c r="AJ40" s="52">
        <v>896.51327836342762</v>
      </c>
      <c r="AK40" s="52">
        <v>1490.2815648305639</v>
      </c>
      <c r="AL40" s="52">
        <v>694.14613391502064</v>
      </c>
    </row>
    <row r="41" spans="1:38" ht="15.9" customHeight="1">
      <c r="A41" s="35"/>
      <c r="B41" s="36"/>
      <c r="C41" s="37">
        <v>43040</v>
      </c>
      <c r="D41" s="52">
        <v>3249.9187906304819</v>
      </c>
      <c r="E41" s="52">
        <v>1797.0747663551401</v>
      </c>
      <c r="F41" s="52">
        <v>503.32426350197443</v>
      </c>
      <c r="G41" s="52">
        <v>334.39574153662602</v>
      </c>
      <c r="H41" s="52">
        <v>1636.1425610874912</v>
      </c>
      <c r="I41" s="52">
        <v>1211.3315945986919</v>
      </c>
      <c r="J41" s="52">
        <v>1236.0533102314894</v>
      </c>
      <c r="K41" s="52">
        <v>444.76577830263631</v>
      </c>
      <c r="L41" s="52">
        <v>1055.8722027290448</v>
      </c>
      <c r="M41" s="52">
        <v>509</v>
      </c>
      <c r="N41" s="52">
        <v>976.09296792314024</v>
      </c>
      <c r="O41" s="52">
        <v>876</v>
      </c>
      <c r="P41" s="52">
        <v>539.83818442336963</v>
      </c>
      <c r="Q41" s="52">
        <v>235.75219835114692</v>
      </c>
      <c r="R41" s="52">
        <v>47.415145658032472</v>
      </c>
      <c r="S41" s="52">
        <v>60.368141956505752</v>
      </c>
      <c r="T41" s="52">
        <v>51.4028772674179</v>
      </c>
      <c r="U41" s="52">
        <v>178.23238658400695</v>
      </c>
      <c r="V41" s="52">
        <v>74.967799752012951</v>
      </c>
      <c r="W41" s="52">
        <v>89.499755972278251</v>
      </c>
      <c r="X41" s="52">
        <v>185.83702456593801</v>
      </c>
      <c r="Y41" s="52">
        <v>411.29612128243679</v>
      </c>
      <c r="Z41" s="52">
        <v>75.959792515675588</v>
      </c>
      <c r="AA41" s="52">
        <v>0</v>
      </c>
      <c r="AB41" s="52">
        <v>75.853856938302087</v>
      </c>
      <c r="AC41" s="52">
        <v>509.00476661936864</v>
      </c>
      <c r="AD41" s="52">
        <v>544.70032494905388</v>
      </c>
      <c r="AE41" s="52">
        <v>0</v>
      </c>
      <c r="AF41" s="52">
        <v>417</v>
      </c>
      <c r="AG41" s="52">
        <v>415</v>
      </c>
      <c r="AH41" s="52">
        <v>241.29230967774629</v>
      </c>
      <c r="AI41" s="52">
        <v>344.37362951952713</v>
      </c>
      <c r="AJ41" s="52">
        <v>811.97708469778752</v>
      </c>
      <c r="AK41" s="52">
        <v>2335.9973629216838</v>
      </c>
      <c r="AL41" s="52">
        <v>687.21307620726566</v>
      </c>
    </row>
    <row r="42" spans="1:38" ht="15.9" customHeight="1">
      <c r="A42" s="35">
        <v>43070</v>
      </c>
      <c r="B42" s="36">
        <v>43070</v>
      </c>
      <c r="C42" s="37">
        <v>43070</v>
      </c>
      <c r="D42" s="52">
        <v>2367.9602556421009</v>
      </c>
      <c r="E42" s="52">
        <v>2026</v>
      </c>
      <c r="F42" s="52">
        <v>398.79054936517753</v>
      </c>
      <c r="G42" s="52">
        <v>359.88162813235499</v>
      </c>
      <c r="H42" s="52">
        <v>1723.1336760760726</v>
      </c>
      <c r="I42" s="52">
        <v>1095.4913315366014</v>
      </c>
      <c r="J42" s="52">
        <v>1171.1332703260382</v>
      </c>
      <c r="K42" s="52">
        <v>450.70495346320621</v>
      </c>
      <c r="L42" s="52">
        <v>930.0136484116415</v>
      </c>
      <c r="M42" s="52">
        <v>596.47319601691447</v>
      </c>
      <c r="N42" s="52">
        <v>926.63428070068221</v>
      </c>
      <c r="O42" s="52">
        <v>871.4371125354628</v>
      </c>
      <c r="P42" s="52">
        <v>656.99397420205253</v>
      </c>
      <c r="Q42" s="52">
        <v>223.78606957828168</v>
      </c>
      <c r="R42" s="52">
        <v>49.051950021609059</v>
      </c>
      <c r="S42" s="52">
        <v>64.114839566481962</v>
      </c>
      <c r="T42" s="52">
        <v>46.135267848121728</v>
      </c>
      <c r="U42" s="52">
        <v>231.26212973770379</v>
      </c>
      <c r="V42" s="52">
        <v>90.385332909564099</v>
      </c>
      <c r="W42" s="52">
        <v>83.84313594998055</v>
      </c>
      <c r="X42" s="52">
        <v>81.434906862427354</v>
      </c>
      <c r="Y42" s="52">
        <v>367.06356157668938</v>
      </c>
      <c r="Z42" s="52">
        <v>110.30546505816785</v>
      </c>
      <c r="AA42" s="52">
        <v>0</v>
      </c>
      <c r="AB42" s="52">
        <v>76.232402144368606</v>
      </c>
      <c r="AC42" s="52">
        <v>546.38601933734924</v>
      </c>
      <c r="AD42" s="52">
        <v>598.42341425775714</v>
      </c>
      <c r="AE42" s="52">
        <v>0</v>
      </c>
      <c r="AF42" s="52">
        <v>525.15261044176714</v>
      </c>
      <c r="AG42" s="52">
        <v>443</v>
      </c>
      <c r="AH42" s="52">
        <v>293.36719152351043</v>
      </c>
      <c r="AI42" s="52">
        <v>398.09496217316848</v>
      </c>
      <c r="AJ42" s="52">
        <v>922.85779273434969</v>
      </c>
      <c r="AK42" s="52">
        <v>2165.9757345225603</v>
      </c>
      <c r="AL42" s="52">
        <v>684.33595222157305</v>
      </c>
    </row>
    <row r="43" spans="1:38" ht="15.9" customHeight="1">
      <c r="A43" s="35">
        <v>43101</v>
      </c>
      <c r="B43" s="36">
        <v>43101</v>
      </c>
      <c r="C43" s="37">
        <v>43101</v>
      </c>
      <c r="D43" s="52">
        <v>2869.5993024721206</v>
      </c>
      <c r="E43" s="52">
        <v>1854.2181863900164</v>
      </c>
      <c r="F43" s="52">
        <v>453.12338907151678</v>
      </c>
      <c r="G43" s="52">
        <v>384.68224616061053</v>
      </c>
      <c r="H43" s="52">
        <v>1599.5511154151927</v>
      </c>
      <c r="I43" s="52">
        <v>1078.5935076642488</v>
      </c>
      <c r="J43" s="52">
        <v>1236.5302416134946</v>
      </c>
      <c r="K43" s="52">
        <v>562.89842355954647</v>
      </c>
      <c r="L43" s="52">
        <v>949.06977464674901</v>
      </c>
      <c r="M43" s="52">
        <v>932</v>
      </c>
      <c r="N43" s="52">
        <v>949.29408734022763</v>
      </c>
      <c r="O43" s="52">
        <v>886.23138381529554</v>
      </c>
      <c r="P43" s="52">
        <v>578.63461428685594</v>
      </c>
      <c r="Q43" s="52">
        <v>217.42605966326522</v>
      </c>
      <c r="R43" s="52">
        <v>58.616678017780529</v>
      </c>
      <c r="S43" s="52">
        <v>76.090173861447298</v>
      </c>
      <c r="T43" s="52">
        <v>62.790047205854371</v>
      </c>
      <c r="U43" s="52">
        <v>195.66589651294399</v>
      </c>
      <c r="V43" s="52">
        <v>89.036252217803778</v>
      </c>
      <c r="W43" s="52">
        <v>85.22379157897106</v>
      </c>
      <c r="X43" s="52">
        <v>274.71556567957481</v>
      </c>
      <c r="Y43" s="52">
        <v>233.81559993384383</v>
      </c>
      <c r="Z43" s="52">
        <v>125.03443358561903</v>
      </c>
      <c r="AA43" s="52">
        <v>0</v>
      </c>
      <c r="AB43" s="52">
        <v>114.01217977806196</v>
      </c>
      <c r="AC43" s="52">
        <v>539.4341480137125</v>
      </c>
      <c r="AD43" s="52">
        <v>659.33722142735894</v>
      </c>
      <c r="AE43" s="52">
        <v>0</v>
      </c>
      <c r="AF43" s="52">
        <v>410.56721311475411</v>
      </c>
      <c r="AG43" s="52">
        <v>0</v>
      </c>
      <c r="AH43" s="52">
        <v>269.33677659937416</v>
      </c>
      <c r="AI43" s="52">
        <v>407.71672492728891</v>
      </c>
      <c r="AJ43" s="52">
        <v>994.42762061085898</v>
      </c>
      <c r="AK43" s="52">
        <v>2227.7389317959314</v>
      </c>
      <c r="AL43" s="52">
        <v>648.27262376303645</v>
      </c>
    </row>
    <row r="44" spans="1:38" ht="15.9" customHeight="1">
      <c r="A44" s="35"/>
      <c r="B44" s="36"/>
      <c r="C44" s="37">
        <v>43132</v>
      </c>
      <c r="D44" s="52">
        <v>2831.0199762187872</v>
      </c>
      <c r="E44" s="52">
        <v>1906.0570095440085</v>
      </c>
      <c r="F44" s="52">
        <v>469.01686293792943</v>
      </c>
      <c r="G44" s="52">
        <v>412.26902443252277</v>
      </c>
      <c r="H44" s="52">
        <v>1461.8905065688868</v>
      </c>
      <c r="I44" s="52">
        <v>1031.334723339156</v>
      </c>
      <c r="J44" s="52">
        <v>1212.4884678095527</v>
      </c>
      <c r="K44" s="52">
        <v>695.86586374798435</v>
      </c>
      <c r="L44" s="52">
        <v>760.13879687716337</v>
      </c>
      <c r="M44" s="52">
        <v>671</v>
      </c>
      <c r="N44" s="52">
        <v>951.43287428580561</v>
      </c>
      <c r="O44" s="52">
        <v>922.08107385505787</v>
      </c>
      <c r="P44" s="52">
        <v>393.59159595937376</v>
      </c>
      <c r="Q44" s="52">
        <v>221.80037554865871</v>
      </c>
      <c r="R44" s="52">
        <v>47.343785461247549</v>
      </c>
      <c r="S44" s="52">
        <v>73.921493372894716</v>
      </c>
      <c r="T44" s="52">
        <v>67.756036680306124</v>
      </c>
      <c r="U44" s="52">
        <v>159.73441126622515</v>
      </c>
      <c r="V44" s="52">
        <v>114.89080435039111</v>
      </c>
      <c r="W44" s="52">
        <v>84.784835783529232</v>
      </c>
      <c r="X44" s="52">
        <v>212.93005181347152</v>
      </c>
      <c r="Y44" s="52">
        <v>276.4534668654664</v>
      </c>
      <c r="Z44" s="52">
        <v>105.60171238198062</v>
      </c>
      <c r="AA44" s="52">
        <v>0</v>
      </c>
      <c r="AB44" s="52">
        <v>170.14412677944244</v>
      </c>
      <c r="AC44" s="52">
        <v>438.72924364744409</v>
      </c>
      <c r="AD44" s="52">
        <v>648.59730518127515</v>
      </c>
      <c r="AE44" s="52">
        <v>0</v>
      </c>
      <c r="AF44" s="52">
        <v>350</v>
      </c>
      <c r="AG44" s="52">
        <v>532</v>
      </c>
      <c r="AH44" s="52">
        <v>338.61906035729334</v>
      </c>
      <c r="AI44" s="52">
        <v>406.61983180008542</v>
      </c>
      <c r="AJ44" s="52">
        <v>859.45403240841438</v>
      </c>
      <c r="AK44" s="52">
        <v>2649.3703389830507</v>
      </c>
      <c r="AL44" s="52">
        <v>643.66399808881692</v>
      </c>
    </row>
    <row r="45" spans="1:38" s="41" customFormat="1" ht="15.9" customHeight="1">
      <c r="A45" s="35"/>
      <c r="B45" s="36"/>
      <c r="C45" s="39">
        <v>43160</v>
      </c>
      <c r="D45" s="40">
        <v>4307.8631108775617</v>
      </c>
      <c r="E45" s="40">
        <v>1789</v>
      </c>
      <c r="F45" s="40">
        <v>461.40246159722693</v>
      </c>
      <c r="G45" s="40">
        <v>412.1112191717769</v>
      </c>
      <c r="H45" s="40">
        <v>1631.8114712127831</v>
      </c>
      <c r="I45" s="40">
        <v>1007.9634670435713</v>
      </c>
      <c r="J45" s="40">
        <v>1381.9578855539712</v>
      </c>
      <c r="K45" s="40">
        <v>567.76934459245342</v>
      </c>
      <c r="L45" s="40">
        <v>848.76365781710911</v>
      </c>
      <c r="M45" s="40">
        <v>487.94574904512666</v>
      </c>
      <c r="N45" s="40">
        <v>1118.4151388604448</v>
      </c>
      <c r="O45" s="40">
        <v>741</v>
      </c>
      <c r="P45" s="40">
        <v>422.52726771852588</v>
      </c>
      <c r="Q45" s="40">
        <v>214.4920515855186</v>
      </c>
      <c r="R45" s="40">
        <v>34.179903444395137</v>
      </c>
      <c r="S45" s="40">
        <v>62.084707842048537</v>
      </c>
      <c r="T45" s="40">
        <v>58.806137347484189</v>
      </c>
      <c r="U45" s="40">
        <v>269.39002127506052</v>
      </c>
      <c r="V45" s="40">
        <v>115.6241740956083</v>
      </c>
      <c r="W45" s="40">
        <v>74.796847311478302</v>
      </c>
      <c r="X45" s="40">
        <v>0</v>
      </c>
      <c r="Y45" s="40">
        <v>251.15597457834889</v>
      </c>
      <c r="Z45" s="40">
        <v>76.305902953456368</v>
      </c>
      <c r="AA45" s="40">
        <v>0</v>
      </c>
      <c r="AB45" s="40">
        <v>158.64482137001477</v>
      </c>
      <c r="AC45" s="40">
        <v>487.13650197144523</v>
      </c>
      <c r="AD45" s="40">
        <v>600</v>
      </c>
      <c r="AE45" s="40">
        <v>0</v>
      </c>
      <c r="AF45" s="40">
        <v>339.50214592274676</v>
      </c>
      <c r="AG45" s="40">
        <v>438</v>
      </c>
      <c r="AH45" s="40">
        <v>178.70018373272768</v>
      </c>
      <c r="AI45" s="40">
        <v>294.90832206894697</v>
      </c>
      <c r="AJ45" s="40">
        <v>788.98051372053806</v>
      </c>
      <c r="AK45" s="40">
        <v>1295.7921877335457</v>
      </c>
      <c r="AL45" s="40">
        <v>690.30043818382217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152.16646816569977</v>
      </c>
      <c r="E47" s="38">
        <f t="shared" si="2"/>
        <v>93.858682664900343</v>
      </c>
      <c r="F47" s="38">
        <f t="shared" si="2"/>
        <v>98.376518640927799</v>
      </c>
      <c r="G47" s="38">
        <f t="shared" si="2"/>
        <v>99.961722746218172</v>
      </c>
      <c r="H47" s="38">
        <f t="shared" si="2"/>
        <v>111.62337150972456</v>
      </c>
      <c r="I47" s="38">
        <f t="shared" si="2"/>
        <v>97.733882534283779</v>
      </c>
      <c r="J47" s="38">
        <f t="shared" si="2"/>
        <v>113.97699213177484</v>
      </c>
      <c r="K47" s="38">
        <f t="shared" si="2"/>
        <v>81.591779992541419</v>
      </c>
      <c r="L47" s="38">
        <f t="shared" si="2"/>
        <v>111.65903665278478</v>
      </c>
      <c r="M47" s="38">
        <f t="shared" si="2"/>
        <v>72.719187637127675</v>
      </c>
      <c r="N47" s="38">
        <f t="shared" si="2"/>
        <v>117.55060909577932</v>
      </c>
      <c r="O47" s="38">
        <f t="shared" si="2"/>
        <v>80.361697144700088</v>
      </c>
      <c r="P47" s="38">
        <f t="shared" si="2"/>
        <v>107.35169959323491</v>
      </c>
      <c r="Q47" s="38">
        <f t="shared" si="2"/>
        <v>96.70499928367488</v>
      </c>
      <c r="R47" s="38">
        <f t="shared" si="2"/>
        <v>72.195121516788134</v>
      </c>
      <c r="S47" s="38">
        <f t="shared" si="2"/>
        <v>83.987356057410963</v>
      </c>
      <c r="T47" s="38">
        <f t="shared" si="2"/>
        <v>86.790993435684086</v>
      </c>
      <c r="U47" s="38">
        <f t="shared" si="2"/>
        <v>168.64870827743889</v>
      </c>
      <c r="V47" s="38">
        <f t="shared" si="2"/>
        <v>100.63831892322781</v>
      </c>
      <c r="W47" s="38">
        <f t="shared" si="2"/>
        <v>88.219605098307866</v>
      </c>
      <c r="X47" s="38">
        <f t="shared" si="2"/>
        <v>0</v>
      </c>
      <c r="Y47" s="38">
        <f t="shared" si="2"/>
        <v>90.849276526009959</v>
      </c>
      <c r="Z47" s="38">
        <f t="shared" si="2"/>
        <v>72.258206076662873</v>
      </c>
      <c r="AA47" s="38" t="str">
        <f t="shared" si="2"/>
        <v>-</v>
      </c>
      <c r="AB47" s="38">
        <f t="shared" si="2"/>
        <v>93.241432644728192</v>
      </c>
      <c r="AC47" s="38">
        <f t="shared" si="2"/>
        <v>111.03351532292669</v>
      </c>
      <c r="AD47" s="38">
        <f t="shared" si="2"/>
        <v>92.507322371977367</v>
      </c>
      <c r="AE47" s="38" t="str">
        <f t="shared" si="2"/>
        <v>-</v>
      </c>
      <c r="AF47" s="38">
        <f t="shared" si="2"/>
        <v>97.000613120784777</v>
      </c>
      <c r="AG47" s="38">
        <f t="shared" si="2"/>
        <v>82.330827067669176</v>
      </c>
      <c r="AH47" s="38">
        <f t="shared" si="2"/>
        <v>52.77322060493951</v>
      </c>
      <c r="AI47" s="38">
        <f t="shared" si="2"/>
        <v>72.526792597253007</v>
      </c>
      <c r="AJ47" s="38">
        <f t="shared" si="2"/>
        <v>91.80019919269084</v>
      </c>
      <c r="AK47" s="38">
        <f t="shared" si="2"/>
        <v>48.90943967580349</v>
      </c>
      <c r="AL47" s="38">
        <f t="shared" si="2"/>
        <v>107.24546350789844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81.103967886241918</v>
      </c>
      <c r="E48" s="38">
        <f t="shared" si="3"/>
        <v>95.696341874207675</v>
      </c>
      <c r="F48" s="38">
        <f t="shared" si="3"/>
        <v>113.58484556829877</v>
      </c>
      <c r="G48" s="38">
        <f t="shared" si="3"/>
        <v>109.00521607550067</v>
      </c>
      <c r="H48" s="38">
        <f t="shared" si="3"/>
        <v>120.36789710678744</v>
      </c>
      <c r="I48" s="38">
        <f t="shared" si="3"/>
        <v>99.277591858272601</v>
      </c>
      <c r="J48" s="38">
        <f t="shared" si="3"/>
        <v>99.889667047272184</v>
      </c>
      <c r="K48" s="38">
        <f t="shared" si="3"/>
        <v>139.42274159385516</v>
      </c>
      <c r="L48" s="38">
        <f t="shared" si="3"/>
        <v>105.55685087695031</v>
      </c>
      <c r="M48" s="38">
        <f t="shared" si="3"/>
        <v>101.05530313035665</v>
      </c>
      <c r="N48" s="38">
        <f t="shared" si="3"/>
        <v>97.500607167361849</v>
      </c>
      <c r="O48" s="38">
        <f t="shared" si="3"/>
        <v>107.08608966266841</v>
      </c>
      <c r="P48" s="38">
        <f t="shared" si="3"/>
        <v>86.380760538321525</v>
      </c>
      <c r="Q48" s="38">
        <f t="shared" si="3"/>
        <v>81.870003946530019</v>
      </c>
      <c r="R48" s="38">
        <f t="shared" si="3"/>
        <v>73.109040654170116</v>
      </c>
      <c r="S48" s="38">
        <f t="shared" si="3"/>
        <v>112.1302395564926</v>
      </c>
      <c r="T48" s="38">
        <f t="shared" si="3"/>
        <v>104.66326220189866</v>
      </c>
      <c r="U48" s="38">
        <f t="shared" si="3"/>
        <v>195.58470223617425</v>
      </c>
      <c r="V48" s="38">
        <f t="shared" si="3"/>
        <v>136.71097273852936</v>
      </c>
      <c r="W48" s="38">
        <f t="shared" si="3"/>
        <v>105.49506940014355</v>
      </c>
      <c r="X48" s="38">
        <f t="shared" si="3"/>
        <v>0</v>
      </c>
      <c r="Y48" s="38">
        <f t="shared" si="3"/>
        <v>95.667583173331622</v>
      </c>
      <c r="Z48" s="38">
        <f t="shared" si="3"/>
        <v>110.27557321966729</v>
      </c>
      <c r="AA48" s="38" t="str">
        <f t="shared" si="3"/>
        <v>-</v>
      </c>
      <c r="AB48" s="38">
        <f t="shared" si="3"/>
        <v>84.757300914677813</v>
      </c>
      <c r="AC48" s="38">
        <f t="shared" si="3"/>
        <v>95.872741735860629</v>
      </c>
      <c r="AD48" s="38">
        <f t="shared" si="3"/>
        <v>71.428571428571431</v>
      </c>
      <c r="AE48" s="38" t="str">
        <f t="shared" si="3"/>
        <v>-</v>
      </c>
      <c r="AF48" s="38">
        <f t="shared" si="3"/>
        <v>88.689170826213882</v>
      </c>
      <c r="AG48" s="38">
        <f t="shared" si="3"/>
        <v>75.261693477176323</v>
      </c>
      <c r="AH48" s="38">
        <f t="shared" si="3"/>
        <v>78.617300762686611</v>
      </c>
      <c r="AI48" s="38">
        <f t="shared" si="3"/>
        <v>112.02569622874081</v>
      </c>
      <c r="AJ48" s="38">
        <f t="shared" si="3"/>
        <v>101.22451004677926</v>
      </c>
      <c r="AK48" s="38">
        <f t="shared" si="3"/>
        <v>100.9564316755235</v>
      </c>
      <c r="AL48" s="38">
        <f t="shared" si="3"/>
        <v>115.57792916649356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2630-9EA0-41C7-83EF-AA9E164359D9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58" customWidth="1"/>
    <col min="2" max="2" width="10.6640625" style="58" customWidth="1"/>
    <col min="3" max="3" width="3.6640625" style="58" customWidth="1"/>
    <col min="4" max="4" width="8.6640625" style="58" customWidth="1"/>
    <col min="5" max="5" width="7.6640625" style="58" customWidth="1"/>
    <col min="6" max="6" width="8.6640625" style="58" customWidth="1"/>
    <col min="7" max="7" width="7.6640625" style="58" customWidth="1"/>
    <col min="8" max="8" width="8.6640625" style="58" customWidth="1"/>
    <col min="9" max="9" width="7.6640625" style="58" customWidth="1"/>
    <col min="10" max="10" width="8.6640625" style="58" customWidth="1"/>
    <col min="11" max="11" width="7.6640625" style="58" customWidth="1"/>
    <col min="12" max="12" width="8.6640625" style="58" customWidth="1"/>
    <col min="13" max="13" width="7.6640625" style="58" customWidth="1"/>
    <col min="14" max="14" width="8.6640625" style="58" customWidth="1"/>
    <col min="15" max="15" width="7.6640625" style="58" customWidth="1"/>
    <col min="16" max="16" width="8.6640625" style="58" customWidth="1"/>
    <col min="17" max="17" width="7.6640625" style="58" customWidth="1"/>
    <col min="18" max="18" width="8.6640625" style="58" customWidth="1"/>
    <col min="19" max="19" width="7.6640625" style="58" customWidth="1"/>
    <col min="20" max="20" width="8.6640625" style="58" customWidth="1"/>
    <col min="21" max="21" width="7.6640625" style="58" customWidth="1"/>
    <col min="22" max="22" width="8.6640625" style="58" customWidth="1"/>
    <col min="23" max="23" width="7.6640625" style="58" customWidth="1"/>
    <col min="24" max="24" width="8.6640625" style="58" customWidth="1"/>
    <col min="25" max="25" width="7.6640625" style="58" customWidth="1"/>
    <col min="26" max="26" width="8.6640625" style="58" customWidth="1"/>
    <col min="27" max="27" width="7.6640625" style="58" customWidth="1"/>
    <col min="28" max="28" width="8.6640625" style="58" customWidth="1"/>
    <col min="29" max="29" width="7.6640625" style="58" customWidth="1"/>
    <col min="30" max="30" width="8.6640625" style="58" customWidth="1"/>
    <col min="31" max="31" width="7.6640625" style="58" customWidth="1"/>
    <col min="32" max="32" width="8.6640625" style="58" customWidth="1"/>
    <col min="33" max="33" width="7.6640625" style="58" customWidth="1"/>
    <col min="34" max="34" width="8.6640625" style="58" customWidth="1"/>
    <col min="35" max="35" width="7.6640625" style="58" customWidth="1"/>
    <col min="36" max="36" width="8.6640625" style="58" customWidth="1"/>
    <col min="37" max="37" width="7.6640625" style="58" customWidth="1"/>
    <col min="38" max="38" width="8.6640625" style="58" customWidth="1"/>
    <col min="39" max="39" width="7.6640625" style="58" customWidth="1"/>
    <col min="40" max="40" width="8.6640625" style="58" customWidth="1"/>
    <col min="41" max="41" width="7.6640625" style="58" customWidth="1"/>
    <col min="42" max="42" width="8.6640625" style="58" customWidth="1"/>
    <col min="43" max="43" width="7.6640625" style="58" customWidth="1"/>
    <col min="44" max="44" width="8.6640625" style="58" customWidth="1"/>
    <col min="45" max="45" width="7.6640625" style="58" customWidth="1"/>
    <col min="46" max="46" width="8.6640625" style="58" customWidth="1"/>
    <col min="47" max="47" width="7.6640625" style="58" customWidth="1"/>
    <col min="48" max="48" width="8.6640625" style="58" customWidth="1"/>
    <col min="49" max="49" width="7.6640625" style="58" customWidth="1"/>
    <col min="50" max="50" width="8.6640625" style="58" customWidth="1"/>
    <col min="51" max="51" width="7.6640625" style="58" customWidth="1"/>
    <col min="52" max="52" width="8.6640625" style="58" customWidth="1"/>
    <col min="53" max="53" width="7.6640625" style="58" customWidth="1"/>
    <col min="54" max="54" width="8.6640625" style="58" customWidth="1"/>
    <col min="55" max="55" width="7.6640625" style="58" customWidth="1"/>
    <col min="56" max="56" width="8.6640625" style="58" customWidth="1"/>
    <col min="57" max="57" width="7.6640625" style="58" customWidth="1"/>
    <col min="58" max="58" width="8.6640625" style="58" customWidth="1"/>
    <col min="59" max="59" width="7.6640625" style="58" customWidth="1"/>
    <col min="60" max="60" width="8.6640625" style="58" customWidth="1"/>
    <col min="61" max="61" width="7.6640625" style="58" customWidth="1"/>
    <col min="62" max="62" width="8.6640625" style="58" customWidth="1"/>
    <col min="63" max="63" width="7.6640625" style="58" customWidth="1"/>
    <col min="64" max="64" width="8.6640625" style="58" customWidth="1"/>
    <col min="65" max="65" width="7.6640625" style="58" customWidth="1"/>
    <col min="66" max="66" width="8.6640625" style="58" customWidth="1"/>
    <col min="67" max="67" width="7.6640625" style="58" customWidth="1"/>
    <col min="68" max="68" width="8.6640625" style="58" customWidth="1"/>
    <col min="69" max="69" width="7.6640625" style="58" customWidth="1"/>
    <col min="70" max="70" width="8.6640625" style="58" customWidth="1"/>
    <col min="71" max="71" width="7.6640625" style="58" customWidth="1"/>
    <col min="72" max="72" width="8.6640625" style="58" customWidth="1"/>
    <col min="73" max="73" width="7.6640625" style="58" customWidth="1"/>
    <col min="74" max="16384" width="9.109375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" customHeight="1">
      <c r="A8" s="76" t="s">
        <v>47</v>
      </c>
      <c r="B8" s="76"/>
      <c r="C8" s="19">
        <v>1</v>
      </c>
      <c r="D8" s="77">
        <f>IF(SUM(D10:D67)&lt;0.001,"-",SUM(D10:D67))</f>
        <v>79.925999999999988</v>
      </c>
      <c r="E8" s="77">
        <f>IF(ISERR(SUMPRODUCT(D10:D67,E10:E67)/D8),"-",SUMPRODUCT(D10:D67,E10:E67)/D8)</f>
        <v>4307.8631108775626</v>
      </c>
      <c r="F8" s="77">
        <f t="shared" ref="F8:AK8" si="0">IF(SUM(F10:F67)&lt;0.001,"-",SUM(F10:F67))</f>
        <v>135.71899999999999</v>
      </c>
      <c r="G8" s="77">
        <f t="shared" ref="G8:AL8" si="1">IF(ISERR(SUMPRODUCT(F10:F67,G10:G67)/F8),"-",SUMPRODUCT(F10:F67,G10:G67)/F8)</f>
        <v>1789</v>
      </c>
      <c r="H8" s="77">
        <f t="shared" ref="H8:AM8" si="2">IF(SUM(H10:H67)&lt;0.001,"-",SUM(H10:H67))</f>
        <v>2240.9839999999999</v>
      </c>
      <c r="I8" s="77">
        <f t="shared" ref="I8:AN8" si="3">IF(ISERR(SUMPRODUCT(H10:H67,I10:I67)/H8),"-",SUMPRODUCT(H10:H67,I10:I67)/H8)</f>
        <v>461.40246159722699</v>
      </c>
      <c r="J8" s="77">
        <f t="shared" ref="J8:AO8" si="4">IF(SUM(J10:J67)&lt;0.001,"-",SUM(J10:J67))</f>
        <v>269.39600000000002</v>
      </c>
      <c r="K8" s="77">
        <f t="shared" ref="K8:AP8" si="5">IF(ISERR(SUMPRODUCT(J10:J67,K10:K67)/J8),"-",SUMPRODUCT(J10:J67,K10:K67)/J8)</f>
        <v>412.11121917177684</v>
      </c>
      <c r="L8" s="77">
        <f t="shared" ref="L8:AQ8" si="6">IF(SUM(L10:L67)&lt;0.001,"-",SUM(L10:L67))</f>
        <v>265.60399999999998</v>
      </c>
      <c r="M8" s="77">
        <f t="shared" ref="M8:AR8" si="7">IF(ISERR(SUMPRODUCT(L10:L67,M10:M67)/L8),"-",SUMPRODUCT(L10:L67,M10:M67)/L8)</f>
        <v>1631.8114712127833</v>
      </c>
      <c r="N8" s="77">
        <f t="shared" ref="N8:AS8" si="8">IF(SUM(N10:N67)&lt;0.001,"-",SUM(N10:N67))</f>
        <v>1393.8100000000002</v>
      </c>
      <c r="O8" s="77">
        <f t="shared" ref="O8:AT8" si="9">IF(ISERR(SUMPRODUCT(N10:N67,O10:O67)/N8),"-",SUMPRODUCT(N10:N67,O10:O67)/N8)</f>
        <v>1007.9634670435711</v>
      </c>
      <c r="P8" s="77">
        <f t="shared" ref="P8:AU8" si="10">IF(SUM(P10:P67)&lt;0.001,"-",SUM(P10:P67))</f>
        <v>345.036</v>
      </c>
      <c r="Q8" s="77">
        <f t="shared" ref="Q8:AV8" si="11">IF(ISERR(SUMPRODUCT(P10:P67,Q10:Q67)/P8),"-",SUMPRODUCT(P10:P67,Q10:Q67)/P8)</f>
        <v>1381.9578855539712</v>
      </c>
      <c r="R8" s="77">
        <f t="shared" ref="R8:AW8" si="12">IF(SUM(R10:R67)&lt;0.001,"-",SUM(R10:R67))</f>
        <v>1145.501</v>
      </c>
      <c r="S8" s="77">
        <f t="shared" ref="S8:AX8" si="13">IF(ISERR(SUMPRODUCT(R10:R67,S10:S67)/R8),"-",SUMPRODUCT(R10:R67,S10:S67)/R8)</f>
        <v>567.76934459245354</v>
      </c>
      <c r="T8" s="77">
        <f t="shared" ref="T8:AY8" si="14">IF(SUM(T10:T67)&lt;0.001,"-",SUM(T10:T67))</f>
        <v>93.224999999999994</v>
      </c>
      <c r="U8" s="77">
        <f t="shared" ref="U8:AZ8" si="15">IF(ISERR(SUMPRODUCT(T10:T67,U10:U67)/T8),"-",SUMPRODUCT(T10:T67,U10:U67)/T8)</f>
        <v>848.76365781710922</v>
      </c>
      <c r="V8" s="77">
        <f t="shared" ref="V8:BA8" si="16">IF(SUM(V10:V67)&lt;0.001,"-",SUM(V10:V67))</f>
        <v>14.138</v>
      </c>
      <c r="W8" s="77">
        <f t="shared" ref="W8:BB8" si="17">IF(ISERR(SUMPRODUCT(V10:V67,W10:W67)/V8),"-",SUMPRODUCT(V10:V67,W10:W67)/V8)</f>
        <v>487.9457490451266</v>
      </c>
      <c r="X8" s="77">
        <f t="shared" ref="X8:BC8" si="18">IF(SUM(X10:X67)&lt;0.001,"-",SUM(X10:X67))</f>
        <v>336.92100000000005</v>
      </c>
      <c r="Y8" s="77">
        <f t="shared" ref="Y8:BD8" si="19">IF(ISERR(SUMPRODUCT(X10:X67,Y10:Y67)/X8),"-",SUMPRODUCT(X10:X67,Y10:Y67)/X8)</f>
        <v>1118.4151388604448</v>
      </c>
      <c r="Z8" s="77">
        <f t="shared" ref="Z8:BU8" si="20">IF(SUM(Z10:Z67)&lt;0.001,"-",SUM(Z10:Z67))</f>
        <v>102.387</v>
      </c>
      <c r="AA8" s="77">
        <f t="shared" ref="AA8:BU8" si="21">IF(ISERR(SUMPRODUCT(Z10:Z67,AA10:AA67)/Z8),"-",SUMPRODUCT(Z10:Z67,AA10:AA67)/Z8)</f>
        <v>740.99999999999989</v>
      </c>
      <c r="AB8" s="77">
        <f t="shared" ref="AB8:BU8" si="22">IF(SUM(AB10:AB67)&lt;0.001,"-",SUM(AB10:AB67))</f>
        <v>1629.8759999999997</v>
      </c>
      <c r="AC8" s="77">
        <f t="shared" ref="AC8:BU8" si="23">IF(ISERR(SUMPRODUCT(AB10:AB67,AC10:AC67)/AB8),"-",SUMPRODUCT(AB10:AB67,AC10:AC67)/AB8)</f>
        <v>422.52726771852593</v>
      </c>
      <c r="AD8" s="77">
        <f t="shared" ref="AD8:BU8" si="24">IF(SUM(AD10:AD67)&lt;0.001,"-",SUM(AD10:AD67))</f>
        <v>16785.486000000001</v>
      </c>
      <c r="AE8" s="77">
        <f t="shared" ref="AE8:BU8" si="25">IF(ISERR(SUMPRODUCT(AD10:AD67,AE10:AE67)/AD8),"-",SUMPRODUCT(AD10:AD67,AE10:AE67)/AD8)</f>
        <v>214.49205158551857</v>
      </c>
      <c r="AF8" s="77">
        <f t="shared" ref="AF8:BU8" si="26">IF(SUM(AF10:AF67)&lt;0.001,"-",SUM(AF10:AF67))</f>
        <v>33669.511000000006</v>
      </c>
      <c r="AG8" s="77">
        <f t="shared" ref="AG8:BU8" si="27">IF(ISERR(SUMPRODUCT(AF10:AF67,AG10:AG67)/AF8),"-",SUMPRODUCT(AF10:AF67,AG10:AG67)/AF8)</f>
        <v>34.17990344439513</v>
      </c>
      <c r="AH8" s="77">
        <f t="shared" ref="AH8:BU8" si="28">IF(SUM(AH10:AH67)&lt;0.001,"-",SUM(AH10:AH67))</f>
        <v>918.51</v>
      </c>
      <c r="AI8" s="77">
        <f t="shared" ref="AI8:BU8" si="29">IF(ISERR(SUMPRODUCT(AH10:AH67,AI10:AI67)/AH8),"-",SUMPRODUCT(AH10:AH67,AI10:AI67)/AH8)</f>
        <v>62.084707842048537</v>
      </c>
      <c r="AJ8" s="77">
        <f t="shared" ref="AJ8:BU8" si="30">IF(SUM(AJ10:AJ67)&lt;0.001,"-",SUM(AJ10:AJ67))</f>
        <v>351.35699999999997</v>
      </c>
      <c r="AK8" s="77">
        <f t="shared" ref="AK8:BU8" si="31">IF(ISERR(SUMPRODUCT(AJ10:AJ67,AK10:AK67)/AJ8),"-",SUMPRODUCT(AJ10:AJ67,AK10:AK67)/AJ8)</f>
        <v>58.806137347484189</v>
      </c>
      <c r="AL8" s="77">
        <f t="shared" ref="AL8:BU8" si="32">IF(SUM(AL10:AL67)&lt;0.001,"-",SUM(AL10:AL67))</f>
        <v>3658.7440000000001</v>
      </c>
      <c r="AM8" s="77">
        <f t="shared" ref="AM8:BU8" si="33">IF(ISERR(SUMPRODUCT(AL10:AL67,AM10:AM67)/AL8),"-",SUMPRODUCT(AL10:AL67,AM10:AM67)/AL8)</f>
        <v>269.39002127506052</v>
      </c>
      <c r="AN8" s="77">
        <f t="shared" ref="AN8:BU8" si="34">IF(SUM(AN10:AN67)&lt;0.001,"-",SUM(AN10:AN67))</f>
        <v>307.69300000000004</v>
      </c>
      <c r="AO8" s="77">
        <f t="shared" ref="AO8:BU8" si="35">IF(ISERR(SUMPRODUCT(AN10:AN67,AO10:AO67)/AN8),"-",SUMPRODUCT(AN10:AN67,AO10:AO67)/AN8)</f>
        <v>115.62417409560825</v>
      </c>
      <c r="AP8" s="77">
        <f t="shared" ref="AP8:BU8" si="36">IF(SUM(AP10:AP67)&lt;0.001,"-",SUM(AP10:AP67))</f>
        <v>47346.447</v>
      </c>
      <c r="AQ8" s="77">
        <f t="shared" ref="AQ8:BU8" si="37">IF(ISERR(SUMPRODUCT(AP10:AP67,AQ10:AQ67)/AP8),"-",SUMPRODUCT(AP10:AP67,AQ10:AQ67)/AP8)</f>
        <v>74.796847311478317</v>
      </c>
      <c r="AR8" s="77" t="str">
        <f t="shared" ref="AR8:BU8" si="38">IF(SUM(AR10:AR67)&lt;0.001,"-",SUM(AR10:AR67))</f>
        <v>-</v>
      </c>
      <c r="AS8" s="77" t="str">
        <f t="shared" ref="AS8:BU8" si="39">IF(ISERR(SUMPRODUCT(AR10:AR67,AS10:AS67)/AR8),"-",SUMPRODUCT(AR10:AR67,AS10:AS67)/AR8)</f>
        <v>-</v>
      </c>
      <c r="AT8" s="77">
        <f t="shared" ref="AT8:BU8" si="40">IF(SUM(AT10:AT67)&lt;0.001,"-",SUM(AT10:AT67))</f>
        <v>2202.5319999999997</v>
      </c>
      <c r="AU8" s="77">
        <f t="shared" ref="AU8:BU8" si="41">IF(ISERR(SUMPRODUCT(AT10:AT67,AU10:AU67)/AT8),"-",SUMPRODUCT(AT10:AT67,AU10:AU67)/AT8)</f>
        <v>251.155974578349</v>
      </c>
      <c r="AV8" s="77">
        <f t="shared" ref="AV8:BU8" si="42">IF(SUM(AV10:AV67)&lt;0.001,"-",SUM(AV10:AV67))</f>
        <v>4798.8520000000017</v>
      </c>
      <c r="AW8" s="77">
        <f t="shared" ref="AW8:BU8" si="43">IF(ISERR(SUMPRODUCT(AV10:AV67,AW10:AW67)/AV8),"-",SUMPRODUCT(AV10:AV67,AW10:AW67)/AV8)</f>
        <v>76.305902953456339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588.56299999999999</v>
      </c>
      <c r="BA8" s="77">
        <f t="shared" ref="BA8:BU8" si="47">IF(ISERR(SUMPRODUCT(AZ10:AZ67,BA10:BA67)/AZ8),"-",SUMPRODUCT(AZ10:AZ67,BA10:BA67)/AZ8)</f>
        <v>158.64482137001477</v>
      </c>
      <c r="BB8" s="77">
        <f t="shared" ref="BB8:BU8" si="48">IF(SUM(BB10:BB67)&lt;0.001,"-",SUM(BB10:BB67))</f>
        <v>200.107</v>
      </c>
      <c r="BC8" s="77">
        <f t="shared" ref="BC8:BU8" si="49">IF(ISERR(SUMPRODUCT(BB10:BB67,BC10:BC67)/BB8),"-",SUMPRODUCT(BB10:BB67,BC10:BC67)/BB8)</f>
        <v>487.13650197144528</v>
      </c>
      <c r="BD8" s="77">
        <f t="shared" ref="BD8:BU8" si="50">IF(SUM(BD10:BD67)&lt;0.001,"-",SUM(BD10:BD67))</f>
        <v>18</v>
      </c>
      <c r="BE8" s="77">
        <f t="shared" ref="BE8:BU8" si="51">IF(ISERR(SUMPRODUCT(BD10:BD67,BE10:BE67)/BD8),"-",SUMPRODUCT(BD10:BD67,BE10:BE67)/BD8)</f>
        <v>600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0.23299999999999998</v>
      </c>
      <c r="BI8" s="77">
        <f t="shared" ref="BI8:BU8" si="55">IF(ISERR(SUMPRODUCT(BH10:BH67,BI10:BI67)/BH8),"-",SUMPRODUCT(BH10:BH67,BI10:BI67)/BH8)</f>
        <v>339.50214592274682</v>
      </c>
      <c r="BJ8" s="77">
        <f t="shared" ref="BJ8:BU8" si="56">IF(SUM(BJ10:BJ67)&lt;0.001,"-",SUM(BJ10:BJ67))</f>
        <v>4</v>
      </c>
      <c r="BK8" s="77">
        <f t="shared" ref="BK8:BU8" si="57">IF(ISERR(SUMPRODUCT(BJ10:BJ67,BK10:BK67)/BJ8),"-",SUMPRODUCT(BJ10:BJ67,BK10:BK67)/BJ8)</f>
        <v>438</v>
      </c>
      <c r="BL8" s="77">
        <f t="shared" ref="BL8:BU8" si="58">IF(SUM(BL10:BL67)&lt;0.001,"-",SUM(BL10:BL67))</f>
        <v>7269.799</v>
      </c>
      <c r="BM8" s="77">
        <f t="shared" ref="BM8:BU8" si="59">IF(ISERR(SUMPRODUCT(BL10:BL67,BM10:BM67)/BL8),"-",SUMPRODUCT(BL10:BL67,BM10:BM67)/BL8)</f>
        <v>178.70018373272765</v>
      </c>
      <c r="BN8" s="77">
        <f t="shared" ref="BN8:BU8" si="60">IF(SUM(BN10:BN67)&lt;0.001,"-",SUM(BN10:BN67))</f>
        <v>893.67200000000003</v>
      </c>
      <c r="BO8" s="77">
        <f t="shared" ref="BO8:BU8" si="61">IF(ISERR(SUMPRODUCT(BN10:BN67,BO10:BO67)/BN8),"-",SUMPRODUCT(BN10:BN67,BO10:BO67)/BN8)</f>
        <v>294.90832206894703</v>
      </c>
      <c r="BP8" s="77">
        <f t="shared" ref="BP8:BU8" si="62">IF(SUM(BP10:BP67)&lt;0.001,"-",SUM(BP10:BP67))</f>
        <v>420.50100000000009</v>
      </c>
      <c r="BQ8" s="77">
        <f t="shared" ref="BQ8:BU8" si="63">IF(ISERR(SUMPRODUCT(BP10:BP67,BQ10:BQ67)/BP8),"-",SUMPRODUCT(BP10:BP67,BQ10:BQ67)/BP8)</f>
        <v>788.98051372053772</v>
      </c>
      <c r="BR8" s="77">
        <f t="shared" ref="BR8:BU8" si="64">IF(SUM(BR10:BR67)&lt;0.001,"-",SUM(BR10:BR67))</f>
        <v>20.070999999999998</v>
      </c>
      <c r="BS8" s="77">
        <f t="shared" ref="BS8:BU8" si="65">IF(ISERR(SUMPRODUCT(BR10:BR67,BS10:BS67)/BR8),"-",SUMPRODUCT(BR10:BR67,BS10:BS67)/BR8)</f>
        <v>1295.7921877335461</v>
      </c>
      <c r="BT8" s="77">
        <f t="shared" ref="BT8:BU8" si="66">IF(SUM(BT10:BT67)&lt;0.001,"-",SUM(BT10:BT67))</f>
        <v>223.19399999999999</v>
      </c>
      <c r="BU8" s="77">
        <f t="shared" ref="BU8" si="67">IF(ISERR(SUMPRODUCT(BT10:BT67,BU10:BU67)/BT8),"-",SUMPRODUCT(BT10:BT67,BU10:BU67)/BT8)</f>
        <v>690.30043818382217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433.79</v>
      </c>
      <c r="AU10" s="83">
        <v>238</v>
      </c>
      <c r="AV10" s="82">
        <v>9.1539999999999999</v>
      </c>
      <c r="AW10" s="83">
        <v>70</v>
      </c>
      <c r="AX10" s="82">
        <v>0</v>
      </c>
      <c r="AY10" s="83">
        <v>0</v>
      </c>
      <c r="AZ10" s="82">
        <v>485.39299999999997</v>
      </c>
      <c r="BA10" s="83">
        <v>157</v>
      </c>
      <c r="BB10" s="82">
        <v>0</v>
      </c>
      <c r="BC10" s="83">
        <v>0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39.844000000000001</v>
      </c>
      <c r="BO10" s="83">
        <v>145.25042666398954</v>
      </c>
      <c r="BP10" s="82">
        <v>0</v>
      </c>
      <c r="BQ10" s="83">
        <v>0</v>
      </c>
      <c r="BR10" s="82">
        <v>0</v>
      </c>
      <c r="BS10" s="83">
        <v>0</v>
      </c>
      <c r="BT10" s="82">
        <v>17.495999999999999</v>
      </c>
      <c r="BU10" s="83">
        <v>493.25</v>
      </c>
    </row>
    <row r="11" spans="1:73" ht="12.9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44.621000000000002</v>
      </c>
      <c r="AU11" s="83">
        <v>171</v>
      </c>
      <c r="AV11" s="82">
        <v>77.061000000000007</v>
      </c>
      <c r="AW11" s="83">
        <v>84</v>
      </c>
      <c r="AX11" s="82">
        <v>0</v>
      </c>
      <c r="AY11" s="83">
        <v>0</v>
      </c>
      <c r="AZ11" s="82">
        <v>0.97099999999999997</v>
      </c>
      <c r="BA11" s="83">
        <v>87</v>
      </c>
      <c r="BB11" s="82">
        <v>0</v>
      </c>
      <c r="BC11" s="83">
        <v>0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0</v>
      </c>
      <c r="BM11" s="83">
        <v>0</v>
      </c>
      <c r="BN11" s="82">
        <v>18.238</v>
      </c>
      <c r="BO11" s="83">
        <v>171.88902291917972</v>
      </c>
      <c r="BP11" s="82">
        <v>0</v>
      </c>
      <c r="BQ11" s="83">
        <v>0</v>
      </c>
      <c r="BR11" s="82">
        <v>16.157</v>
      </c>
      <c r="BS11" s="83">
        <v>937</v>
      </c>
      <c r="BT11" s="82">
        <v>1.8380000000000001</v>
      </c>
      <c r="BU11" s="83">
        <v>322</v>
      </c>
    </row>
    <row r="12" spans="1:73" ht="12.9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286.33999999999997</v>
      </c>
      <c r="AU12" s="83">
        <v>154</v>
      </c>
      <c r="AV12" s="82">
        <v>280.00400000000002</v>
      </c>
      <c r="AW12" s="83">
        <v>106</v>
      </c>
      <c r="AX12" s="82">
        <v>0</v>
      </c>
      <c r="AY12" s="83">
        <v>0</v>
      </c>
      <c r="AZ12" s="82">
        <v>14.871</v>
      </c>
      <c r="BA12" s="83">
        <v>215</v>
      </c>
      <c r="BB12" s="82">
        <v>0</v>
      </c>
      <c r="BC12" s="83">
        <v>0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3.3000000000000002E-2</v>
      </c>
      <c r="BM12" s="83">
        <v>405</v>
      </c>
      <c r="BN12" s="82">
        <v>23.788</v>
      </c>
      <c r="BO12" s="83">
        <v>284</v>
      </c>
      <c r="BP12" s="82">
        <v>0</v>
      </c>
      <c r="BQ12" s="83">
        <v>0</v>
      </c>
      <c r="BR12" s="82">
        <v>0</v>
      </c>
      <c r="BS12" s="83">
        <v>0</v>
      </c>
      <c r="BT12" s="82">
        <v>27.948</v>
      </c>
      <c r="BU12" s="83">
        <v>733</v>
      </c>
    </row>
    <row r="13" spans="1:73" ht="12.9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140.53899999999999</v>
      </c>
      <c r="AU13" s="83">
        <v>278</v>
      </c>
      <c r="AV13" s="82">
        <v>312.33800000000002</v>
      </c>
      <c r="AW13" s="83">
        <v>148</v>
      </c>
      <c r="AX13" s="82">
        <v>0</v>
      </c>
      <c r="AY13" s="83">
        <v>0</v>
      </c>
      <c r="AZ13" s="82">
        <v>0.28999999999999998</v>
      </c>
      <c r="BA13" s="83">
        <v>458</v>
      </c>
      <c r="BB13" s="82">
        <v>0</v>
      </c>
      <c r="BC13" s="83">
        <v>0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12.867000000000001</v>
      </c>
      <c r="BO13" s="83">
        <v>105.6497241004119</v>
      </c>
      <c r="BP13" s="82">
        <v>0</v>
      </c>
      <c r="BQ13" s="83">
        <v>0</v>
      </c>
      <c r="BR13" s="82">
        <v>0</v>
      </c>
      <c r="BS13" s="83">
        <v>0</v>
      </c>
      <c r="BT13" s="82">
        <v>0.64700000000000002</v>
      </c>
      <c r="BU13" s="83">
        <v>431</v>
      </c>
    </row>
    <row r="14" spans="1:73" ht="12.9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0</v>
      </c>
      <c r="AQ14" s="83">
        <v>0</v>
      </c>
      <c r="AR14" s="82">
        <v>0</v>
      </c>
      <c r="AS14" s="83">
        <v>0</v>
      </c>
      <c r="AT14" s="82">
        <v>35.646000000000001</v>
      </c>
      <c r="AU14" s="83">
        <v>285.96137013970713</v>
      </c>
      <c r="AV14" s="82">
        <v>450.89499999999998</v>
      </c>
      <c r="AW14" s="83">
        <v>98</v>
      </c>
      <c r="AX14" s="82">
        <v>0</v>
      </c>
      <c r="AY14" s="83">
        <v>0</v>
      </c>
      <c r="AZ14" s="82">
        <v>0.23300000000000001</v>
      </c>
      <c r="BA14" s="83">
        <v>978.9570815450644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23.082999999999998</v>
      </c>
      <c r="BO14" s="83">
        <v>321</v>
      </c>
      <c r="BP14" s="82">
        <v>0</v>
      </c>
      <c r="BQ14" s="83">
        <v>0</v>
      </c>
      <c r="BR14" s="82">
        <v>0</v>
      </c>
      <c r="BS14" s="83">
        <v>0</v>
      </c>
      <c r="BT14" s="82">
        <v>49.271000000000001</v>
      </c>
      <c r="BU14" s="83">
        <v>760</v>
      </c>
    </row>
    <row r="15" spans="1:73" ht="12.9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0</v>
      </c>
      <c r="AG16" s="83">
        <v>0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</v>
      </c>
      <c r="AQ16" s="83">
        <v>0</v>
      </c>
      <c r="AR16" s="82">
        <v>0</v>
      </c>
      <c r="AS16" s="83">
        <v>0</v>
      </c>
      <c r="AT16" s="82">
        <v>8.5429999999999993</v>
      </c>
      <c r="AU16" s="83">
        <v>248.99918061570878</v>
      </c>
      <c r="AV16" s="82">
        <v>197.64500000000001</v>
      </c>
      <c r="AW16" s="83">
        <v>94.924920944116977</v>
      </c>
      <c r="AX16" s="82">
        <v>0</v>
      </c>
      <c r="AY16" s="83">
        <v>0</v>
      </c>
      <c r="AZ16" s="82">
        <v>0.186</v>
      </c>
      <c r="BA16" s="83">
        <v>1088.7849462365591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31.11</v>
      </c>
      <c r="BO16" s="83">
        <v>322.57605271616848</v>
      </c>
      <c r="BP16" s="82">
        <v>0</v>
      </c>
      <c r="BQ16" s="83">
        <v>0</v>
      </c>
      <c r="BR16" s="82">
        <v>0</v>
      </c>
      <c r="BS16" s="83">
        <v>0</v>
      </c>
      <c r="BT16" s="82">
        <v>2.9049999999999998</v>
      </c>
      <c r="BU16" s="83">
        <v>680.11566265060242</v>
      </c>
    </row>
    <row r="17" spans="1:73" ht="12.9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0</v>
      </c>
      <c r="AG17" s="83">
        <v>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0</v>
      </c>
      <c r="AS17" s="83">
        <v>0</v>
      </c>
      <c r="AT17" s="82">
        <v>423.87700000000001</v>
      </c>
      <c r="AU17" s="83">
        <v>298</v>
      </c>
      <c r="AV17" s="82">
        <v>3060.998</v>
      </c>
      <c r="AW17" s="83">
        <v>60.806119115399618</v>
      </c>
      <c r="AX17" s="82">
        <v>0</v>
      </c>
      <c r="AY17" s="83">
        <v>0</v>
      </c>
      <c r="AZ17" s="82">
        <v>4.04</v>
      </c>
      <c r="BA17" s="83">
        <v>114</v>
      </c>
      <c r="BB17" s="82">
        <v>0</v>
      </c>
      <c r="BC17" s="83">
        <v>0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0</v>
      </c>
      <c r="BO17" s="83">
        <v>0</v>
      </c>
      <c r="BP17" s="82">
        <v>0</v>
      </c>
      <c r="BQ17" s="83">
        <v>0</v>
      </c>
      <c r="BR17" s="82">
        <v>0</v>
      </c>
      <c r="BS17" s="83">
        <v>0</v>
      </c>
      <c r="BT17" s="82">
        <v>7.7439999999999998</v>
      </c>
      <c r="BU17" s="83">
        <v>867</v>
      </c>
    </row>
    <row r="18" spans="1:73" ht="12.9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0</v>
      </c>
      <c r="BC18" s="83">
        <v>0</v>
      </c>
      <c r="BD18" s="82">
        <v>0</v>
      </c>
      <c r="BE18" s="83">
        <v>0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1.4999999999999999E-2</v>
      </c>
      <c r="AG19" s="83">
        <v>108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361.11599999999999</v>
      </c>
      <c r="AU19" s="83">
        <v>186.11364769215433</v>
      </c>
      <c r="AV19" s="82">
        <v>5.5149999999999997</v>
      </c>
      <c r="AW19" s="83">
        <v>139.67905711695374</v>
      </c>
      <c r="AX19" s="82">
        <v>0</v>
      </c>
      <c r="AY19" s="83">
        <v>0</v>
      </c>
      <c r="AZ19" s="82">
        <v>81.978999999999999</v>
      </c>
      <c r="BA19" s="83">
        <v>153.27568035716465</v>
      </c>
      <c r="BB19" s="82">
        <v>0</v>
      </c>
      <c r="BC19" s="83">
        <v>0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355.92500000000001</v>
      </c>
      <c r="BO19" s="83">
        <v>153.42781765821451</v>
      </c>
      <c r="BP19" s="82">
        <v>0</v>
      </c>
      <c r="BQ19" s="83">
        <v>0</v>
      </c>
      <c r="BR19" s="82">
        <v>0</v>
      </c>
      <c r="BS19" s="83">
        <v>0</v>
      </c>
      <c r="BT19" s="82">
        <v>35.893999999999998</v>
      </c>
      <c r="BU19" s="83">
        <v>489.96874129380956</v>
      </c>
    </row>
    <row r="20" spans="1:73" ht="12.9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0</v>
      </c>
      <c r="AG20" s="83">
        <v>0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104</v>
      </c>
      <c r="AQ20" s="83">
        <v>76</v>
      </c>
      <c r="AR20" s="82">
        <v>0</v>
      </c>
      <c r="AS20" s="83">
        <v>0</v>
      </c>
      <c r="AT20" s="82">
        <v>129</v>
      </c>
      <c r="AU20" s="83">
        <v>359</v>
      </c>
      <c r="AV20" s="82">
        <v>129</v>
      </c>
      <c r="AW20" s="83">
        <v>100</v>
      </c>
      <c r="AX20" s="82">
        <v>0</v>
      </c>
      <c r="AY20" s="83">
        <v>0</v>
      </c>
      <c r="AZ20" s="82">
        <v>0</v>
      </c>
      <c r="BA20" s="83">
        <v>0</v>
      </c>
      <c r="BB20" s="82">
        <v>0</v>
      </c>
      <c r="BC20" s="83">
        <v>0</v>
      </c>
      <c r="BD20" s="82">
        <v>18</v>
      </c>
      <c r="BE20" s="83">
        <v>600</v>
      </c>
      <c r="BF20" s="82">
        <v>0</v>
      </c>
      <c r="BG20" s="83">
        <v>0</v>
      </c>
      <c r="BH20" s="82">
        <v>0</v>
      </c>
      <c r="BI20" s="83">
        <v>0</v>
      </c>
      <c r="BJ20" s="82">
        <v>4</v>
      </c>
      <c r="BK20" s="83">
        <v>438</v>
      </c>
      <c r="BL20" s="82">
        <v>0</v>
      </c>
      <c r="BM20" s="83">
        <v>0</v>
      </c>
      <c r="BN20" s="82">
        <v>63</v>
      </c>
      <c r="BO20" s="83">
        <v>426</v>
      </c>
      <c r="BP20" s="82">
        <v>0</v>
      </c>
      <c r="BQ20" s="83">
        <v>0</v>
      </c>
      <c r="BR20" s="82">
        <v>0</v>
      </c>
      <c r="BS20" s="83">
        <v>0</v>
      </c>
      <c r="BT20" s="82">
        <v>10</v>
      </c>
      <c r="BU20" s="83">
        <v>504</v>
      </c>
    </row>
    <row r="21" spans="1:73" ht="12.9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" customHeight="1">
      <c r="A22" s="81"/>
      <c r="B22" s="78" t="s">
        <v>58</v>
      </c>
      <c r="C22" s="19">
        <v>12</v>
      </c>
      <c r="D22" s="82">
        <v>0</v>
      </c>
      <c r="E22" s="83">
        <v>0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0.22</v>
      </c>
      <c r="AG22" s="83">
        <v>291</v>
      </c>
      <c r="AH22" s="82">
        <v>0</v>
      </c>
      <c r="AI22" s="83">
        <v>0</v>
      </c>
      <c r="AJ22" s="82">
        <v>0</v>
      </c>
      <c r="AK22" s="83">
        <v>0</v>
      </c>
      <c r="AL22" s="82">
        <v>0</v>
      </c>
      <c r="AM22" s="83">
        <v>0</v>
      </c>
      <c r="AN22" s="82">
        <v>0</v>
      </c>
      <c r="AO22" s="83">
        <v>0</v>
      </c>
      <c r="AP22" s="82">
        <v>1.4550000000000001</v>
      </c>
      <c r="AQ22" s="83">
        <v>10.740206185567009</v>
      </c>
      <c r="AR22" s="82">
        <v>0</v>
      </c>
      <c r="AS22" s="83">
        <v>0</v>
      </c>
      <c r="AT22" s="82">
        <v>167.41200000000001</v>
      </c>
      <c r="AU22" s="83">
        <v>302</v>
      </c>
      <c r="AV22" s="82">
        <v>247.16200000000001</v>
      </c>
      <c r="AW22" s="83">
        <v>73</v>
      </c>
      <c r="AX22" s="82">
        <v>0</v>
      </c>
      <c r="AY22" s="83">
        <v>0</v>
      </c>
      <c r="AZ22" s="82">
        <v>0</v>
      </c>
      <c r="BA22" s="83">
        <v>0</v>
      </c>
      <c r="BB22" s="82">
        <v>1E-3</v>
      </c>
      <c r="BC22" s="83">
        <v>378</v>
      </c>
      <c r="BD22" s="82">
        <v>0</v>
      </c>
      <c r="BE22" s="83">
        <v>0</v>
      </c>
      <c r="BF22" s="82">
        <v>0</v>
      </c>
      <c r="BG22" s="83">
        <v>0</v>
      </c>
      <c r="BH22" s="82">
        <v>0</v>
      </c>
      <c r="BI22" s="83">
        <v>0</v>
      </c>
      <c r="BJ22" s="82">
        <v>0</v>
      </c>
      <c r="BK22" s="83">
        <v>0</v>
      </c>
      <c r="BL22" s="82">
        <v>0</v>
      </c>
      <c r="BM22" s="83">
        <v>0</v>
      </c>
      <c r="BN22" s="82">
        <v>49.116</v>
      </c>
      <c r="BO22" s="83">
        <v>469</v>
      </c>
      <c r="BP22" s="82">
        <v>0</v>
      </c>
      <c r="BQ22" s="83">
        <v>0</v>
      </c>
      <c r="BR22" s="82">
        <v>0</v>
      </c>
      <c r="BS22" s="83">
        <v>0</v>
      </c>
      <c r="BT22" s="82">
        <v>9.5690000000000008</v>
      </c>
      <c r="BU22" s="83">
        <v>569</v>
      </c>
    </row>
    <row r="23" spans="1:73" ht="12.9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0</v>
      </c>
      <c r="AG23" s="83">
        <v>0</v>
      </c>
      <c r="AH23" s="82">
        <v>0</v>
      </c>
      <c r="AI23" s="83">
        <v>0</v>
      </c>
      <c r="AJ23" s="82">
        <v>0</v>
      </c>
      <c r="AK23" s="83">
        <v>0</v>
      </c>
      <c r="AL23" s="82">
        <v>0</v>
      </c>
      <c r="AM23" s="83">
        <v>0</v>
      </c>
      <c r="AN23" s="82">
        <v>0</v>
      </c>
      <c r="AO23" s="83">
        <v>0</v>
      </c>
      <c r="AP23" s="82">
        <v>0</v>
      </c>
      <c r="AQ23" s="83">
        <v>0</v>
      </c>
      <c r="AR23" s="82">
        <v>0</v>
      </c>
      <c r="AS23" s="83">
        <v>0</v>
      </c>
      <c r="AT23" s="82">
        <v>5.2750000000000004</v>
      </c>
      <c r="AU23" s="83">
        <v>196</v>
      </c>
      <c r="AV23" s="82">
        <v>0.112</v>
      </c>
      <c r="AW23" s="83">
        <v>95</v>
      </c>
      <c r="AX23" s="82">
        <v>0</v>
      </c>
      <c r="AY23" s="83">
        <v>0</v>
      </c>
      <c r="AZ23" s="82">
        <v>0</v>
      </c>
      <c r="BA23" s="83">
        <v>0</v>
      </c>
      <c r="BB23" s="82">
        <v>0</v>
      </c>
      <c r="BC23" s="83">
        <v>0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0</v>
      </c>
      <c r="BM23" s="83">
        <v>0</v>
      </c>
      <c r="BN23" s="82">
        <v>16.181000000000001</v>
      </c>
      <c r="BO23" s="83">
        <v>410</v>
      </c>
      <c r="BP23" s="82">
        <v>1E-3</v>
      </c>
      <c r="BQ23" s="83">
        <v>162</v>
      </c>
      <c r="BR23" s="82">
        <v>0</v>
      </c>
      <c r="BS23" s="83">
        <v>0</v>
      </c>
      <c r="BT23" s="82">
        <v>1.417</v>
      </c>
      <c r="BU23" s="83">
        <v>598</v>
      </c>
    </row>
    <row r="24" spans="1:73" ht="12.9" customHeight="1">
      <c r="A24" s="81"/>
      <c r="B24" s="78" t="s">
        <v>60</v>
      </c>
      <c r="C24" s="19">
        <v>14</v>
      </c>
      <c r="D24" s="82">
        <v>0</v>
      </c>
      <c r="E24" s="83">
        <v>0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0</v>
      </c>
      <c r="U24" s="83">
        <v>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238.63</v>
      </c>
      <c r="AG24" s="83">
        <v>37</v>
      </c>
      <c r="AH24" s="82">
        <v>0</v>
      </c>
      <c r="AI24" s="83">
        <v>0</v>
      </c>
      <c r="AJ24" s="82">
        <v>0</v>
      </c>
      <c r="AK24" s="83">
        <v>0</v>
      </c>
      <c r="AL24" s="82">
        <v>0</v>
      </c>
      <c r="AM24" s="83">
        <v>0</v>
      </c>
      <c r="AN24" s="82">
        <v>0</v>
      </c>
      <c r="AO24" s="83">
        <v>0</v>
      </c>
      <c r="AP24" s="82">
        <v>9.6000000000000002E-2</v>
      </c>
      <c r="AQ24" s="83">
        <v>32</v>
      </c>
      <c r="AR24" s="82">
        <v>0</v>
      </c>
      <c r="AS24" s="83">
        <v>0</v>
      </c>
      <c r="AT24" s="82">
        <v>22.609000000000002</v>
      </c>
      <c r="AU24" s="83">
        <v>230.01990357822106</v>
      </c>
      <c r="AV24" s="82">
        <v>0.45100000000000001</v>
      </c>
      <c r="AW24" s="83">
        <v>121</v>
      </c>
      <c r="AX24" s="82">
        <v>0</v>
      </c>
      <c r="AY24" s="83">
        <v>0</v>
      </c>
      <c r="AZ24" s="82">
        <v>4.0000000000000001E-3</v>
      </c>
      <c r="BA24" s="83">
        <v>1695.75</v>
      </c>
      <c r="BB24" s="82">
        <v>0</v>
      </c>
      <c r="BC24" s="83">
        <v>0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0</v>
      </c>
      <c r="BM24" s="83">
        <v>0</v>
      </c>
      <c r="BN24" s="82">
        <v>9.0060000000000002</v>
      </c>
      <c r="BO24" s="83">
        <v>483</v>
      </c>
      <c r="BP24" s="82">
        <v>1E-3</v>
      </c>
      <c r="BQ24" s="83">
        <v>1080</v>
      </c>
      <c r="BR24" s="82">
        <v>0</v>
      </c>
      <c r="BS24" s="83">
        <v>0</v>
      </c>
      <c r="BT24" s="82">
        <v>1.391</v>
      </c>
      <c r="BU24" s="83">
        <v>1123</v>
      </c>
    </row>
    <row r="25" spans="1:73" ht="12.9" customHeight="1">
      <c r="A25" s="81"/>
      <c r="B25" s="78" t="s">
        <v>61</v>
      </c>
      <c r="C25" s="19">
        <v>15</v>
      </c>
      <c r="D25" s="82">
        <v>0.68300000000000005</v>
      </c>
      <c r="E25" s="83">
        <v>3098</v>
      </c>
      <c r="F25" s="82">
        <v>0</v>
      </c>
      <c r="G25" s="83">
        <v>0</v>
      </c>
      <c r="H25" s="82">
        <v>1.653</v>
      </c>
      <c r="I25" s="83">
        <v>453</v>
      </c>
      <c r="J25" s="82">
        <v>0.222</v>
      </c>
      <c r="K25" s="83">
        <v>324</v>
      </c>
      <c r="L25" s="82">
        <v>4.4930000000000003</v>
      </c>
      <c r="M25" s="83">
        <v>1992</v>
      </c>
      <c r="N25" s="82">
        <v>0.314</v>
      </c>
      <c r="O25" s="83">
        <v>836</v>
      </c>
      <c r="P25" s="82">
        <v>5.2999999999999999E-2</v>
      </c>
      <c r="Q25" s="83">
        <v>1204</v>
      </c>
      <c r="R25" s="82">
        <v>0.23</v>
      </c>
      <c r="S25" s="83">
        <v>756</v>
      </c>
      <c r="T25" s="82">
        <v>3.8279999999999998</v>
      </c>
      <c r="U25" s="83">
        <v>1059</v>
      </c>
      <c r="V25" s="82">
        <v>1.4999999999999999E-2</v>
      </c>
      <c r="W25" s="83">
        <v>162</v>
      </c>
      <c r="X25" s="82">
        <v>200.369</v>
      </c>
      <c r="Y25" s="83">
        <v>1182</v>
      </c>
      <c r="Z25" s="82">
        <v>0</v>
      </c>
      <c r="AA25" s="83">
        <v>0</v>
      </c>
      <c r="AB25" s="82">
        <v>0</v>
      </c>
      <c r="AC25" s="83">
        <v>0</v>
      </c>
      <c r="AD25" s="82">
        <v>0</v>
      </c>
      <c r="AE25" s="83">
        <v>0</v>
      </c>
      <c r="AF25" s="82">
        <v>3.4000000000000002E-2</v>
      </c>
      <c r="AG25" s="83">
        <v>22</v>
      </c>
      <c r="AH25" s="82">
        <v>0</v>
      </c>
      <c r="AI25" s="83">
        <v>0</v>
      </c>
      <c r="AJ25" s="82">
        <v>0</v>
      </c>
      <c r="AK25" s="83">
        <v>0</v>
      </c>
      <c r="AL25" s="82">
        <v>0</v>
      </c>
      <c r="AM25" s="83">
        <v>0</v>
      </c>
      <c r="AN25" s="82">
        <v>0</v>
      </c>
      <c r="AO25" s="83">
        <v>0</v>
      </c>
      <c r="AP25" s="82">
        <v>0</v>
      </c>
      <c r="AQ25" s="83">
        <v>0</v>
      </c>
      <c r="AR25" s="82">
        <v>0</v>
      </c>
      <c r="AS25" s="83">
        <v>0</v>
      </c>
      <c r="AT25" s="82">
        <v>0.94899999999999995</v>
      </c>
      <c r="AU25" s="83">
        <v>400.16859852476296</v>
      </c>
      <c r="AV25" s="82">
        <v>2E-3</v>
      </c>
      <c r="AW25" s="83">
        <v>432</v>
      </c>
      <c r="AX25" s="82">
        <v>0</v>
      </c>
      <c r="AY25" s="83">
        <v>0</v>
      </c>
      <c r="AZ25" s="82">
        <v>0</v>
      </c>
      <c r="BA25" s="83">
        <v>0</v>
      </c>
      <c r="BB25" s="82">
        <v>7.0000000000000007E-2</v>
      </c>
      <c r="BC25" s="83">
        <v>292</v>
      </c>
      <c r="BD25" s="82">
        <v>0</v>
      </c>
      <c r="BE25" s="83">
        <v>0</v>
      </c>
      <c r="BF25" s="82">
        <v>0</v>
      </c>
      <c r="BG25" s="83">
        <v>0</v>
      </c>
      <c r="BH25" s="82">
        <v>0.215</v>
      </c>
      <c r="BI25" s="83">
        <v>348</v>
      </c>
      <c r="BJ25" s="82">
        <v>0</v>
      </c>
      <c r="BK25" s="83">
        <v>0</v>
      </c>
      <c r="BL25" s="82">
        <v>0.183</v>
      </c>
      <c r="BM25" s="83">
        <v>399</v>
      </c>
      <c r="BN25" s="82">
        <v>4.8550000000000004</v>
      </c>
      <c r="BO25" s="83">
        <v>516</v>
      </c>
      <c r="BP25" s="82">
        <v>0</v>
      </c>
      <c r="BQ25" s="83">
        <v>0</v>
      </c>
      <c r="BR25" s="82">
        <v>0</v>
      </c>
      <c r="BS25" s="83">
        <v>0</v>
      </c>
      <c r="BT25" s="82">
        <v>3.3889999999999998</v>
      </c>
      <c r="BU25" s="83">
        <v>1355</v>
      </c>
    </row>
    <row r="26" spans="1:73" ht="12.9" customHeight="1">
      <c r="A26" s="81"/>
      <c r="B26" s="78" t="s">
        <v>62</v>
      </c>
      <c r="C26" s="19">
        <v>16</v>
      </c>
      <c r="D26" s="82">
        <v>0</v>
      </c>
      <c r="E26" s="83">
        <v>0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608.79499999999996</v>
      </c>
      <c r="AG26" s="83">
        <v>40</v>
      </c>
      <c r="AH26" s="82">
        <v>0</v>
      </c>
      <c r="AI26" s="83">
        <v>0</v>
      </c>
      <c r="AJ26" s="82">
        <v>0.35899999999999999</v>
      </c>
      <c r="AK26" s="83">
        <v>16</v>
      </c>
      <c r="AL26" s="82">
        <v>0</v>
      </c>
      <c r="AM26" s="83">
        <v>0</v>
      </c>
      <c r="AN26" s="82">
        <v>0</v>
      </c>
      <c r="AO26" s="83">
        <v>0</v>
      </c>
      <c r="AP26" s="82">
        <v>68.183000000000007</v>
      </c>
      <c r="AQ26" s="83">
        <v>60</v>
      </c>
      <c r="AR26" s="82">
        <v>0</v>
      </c>
      <c r="AS26" s="83">
        <v>0</v>
      </c>
      <c r="AT26" s="82">
        <v>15.36</v>
      </c>
      <c r="AU26" s="83">
        <v>80.617903645833337</v>
      </c>
      <c r="AV26" s="82">
        <v>7.3170000000000002</v>
      </c>
      <c r="AW26" s="83">
        <v>63.459887932212659</v>
      </c>
      <c r="AX26" s="82">
        <v>0</v>
      </c>
      <c r="AY26" s="83">
        <v>0</v>
      </c>
      <c r="AZ26" s="82">
        <v>0</v>
      </c>
      <c r="BA26" s="83">
        <v>0</v>
      </c>
      <c r="BB26" s="82">
        <v>0</v>
      </c>
      <c r="BC26" s="83">
        <v>0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0.61499999999999999</v>
      </c>
      <c r="BM26" s="83">
        <v>178.56260162601626</v>
      </c>
      <c r="BN26" s="82">
        <v>3.2490000000000001</v>
      </c>
      <c r="BO26" s="83">
        <v>550</v>
      </c>
      <c r="BP26" s="82">
        <v>2.3E-2</v>
      </c>
      <c r="BQ26" s="83">
        <v>637</v>
      </c>
      <c r="BR26" s="82">
        <v>0</v>
      </c>
      <c r="BS26" s="83">
        <v>0</v>
      </c>
      <c r="BT26" s="82">
        <v>0.49</v>
      </c>
      <c r="BU26" s="83">
        <v>609</v>
      </c>
    </row>
    <row r="27" spans="1:73" ht="12.9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" customHeight="1">
      <c r="A28" s="81"/>
      <c r="B28" s="78" t="s">
        <v>63</v>
      </c>
      <c r="C28" s="19">
        <v>17</v>
      </c>
      <c r="D28" s="82">
        <v>0</v>
      </c>
      <c r="E28" s="83">
        <v>0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0</v>
      </c>
      <c r="Q28" s="83">
        <v>0</v>
      </c>
      <c r="R28" s="82">
        <v>0</v>
      </c>
      <c r="S28" s="83">
        <v>0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0</v>
      </c>
      <c r="AC28" s="83">
        <v>0</v>
      </c>
      <c r="AD28" s="82">
        <v>0</v>
      </c>
      <c r="AE28" s="83">
        <v>0</v>
      </c>
      <c r="AF28" s="82">
        <v>489.27199999999999</v>
      </c>
      <c r="AG28" s="83">
        <v>43</v>
      </c>
      <c r="AH28" s="82">
        <v>0</v>
      </c>
      <c r="AI28" s="83">
        <v>0</v>
      </c>
      <c r="AJ28" s="82">
        <v>2.5579999999999998</v>
      </c>
      <c r="AK28" s="83">
        <v>22</v>
      </c>
      <c r="AL28" s="82">
        <v>5.0000000000000001E-3</v>
      </c>
      <c r="AM28" s="83">
        <v>1878</v>
      </c>
      <c r="AN28" s="82">
        <v>0</v>
      </c>
      <c r="AO28" s="83">
        <v>0</v>
      </c>
      <c r="AP28" s="82">
        <v>1672.7270000000001</v>
      </c>
      <c r="AQ28" s="83">
        <v>89</v>
      </c>
      <c r="AR28" s="82">
        <v>0</v>
      </c>
      <c r="AS28" s="83">
        <v>0</v>
      </c>
      <c r="AT28" s="82">
        <v>106.84099999999999</v>
      </c>
      <c r="AU28" s="83">
        <v>414</v>
      </c>
      <c r="AV28" s="82">
        <v>20.943999999999999</v>
      </c>
      <c r="AW28" s="83">
        <v>86.87566844919786</v>
      </c>
      <c r="AX28" s="82">
        <v>0</v>
      </c>
      <c r="AY28" s="83">
        <v>0</v>
      </c>
      <c r="AZ28" s="82">
        <v>0</v>
      </c>
      <c r="BA28" s="83">
        <v>0</v>
      </c>
      <c r="BB28" s="82">
        <v>0.29099999999999998</v>
      </c>
      <c r="BC28" s="83">
        <v>110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0.30299999999999999</v>
      </c>
      <c r="BM28" s="83">
        <v>138</v>
      </c>
      <c r="BN28" s="82">
        <v>128.43100000000001</v>
      </c>
      <c r="BO28" s="83">
        <v>434</v>
      </c>
      <c r="BP28" s="82">
        <v>3.2000000000000001E-2</v>
      </c>
      <c r="BQ28" s="83">
        <v>706</v>
      </c>
      <c r="BR28" s="82">
        <v>0</v>
      </c>
      <c r="BS28" s="83">
        <v>0</v>
      </c>
      <c r="BT28" s="82">
        <v>28.244</v>
      </c>
      <c r="BU28" s="83">
        <v>553</v>
      </c>
    </row>
    <row r="29" spans="1:73" ht="12.9" customHeight="1">
      <c r="A29" s="81"/>
      <c r="B29" s="78" t="s">
        <v>64</v>
      </c>
      <c r="C29" s="19">
        <v>18</v>
      </c>
      <c r="D29" s="82">
        <v>4.4459999999999997</v>
      </c>
      <c r="E29" s="83">
        <v>4396</v>
      </c>
      <c r="F29" s="82">
        <v>0</v>
      </c>
      <c r="G29" s="83">
        <v>0</v>
      </c>
      <c r="H29" s="82">
        <v>232.91499999999999</v>
      </c>
      <c r="I29" s="83">
        <v>530</v>
      </c>
      <c r="J29" s="82">
        <v>0</v>
      </c>
      <c r="K29" s="83">
        <v>0</v>
      </c>
      <c r="L29" s="82">
        <v>28.933</v>
      </c>
      <c r="M29" s="83">
        <v>2122</v>
      </c>
      <c r="N29" s="82">
        <v>0</v>
      </c>
      <c r="O29" s="83">
        <v>0</v>
      </c>
      <c r="P29" s="82">
        <v>41.274000000000001</v>
      </c>
      <c r="Q29" s="83">
        <v>1010</v>
      </c>
      <c r="R29" s="82">
        <v>0</v>
      </c>
      <c r="S29" s="83">
        <v>0</v>
      </c>
      <c r="T29" s="82">
        <v>7.1150000000000002</v>
      </c>
      <c r="U29" s="83">
        <v>862</v>
      </c>
      <c r="V29" s="82">
        <v>0</v>
      </c>
      <c r="W29" s="83">
        <v>0</v>
      </c>
      <c r="X29" s="82">
        <v>23.265999999999998</v>
      </c>
      <c r="Y29" s="83">
        <v>1109</v>
      </c>
      <c r="Z29" s="82">
        <v>0</v>
      </c>
      <c r="AA29" s="83">
        <v>0</v>
      </c>
      <c r="AB29" s="82">
        <v>0</v>
      </c>
      <c r="AC29" s="83">
        <v>0</v>
      </c>
      <c r="AD29" s="82">
        <v>0</v>
      </c>
      <c r="AE29" s="83">
        <v>0</v>
      </c>
      <c r="AF29" s="82">
        <v>4.2000000000000003E-2</v>
      </c>
      <c r="AG29" s="83">
        <v>187</v>
      </c>
      <c r="AH29" s="82">
        <v>0</v>
      </c>
      <c r="AI29" s="83">
        <v>0</v>
      </c>
      <c r="AJ29" s="82">
        <v>0</v>
      </c>
      <c r="AK29" s="83">
        <v>0</v>
      </c>
      <c r="AL29" s="82">
        <v>0</v>
      </c>
      <c r="AM29" s="83">
        <v>0</v>
      </c>
      <c r="AN29" s="82">
        <v>0</v>
      </c>
      <c r="AO29" s="83">
        <v>0</v>
      </c>
      <c r="AP29" s="82">
        <v>6.3E-2</v>
      </c>
      <c r="AQ29" s="83">
        <v>105</v>
      </c>
      <c r="AR29" s="82">
        <v>0</v>
      </c>
      <c r="AS29" s="83">
        <v>0</v>
      </c>
      <c r="AT29" s="82">
        <v>0.82499999999999996</v>
      </c>
      <c r="AU29" s="83">
        <v>304</v>
      </c>
      <c r="AV29" s="82">
        <v>0.219</v>
      </c>
      <c r="AW29" s="83">
        <v>79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0</v>
      </c>
      <c r="BM29" s="83">
        <v>0</v>
      </c>
      <c r="BN29" s="82">
        <v>4.37</v>
      </c>
      <c r="BO29" s="83">
        <v>355</v>
      </c>
      <c r="BP29" s="82">
        <v>0</v>
      </c>
      <c r="BQ29" s="83">
        <v>0</v>
      </c>
      <c r="BR29" s="82">
        <v>0</v>
      </c>
      <c r="BS29" s="83">
        <v>0</v>
      </c>
      <c r="BT29" s="82">
        <v>1.1990000000000001</v>
      </c>
      <c r="BU29" s="83">
        <v>442</v>
      </c>
    </row>
    <row r="30" spans="1:73" ht="12.9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6.2960000000000003</v>
      </c>
      <c r="K30" s="83">
        <v>324</v>
      </c>
      <c r="L30" s="82">
        <v>0</v>
      </c>
      <c r="M30" s="83">
        <v>0</v>
      </c>
      <c r="N30" s="82">
        <v>2.4580000000000002</v>
      </c>
      <c r="O30" s="83">
        <v>610</v>
      </c>
      <c r="P30" s="82">
        <v>0</v>
      </c>
      <c r="Q30" s="83">
        <v>0</v>
      </c>
      <c r="R30" s="82">
        <v>0.622</v>
      </c>
      <c r="S30" s="83">
        <v>546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152.75700000000001</v>
      </c>
      <c r="AG30" s="83">
        <v>49</v>
      </c>
      <c r="AH30" s="82">
        <v>0</v>
      </c>
      <c r="AI30" s="83">
        <v>0</v>
      </c>
      <c r="AJ30" s="82">
        <v>0</v>
      </c>
      <c r="AK30" s="83">
        <v>0</v>
      </c>
      <c r="AL30" s="82">
        <v>0</v>
      </c>
      <c r="AM30" s="83">
        <v>0</v>
      </c>
      <c r="AN30" s="82">
        <v>0</v>
      </c>
      <c r="AO30" s="83">
        <v>0</v>
      </c>
      <c r="AP30" s="82">
        <v>47.164000000000001</v>
      </c>
      <c r="AQ30" s="83">
        <v>102</v>
      </c>
      <c r="AR30" s="82">
        <v>0</v>
      </c>
      <c r="AS30" s="83">
        <v>0</v>
      </c>
      <c r="AT30" s="82">
        <v>0.85699999999999998</v>
      </c>
      <c r="AU30" s="83">
        <v>72</v>
      </c>
      <c r="AV30" s="82">
        <v>3.0000000000000001E-3</v>
      </c>
      <c r="AW30" s="83">
        <v>40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0</v>
      </c>
      <c r="BM30" s="83">
        <v>0</v>
      </c>
      <c r="BN30" s="82">
        <v>4.26</v>
      </c>
      <c r="BO30" s="83">
        <v>320</v>
      </c>
      <c r="BP30" s="82">
        <v>0</v>
      </c>
      <c r="BQ30" s="83">
        <v>0</v>
      </c>
      <c r="BR30" s="82">
        <v>0</v>
      </c>
      <c r="BS30" s="83">
        <v>0</v>
      </c>
      <c r="BT30" s="82">
        <v>0.61499999999999999</v>
      </c>
      <c r="BU30" s="83">
        <v>253.54959349593497</v>
      </c>
    </row>
    <row r="31" spans="1:73" ht="12.9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0</v>
      </c>
      <c r="AG31" s="83">
        <v>0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0</v>
      </c>
      <c r="AQ31" s="83">
        <v>0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1657.329</v>
      </c>
      <c r="AG32" s="83">
        <v>31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1253.6849999999999</v>
      </c>
      <c r="AQ32" s="83">
        <v>95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0.33</v>
      </c>
      <c r="BU32" s="83">
        <v>1410</v>
      </c>
    </row>
    <row r="33" spans="1:73" ht="12.9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" customHeight="1">
      <c r="A34" s="81"/>
      <c r="B34" s="78" t="s">
        <v>68</v>
      </c>
      <c r="C34" s="19">
        <v>22</v>
      </c>
      <c r="D34" s="82">
        <v>4.827</v>
      </c>
      <c r="E34" s="83">
        <v>6697.1852082038531</v>
      </c>
      <c r="F34" s="82">
        <v>0</v>
      </c>
      <c r="G34" s="83">
        <v>0</v>
      </c>
      <c r="H34" s="82">
        <v>161.387</v>
      </c>
      <c r="I34" s="83">
        <v>365</v>
      </c>
      <c r="J34" s="82">
        <v>0</v>
      </c>
      <c r="K34" s="83">
        <v>0</v>
      </c>
      <c r="L34" s="82">
        <v>22.052</v>
      </c>
      <c r="M34" s="83">
        <v>2590</v>
      </c>
      <c r="N34" s="82">
        <v>0</v>
      </c>
      <c r="O34" s="83">
        <v>0</v>
      </c>
      <c r="P34" s="82">
        <v>19.056999999999999</v>
      </c>
      <c r="Q34" s="83">
        <v>1207.1701736894579</v>
      </c>
      <c r="R34" s="82">
        <v>0</v>
      </c>
      <c r="S34" s="83">
        <v>0</v>
      </c>
      <c r="T34" s="82">
        <v>27.091000000000001</v>
      </c>
      <c r="U34" s="83">
        <v>924.28813997268458</v>
      </c>
      <c r="V34" s="82">
        <v>0</v>
      </c>
      <c r="W34" s="83">
        <v>0</v>
      </c>
      <c r="X34" s="82">
        <v>47.01</v>
      </c>
      <c r="Y34" s="83">
        <v>1131.667198468411</v>
      </c>
      <c r="Z34" s="82">
        <v>0</v>
      </c>
      <c r="AA34" s="83">
        <v>0</v>
      </c>
      <c r="AB34" s="82">
        <v>1.163</v>
      </c>
      <c r="AC34" s="83">
        <v>1227.3800515907137</v>
      </c>
      <c r="AD34" s="82">
        <v>0</v>
      </c>
      <c r="AE34" s="83">
        <v>0</v>
      </c>
      <c r="AF34" s="82">
        <v>12090.102000000001</v>
      </c>
      <c r="AG34" s="83">
        <v>33</v>
      </c>
      <c r="AH34" s="82">
        <v>0</v>
      </c>
      <c r="AI34" s="83">
        <v>0</v>
      </c>
      <c r="AJ34" s="82">
        <v>0</v>
      </c>
      <c r="AK34" s="83">
        <v>0</v>
      </c>
      <c r="AL34" s="82">
        <v>15.863</v>
      </c>
      <c r="AM34" s="83">
        <v>229</v>
      </c>
      <c r="AN34" s="82">
        <v>0</v>
      </c>
      <c r="AO34" s="83">
        <v>0</v>
      </c>
      <c r="AP34" s="82">
        <v>12466.777</v>
      </c>
      <c r="AQ34" s="83">
        <v>81</v>
      </c>
      <c r="AR34" s="82">
        <v>0</v>
      </c>
      <c r="AS34" s="83">
        <v>0</v>
      </c>
      <c r="AT34" s="82">
        <v>0.66900000000000004</v>
      </c>
      <c r="AU34" s="83">
        <v>324</v>
      </c>
      <c r="AV34" s="82">
        <v>4.0000000000000001E-3</v>
      </c>
      <c r="AW34" s="83">
        <v>129</v>
      </c>
      <c r="AX34" s="82">
        <v>0</v>
      </c>
      <c r="AY34" s="83">
        <v>0</v>
      </c>
      <c r="AZ34" s="82">
        <v>0</v>
      </c>
      <c r="BA34" s="83">
        <v>0</v>
      </c>
      <c r="BB34" s="82">
        <v>1.462</v>
      </c>
      <c r="BC34" s="83">
        <v>279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3.4449999999999998</v>
      </c>
      <c r="BM34" s="83">
        <v>211</v>
      </c>
      <c r="BN34" s="82">
        <v>8.0280000000000005</v>
      </c>
      <c r="BO34" s="83">
        <v>828</v>
      </c>
      <c r="BP34" s="82">
        <v>27.66</v>
      </c>
      <c r="BQ34" s="83">
        <v>469</v>
      </c>
      <c r="BR34" s="82">
        <v>0</v>
      </c>
      <c r="BS34" s="83">
        <v>0</v>
      </c>
      <c r="BT34" s="82">
        <v>1.992</v>
      </c>
      <c r="BU34" s="83">
        <v>502</v>
      </c>
    </row>
    <row r="35" spans="1:73" ht="12.9" customHeight="1">
      <c r="A35" s="81"/>
      <c r="B35" s="78" t="s">
        <v>69</v>
      </c>
      <c r="C35" s="19">
        <v>23</v>
      </c>
      <c r="D35" s="82">
        <v>4.4790000000000001</v>
      </c>
      <c r="E35" s="83">
        <v>9688</v>
      </c>
      <c r="F35" s="82">
        <v>0</v>
      </c>
      <c r="G35" s="83">
        <v>0</v>
      </c>
      <c r="H35" s="82">
        <v>651.93399999999997</v>
      </c>
      <c r="I35" s="83">
        <v>344</v>
      </c>
      <c r="J35" s="82">
        <v>0</v>
      </c>
      <c r="K35" s="83">
        <v>0</v>
      </c>
      <c r="L35" s="82">
        <v>1.0389999999999999</v>
      </c>
      <c r="M35" s="83">
        <v>1968</v>
      </c>
      <c r="N35" s="82">
        <v>0</v>
      </c>
      <c r="O35" s="83">
        <v>0</v>
      </c>
      <c r="P35" s="82">
        <v>4.6180000000000003</v>
      </c>
      <c r="Q35" s="83">
        <v>1424</v>
      </c>
      <c r="R35" s="82">
        <v>0</v>
      </c>
      <c r="S35" s="83">
        <v>0</v>
      </c>
      <c r="T35" s="82">
        <v>7.2939999999999996</v>
      </c>
      <c r="U35" s="83">
        <v>982</v>
      </c>
      <c r="V35" s="82">
        <v>0</v>
      </c>
      <c r="W35" s="83">
        <v>0</v>
      </c>
      <c r="X35" s="82">
        <v>1.244</v>
      </c>
      <c r="Y35" s="83">
        <v>798</v>
      </c>
      <c r="Z35" s="82">
        <v>0</v>
      </c>
      <c r="AA35" s="83">
        <v>0</v>
      </c>
      <c r="AB35" s="82">
        <v>1155.856</v>
      </c>
      <c r="AC35" s="83">
        <v>401</v>
      </c>
      <c r="AD35" s="82">
        <v>0</v>
      </c>
      <c r="AE35" s="83">
        <v>0</v>
      </c>
      <c r="AF35" s="82">
        <v>0</v>
      </c>
      <c r="AG35" s="83">
        <v>0</v>
      </c>
      <c r="AH35" s="82">
        <v>8.0000000000000002E-3</v>
      </c>
      <c r="AI35" s="83">
        <v>51</v>
      </c>
      <c r="AJ35" s="82">
        <v>0</v>
      </c>
      <c r="AK35" s="83">
        <v>0</v>
      </c>
      <c r="AL35" s="82">
        <v>8.5000000000000006E-2</v>
      </c>
      <c r="AM35" s="83">
        <v>674</v>
      </c>
      <c r="AN35" s="82">
        <v>0</v>
      </c>
      <c r="AO35" s="83">
        <v>0</v>
      </c>
      <c r="AP35" s="82">
        <v>0.69</v>
      </c>
      <c r="AQ35" s="83">
        <v>426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6.0000000000000001E-3</v>
      </c>
      <c r="BC35" s="83">
        <v>1181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4.2999999999999997E-2</v>
      </c>
      <c r="BM35" s="83">
        <v>487.95348837209303</v>
      </c>
      <c r="BN35" s="82">
        <v>0</v>
      </c>
      <c r="BO35" s="83">
        <v>0</v>
      </c>
      <c r="BP35" s="82">
        <v>0.01</v>
      </c>
      <c r="BQ35" s="83">
        <v>1432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19.719000000000001</v>
      </c>
      <c r="G36" s="83">
        <v>1789</v>
      </c>
      <c r="H36" s="82">
        <v>8.0000000000000002E-3</v>
      </c>
      <c r="I36" s="83">
        <v>421</v>
      </c>
      <c r="J36" s="82">
        <v>70.474000000000004</v>
      </c>
      <c r="K36" s="83">
        <v>411</v>
      </c>
      <c r="L36" s="82">
        <v>0.03</v>
      </c>
      <c r="M36" s="83">
        <v>731</v>
      </c>
      <c r="N36" s="82">
        <v>740.97900000000004</v>
      </c>
      <c r="O36" s="83">
        <v>1040</v>
      </c>
      <c r="P36" s="82">
        <v>0</v>
      </c>
      <c r="Q36" s="83">
        <v>0</v>
      </c>
      <c r="R36" s="82">
        <v>133.16</v>
      </c>
      <c r="S36" s="83">
        <v>810</v>
      </c>
      <c r="T36" s="82">
        <v>0</v>
      </c>
      <c r="U36" s="83">
        <v>0</v>
      </c>
      <c r="V36" s="82">
        <v>4.1230000000000002</v>
      </c>
      <c r="W36" s="83">
        <v>489</v>
      </c>
      <c r="X36" s="82">
        <v>0</v>
      </c>
      <c r="Y36" s="83">
        <v>0</v>
      </c>
      <c r="Z36" s="82">
        <v>19.387</v>
      </c>
      <c r="AA36" s="83">
        <v>741</v>
      </c>
      <c r="AB36" s="82">
        <v>0.13100000000000001</v>
      </c>
      <c r="AC36" s="83">
        <v>793</v>
      </c>
      <c r="AD36" s="82">
        <v>0.63</v>
      </c>
      <c r="AE36" s="83">
        <v>157</v>
      </c>
      <c r="AF36" s="82">
        <v>5.78</v>
      </c>
      <c r="AG36" s="83">
        <v>43</v>
      </c>
      <c r="AH36" s="82">
        <v>0</v>
      </c>
      <c r="AI36" s="83">
        <v>0</v>
      </c>
      <c r="AJ36" s="82">
        <v>1.5549999999999999</v>
      </c>
      <c r="AK36" s="83">
        <v>35</v>
      </c>
      <c r="AL36" s="82">
        <v>2.0339999999999998</v>
      </c>
      <c r="AM36" s="83">
        <v>775</v>
      </c>
      <c r="AN36" s="82">
        <v>0</v>
      </c>
      <c r="AO36" s="83">
        <v>0</v>
      </c>
      <c r="AP36" s="82">
        <v>147.13200000000001</v>
      </c>
      <c r="AQ36" s="83">
        <v>103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5.0000000000000001E-3</v>
      </c>
      <c r="BC36" s="83">
        <v>784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5.4020000000000001</v>
      </c>
      <c r="BM36" s="83">
        <v>505.75953350610882</v>
      </c>
      <c r="BN36" s="82">
        <v>4.9000000000000002E-2</v>
      </c>
      <c r="BO36" s="83">
        <v>709</v>
      </c>
      <c r="BP36" s="82">
        <v>0.82799999999999996</v>
      </c>
      <c r="BQ36" s="83">
        <v>2152</v>
      </c>
      <c r="BR36" s="82">
        <v>0</v>
      </c>
      <c r="BS36" s="83">
        <v>0</v>
      </c>
      <c r="BT36" s="82">
        <v>0.33800000000000002</v>
      </c>
      <c r="BU36" s="83">
        <v>2446</v>
      </c>
    </row>
    <row r="37" spans="1:73" ht="12.9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1.111</v>
      </c>
      <c r="AG37" s="83">
        <v>157</v>
      </c>
      <c r="AH37" s="82">
        <v>0</v>
      </c>
      <c r="AI37" s="83">
        <v>0</v>
      </c>
      <c r="AJ37" s="82">
        <v>0</v>
      </c>
      <c r="AK37" s="83">
        <v>0</v>
      </c>
      <c r="AL37" s="82">
        <v>36.834000000000003</v>
      </c>
      <c r="AM37" s="83">
        <v>127.33572243036326</v>
      </c>
      <c r="AN37" s="82">
        <v>0</v>
      </c>
      <c r="AO37" s="83">
        <v>0</v>
      </c>
      <c r="AP37" s="82">
        <v>132.483</v>
      </c>
      <c r="AQ37" s="83">
        <v>65</v>
      </c>
      <c r="AR37" s="82">
        <v>0</v>
      </c>
      <c r="AS37" s="83">
        <v>0</v>
      </c>
      <c r="AT37" s="82">
        <v>17.734000000000002</v>
      </c>
      <c r="AU37" s="83">
        <v>198.24173903236721</v>
      </c>
      <c r="AV37" s="82">
        <v>2.8000000000000001E-2</v>
      </c>
      <c r="AW37" s="83">
        <v>100</v>
      </c>
      <c r="AX37" s="82">
        <v>0</v>
      </c>
      <c r="AY37" s="83">
        <v>0</v>
      </c>
      <c r="AZ37" s="82">
        <v>0.59599999999999997</v>
      </c>
      <c r="BA37" s="83">
        <v>483</v>
      </c>
      <c r="BB37" s="82">
        <v>0.625</v>
      </c>
      <c r="BC37" s="83">
        <v>534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1113.1590000000001</v>
      </c>
      <c r="BM37" s="83">
        <v>101.23791659592206</v>
      </c>
      <c r="BN37" s="82">
        <v>18.431000000000001</v>
      </c>
      <c r="BO37" s="83">
        <v>401</v>
      </c>
      <c r="BP37" s="82">
        <v>3.7589999999999999</v>
      </c>
      <c r="BQ37" s="83">
        <v>1130.3040702314447</v>
      </c>
      <c r="BR37" s="82">
        <v>3.2519999999999998</v>
      </c>
      <c r="BS37" s="83">
        <v>2362</v>
      </c>
      <c r="BT37" s="82">
        <v>2.113</v>
      </c>
      <c r="BU37" s="83">
        <v>1079</v>
      </c>
    </row>
    <row r="38" spans="1:73" ht="12.9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33.521999999999998</v>
      </c>
      <c r="BC38" s="83">
        <v>725</v>
      </c>
      <c r="BD38" s="82">
        <v>0</v>
      </c>
      <c r="BE38" s="83">
        <v>0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2.7E-2</v>
      </c>
      <c r="I40" s="83">
        <v>263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0</v>
      </c>
      <c r="Q40" s="83">
        <v>0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0.224</v>
      </c>
      <c r="AC40" s="83">
        <v>1055</v>
      </c>
      <c r="AD40" s="82">
        <v>0</v>
      </c>
      <c r="AE40" s="83">
        <v>0</v>
      </c>
      <c r="AF40" s="82">
        <v>627.5</v>
      </c>
      <c r="AG40" s="83">
        <v>23</v>
      </c>
      <c r="AH40" s="82">
        <v>0.03</v>
      </c>
      <c r="AI40" s="83">
        <v>32</v>
      </c>
      <c r="AJ40" s="82">
        <v>4.2510000000000003</v>
      </c>
      <c r="AK40" s="83">
        <v>58</v>
      </c>
      <c r="AL40" s="82">
        <v>11.726000000000001</v>
      </c>
      <c r="AM40" s="83">
        <v>735</v>
      </c>
      <c r="AN40" s="82">
        <v>0.78900000000000003</v>
      </c>
      <c r="AO40" s="83">
        <v>124</v>
      </c>
      <c r="AP40" s="82">
        <v>3459.9560000000001</v>
      </c>
      <c r="AQ40" s="83">
        <v>79</v>
      </c>
      <c r="AR40" s="82">
        <v>0</v>
      </c>
      <c r="AS40" s="83">
        <v>0</v>
      </c>
      <c r="AT40" s="82">
        <v>0.13600000000000001</v>
      </c>
      <c r="AU40" s="83">
        <v>1004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5.0709999999999997</v>
      </c>
      <c r="BM40" s="83">
        <v>352.19345296785644</v>
      </c>
      <c r="BN40" s="82">
        <v>0</v>
      </c>
      <c r="BO40" s="83">
        <v>0</v>
      </c>
      <c r="BP40" s="82">
        <v>3.6190000000000002</v>
      </c>
      <c r="BQ40" s="83">
        <v>1002.4056369162752</v>
      </c>
      <c r="BR40" s="82">
        <v>0</v>
      </c>
      <c r="BS40" s="83">
        <v>0</v>
      </c>
      <c r="BT40" s="82">
        <v>1.4330000000000001</v>
      </c>
      <c r="BU40" s="83">
        <v>582</v>
      </c>
    </row>
    <row r="41" spans="1:73" ht="12.9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116</v>
      </c>
      <c r="G41" s="83">
        <v>1789</v>
      </c>
      <c r="H41" s="82">
        <v>0</v>
      </c>
      <c r="I41" s="83">
        <v>0</v>
      </c>
      <c r="J41" s="82">
        <v>96</v>
      </c>
      <c r="K41" s="83">
        <v>414</v>
      </c>
      <c r="L41" s="82">
        <v>0</v>
      </c>
      <c r="M41" s="83">
        <v>0</v>
      </c>
      <c r="N41" s="82">
        <v>375</v>
      </c>
      <c r="O41" s="83">
        <v>1009</v>
      </c>
      <c r="P41" s="82">
        <v>0</v>
      </c>
      <c r="Q41" s="83">
        <v>0</v>
      </c>
      <c r="R41" s="82">
        <v>75</v>
      </c>
      <c r="S41" s="83">
        <v>837</v>
      </c>
      <c r="T41" s="82">
        <v>0</v>
      </c>
      <c r="U41" s="83">
        <v>0</v>
      </c>
      <c r="V41" s="82">
        <v>10</v>
      </c>
      <c r="W41" s="83">
        <v>488</v>
      </c>
      <c r="X41" s="82">
        <v>0</v>
      </c>
      <c r="Y41" s="83">
        <v>0</v>
      </c>
      <c r="Z41" s="82">
        <v>83</v>
      </c>
      <c r="AA41" s="83">
        <v>741</v>
      </c>
      <c r="AB41" s="82">
        <v>0</v>
      </c>
      <c r="AC41" s="83">
        <v>0</v>
      </c>
      <c r="AD41" s="82">
        <v>0</v>
      </c>
      <c r="AE41" s="83">
        <v>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0</v>
      </c>
      <c r="G42" s="83">
        <v>0</v>
      </c>
      <c r="H42" s="82">
        <v>4.0000000000000001E-3</v>
      </c>
      <c r="I42" s="83">
        <v>324</v>
      </c>
      <c r="J42" s="82">
        <v>96.403999999999996</v>
      </c>
      <c r="K42" s="83">
        <v>417</v>
      </c>
      <c r="L42" s="82">
        <v>0</v>
      </c>
      <c r="M42" s="83">
        <v>0</v>
      </c>
      <c r="N42" s="82">
        <v>275.05900000000003</v>
      </c>
      <c r="O42" s="83">
        <v>924</v>
      </c>
      <c r="P42" s="82">
        <v>0</v>
      </c>
      <c r="Q42" s="83">
        <v>0</v>
      </c>
      <c r="R42" s="82">
        <v>656.46500000000003</v>
      </c>
      <c r="S42" s="83">
        <v>585.58040718088546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0.16500000000000001</v>
      </c>
      <c r="AC42" s="83">
        <v>927</v>
      </c>
      <c r="AD42" s="82">
        <v>8025.5429999999997</v>
      </c>
      <c r="AE42" s="83">
        <v>222.21011089218513</v>
      </c>
      <c r="AF42" s="82">
        <v>276.40100000000001</v>
      </c>
      <c r="AG42" s="83">
        <v>29.300708029276308</v>
      </c>
      <c r="AH42" s="82">
        <v>1.214</v>
      </c>
      <c r="AI42" s="83">
        <v>60</v>
      </c>
      <c r="AJ42" s="82">
        <v>0.06</v>
      </c>
      <c r="AK42" s="83">
        <v>54</v>
      </c>
      <c r="AL42" s="82">
        <v>3.194</v>
      </c>
      <c r="AM42" s="83">
        <v>1642</v>
      </c>
      <c r="AN42" s="82">
        <v>0.01</v>
      </c>
      <c r="AO42" s="83">
        <v>76</v>
      </c>
      <c r="AP42" s="82">
        <v>2307.107</v>
      </c>
      <c r="AQ42" s="83">
        <v>85.618458961808017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29.366</v>
      </c>
      <c r="BM42" s="83">
        <v>345</v>
      </c>
      <c r="BN42" s="82">
        <v>0</v>
      </c>
      <c r="BO42" s="83">
        <v>0</v>
      </c>
      <c r="BP42" s="82">
        <v>6.6950000000000003</v>
      </c>
      <c r="BQ42" s="83">
        <v>1474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" customHeight="1">
      <c r="A43" s="81"/>
      <c r="B43" s="78" t="s">
        <v>76</v>
      </c>
      <c r="C43" s="19">
        <v>30</v>
      </c>
      <c r="D43" s="82">
        <v>6.5000000000000002E-2</v>
      </c>
      <c r="E43" s="83">
        <v>1744</v>
      </c>
      <c r="F43" s="82">
        <v>0</v>
      </c>
      <c r="G43" s="83">
        <v>0</v>
      </c>
      <c r="H43" s="82">
        <v>3.7999999999999999E-2</v>
      </c>
      <c r="I43" s="83">
        <v>555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0</v>
      </c>
      <c r="Q43" s="83">
        <v>0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0</v>
      </c>
      <c r="Y43" s="83">
        <v>0</v>
      </c>
      <c r="Z43" s="82">
        <v>0</v>
      </c>
      <c r="AA43" s="83">
        <v>0</v>
      </c>
      <c r="AB43" s="82">
        <v>0</v>
      </c>
      <c r="AC43" s="83">
        <v>0</v>
      </c>
      <c r="AD43" s="82">
        <v>0</v>
      </c>
      <c r="AE43" s="83">
        <v>0</v>
      </c>
      <c r="AF43" s="82">
        <v>4153.8239999999996</v>
      </c>
      <c r="AG43" s="83">
        <v>21</v>
      </c>
      <c r="AH43" s="82">
        <v>95.286000000000001</v>
      </c>
      <c r="AI43" s="83">
        <v>53</v>
      </c>
      <c r="AJ43" s="82">
        <v>2.21</v>
      </c>
      <c r="AK43" s="83">
        <v>45</v>
      </c>
      <c r="AL43" s="82">
        <v>4.9930000000000003</v>
      </c>
      <c r="AM43" s="83">
        <v>817</v>
      </c>
      <c r="AN43" s="82">
        <v>0.14699999999999999</v>
      </c>
      <c r="AO43" s="83">
        <v>116.67346938775511</v>
      </c>
      <c r="AP43" s="82">
        <v>2798.3339999999998</v>
      </c>
      <c r="AQ43" s="83">
        <v>78</v>
      </c>
      <c r="AR43" s="82">
        <v>0</v>
      </c>
      <c r="AS43" s="83">
        <v>0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0.44600000000000001</v>
      </c>
      <c r="BC43" s="83">
        <v>467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44.100999999999999</v>
      </c>
      <c r="BM43" s="83">
        <v>494.2560032652321</v>
      </c>
      <c r="BN43" s="82">
        <v>1E-3</v>
      </c>
      <c r="BO43" s="83">
        <v>670</v>
      </c>
      <c r="BP43" s="82">
        <v>1.841</v>
      </c>
      <c r="BQ43" s="83">
        <v>1350.2623574144488</v>
      </c>
      <c r="BR43" s="82">
        <v>0</v>
      </c>
      <c r="BS43" s="83">
        <v>0</v>
      </c>
      <c r="BT43" s="82">
        <v>9.2999999999999999E-2</v>
      </c>
      <c r="BU43" s="83">
        <v>1711</v>
      </c>
    </row>
    <row r="44" spans="1:73" ht="12.9" customHeight="1">
      <c r="A44" s="81"/>
      <c r="B44" s="85" t="s">
        <v>77</v>
      </c>
      <c r="C44" s="19">
        <v>31</v>
      </c>
      <c r="D44" s="82">
        <v>8.5630000000000006</v>
      </c>
      <c r="E44" s="83">
        <v>10082.172019152165</v>
      </c>
      <c r="F44" s="82">
        <v>0</v>
      </c>
      <c r="G44" s="83">
        <v>0</v>
      </c>
      <c r="H44" s="82">
        <v>832.37599999999998</v>
      </c>
      <c r="I44" s="83">
        <v>517.06572029948006</v>
      </c>
      <c r="J44" s="82">
        <v>0</v>
      </c>
      <c r="K44" s="83">
        <v>0</v>
      </c>
      <c r="L44" s="82">
        <v>84.863</v>
      </c>
      <c r="M44" s="83">
        <v>1727</v>
      </c>
      <c r="N44" s="82">
        <v>0</v>
      </c>
      <c r="O44" s="83">
        <v>0</v>
      </c>
      <c r="P44" s="82">
        <v>131.40600000000001</v>
      </c>
      <c r="Q44" s="83">
        <v>1448.4481530523719</v>
      </c>
      <c r="R44" s="82">
        <v>0</v>
      </c>
      <c r="S44" s="83">
        <v>0</v>
      </c>
      <c r="T44" s="82">
        <v>27.61</v>
      </c>
      <c r="U44" s="83">
        <v>796.70996015936259</v>
      </c>
      <c r="V44" s="82">
        <v>0</v>
      </c>
      <c r="W44" s="83">
        <v>0</v>
      </c>
      <c r="X44" s="82">
        <v>42.881999999999998</v>
      </c>
      <c r="Y44" s="83">
        <v>1049</v>
      </c>
      <c r="Z44" s="82">
        <v>0</v>
      </c>
      <c r="AA44" s="83">
        <v>0</v>
      </c>
      <c r="AB44" s="82">
        <v>0</v>
      </c>
      <c r="AC44" s="83">
        <v>0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8.9999999999999993E-3</v>
      </c>
      <c r="AM44" s="83">
        <v>1015</v>
      </c>
      <c r="AN44" s="82">
        <v>0</v>
      </c>
      <c r="AO44" s="83">
        <v>0</v>
      </c>
      <c r="AP44" s="82">
        <v>1.9E-2</v>
      </c>
      <c r="AQ44" s="83">
        <v>94</v>
      </c>
      <c r="AR44" s="82">
        <v>0</v>
      </c>
      <c r="AS44" s="83">
        <v>0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0</v>
      </c>
      <c r="BC44" s="83">
        <v>0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8.6999999999999994E-2</v>
      </c>
      <c r="BM44" s="83">
        <v>109</v>
      </c>
      <c r="BN44" s="82">
        <v>0</v>
      </c>
      <c r="BO44" s="83">
        <v>0</v>
      </c>
      <c r="BP44" s="82">
        <v>3.0000000000000001E-3</v>
      </c>
      <c r="BQ44" s="83">
        <v>951</v>
      </c>
      <c r="BR44" s="82">
        <v>0</v>
      </c>
      <c r="BS44" s="83">
        <v>0</v>
      </c>
      <c r="BT44" s="82">
        <v>0</v>
      </c>
      <c r="BU44" s="83">
        <v>0</v>
      </c>
    </row>
    <row r="45" spans="1:73" ht="12.9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" customHeight="1">
      <c r="A46" s="81"/>
      <c r="B46" s="78" t="s">
        <v>78</v>
      </c>
      <c r="C46" s="19">
        <v>32</v>
      </c>
      <c r="D46" s="82">
        <v>3.2000000000000001E-2</v>
      </c>
      <c r="E46" s="83">
        <v>1933</v>
      </c>
      <c r="F46" s="82">
        <v>0</v>
      </c>
      <c r="G46" s="83">
        <v>0</v>
      </c>
      <c r="H46" s="82">
        <v>0.84399999999999997</v>
      </c>
      <c r="I46" s="83">
        <v>656</v>
      </c>
      <c r="J46" s="82">
        <v>0</v>
      </c>
      <c r="K46" s="83">
        <v>0</v>
      </c>
      <c r="L46" s="82">
        <v>4.8000000000000001E-2</v>
      </c>
      <c r="M46" s="83">
        <v>1866</v>
      </c>
      <c r="N46" s="82">
        <v>0</v>
      </c>
      <c r="O46" s="83">
        <v>0</v>
      </c>
      <c r="P46" s="82">
        <v>0.35699999999999998</v>
      </c>
      <c r="Q46" s="83">
        <v>1920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3.34</v>
      </c>
      <c r="AC46" s="83">
        <v>1254</v>
      </c>
      <c r="AD46" s="82">
        <v>0</v>
      </c>
      <c r="AE46" s="83">
        <v>0</v>
      </c>
      <c r="AF46" s="82">
        <v>0</v>
      </c>
      <c r="AG46" s="83">
        <v>0</v>
      </c>
      <c r="AH46" s="82">
        <v>0</v>
      </c>
      <c r="AI46" s="83">
        <v>0</v>
      </c>
      <c r="AJ46" s="82">
        <v>6.6000000000000003E-2</v>
      </c>
      <c r="AK46" s="83">
        <v>32</v>
      </c>
      <c r="AL46" s="82">
        <v>1.2010000000000001</v>
      </c>
      <c r="AM46" s="83">
        <v>340.16319733555366</v>
      </c>
      <c r="AN46" s="82">
        <v>3.1E-2</v>
      </c>
      <c r="AO46" s="83">
        <v>67</v>
      </c>
      <c r="AP46" s="82">
        <v>2.153</v>
      </c>
      <c r="AQ46" s="83">
        <v>53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1.0999999999999999E-2</v>
      </c>
      <c r="BC46" s="83">
        <v>638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2.8330000000000002</v>
      </c>
      <c r="BM46" s="83">
        <v>493.97776208965763</v>
      </c>
      <c r="BN46" s="82">
        <v>1E-3</v>
      </c>
      <c r="BO46" s="83">
        <v>270</v>
      </c>
      <c r="BP46" s="82">
        <v>0.124</v>
      </c>
      <c r="BQ46" s="83">
        <v>824</v>
      </c>
      <c r="BR46" s="82">
        <v>0</v>
      </c>
      <c r="BS46" s="83">
        <v>0</v>
      </c>
      <c r="BT46" s="82">
        <v>0</v>
      </c>
      <c r="BU46" s="83">
        <v>0</v>
      </c>
    </row>
    <row r="47" spans="1:73" ht="12.9" customHeight="1">
      <c r="A47" s="81"/>
      <c r="B47" s="78" t="s">
        <v>79</v>
      </c>
      <c r="C47" s="19">
        <v>33</v>
      </c>
      <c r="D47" s="82">
        <v>0.217</v>
      </c>
      <c r="E47" s="83">
        <v>4207.649769585254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</v>
      </c>
      <c r="U47" s="83">
        <v>0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2533.7350000000001</v>
      </c>
      <c r="AG47" s="83">
        <v>34.336854090897425</v>
      </c>
      <c r="AH47" s="82">
        <v>0.84699999999999998</v>
      </c>
      <c r="AI47" s="83">
        <v>41.809917355371901</v>
      </c>
      <c r="AJ47" s="82">
        <v>96.259</v>
      </c>
      <c r="AK47" s="83">
        <v>31.487279111563598</v>
      </c>
      <c r="AL47" s="82">
        <v>16.501999999999999</v>
      </c>
      <c r="AM47" s="83">
        <v>163.70082414252818</v>
      </c>
      <c r="AN47" s="82">
        <v>0</v>
      </c>
      <c r="AO47" s="83">
        <v>0</v>
      </c>
      <c r="AP47" s="82">
        <v>39.345999999999997</v>
      </c>
      <c r="AQ47" s="83">
        <v>105.92868398312409</v>
      </c>
      <c r="AR47" s="82">
        <v>0</v>
      </c>
      <c r="AS47" s="83">
        <v>0</v>
      </c>
      <c r="AT47" s="82">
        <v>0.39300000000000002</v>
      </c>
      <c r="AU47" s="83">
        <v>408.71501272264635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0.11899999999999999</v>
      </c>
      <c r="BC47" s="83">
        <v>532.19327731092437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171.63499999999999</v>
      </c>
      <c r="BM47" s="83">
        <v>172.97366504500832</v>
      </c>
      <c r="BN47" s="82">
        <v>16.11</v>
      </c>
      <c r="BO47" s="83">
        <v>390.18913718187463</v>
      </c>
      <c r="BP47" s="82">
        <v>1.5209999999999999</v>
      </c>
      <c r="BQ47" s="83">
        <v>974.57790927021711</v>
      </c>
      <c r="BR47" s="82">
        <v>0.66200000000000003</v>
      </c>
      <c r="BS47" s="83">
        <v>4814.9728096676745</v>
      </c>
      <c r="BT47" s="82">
        <v>1.373</v>
      </c>
      <c r="BU47" s="83">
        <v>1267.4683175528041</v>
      </c>
    </row>
    <row r="48" spans="1:73" ht="12.9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5035</v>
      </c>
      <c r="AG48" s="83">
        <v>27</v>
      </c>
      <c r="AH48" s="82">
        <v>0</v>
      </c>
      <c r="AI48" s="83">
        <v>0</v>
      </c>
      <c r="AJ48" s="82">
        <v>0</v>
      </c>
      <c r="AK48" s="83">
        <v>0</v>
      </c>
      <c r="AL48" s="82">
        <v>175</v>
      </c>
      <c r="AM48" s="83">
        <v>92</v>
      </c>
      <c r="AN48" s="82">
        <v>0</v>
      </c>
      <c r="AO48" s="83">
        <v>0</v>
      </c>
      <c r="AP48" s="82">
        <v>6650</v>
      </c>
      <c r="AQ48" s="83">
        <v>51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0.1</v>
      </c>
      <c r="BC48" s="83">
        <v>501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238.5</v>
      </c>
      <c r="BM48" s="83">
        <v>174</v>
      </c>
      <c r="BN48" s="82">
        <v>0</v>
      </c>
      <c r="BO48" s="83">
        <v>0</v>
      </c>
      <c r="BP48" s="82">
        <v>0</v>
      </c>
      <c r="BQ48" s="83">
        <v>0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673.79100000000005</v>
      </c>
      <c r="AG49" s="83">
        <v>40</v>
      </c>
      <c r="AH49" s="82">
        <v>0.314</v>
      </c>
      <c r="AI49" s="83">
        <v>50</v>
      </c>
      <c r="AJ49" s="82">
        <v>6.032</v>
      </c>
      <c r="AK49" s="83">
        <v>38</v>
      </c>
      <c r="AL49" s="82">
        <v>454.98399999999998</v>
      </c>
      <c r="AM49" s="83">
        <v>347</v>
      </c>
      <c r="AN49" s="82">
        <v>0</v>
      </c>
      <c r="AO49" s="83">
        <v>0</v>
      </c>
      <c r="AP49" s="82">
        <v>711.70899999999995</v>
      </c>
      <c r="AQ49" s="83">
        <v>75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81.863</v>
      </c>
      <c r="BC49" s="83">
        <v>496.65823387855318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119.068</v>
      </c>
      <c r="BM49" s="83">
        <v>287</v>
      </c>
      <c r="BN49" s="82">
        <v>39.21</v>
      </c>
      <c r="BO49" s="83">
        <v>482</v>
      </c>
      <c r="BP49" s="82">
        <v>12.455</v>
      </c>
      <c r="BQ49" s="83">
        <v>871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53.542000000000002</v>
      </c>
      <c r="AG50" s="83">
        <v>221</v>
      </c>
      <c r="AH50" s="82">
        <v>0</v>
      </c>
      <c r="AI50" s="83">
        <v>0</v>
      </c>
      <c r="AJ50" s="82">
        <v>0</v>
      </c>
      <c r="AK50" s="83">
        <v>0</v>
      </c>
      <c r="AL50" s="82">
        <v>23.759</v>
      </c>
      <c r="AM50" s="83">
        <v>425</v>
      </c>
      <c r="AN50" s="82">
        <v>0</v>
      </c>
      <c r="AO50" s="83">
        <v>0</v>
      </c>
      <c r="AP50" s="82">
        <v>21.096</v>
      </c>
      <c r="AQ50" s="83">
        <v>272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26.672999999999998</v>
      </c>
      <c r="BC50" s="83">
        <v>286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0.79</v>
      </c>
      <c r="AG52" s="83">
        <v>306</v>
      </c>
      <c r="AH52" s="82">
        <v>0</v>
      </c>
      <c r="AI52" s="83">
        <v>0</v>
      </c>
      <c r="AJ52" s="82">
        <v>1.03</v>
      </c>
      <c r="AK52" s="83">
        <v>302</v>
      </c>
      <c r="AL52" s="82">
        <v>22.151</v>
      </c>
      <c r="AM52" s="83">
        <v>519.0819376100402</v>
      </c>
      <c r="AN52" s="82">
        <v>2.0099999999999998</v>
      </c>
      <c r="AO52" s="83">
        <v>507</v>
      </c>
      <c r="AP52" s="82">
        <v>6.0069999999999997</v>
      </c>
      <c r="AQ52" s="83">
        <v>381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15.548</v>
      </c>
      <c r="BC52" s="83">
        <v>342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26.699000000000002</v>
      </c>
      <c r="BM52" s="83">
        <v>484.20435222292974</v>
      </c>
      <c r="BN52" s="82">
        <v>4.1219999999999999</v>
      </c>
      <c r="BO52" s="83">
        <v>580</v>
      </c>
      <c r="BP52" s="82">
        <v>21.263000000000002</v>
      </c>
      <c r="BQ52" s="83">
        <v>1003.955838780981</v>
      </c>
      <c r="BR52" s="82">
        <v>0</v>
      </c>
      <c r="BS52" s="83">
        <v>0</v>
      </c>
      <c r="BT52" s="82">
        <v>0.95</v>
      </c>
      <c r="BU52" s="83">
        <v>1762</v>
      </c>
    </row>
    <row r="53" spans="1:73" ht="12.9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2.8929999999999998</v>
      </c>
      <c r="AC53" s="83">
        <v>310</v>
      </c>
      <c r="AD53" s="82">
        <v>0</v>
      </c>
      <c r="AE53" s="83">
        <v>0</v>
      </c>
      <c r="AF53" s="82">
        <v>501.44299999999998</v>
      </c>
      <c r="AG53" s="83">
        <v>45</v>
      </c>
      <c r="AH53" s="82">
        <v>0.65800000000000003</v>
      </c>
      <c r="AI53" s="83">
        <v>98</v>
      </c>
      <c r="AJ53" s="82">
        <v>0</v>
      </c>
      <c r="AK53" s="83">
        <v>0</v>
      </c>
      <c r="AL53" s="82">
        <v>260.464</v>
      </c>
      <c r="AM53" s="83">
        <v>203</v>
      </c>
      <c r="AN53" s="82">
        <v>0</v>
      </c>
      <c r="AO53" s="83">
        <v>0</v>
      </c>
      <c r="AP53" s="82">
        <v>924.69</v>
      </c>
      <c r="AQ53" s="83">
        <v>73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9.423</v>
      </c>
      <c r="BC53" s="83">
        <v>518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316.726</v>
      </c>
      <c r="BM53" s="83">
        <v>220.35519029066131</v>
      </c>
      <c r="BN53" s="82">
        <v>5.9059999999999997</v>
      </c>
      <c r="BO53" s="83">
        <v>451.91855739925501</v>
      </c>
      <c r="BP53" s="82">
        <v>5.9669999999999996</v>
      </c>
      <c r="BQ53" s="83">
        <v>1063</v>
      </c>
      <c r="BR53" s="82">
        <v>0</v>
      </c>
      <c r="BS53" s="83">
        <v>0</v>
      </c>
      <c r="BT53" s="82">
        <v>0.13300000000000001</v>
      </c>
      <c r="BU53" s="83">
        <v>1642</v>
      </c>
    </row>
    <row r="54" spans="1:73" ht="12.9" customHeight="1">
      <c r="A54" s="81"/>
      <c r="B54" s="78" t="s">
        <v>85</v>
      </c>
      <c r="C54" s="19">
        <v>39</v>
      </c>
      <c r="D54" s="82">
        <v>0</v>
      </c>
      <c r="E54" s="83">
        <v>0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1.8280000000000001</v>
      </c>
      <c r="Q54" s="83">
        <v>87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0</v>
      </c>
      <c r="AC54" s="83">
        <v>0</v>
      </c>
      <c r="AD54" s="82">
        <v>0</v>
      </c>
      <c r="AE54" s="83">
        <v>0</v>
      </c>
      <c r="AF54" s="82">
        <v>147.90799999999999</v>
      </c>
      <c r="AG54" s="83">
        <v>59.01006030775887</v>
      </c>
      <c r="AH54" s="82">
        <v>1.0249999999999999</v>
      </c>
      <c r="AI54" s="83">
        <v>64.556097560975616</v>
      </c>
      <c r="AJ54" s="82">
        <v>0.20799999999999999</v>
      </c>
      <c r="AK54" s="83">
        <v>47</v>
      </c>
      <c r="AL54" s="82">
        <v>609.98900000000003</v>
      </c>
      <c r="AM54" s="83">
        <v>243.64978712730885</v>
      </c>
      <c r="AN54" s="82">
        <v>41.284999999999997</v>
      </c>
      <c r="AO54" s="83">
        <v>173.88533365629164</v>
      </c>
      <c r="AP54" s="82">
        <v>2194.4160000000002</v>
      </c>
      <c r="AQ54" s="83">
        <v>73.994662816895243</v>
      </c>
      <c r="AR54" s="82">
        <v>0</v>
      </c>
      <c r="AS54" s="83">
        <v>0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1.97</v>
      </c>
      <c r="BC54" s="83">
        <v>398.70406091370558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19.991</v>
      </c>
      <c r="BM54" s="83">
        <v>553.37141713771189</v>
      </c>
      <c r="BN54" s="82">
        <v>1.931</v>
      </c>
      <c r="BO54" s="83">
        <v>446.24495080269293</v>
      </c>
      <c r="BP54" s="82">
        <v>17.599</v>
      </c>
      <c r="BQ54" s="83">
        <v>617.6767998181715</v>
      </c>
      <c r="BR54" s="82">
        <v>0</v>
      </c>
      <c r="BS54" s="83">
        <v>0</v>
      </c>
      <c r="BT54" s="82">
        <v>1.325</v>
      </c>
      <c r="BU54" s="83">
        <v>1246.9871698113209</v>
      </c>
    </row>
    <row r="55" spans="1:73" ht="12.9" customHeight="1">
      <c r="A55" s="81"/>
      <c r="B55" s="78" t="s">
        <v>86</v>
      </c>
      <c r="C55" s="19">
        <v>40</v>
      </c>
      <c r="D55" s="82">
        <v>0.34</v>
      </c>
      <c r="E55" s="83">
        <v>2818</v>
      </c>
      <c r="F55" s="82">
        <v>0</v>
      </c>
      <c r="G55" s="83">
        <v>0</v>
      </c>
      <c r="H55" s="82">
        <v>0.09</v>
      </c>
      <c r="I55" s="83">
        <v>360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</v>
      </c>
      <c r="U55" s="83">
        <v>0</v>
      </c>
      <c r="V55" s="82">
        <v>0</v>
      </c>
      <c r="W55" s="83">
        <v>0</v>
      </c>
      <c r="X55" s="82">
        <v>0</v>
      </c>
      <c r="Y55" s="83">
        <v>0</v>
      </c>
      <c r="Z55" s="82">
        <v>0</v>
      </c>
      <c r="AA55" s="83">
        <v>0</v>
      </c>
      <c r="AB55" s="82">
        <v>1.7000000000000001E-2</v>
      </c>
      <c r="AC55" s="83">
        <v>127</v>
      </c>
      <c r="AD55" s="82">
        <v>0</v>
      </c>
      <c r="AE55" s="83">
        <v>0</v>
      </c>
      <c r="AF55" s="82">
        <v>2549.902</v>
      </c>
      <c r="AG55" s="83">
        <v>52</v>
      </c>
      <c r="AH55" s="82">
        <v>298.25299999999999</v>
      </c>
      <c r="AI55" s="83">
        <v>49</v>
      </c>
      <c r="AJ55" s="82">
        <v>79.38</v>
      </c>
      <c r="AK55" s="83">
        <v>63</v>
      </c>
      <c r="AL55" s="82">
        <v>680.755</v>
      </c>
      <c r="AM55" s="83">
        <v>251</v>
      </c>
      <c r="AN55" s="82">
        <v>0</v>
      </c>
      <c r="AO55" s="83">
        <v>0</v>
      </c>
      <c r="AP55" s="82">
        <v>2342.6889999999999</v>
      </c>
      <c r="AQ55" s="83">
        <v>97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18.167000000000002</v>
      </c>
      <c r="BC55" s="83">
        <v>458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1529.114</v>
      </c>
      <c r="BM55" s="83">
        <v>146.4410913770981</v>
      </c>
      <c r="BN55" s="82">
        <v>0.185</v>
      </c>
      <c r="BO55" s="83">
        <v>344</v>
      </c>
      <c r="BP55" s="82">
        <v>6.383</v>
      </c>
      <c r="BQ55" s="83">
        <v>502</v>
      </c>
      <c r="BR55" s="82">
        <v>0</v>
      </c>
      <c r="BS55" s="83">
        <v>0</v>
      </c>
      <c r="BT55" s="82">
        <v>5.0000000000000001E-3</v>
      </c>
      <c r="BU55" s="83">
        <v>1296</v>
      </c>
    </row>
    <row r="56" spans="1:73" ht="12.9" customHeight="1">
      <c r="A56" s="81"/>
      <c r="B56" s="78" t="s">
        <v>87</v>
      </c>
      <c r="C56" s="19">
        <v>41</v>
      </c>
      <c r="D56" s="82">
        <v>48.866999999999997</v>
      </c>
      <c r="E56" s="83">
        <v>2312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20.742000000000001</v>
      </c>
      <c r="AC56" s="83">
        <v>462.73223411435737</v>
      </c>
      <c r="AD56" s="82">
        <v>0</v>
      </c>
      <c r="AE56" s="83">
        <v>0</v>
      </c>
      <c r="AF56" s="82">
        <v>19.795999999999999</v>
      </c>
      <c r="AG56" s="83">
        <v>444</v>
      </c>
      <c r="AH56" s="82">
        <v>38.238</v>
      </c>
      <c r="AI56" s="83">
        <v>113</v>
      </c>
      <c r="AJ56" s="82">
        <v>0</v>
      </c>
      <c r="AK56" s="83">
        <v>0</v>
      </c>
      <c r="AL56" s="82">
        <v>749.27300000000002</v>
      </c>
      <c r="AM56" s="83">
        <v>305</v>
      </c>
      <c r="AN56" s="82">
        <v>178.03399999999999</v>
      </c>
      <c r="AO56" s="83">
        <v>68</v>
      </c>
      <c r="AP56" s="82">
        <v>533.07100000000003</v>
      </c>
      <c r="AQ56" s="83">
        <v>194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4.9039999999999999</v>
      </c>
      <c r="BC56" s="83">
        <v>556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3343.7669999999998</v>
      </c>
      <c r="BM56" s="83">
        <v>175.645629315679</v>
      </c>
      <c r="BN56" s="82">
        <v>4.9859999999999998</v>
      </c>
      <c r="BO56" s="83">
        <v>387</v>
      </c>
      <c r="BP56" s="82">
        <v>131.55699999999999</v>
      </c>
      <c r="BQ56" s="83">
        <v>760.68796035178673</v>
      </c>
      <c r="BR56" s="82">
        <v>0</v>
      </c>
      <c r="BS56" s="83">
        <v>0</v>
      </c>
      <c r="BT56" s="82">
        <v>9.9830000000000005</v>
      </c>
      <c r="BU56" s="83">
        <v>1010</v>
      </c>
    </row>
    <row r="57" spans="1:73" ht="12.9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</v>
      </c>
      <c r="I58" s="83">
        <v>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0</v>
      </c>
      <c r="Y58" s="83">
        <v>0</v>
      </c>
      <c r="Z58" s="82">
        <v>0</v>
      </c>
      <c r="AA58" s="83">
        <v>0</v>
      </c>
      <c r="AB58" s="82">
        <v>0.31900000000000001</v>
      </c>
      <c r="AC58" s="83">
        <v>422.91536050156736</v>
      </c>
      <c r="AD58" s="82">
        <v>0</v>
      </c>
      <c r="AE58" s="83">
        <v>0</v>
      </c>
      <c r="AF58" s="82">
        <v>1842.78</v>
      </c>
      <c r="AG58" s="83">
        <v>49</v>
      </c>
      <c r="AH58" s="82">
        <v>219.35400000000001</v>
      </c>
      <c r="AI58" s="83">
        <v>47</v>
      </c>
      <c r="AJ58" s="82">
        <v>105.48</v>
      </c>
      <c r="AK58" s="83">
        <v>72</v>
      </c>
      <c r="AL58" s="82">
        <v>102.48399999999999</v>
      </c>
      <c r="AM58" s="83">
        <v>409</v>
      </c>
      <c r="AN58" s="82">
        <v>30.84</v>
      </c>
      <c r="AO58" s="83">
        <v>330</v>
      </c>
      <c r="AP58" s="82">
        <v>372.21699999999998</v>
      </c>
      <c r="AQ58" s="83">
        <v>176</v>
      </c>
      <c r="AR58" s="82">
        <v>0</v>
      </c>
      <c r="AS58" s="83">
        <v>0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4.3840000000000003</v>
      </c>
      <c r="BC58" s="83">
        <v>363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56.89</v>
      </c>
      <c r="BM58" s="83">
        <v>353.49871682193702</v>
      </c>
      <c r="BN58" s="82">
        <v>3.5819999999999999</v>
      </c>
      <c r="BO58" s="83">
        <v>220</v>
      </c>
      <c r="BP58" s="82">
        <v>126.749</v>
      </c>
      <c r="BQ58" s="83">
        <v>686</v>
      </c>
      <c r="BR58" s="82">
        <v>0</v>
      </c>
      <c r="BS58" s="83">
        <v>0</v>
      </c>
      <c r="BT58" s="82">
        <v>0.13200000000000001</v>
      </c>
      <c r="BU58" s="83">
        <v>418</v>
      </c>
    </row>
    <row r="59" spans="1:73" ht="12.9" customHeight="1">
      <c r="A59" s="81"/>
      <c r="B59" s="78" t="s">
        <v>89</v>
      </c>
      <c r="C59" s="19">
        <v>43</v>
      </c>
      <c r="D59" s="82">
        <v>1.359</v>
      </c>
      <c r="E59" s="83">
        <v>1712</v>
      </c>
      <c r="F59" s="82">
        <v>0</v>
      </c>
      <c r="G59" s="83">
        <v>0</v>
      </c>
      <c r="H59" s="82">
        <v>5.8000000000000003E-2</v>
      </c>
      <c r="I59" s="83">
        <v>621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0</v>
      </c>
      <c r="AC59" s="83">
        <v>0</v>
      </c>
      <c r="AD59" s="82">
        <v>0</v>
      </c>
      <c r="AE59" s="83">
        <v>0</v>
      </c>
      <c r="AF59" s="82">
        <v>0.54900000000000004</v>
      </c>
      <c r="AG59" s="83">
        <v>706</v>
      </c>
      <c r="AH59" s="82">
        <v>0.05</v>
      </c>
      <c r="AI59" s="83">
        <v>458</v>
      </c>
      <c r="AJ59" s="82">
        <v>47.31</v>
      </c>
      <c r="AK59" s="83">
        <v>75</v>
      </c>
      <c r="AL59" s="82">
        <v>73.686999999999998</v>
      </c>
      <c r="AM59" s="83">
        <v>602.80869081384776</v>
      </c>
      <c r="AN59" s="82">
        <v>5.8659999999999997</v>
      </c>
      <c r="AO59" s="83">
        <v>184.600068189567</v>
      </c>
      <c r="AP59" s="82">
        <v>1575.827</v>
      </c>
      <c r="AQ59" s="83">
        <v>52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0.497</v>
      </c>
      <c r="BC59" s="83">
        <v>263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20.513000000000002</v>
      </c>
      <c r="BM59" s="83">
        <v>458.63486569492517</v>
      </c>
      <c r="BN59" s="82">
        <v>0.317</v>
      </c>
      <c r="BO59" s="83">
        <v>898</v>
      </c>
      <c r="BP59" s="82">
        <v>5.2370000000000001</v>
      </c>
      <c r="BQ59" s="83">
        <v>1211</v>
      </c>
      <c r="BR59" s="82">
        <v>0</v>
      </c>
      <c r="BS59" s="83">
        <v>0</v>
      </c>
      <c r="BT59" s="82">
        <v>0.437</v>
      </c>
      <c r="BU59" s="83">
        <v>1827</v>
      </c>
    </row>
    <row r="60" spans="1:73" ht="12.9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0</v>
      </c>
      <c r="Q60" s="83">
        <v>0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0</v>
      </c>
      <c r="AC60" s="83">
        <v>0</v>
      </c>
      <c r="AD60" s="82">
        <v>0</v>
      </c>
      <c r="AE60" s="83">
        <v>0</v>
      </c>
      <c r="AF60" s="82">
        <v>0</v>
      </c>
      <c r="AG60" s="83">
        <v>0</v>
      </c>
      <c r="AH60" s="82">
        <v>220.643</v>
      </c>
      <c r="AI60" s="83">
        <v>83</v>
      </c>
      <c r="AJ60" s="82">
        <v>1.302</v>
      </c>
      <c r="AK60" s="83">
        <v>23</v>
      </c>
      <c r="AL60" s="82">
        <v>108.43300000000001</v>
      </c>
      <c r="AM60" s="83">
        <v>73.369555393653229</v>
      </c>
      <c r="AN60" s="82">
        <v>0</v>
      </c>
      <c r="AO60" s="83">
        <v>0</v>
      </c>
      <c r="AP60" s="82">
        <v>5224.6850000000004</v>
      </c>
      <c r="AQ60" s="83">
        <v>48.085590614553801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0.02</v>
      </c>
      <c r="BC60" s="83">
        <v>108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51.987000000000002</v>
      </c>
      <c r="BM60" s="83">
        <v>303.35376151730242</v>
      </c>
      <c r="BN60" s="82">
        <v>0</v>
      </c>
      <c r="BO60" s="83">
        <v>0</v>
      </c>
      <c r="BP60" s="82">
        <v>0.98699999999999999</v>
      </c>
      <c r="BQ60" s="83">
        <v>1060</v>
      </c>
      <c r="BR60" s="82">
        <v>0</v>
      </c>
      <c r="BS60" s="83">
        <v>0</v>
      </c>
      <c r="BT60" s="82">
        <v>3.0000000000000001E-3</v>
      </c>
      <c r="BU60" s="83">
        <v>1955</v>
      </c>
    </row>
    <row r="61" spans="1:73" ht="12.9" customHeight="1">
      <c r="A61" s="81"/>
      <c r="B61" s="78" t="s">
        <v>91</v>
      </c>
      <c r="C61" s="19">
        <v>45</v>
      </c>
      <c r="D61" s="82">
        <v>1.7350000000000001</v>
      </c>
      <c r="E61" s="83">
        <v>9300</v>
      </c>
      <c r="F61" s="82">
        <v>0</v>
      </c>
      <c r="G61" s="83">
        <v>0</v>
      </c>
      <c r="H61" s="82">
        <v>56.12</v>
      </c>
      <c r="I61" s="83">
        <v>446</v>
      </c>
      <c r="J61" s="82">
        <v>0</v>
      </c>
      <c r="K61" s="83">
        <v>0</v>
      </c>
      <c r="L61" s="82">
        <v>4.2729999999999997</v>
      </c>
      <c r="M61" s="83">
        <v>2168</v>
      </c>
      <c r="N61" s="82">
        <v>0</v>
      </c>
      <c r="O61" s="83">
        <v>0</v>
      </c>
      <c r="P61" s="82">
        <v>53.81</v>
      </c>
      <c r="Q61" s="83">
        <v>1930</v>
      </c>
      <c r="R61" s="82">
        <v>0</v>
      </c>
      <c r="S61" s="83">
        <v>0</v>
      </c>
      <c r="T61" s="82">
        <v>12.907999999999999</v>
      </c>
      <c r="U61" s="83">
        <v>777</v>
      </c>
      <c r="V61" s="82">
        <v>0</v>
      </c>
      <c r="W61" s="83">
        <v>0</v>
      </c>
      <c r="X61" s="82">
        <v>1.75</v>
      </c>
      <c r="Y61" s="83">
        <v>721</v>
      </c>
      <c r="Z61" s="82">
        <v>0</v>
      </c>
      <c r="AA61" s="83">
        <v>0</v>
      </c>
      <c r="AB61" s="82">
        <v>7.0609999999999999</v>
      </c>
      <c r="AC61" s="83">
        <v>248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1.641</v>
      </c>
      <c r="AM61" s="83">
        <v>794</v>
      </c>
      <c r="AN61" s="82">
        <v>0</v>
      </c>
      <c r="AO61" s="83">
        <v>0</v>
      </c>
      <c r="AP61" s="82">
        <v>3.1E-2</v>
      </c>
      <c r="AQ61" s="83">
        <v>260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0.25</v>
      </c>
      <c r="BM61" s="83">
        <v>322</v>
      </c>
      <c r="BN61" s="82">
        <v>3.0000000000000001E-3</v>
      </c>
      <c r="BO61" s="83">
        <v>343</v>
      </c>
      <c r="BP61" s="82">
        <v>1.4999999999999999E-2</v>
      </c>
      <c r="BQ61" s="83">
        <v>757</v>
      </c>
      <c r="BR61" s="82">
        <v>0</v>
      </c>
      <c r="BS61" s="83">
        <v>0</v>
      </c>
      <c r="BT61" s="82">
        <v>5.0000000000000001E-3</v>
      </c>
      <c r="BU61" s="83">
        <v>976</v>
      </c>
    </row>
    <row r="62" spans="1:73" ht="12.9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1.7869999999999999</v>
      </c>
      <c r="I62" s="83">
        <v>259.85338556239509</v>
      </c>
      <c r="J62" s="82">
        <v>0</v>
      </c>
      <c r="K62" s="83">
        <v>0</v>
      </c>
      <c r="L62" s="82">
        <v>20.113</v>
      </c>
      <c r="M62" s="83">
        <v>869</v>
      </c>
      <c r="N62" s="82">
        <v>0</v>
      </c>
      <c r="O62" s="83">
        <v>0</v>
      </c>
      <c r="P62" s="82">
        <v>7.4960000000000004</v>
      </c>
      <c r="Q62" s="83">
        <v>706.11712913553902</v>
      </c>
      <c r="R62" s="82">
        <v>119.217</v>
      </c>
      <c r="S62" s="83">
        <v>305.71375726616174</v>
      </c>
      <c r="T62" s="82">
        <v>0.88400000000000001</v>
      </c>
      <c r="U62" s="83">
        <v>377</v>
      </c>
      <c r="V62" s="82">
        <v>0</v>
      </c>
      <c r="W62" s="83">
        <v>0</v>
      </c>
      <c r="X62" s="82">
        <v>0.498</v>
      </c>
      <c r="Y62" s="83">
        <v>638</v>
      </c>
      <c r="Z62" s="82">
        <v>0</v>
      </c>
      <c r="AA62" s="83">
        <v>0</v>
      </c>
      <c r="AB62" s="82">
        <v>0.13700000000000001</v>
      </c>
      <c r="AC62" s="83">
        <v>527.67883211678827</v>
      </c>
      <c r="AD62" s="82">
        <v>4296.6480000000001</v>
      </c>
      <c r="AE62" s="83">
        <v>206.19205808807237</v>
      </c>
      <c r="AF62" s="82">
        <v>0</v>
      </c>
      <c r="AG62" s="83">
        <v>0</v>
      </c>
      <c r="AH62" s="82">
        <v>42.524000000000001</v>
      </c>
      <c r="AI62" s="83">
        <v>97</v>
      </c>
      <c r="AJ62" s="82">
        <v>3.1619999999999999</v>
      </c>
      <c r="AK62" s="83">
        <v>138</v>
      </c>
      <c r="AL62" s="82">
        <v>266.03199999999998</v>
      </c>
      <c r="AM62" s="83">
        <v>182.8577013291634</v>
      </c>
      <c r="AN62" s="82">
        <v>41.710999999999999</v>
      </c>
      <c r="AO62" s="83">
        <v>75.057658651195126</v>
      </c>
      <c r="AP62" s="82">
        <v>2268.3209999999999</v>
      </c>
      <c r="AQ62" s="83">
        <v>72.014786707877761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11.79</v>
      </c>
      <c r="BM62" s="83">
        <v>172.3791348600509</v>
      </c>
      <c r="BN62" s="82">
        <v>0</v>
      </c>
      <c r="BO62" s="83">
        <v>0</v>
      </c>
      <c r="BP62" s="82">
        <v>0.59499999999999997</v>
      </c>
      <c r="BQ62" s="83">
        <v>753</v>
      </c>
      <c r="BR62" s="82">
        <v>0</v>
      </c>
      <c r="BS62" s="83">
        <v>0</v>
      </c>
      <c r="BT62" s="82">
        <v>8.0000000000000002E-3</v>
      </c>
      <c r="BU62" s="83">
        <v>934</v>
      </c>
    </row>
    <row r="63" spans="1:73" ht="12.9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</v>
      </c>
      <c r="I64" s="83">
        <v>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160.80699999999999</v>
      </c>
      <c r="S64" s="83">
        <v>363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15.606</v>
      </c>
      <c r="AC64" s="83">
        <v>174</v>
      </c>
      <c r="AD64" s="82">
        <v>4462.665</v>
      </c>
      <c r="AE64" s="83">
        <v>208.61142949336329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2E-3</v>
      </c>
      <c r="AM64" s="83">
        <v>216</v>
      </c>
      <c r="AN64" s="82">
        <v>5.0279999999999996</v>
      </c>
      <c r="AO64" s="83">
        <v>31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0.13400000000000001</v>
      </c>
      <c r="BM64" s="83">
        <v>1359</v>
      </c>
      <c r="BN64" s="82">
        <v>0</v>
      </c>
      <c r="BO64" s="83">
        <v>0</v>
      </c>
      <c r="BP64" s="82">
        <v>2.9000000000000001E-2</v>
      </c>
      <c r="BQ64" s="83">
        <v>498</v>
      </c>
      <c r="BR64" s="82">
        <v>0</v>
      </c>
      <c r="BS64" s="83">
        <v>0</v>
      </c>
      <c r="BT64" s="82">
        <v>8.9999999999999993E-3</v>
      </c>
      <c r="BU64" s="83">
        <v>1080</v>
      </c>
    </row>
    <row r="65" spans="1:73" ht="12.9" customHeight="1">
      <c r="A65" s="81"/>
      <c r="B65" s="78" t="s">
        <v>94</v>
      </c>
      <c r="C65" s="19">
        <v>48</v>
      </c>
      <c r="D65" s="82">
        <v>4.3129999999999997</v>
      </c>
      <c r="E65" s="83">
        <v>6285</v>
      </c>
      <c r="F65" s="82">
        <v>0</v>
      </c>
      <c r="G65" s="83">
        <v>0</v>
      </c>
      <c r="H65" s="82">
        <v>58.612000000000002</v>
      </c>
      <c r="I65" s="83">
        <v>514</v>
      </c>
      <c r="J65" s="82">
        <v>0</v>
      </c>
      <c r="K65" s="83">
        <v>0</v>
      </c>
      <c r="L65" s="82">
        <v>0</v>
      </c>
      <c r="M65" s="83">
        <v>0</v>
      </c>
      <c r="N65" s="82">
        <v>0</v>
      </c>
      <c r="O65" s="83">
        <v>0</v>
      </c>
      <c r="P65" s="82">
        <v>24.077000000000002</v>
      </c>
      <c r="Q65" s="83">
        <v>1403</v>
      </c>
      <c r="R65" s="82">
        <v>0</v>
      </c>
      <c r="S65" s="83">
        <v>0</v>
      </c>
      <c r="T65" s="82">
        <v>3.8220000000000001</v>
      </c>
      <c r="U65" s="83">
        <v>780</v>
      </c>
      <c r="V65" s="82">
        <v>0</v>
      </c>
      <c r="W65" s="83">
        <v>0</v>
      </c>
      <c r="X65" s="82">
        <v>5.016</v>
      </c>
      <c r="Y65" s="83">
        <v>866</v>
      </c>
      <c r="Z65" s="82">
        <v>0</v>
      </c>
      <c r="AA65" s="83">
        <v>0</v>
      </c>
      <c r="AB65" s="82">
        <v>422.113</v>
      </c>
      <c r="AC65" s="83">
        <v>483</v>
      </c>
      <c r="AD65" s="82">
        <v>0</v>
      </c>
      <c r="AE65" s="83">
        <v>0</v>
      </c>
      <c r="AF65" s="82">
        <v>8.4629999999999992</v>
      </c>
      <c r="AG65" s="83">
        <v>375</v>
      </c>
      <c r="AH65" s="82">
        <v>6.6000000000000003E-2</v>
      </c>
      <c r="AI65" s="83">
        <v>201</v>
      </c>
      <c r="AJ65" s="82">
        <v>0.13500000000000001</v>
      </c>
      <c r="AK65" s="83">
        <v>23</v>
      </c>
      <c r="AL65" s="82">
        <v>37.643999999999998</v>
      </c>
      <c r="AM65" s="83">
        <v>369</v>
      </c>
      <c r="AN65" s="82">
        <v>1.901</v>
      </c>
      <c r="AO65" s="83">
        <v>314</v>
      </c>
      <c r="AP65" s="82">
        <v>20.318000000000001</v>
      </c>
      <c r="AQ65" s="83">
        <v>302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157.56399999999999</v>
      </c>
      <c r="BM65" s="83">
        <v>566.62759259729376</v>
      </c>
      <c r="BN65" s="82">
        <v>3.4870000000000001</v>
      </c>
      <c r="BO65" s="83">
        <v>691</v>
      </c>
      <c r="BP65" s="82">
        <v>45.545999999999999</v>
      </c>
      <c r="BQ65" s="83">
        <v>1046</v>
      </c>
      <c r="BR65" s="82">
        <v>0</v>
      </c>
      <c r="BS65" s="83">
        <v>0</v>
      </c>
      <c r="BT65" s="82">
        <v>2.4729999999999999</v>
      </c>
      <c r="BU65" s="83">
        <v>1799</v>
      </c>
    </row>
    <row r="66" spans="1:73" ht="12.9" customHeight="1">
      <c r="A66" s="81"/>
      <c r="B66" s="78" t="s">
        <v>95</v>
      </c>
      <c r="C66" s="19">
        <v>49</v>
      </c>
      <c r="D66" s="82">
        <v>0</v>
      </c>
      <c r="E66" s="83">
        <v>0</v>
      </c>
      <c r="F66" s="82">
        <v>0</v>
      </c>
      <c r="G66" s="83">
        <v>0</v>
      </c>
      <c r="H66" s="82">
        <v>243.131</v>
      </c>
      <c r="I66" s="83">
        <v>575.66392191863645</v>
      </c>
      <c r="J66" s="82">
        <v>0</v>
      </c>
      <c r="K66" s="83">
        <v>0</v>
      </c>
      <c r="L66" s="82">
        <v>99.76</v>
      </c>
      <c r="M66" s="83">
        <v>1308.1232959101847</v>
      </c>
      <c r="N66" s="82">
        <v>0</v>
      </c>
      <c r="O66" s="83">
        <v>0</v>
      </c>
      <c r="P66" s="82">
        <v>61.06</v>
      </c>
      <c r="Q66" s="83">
        <v>1169.1443825745168</v>
      </c>
      <c r="R66" s="82">
        <v>0</v>
      </c>
      <c r="S66" s="83">
        <v>0</v>
      </c>
      <c r="T66" s="82">
        <v>2.673</v>
      </c>
      <c r="U66" s="83">
        <v>522</v>
      </c>
      <c r="V66" s="82">
        <v>0</v>
      </c>
      <c r="W66" s="83">
        <v>0</v>
      </c>
      <c r="X66" s="82">
        <v>14.885999999999999</v>
      </c>
      <c r="Y66" s="83">
        <v>610</v>
      </c>
      <c r="Z66" s="82">
        <v>0</v>
      </c>
      <c r="AA66" s="83">
        <v>0</v>
      </c>
      <c r="AB66" s="82">
        <v>0.109</v>
      </c>
      <c r="AC66" s="83">
        <v>78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4.1000000000000002E-2</v>
      </c>
      <c r="AO66" s="83">
        <v>271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1.7999999999999999E-2</v>
      </c>
      <c r="BI66" s="83">
        <v>238</v>
      </c>
      <c r="BJ66" s="82">
        <v>0</v>
      </c>
      <c r="BK66" s="83">
        <v>0</v>
      </c>
      <c r="BL66" s="82">
        <v>0.53</v>
      </c>
      <c r="BM66" s="83">
        <v>622</v>
      </c>
      <c r="BN66" s="82">
        <v>0</v>
      </c>
      <c r="BO66" s="83">
        <v>0</v>
      </c>
      <c r="BP66" s="82">
        <v>2E-3</v>
      </c>
      <c r="BQ66" s="83">
        <v>918</v>
      </c>
      <c r="BR66" s="82">
        <v>0</v>
      </c>
      <c r="BS66" s="83">
        <v>0</v>
      </c>
      <c r="BT66" s="82">
        <v>2E-3</v>
      </c>
      <c r="BU66" s="83">
        <v>1296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1F0B-170D-49F7-9DF4-94E011CDB90C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55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57" customWidth="1"/>
    <col min="7" max="7" width="8.6640625" style="57" customWidth="1"/>
    <col min="8" max="9" width="11.33203125" style="90" customWidth="1"/>
    <col min="10" max="10" width="8.6640625" style="57" customWidth="1"/>
    <col min="11" max="16384" width="9.109375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43101</v>
      </c>
      <c r="F6" s="103">
        <v>42736</v>
      </c>
      <c r="G6" s="104" t="s">
        <v>134</v>
      </c>
      <c r="H6" s="102">
        <v>43101</v>
      </c>
      <c r="I6" s="103">
        <v>42736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215.447</v>
      </c>
      <c r="F9" s="113">
        <v>166.429</v>
      </c>
      <c r="G9" s="114">
        <f>IF(ISERR(E9/F9*100),"-",E9/F9*100)</f>
        <v>129.45279969236131</v>
      </c>
      <c r="H9" s="113">
        <v>3391.1152951770041</v>
      </c>
      <c r="I9" s="113">
        <v>3837.3761844390101</v>
      </c>
      <c r="J9" s="114">
        <f>IF(ISERR(H9/I9*100),"-",H9/I9*100)</f>
        <v>88.370676529665147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853.78800000000001</v>
      </c>
      <c r="F10" s="113">
        <v>807.18399999999997</v>
      </c>
      <c r="G10" s="114">
        <f>IF(ISERR(E10/F10*100),"-",E10/F10*100)</f>
        <v>105.77365259965509</v>
      </c>
      <c r="H10" s="113">
        <v>1872.4787593641513</v>
      </c>
      <c r="I10" s="113">
        <v>1803.7143773910286</v>
      </c>
      <c r="J10" s="114">
        <f>IF(ISERR(H10/I10*100),"-",H10/I10*100)</f>
        <v>103.8123764402536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5767.433</v>
      </c>
      <c r="F11" s="113">
        <v>6088.13</v>
      </c>
      <c r="G11" s="114">
        <f>IF(ISERR(E11/F11*100),"-",E11/F11*100)</f>
        <v>94.732421942369825</v>
      </c>
      <c r="H11" s="113">
        <v>461.30006365050104</v>
      </c>
      <c r="I11" s="113">
        <v>447.64872251413817</v>
      </c>
      <c r="J11" s="114">
        <f>IF(ISERR(H11/I11*100),"-",H11/I11*100)</f>
        <v>103.0495655297959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1356.19</v>
      </c>
      <c r="F12" s="113">
        <v>1102.702</v>
      </c>
      <c r="G12" s="114">
        <f>IF(ISERR(E12/F12*100),"-",E12/F12*100)</f>
        <v>122.98789700209123</v>
      </c>
      <c r="H12" s="113">
        <v>399.28387910248568</v>
      </c>
      <c r="I12" s="113">
        <v>367.64181347272427</v>
      </c>
      <c r="J12" s="114">
        <f>IF(ISERR(H12/I12*100),"-",H12/I12*100)</f>
        <v>108.60676464705476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1002.071</v>
      </c>
      <c r="F13" s="113">
        <v>846.99099999999999</v>
      </c>
      <c r="G13" s="114">
        <f>IF(ISERR(E13/F13*100),"-",E13/F13*100)</f>
        <v>118.30952158877722</v>
      </c>
      <c r="H13" s="113">
        <v>1558.422703580884</v>
      </c>
      <c r="I13" s="113">
        <v>1546.3784148828029</v>
      </c>
      <c r="J13" s="114">
        <f>IF(ISERR(H13/I13*100),"-",H13/I13*100)</f>
        <v>100.77887072026894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5358.4160000000002</v>
      </c>
      <c r="F15" s="113">
        <v>5747.2449999999999</v>
      </c>
      <c r="G15" s="114">
        <f t="shared" ref="G14:G15" si="0">IF(ISERR(E15/F15*100),"-",E15/F15*100)</f>
        <v>93.234514971956131</v>
      </c>
      <c r="H15" s="113">
        <v>1040.4590373349138</v>
      </c>
      <c r="I15" s="113">
        <v>1034.1815013976261</v>
      </c>
      <c r="J15" s="114">
        <f t="shared" ref="J14:J15" si="1">IF(ISERR(H15/I15*100),"-",H15/I15*100)</f>
        <v>100.60700524316128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974.16700000000003</v>
      </c>
      <c r="F16" s="113">
        <v>822.25900000000001</v>
      </c>
      <c r="G16" s="114">
        <f t="shared" ref="G16" si="2">IF(ISERR(E16/F16*100),"-",E16/F16*100)</f>
        <v>118.47447093920529</v>
      </c>
      <c r="H16" s="113">
        <v>1279.0023240368439</v>
      </c>
      <c r="I16" s="113">
        <v>1357.5983990445834</v>
      </c>
      <c r="J16" s="114">
        <f t="shared" ref="J16" si="3">IF(ISERR(H16/I16*100),"-",H16/I16*100)</f>
        <v>94.210653528830619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3572.373</v>
      </c>
      <c r="F17" s="113">
        <v>8958.9040000000005</v>
      </c>
      <c r="G17" s="114">
        <f t="shared" ref="G17" si="4">IF(ISERR(E17/F17*100),"-",E17/F17*100)</f>
        <v>39.875111955658859</v>
      </c>
      <c r="H17" s="113">
        <v>592.7134630118411</v>
      </c>
      <c r="I17" s="113">
        <v>391.63603952001267</v>
      </c>
      <c r="J17" s="114">
        <f t="shared" ref="J17" si="5">IF(ISERR(H17/I17*100),"-",H17/I17*100)</f>
        <v>151.34293149789485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355.24200000000002</v>
      </c>
      <c r="F18" s="113">
        <v>356.80500000000001</v>
      </c>
      <c r="G18" s="114">
        <f t="shared" ref="G18" si="6">IF(ISERR(E18/F18*100),"-",E18/F18*100)</f>
        <v>99.56194560053811</v>
      </c>
      <c r="H18" s="113">
        <v>822.87940615129969</v>
      </c>
      <c r="I18" s="113">
        <v>761.550911562338</v>
      </c>
      <c r="J18" s="114">
        <f t="shared" ref="J18" si="7">IF(ISERR(H18/I18*100),"-",H18/I18*100)</f>
        <v>108.05310500687931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31.942</v>
      </c>
      <c r="F19" s="113">
        <v>48.12</v>
      </c>
      <c r="G19" s="114">
        <f t="shared" ref="G19" si="8">IF(ISERR(E19/F19*100),"-",E19/F19*100)</f>
        <v>66.379883624272651</v>
      </c>
      <c r="H19" s="113">
        <v>676.76231920355644</v>
      </c>
      <c r="I19" s="113">
        <v>729.71332086450548</v>
      </c>
      <c r="J19" s="114">
        <f t="shared" ref="J19" si="9">IF(ISERR(H19/I19*100),"-",H19/I19*100)</f>
        <v>92.743588454954207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1180.6569999999999</v>
      </c>
      <c r="F21" s="113">
        <v>958.10199999999998</v>
      </c>
      <c r="G21" s="114">
        <f t="shared" ref="G20:G21" si="10">IF(ISERR(E21/F21*100),"-",E21/F21*100)</f>
        <v>123.2287376500623</v>
      </c>
      <c r="H21" s="113">
        <v>998.34931313666868</v>
      </c>
      <c r="I21" s="113">
        <v>1099.2899931322552</v>
      </c>
      <c r="J21" s="114">
        <f t="shared" ref="J20:J21" si="11">IF(ISERR(H21/I21*100),"-",H21/I21*100)</f>
        <v>90.817647697495019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213.65799999999999</v>
      </c>
      <c r="F22" s="113">
        <v>288.20699999999999</v>
      </c>
      <c r="G22" s="114">
        <f t="shared" ref="G22" si="12">IF(ISERR(E22/F22*100),"-",E22/F22*100)</f>
        <v>74.133522086555843</v>
      </c>
      <c r="H22" s="113">
        <v>827.30385007816233</v>
      </c>
      <c r="I22" s="113">
        <v>743.02150884607238</v>
      </c>
      <c r="J22" s="114">
        <f t="shared" ref="J22" si="13">IF(ISERR(H22/I22*100),"-",H22/I22*100)</f>
        <v>111.34318996538634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3259.8820000000001</v>
      </c>
      <c r="F23" s="113">
        <v>2771.2139999999999</v>
      </c>
      <c r="G23" s="114">
        <f t="shared" ref="G23" si="14">IF(ISERR(E23/F23*100),"-",E23/F23*100)</f>
        <v>117.63371576500407</v>
      </c>
      <c r="H23" s="113">
        <v>418.00283629898263</v>
      </c>
      <c r="I23" s="113">
        <v>474.66071259743927</v>
      </c>
      <c r="J23" s="114">
        <f t="shared" ref="J23" si="15">IF(ISERR(H23/I23*100),"-",H23/I23*100)</f>
        <v>88.06349992852509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48016.572999999997</v>
      </c>
      <c r="F24" s="113">
        <v>33219.883999999998</v>
      </c>
      <c r="G24" s="114">
        <f t="shared" ref="G24" si="16">IF(ISERR(E24/F24*100),"-",E24/F24*100)</f>
        <v>144.54166366143843</v>
      </c>
      <c r="H24" s="113">
        <v>217.49641747652421</v>
      </c>
      <c r="I24" s="113">
        <v>247.44291169108234</v>
      </c>
      <c r="J24" s="114">
        <f t="shared" ref="J24" si="17">IF(ISERR(H24/I24*100),"-",H24/I24*100)</f>
        <v>87.897614843805044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59651.497000000003</v>
      </c>
      <c r="F25" s="113">
        <v>71679.849000000002</v>
      </c>
      <c r="G25" s="114">
        <f t="shared" ref="G25" si="18">IF(ISERR(E25/F25*100),"-",E25/F25*100)</f>
        <v>83.219339650115614</v>
      </c>
      <c r="H25" s="113">
        <v>42.073471148594983</v>
      </c>
      <c r="I25" s="113">
        <v>54.540814532128827</v>
      </c>
      <c r="J25" s="114">
        <f t="shared" ref="J25" si="19">IF(ISERR(H25/I25*100),"-",H25/I25*100)</f>
        <v>77.141259274392397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2873.6819999999998</v>
      </c>
      <c r="F27" s="113">
        <v>8354.7049999999999</v>
      </c>
      <c r="G27" s="114">
        <f t="shared" ref="G26:G27" si="20">IF(ISERR(E27/F27*100),"-",E27/F27*100)</f>
        <v>34.395972089978038</v>
      </c>
      <c r="H27" s="113">
        <v>70.602353357121629</v>
      </c>
      <c r="I27" s="113">
        <v>68.938242702764498</v>
      </c>
      <c r="J27" s="114">
        <f t="shared" ref="J26:J27" si="21">IF(ISERR(H27/I27*100),"-",H27/I27*100)</f>
        <v>102.41391510591899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1379.9459999999999</v>
      </c>
      <c r="F28" s="113">
        <v>3401.6309999999999</v>
      </c>
      <c r="G28" s="114">
        <f t="shared" ref="G28" si="22">IF(ISERR(E28/F28*100),"-",E28/F28*100)</f>
        <v>40.567186740713495</v>
      </c>
      <c r="H28" s="113">
        <v>64.285709730670618</v>
      </c>
      <c r="I28" s="113">
        <v>61.023582510860237</v>
      </c>
      <c r="J28" s="114">
        <f t="shared" ref="J28" si="23">IF(ISERR(H28/I28*100),"-",H28/I28*100)</f>
        <v>105.34568290747242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13113.591</v>
      </c>
      <c r="F29" s="113">
        <v>24066.504000000001</v>
      </c>
      <c r="G29" s="114">
        <f t="shared" ref="G29" si="24">IF(ISERR(E29/F29*100),"-",E29/F29*100)</f>
        <v>54.488973554281081</v>
      </c>
      <c r="H29" s="113">
        <v>201.74322822787443</v>
      </c>
      <c r="I29" s="113">
        <v>181.12775075266438</v>
      </c>
      <c r="J29" s="114">
        <f t="shared" ref="J29" si="25">IF(ISERR(H29/I29*100),"-",H29/I29*100)</f>
        <v>111.38173327363907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1950.7349999999999</v>
      </c>
      <c r="F30" s="113">
        <v>3653.241</v>
      </c>
      <c r="G30" s="114">
        <f t="shared" ref="G30" si="26">IF(ISERR(E30/F30*100),"-",E30/F30*100)</f>
        <v>53.397380572483442</v>
      </c>
      <c r="H30" s="113">
        <v>102.77794831179017</v>
      </c>
      <c r="I30" s="113">
        <v>104.32317714599174</v>
      </c>
      <c r="J30" s="114">
        <f t="shared" ref="J30" si="27">IF(ISERR(H30/I30*100),"-",H30/I30*100)</f>
        <v>98.518805814321439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208588.99400000001</v>
      </c>
      <c r="F31" s="113">
        <v>177330.47399999999</v>
      </c>
      <c r="G31" s="114">
        <f t="shared" ref="G31" si="28">IF(ISERR(E31/F31*100),"-",E31/F31*100)</f>
        <v>117.62726918555467</v>
      </c>
      <c r="H31" s="113">
        <v>82.68149974394143</v>
      </c>
      <c r="I31" s="113">
        <v>77.36390176794994</v>
      </c>
      <c r="J31" s="114">
        <f t="shared" ref="J31" si="29">IF(ISERR(H31/I31*100),"-",H31/I31*100)</f>
        <v>106.87348731704537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7.3570000000000002</v>
      </c>
      <c r="F33" s="113">
        <v>6.6630000000000003</v>
      </c>
      <c r="G33" s="114">
        <f t="shared" ref="G32:G33" si="30">IF(ISERR(E33/F33*100),"-",E33/F33*100)</f>
        <v>110.4157286507579</v>
      </c>
      <c r="H33" s="113">
        <v>268.23215984776402</v>
      </c>
      <c r="I33" s="113">
        <v>355.61743959177551</v>
      </c>
      <c r="J33" s="114">
        <f t="shared" ref="J32:J33" si="31">IF(ISERR(H33/I33*100),"-",H33/I33*100)</f>
        <v>75.427166945377095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11253.566999999999</v>
      </c>
      <c r="F34" s="113">
        <v>9853.3850000000002</v>
      </c>
      <c r="G34" s="114">
        <f t="shared" ref="G34" si="32">IF(ISERR(E34/F34*100),"-",E34/F34*100)</f>
        <v>114.21016229448051</v>
      </c>
      <c r="H34" s="113">
        <v>250.03709748206944</v>
      </c>
      <c r="I34" s="113">
        <v>304.96543461967639</v>
      </c>
      <c r="J34" s="114">
        <f t="shared" ref="J34" si="33">IF(ISERR(H34/I34*100),"-",H34/I34*100)</f>
        <v>81.988667926872338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14894.618</v>
      </c>
      <c r="F35" s="113">
        <v>21301.863000000001</v>
      </c>
      <c r="G35" s="114">
        <f t="shared" ref="G35" si="34">IF(ISERR(E35/F35*100),"-",E35/F35*100)</f>
        <v>69.921668353608325</v>
      </c>
      <c r="H35" s="113">
        <v>103.80982217872254</v>
      </c>
      <c r="I35" s="113">
        <v>85.648127302292764</v>
      </c>
      <c r="J35" s="114">
        <f t="shared" ref="J35" si="35">IF(ISERR(H35/I35*100),"-",H35/I35*100)</f>
        <v>121.20501107085337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980.21199999999999</v>
      </c>
      <c r="F37" s="113">
        <v>570.62400000000002</v>
      </c>
      <c r="G37" s="114">
        <f t="shared" ref="G37" si="38">IF(ISERR(E37/F37*100),"-",E37/F37*100)</f>
        <v>171.77896478241362</v>
      </c>
      <c r="H37" s="113">
        <v>157.6867769421309</v>
      </c>
      <c r="I37" s="113">
        <v>177.51256519179003</v>
      </c>
      <c r="J37" s="114">
        <f t="shared" ref="J37" si="39">IF(ISERR(H37/I37*100),"-",H37/I37*100)</f>
        <v>88.831332459063532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1343.6780000000001</v>
      </c>
      <c r="F39" s="113">
        <v>903.35900000000004</v>
      </c>
      <c r="G39" s="114">
        <f t="shared" ref="G38:G39" si="40">IF(ISERR(E39/F39*100),"-",E39/F39*100)</f>
        <v>148.74241580589776</v>
      </c>
      <c r="H39" s="113">
        <v>501.68776075815782</v>
      </c>
      <c r="I39" s="113">
        <v>620.02202778740229</v>
      </c>
      <c r="J39" s="114">
        <f t="shared" ref="J38:J39" si="41">IF(ISERR(H39/I39*100),"-",H39/I39*100)</f>
        <v>80.914505981097207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1211.7760000000001</v>
      </c>
      <c r="F40" s="113">
        <v>1565.0319999999999</v>
      </c>
      <c r="G40" s="114">
        <f t="shared" ref="G40" si="42">IF(ISERR(E40/F40*100),"-",E40/F40*100)</f>
        <v>77.428193161545593</v>
      </c>
      <c r="H40" s="113">
        <v>650.79928303580857</v>
      </c>
      <c r="I40" s="113">
        <v>785.6104520546545</v>
      </c>
      <c r="J40" s="114">
        <f t="shared" ref="J40" si="43">IF(ISERR(H40/I40*100),"-",H40/I40*100)</f>
        <v>82.839947118032086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0</v>
      </c>
      <c r="G41" s="114" t="str">
        <f t="shared" ref="G41" si="44">IF(ISERR(E41/F41*100),"-",E41/F41*100)</f>
        <v>-</v>
      </c>
      <c r="H41" s="113">
        <v>0</v>
      </c>
      <c r="I41" s="113">
        <v>0</v>
      </c>
      <c r="J41" s="114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0.96599999999999997</v>
      </c>
      <c r="F42" s="113">
        <v>0.443</v>
      </c>
      <c r="G42" s="114">
        <f t="shared" ref="G42" si="46">IF(ISERR(E42/F42*100),"-",E42/F42*100)</f>
        <v>218.05869074492099</v>
      </c>
      <c r="H42" s="113">
        <v>366.5910973084886</v>
      </c>
      <c r="I42" s="113">
        <v>348.91647855530476</v>
      </c>
      <c r="J42" s="114">
        <f t="shared" ref="J42" si="47">IF(ISERR(H42/I42*100),"-",H42/I42*100)</f>
        <v>105.06557294925305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625</v>
      </c>
      <c r="F43" s="113">
        <v>522.21400000000006</v>
      </c>
      <c r="G43" s="114">
        <f t="shared" ref="G43" si="48">IF(ISERR(E43/F43*100),"-",E43/F43*100)</f>
        <v>119.6827354303025</v>
      </c>
      <c r="H43" s="113">
        <v>531.39840000000004</v>
      </c>
      <c r="I43" s="113">
        <v>574.73791778849284</v>
      </c>
      <c r="J43" s="114">
        <f t="shared" ref="J43" si="49">IF(ISERR(H43/I43*100),"-",H43/I43*100)</f>
        <v>92.459255523759964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17704.737000000001</v>
      </c>
      <c r="F45" s="113">
        <v>14578.540999999999</v>
      </c>
      <c r="G45" s="114">
        <f t="shared" ref="G44:G45" si="50">IF(ISERR(E45/F45*100),"-",E45/F45*100)</f>
        <v>121.44381937808456</v>
      </c>
      <c r="H45" s="113">
        <v>249.17718184686956</v>
      </c>
      <c r="I45" s="113">
        <v>303.11250741758039</v>
      </c>
      <c r="J45" s="114">
        <f t="shared" ref="J44:J45" si="51">IF(ISERR(H45/I45*100),"-",H45/I45*100)</f>
        <v>82.2061695737262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2011.095</v>
      </c>
      <c r="F46" s="113">
        <v>3293.6170000000002</v>
      </c>
      <c r="G46" s="114">
        <f t="shared" ref="G46" si="52">IF(ISERR(E46/F46*100),"-",E46/F46*100)</f>
        <v>61.060378301423633</v>
      </c>
      <c r="H46" s="113">
        <v>357.21628118015309</v>
      </c>
      <c r="I46" s="113">
        <v>281.74206442339835</v>
      </c>
      <c r="J46" s="114">
        <f t="shared" ref="J46" si="53">IF(ISERR(H46/I46*100),"-",H46/I46*100)</f>
        <v>126.78840907594582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833.32</v>
      </c>
      <c r="F47" s="113">
        <v>889.84799999999996</v>
      </c>
      <c r="G47" s="114">
        <f t="shared" ref="G47" si="54">IF(ISERR(E47/F47*100),"-",E47/F47*100)</f>
        <v>93.647454396705967</v>
      </c>
      <c r="H47" s="113">
        <v>849.05543008688142</v>
      </c>
      <c r="I47" s="113">
        <v>859.31697211209098</v>
      </c>
      <c r="J47" s="114">
        <f t="shared" ref="J47" si="55">IF(ISERR(H47/I47*100),"-",H47/I47*100)</f>
        <v>98.805849022161411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39.884</v>
      </c>
      <c r="F48" s="113">
        <v>51.673000000000002</v>
      </c>
      <c r="G48" s="114">
        <f t="shared" ref="G48" si="56">IF(ISERR(E48/F48*100),"-",E48/F48*100)</f>
        <v>77.185377276333867</v>
      </c>
      <c r="H48" s="113">
        <v>1871.0200080232673</v>
      </c>
      <c r="I48" s="113">
        <v>1610.419735645308</v>
      </c>
      <c r="J48" s="114">
        <f t="shared" ref="J48" si="57">IF(ISERR(H48/I48*100),"-",H48/I48*100)</f>
        <v>116.18213355250113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1011.415</v>
      </c>
      <c r="F49" s="113">
        <v>723.38599999999997</v>
      </c>
      <c r="G49" s="114">
        <f t="shared" ref="G49" si="58">IF(ISERR(E49/F49*100),"-",E49/F49*100)</f>
        <v>139.81677831752341</v>
      </c>
      <c r="H49" s="113">
        <v>656.68880528764157</v>
      </c>
      <c r="I49" s="113">
        <v>539.43976106808816</v>
      </c>
      <c r="J49" s="114">
        <f t="shared" ref="J49" si="59">IF(ISERR(H49/I49*100),"-",H49/I49*100)</f>
        <v>121.7353359321161</v>
      </c>
    </row>
    <row r="50" spans="1:10" ht="12.9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2019-10-18T08:10:31Z</dcterms:created>
  <dcterms:modified xsi:type="dcterms:W3CDTF">2019-10-18T08:10:34Z</dcterms:modified>
</cp:coreProperties>
</file>