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data\santi\2019\month\"/>
    </mc:Choice>
  </mc:AlternateContent>
  <bookViews>
    <workbookView xWindow="0" yWindow="0" windowWidth="25200" windowHeight="11670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<sst xmlns="http://schemas.openxmlformats.org/spreadsheetml/2006/main" count="249" uniqueCount="138">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</sst>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5" customWidth="1"/>
    <col min="2" max="2" width="4.125" style="7" customWidth="1"/>
    <col min="3" max="3" width="5" style="8" customWidth="1"/>
    <col min="4" max="38" width="7.875" style="57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43101</v>
      </c>
      <c r="B12" s="36">
        <v>43101</v>
      </c>
      <c r="C12" s="37">
        <v>43101</v>
      </c>
      <c r="D12" s="38">
        <v>66.281999999999996</v>
      </c>
      <c r="E12" s="38">
        <v>246.56899999999999</v>
      </c>
      <c r="F12" s="38">
        <v>1726.644</v>
      </c>
      <c r="G12" s="38">
        <v>636.82000000000005</v>
      </c>
      <c r="H12" s="38">
        <v>374.83800000000002</v>
      </c>
      <c r="I12" s="38">
        <v>1723.848</v>
      </c>
      <c r="J12" s="38">
        <v>262.98200000000003</v>
      </c>
      <c r="K12" s="38">
        <v>1667.808</v>
      </c>
      <c r="L12" s="38">
        <v>74.239000000000004</v>
      </c>
      <c r="M12" s="38">
        <v>10.621</v>
      </c>
      <c r="N12" s="38">
        <v>405.65499999999997</v>
      </c>
      <c r="O12" s="38">
        <v>47.686999999999998</v>
      </c>
      <c r="P12" s="38">
        <v>175.18199999999999</v>
      </c>
      <c r="Q12" s="38">
        <v>19200.155999999999</v>
      </c>
      <c r="R12" s="38">
        <v>11429.084999999999</v>
      </c>
      <c r="S12" s="38">
        <v>615.13300000000004</v>
      </c>
      <c r="T12" s="38">
        <v>110.264</v>
      </c>
      <c r="U12" s="38">
        <v>4150.1570000000002</v>
      </c>
      <c r="V12" s="38">
        <v>922.64700000000005</v>
      </c>
      <c r="W12" s="38">
        <v>77726.297999999995</v>
      </c>
      <c r="X12" s="38">
        <v>6.266</v>
      </c>
      <c r="Y12" s="38">
        <v>5664.8950000000004</v>
      </c>
      <c r="Z12" s="38">
        <v>5861.08</v>
      </c>
      <c r="AA12" s="38">
        <v>0</v>
      </c>
      <c r="AB12" s="38">
        <v>96.963999999999999</v>
      </c>
      <c r="AC12" s="38">
        <v>743.51800000000003</v>
      </c>
      <c r="AD12" s="38">
        <v>329.89600000000002</v>
      </c>
      <c r="AE12" s="38">
        <v>0</v>
      </c>
      <c r="AF12" s="38">
        <v>0.30499999999999999</v>
      </c>
      <c r="AG12" s="38">
        <v>0</v>
      </c>
      <c r="AH12" s="38">
        <v>5769.9089999999997</v>
      </c>
      <c r="AI12" s="38">
        <v>434.28100000000001</v>
      </c>
      <c r="AJ12" s="38">
        <v>153.35400000000001</v>
      </c>
      <c r="AK12" s="38">
        <v>8.3089999999999993</v>
      </c>
      <c r="AL12" s="38">
        <v>598.40599999999995</v>
      </c>
    </row>
    <row r="13" spans="1:38" ht="15.95" customHeight="1">
      <c r="A13" s="35"/>
      <c r="B13" s="36"/>
      <c r="C13" s="37">
        <v>43132</v>
      </c>
      <c r="D13" s="38">
        <v>66.031999999999996</v>
      </c>
      <c r="E13" s="38">
        <v>471.5</v>
      </c>
      <c r="F13" s="38">
        <v>1799.8050000000001</v>
      </c>
      <c r="G13" s="38">
        <v>449.97399999999999</v>
      </c>
      <c r="H13" s="38">
        <v>361.62900000000002</v>
      </c>
      <c r="I13" s="38">
        <v>2240.7579999999998</v>
      </c>
      <c r="J13" s="38">
        <v>366.149</v>
      </c>
      <c r="K13" s="38">
        <v>759.06399999999996</v>
      </c>
      <c r="L13" s="38">
        <v>142.19900000000001</v>
      </c>
      <c r="M13" s="38">
        <v>7.1829999999999998</v>
      </c>
      <c r="N13" s="38">
        <v>438.08100000000002</v>
      </c>
      <c r="O13" s="38">
        <v>63.584000000000003</v>
      </c>
      <c r="P13" s="38">
        <v>1454.8240000000001</v>
      </c>
      <c r="Q13" s="38">
        <v>12030.931</v>
      </c>
      <c r="R13" s="38">
        <v>13715.992</v>
      </c>
      <c r="S13" s="38">
        <v>1340.0250000000001</v>
      </c>
      <c r="T13" s="38">
        <v>519.35400000000004</v>
      </c>
      <c r="U13" s="38">
        <v>5201.3829999999998</v>
      </c>
      <c r="V13" s="38">
        <v>720.39499999999998</v>
      </c>
      <c r="W13" s="38">
        <v>83121.236999999994</v>
      </c>
      <c r="X13" s="38">
        <v>0.746</v>
      </c>
      <c r="Y13" s="38">
        <v>3385.652</v>
      </c>
      <c r="Z13" s="38">
        <v>4234.6859999999997</v>
      </c>
      <c r="AA13" s="38">
        <v>0</v>
      </c>
      <c r="AB13" s="38">
        <v>294.685</v>
      </c>
      <c r="AC13" s="38">
        <v>399</v>
      </c>
      <c r="AD13" s="38">
        <v>863.88</v>
      </c>
      <c r="AE13" s="38">
        <v>0</v>
      </c>
      <c r="AF13" s="38">
        <v>0.42799999999999999</v>
      </c>
      <c r="AG13" s="38">
        <v>621</v>
      </c>
      <c r="AH13" s="38">
        <v>3724.0749999999998</v>
      </c>
      <c r="AI13" s="38">
        <v>671.72400000000005</v>
      </c>
      <c r="AJ13" s="38">
        <v>255.8</v>
      </c>
      <c r="AK13" s="38">
        <v>8.2539999999999996</v>
      </c>
      <c r="AL13" s="38">
        <v>186.786</v>
      </c>
    </row>
    <row r="14" spans="1:38" ht="15.95" customHeight="1">
      <c r="A14" s="35"/>
      <c r="B14" s="36"/>
      <c r="C14" s="37">
        <v>43160</v>
      </c>
      <c r="D14" s="38">
        <v>79.709000000000003</v>
      </c>
      <c r="E14" s="38">
        <v>135.71899999999999</v>
      </c>
      <c r="F14" s="38">
        <v>2240.9839999999999</v>
      </c>
      <c r="G14" s="38">
        <v>269.39600000000002</v>
      </c>
      <c r="H14" s="38">
        <v>265.60399999999998</v>
      </c>
      <c r="I14" s="38">
        <v>1393.81</v>
      </c>
      <c r="J14" s="38">
        <v>345.036</v>
      </c>
      <c r="K14" s="38">
        <v>1145.501</v>
      </c>
      <c r="L14" s="38">
        <v>93.224999999999994</v>
      </c>
      <c r="M14" s="38">
        <v>14.138</v>
      </c>
      <c r="N14" s="38">
        <v>336.92099999999999</v>
      </c>
      <c r="O14" s="38">
        <v>102.387</v>
      </c>
      <c r="P14" s="38">
        <v>1629.876</v>
      </c>
      <c r="Q14" s="38">
        <v>16785.486000000001</v>
      </c>
      <c r="R14" s="38">
        <v>31135.776000000002</v>
      </c>
      <c r="S14" s="38">
        <v>917.66300000000001</v>
      </c>
      <c r="T14" s="38">
        <v>255.09800000000001</v>
      </c>
      <c r="U14" s="38">
        <v>3642.2420000000002</v>
      </c>
      <c r="V14" s="38">
        <v>307.69299999999998</v>
      </c>
      <c r="W14" s="38">
        <v>47307.101000000002</v>
      </c>
      <c r="X14" s="38">
        <v>0</v>
      </c>
      <c r="Y14" s="38">
        <v>2202.1390000000001</v>
      </c>
      <c r="Z14" s="38">
        <v>4798.8519999999999</v>
      </c>
      <c r="AA14" s="38">
        <v>0</v>
      </c>
      <c r="AB14" s="38">
        <v>588.56299999999999</v>
      </c>
      <c r="AC14" s="38">
        <v>199.988</v>
      </c>
      <c r="AD14" s="38">
        <v>18</v>
      </c>
      <c r="AE14" s="38">
        <v>0</v>
      </c>
      <c r="AF14" s="38">
        <v>0.23300000000000001</v>
      </c>
      <c r="AG14" s="38">
        <v>4</v>
      </c>
      <c r="AH14" s="38">
        <v>7098.1639999999998</v>
      </c>
      <c r="AI14" s="38">
        <v>877.56200000000001</v>
      </c>
      <c r="AJ14" s="38">
        <v>419.00599999999997</v>
      </c>
      <c r="AK14" s="38">
        <v>19.408999999999999</v>
      </c>
      <c r="AL14" s="38">
        <v>221.821</v>
      </c>
    </row>
    <row r="15" spans="1:38" ht="15.95" customHeight="1">
      <c r="A15" s="35"/>
      <c r="B15" s="36"/>
      <c r="C15" s="37">
        <v>43191</v>
      </c>
      <c r="D15" s="38">
        <v>292.41199999999998</v>
      </c>
      <c r="E15" s="38">
        <v>62.466999999999999</v>
      </c>
      <c r="F15" s="38">
        <v>1603.8979999999999</v>
      </c>
      <c r="G15" s="38">
        <v>86.713999999999999</v>
      </c>
      <c r="H15" s="38">
        <v>250.643</v>
      </c>
      <c r="I15" s="38">
        <v>1189.1079999999999</v>
      </c>
      <c r="J15" s="38">
        <v>914.50699999999995</v>
      </c>
      <c r="K15" s="38">
        <v>1163.835</v>
      </c>
      <c r="L15" s="38">
        <v>122.39400000000001</v>
      </c>
      <c r="M15" s="38">
        <v>0</v>
      </c>
      <c r="N15" s="38">
        <v>262.76499999999999</v>
      </c>
      <c r="O15" s="38">
        <v>22.009</v>
      </c>
      <c r="P15" s="38">
        <v>4282.6779999999999</v>
      </c>
      <c r="Q15" s="38">
        <v>19789.251</v>
      </c>
      <c r="R15" s="38">
        <v>35810.071000000004</v>
      </c>
      <c r="S15" s="38">
        <v>609.54700000000003</v>
      </c>
      <c r="T15" s="38">
        <v>2007.423</v>
      </c>
      <c r="U15" s="38">
        <v>9367.0789999999997</v>
      </c>
      <c r="V15" s="38">
        <v>1062.6020000000001</v>
      </c>
      <c r="W15" s="38">
        <v>38204.195</v>
      </c>
      <c r="X15" s="38">
        <v>3.7999999999999999E-2</v>
      </c>
      <c r="Y15" s="38">
        <v>3071.0010000000002</v>
      </c>
      <c r="Z15" s="38">
        <v>3644.6219999999998</v>
      </c>
      <c r="AA15" s="38">
        <v>0</v>
      </c>
      <c r="AB15" s="38">
        <v>704.48800000000006</v>
      </c>
      <c r="AC15" s="38">
        <v>185.59899999999999</v>
      </c>
      <c r="AD15" s="38">
        <v>8</v>
      </c>
      <c r="AE15" s="38">
        <v>0</v>
      </c>
      <c r="AF15" s="38">
        <v>2.1000000000000001E-2</v>
      </c>
      <c r="AG15" s="38">
        <v>0.02</v>
      </c>
      <c r="AH15" s="38">
        <v>4905.7299999999996</v>
      </c>
      <c r="AI15" s="38">
        <v>1539.2829999999999</v>
      </c>
      <c r="AJ15" s="38">
        <v>1273.633</v>
      </c>
      <c r="AK15" s="38">
        <v>65.221000000000004</v>
      </c>
      <c r="AL15" s="38">
        <v>327.65899999999999</v>
      </c>
    </row>
    <row r="16" spans="1:38" ht="15.95" customHeight="1">
      <c r="A16" s="35"/>
      <c r="B16" s="36"/>
      <c r="C16" s="37">
        <v>43221</v>
      </c>
      <c r="D16" s="38">
        <v>314.86799999999999</v>
      </c>
      <c r="E16" s="38">
        <v>14.847</v>
      </c>
      <c r="F16" s="38">
        <v>8554.3089999999993</v>
      </c>
      <c r="G16" s="38">
        <v>712.85</v>
      </c>
      <c r="H16" s="38">
        <v>234.38900000000001</v>
      </c>
      <c r="I16" s="38">
        <v>1112.633</v>
      </c>
      <c r="J16" s="38">
        <v>1216.539</v>
      </c>
      <c r="K16" s="38">
        <v>1194.316</v>
      </c>
      <c r="L16" s="38">
        <v>47.286999999999999</v>
      </c>
      <c r="M16" s="38">
        <v>3</v>
      </c>
      <c r="N16" s="38">
        <v>219.02699999999999</v>
      </c>
      <c r="O16" s="38">
        <v>50.706000000000003</v>
      </c>
      <c r="P16" s="38">
        <v>6460.0119999999997</v>
      </c>
      <c r="Q16" s="38">
        <v>21334.662</v>
      </c>
      <c r="R16" s="38">
        <v>34528.400000000001</v>
      </c>
      <c r="S16" s="38">
        <v>715.28499999999997</v>
      </c>
      <c r="T16" s="38">
        <v>529.04</v>
      </c>
      <c r="U16" s="38">
        <v>12825.351000000001</v>
      </c>
      <c r="V16" s="38">
        <v>601.17600000000004</v>
      </c>
      <c r="W16" s="38">
        <v>28755.643</v>
      </c>
      <c r="X16" s="38">
        <v>3.7999999999999999E-2</v>
      </c>
      <c r="Y16" s="38">
        <v>3543.7530000000002</v>
      </c>
      <c r="Z16" s="38">
        <v>10463.812</v>
      </c>
      <c r="AA16" s="38">
        <v>0</v>
      </c>
      <c r="AB16" s="38">
        <v>1680.8810000000001</v>
      </c>
      <c r="AC16" s="38">
        <v>303.08499999999998</v>
      </c>
      <c r="AD16" s="38">
        <v>62</v>
      </c>
      <c r="AE16" s="38">
        <v>0</v>
      </c>
      <c r="AF16" s="38">
        <v>0.112</v>
      </c>
      <c r="AG16" s="38">
        <v>0</v>
      </c>
      <c r="AH16" s="38">
        <v>1976.5940000000001</v>
      </c>
      <c r="AI16" s="38">
        <v>1474.0419999999999</v>
      </c>
      <c r="AJ16" s="38">
        <v>450.48599999999999</v>
      </c>
      <c r="AK16" s="38">
        <v>175.57</v>
      </c>
      <c r="AL16" s="38">
        <v>507.52699999999999</v>
      </c>
    </row>
    <row r="17" spans="1:38" ht="15.95" customHeight="1">
      <c r="A17" s="35"/>
      <c r="B17" s="36"/>
      <c r="C17" s="37">
        <v>43252</v>
      </c>
      <c r="D17" s="38">
        <v>1617.9590000000001</v>
      </c>
      <c r="E17" s="38">
        <v>210.54599999999999</v>
      </c>
      <c r="F17" s="38">
        <v>5590.5870000000004</v>
      </c>
      <c r="G17" s="38">
        <v>3156.752</v>
      </c>
      <c r="H17" s="38">
        <v>183.83099999999999</v>
      </c>
      <c r="I17" s="38">
        <v>1227.7819999999999</v>
      </c>
      <c r="J17" s="38">
        <v>922.08100000000002</v>
      </c>
      <c r="K17" s="38">
        <v>2832.0659999999998</v>
      </c>
      <c r="L17" s="38">
        <v>33.098999999999997</v>
      </c>
      <c r="M17" s="38">
        <v>3.621</v>
      </c>
      <c r="N17" s="38">
        <v>108.586</v>
      </c>
      <c r="O17" s="38">
        <v>31.789000000000001</v>
      </c>
      <c r="P17" s="38">
        <v>4469.6220000000003</v>
      </c>
      <c r="Q17" s="38">
        <v>19050.399000000001</v>
      </c>
      <c r="R17" s="38">
        <v>29316.918000000001</v>
      </c>
      <c r="S17" s="38">
        <v>3116.6930000000002</v>
      </c>
      <c r="T17" s="38">
        <v>1944.9259999999999</v>
      </c>
      <c r="U17" s="38">
        <v>9491.2649999999994</v>
      </c>
      <c r="V17" s="38">
        <v>77.495000000000005</v>
      </c>
      <c r="W17" s="38">
        <v>22645.205999999998</v>
      </c>
      <c r="X17" s="38">
        <v>5.6000000000000001E-2</v>
      </c>
      <c r="Y17" s="38">
        <v>2270.922</v>
      </c>
      <c r="Z17" s="38">
        <v>6754.2939999999999</v>
      </c>
      <c r="AA17" s="38">
        <v>0</v>
      </c>
      <c r="AB17" s="38">
        <v>1807.954</v>
      </c>
      <c r="AC17" s="38">
        <v>880.17600000000004</v>
      </c>
      <c r="AD17" s="38">
        <v>21</v>
      </c>
      <c r="AE17" s="38">
        <v>0</v>
      </c>
      <c r="AF17" s="38">
        <v>0</v>
      </c>
      <c r="AG17" s="38">
        <v>96</v>
      </c>
      <c r="AH17" s="38">
        <v>1585.1489999999999</v>
      </c>
      <c r="AI17" s="38">
        <v>988.64300000000003</v>
      </c>
      <c r="AJ17" s="38">
        <v>285.99200000000002</v>
      </c>
      <c r="AK17" s="38">
        <v>68.394000000000005</v>
      </c>
      <c r="AL17" s="38">
        <v>655.96799999999996</v>
      </c>
    </row>
    <row r="18" spans="1:38" ht="15.95" customHeight="1">
      <c r="A18" s="35"/>
      <c r="B18" s="36"/>
      <c r="C18" s="37">
        <v>43282</v>
      </c>
      <c r="D18" s="38">
        <v>422.71300000000002</v>
      </c>
      <c r="E18" s="38">
        <v>164.315</v>
      </c>
      <c r="F18" s="38">
        <v>2217.029</v>
      </c>
      <c r="G18" s="38">
        <v>1924.787</v>
      </c>
      <c r="H18" s="38">
        <v>175.83699999999999</v>
      </c>
      <c r="I18" s="38">
        <v>1410.3979999999999</v>
      </c>
      <c r="J18" s="38">
        <v>624.66200000000003</v>
      </c>
      <c r="K18" s="38">
        <v>1409.633</v>
      </c>
      <c r="L18" s="38">
        <v>25.977</v>
      </c>
      <c r="M18" s="38">
        <v>11.372</v>
      </c>
      <c r="N18" s="38">
        <v>225.57400000000001</v>
      </c>
      <c r="O18" s="38">
        <v>97.462999999999994</v>
      </c>
      <c r="P18" s="38">
        <v>12527.521000000001</v>
      </c>
      <c r="Q18" s="38">
        <v>14370.111999999999</v>
      </c>
      <c r="R18" s="38">
        <v>42672.343999999997</v>
      </c>
      <c r="S18" s="38">
        <v>4810.6270000000004</v>
      </c>
      <c r="T18" s="38">
        <v>1783.278</v>
      </c>
      <c r="U18" s="38">
        <v>6224.3329999999996</v>
      </c>
      <c r="V18" s="38">
        <v>129.179</v>
      </c>
      <c r="W18" s="38">
        <v>17416.691999999999</v>
      </c>
      <c r="X18" s="38">
        <v>91.287999999999997</v>
      </c>
      <c r="Y18" s="38">
        <v>1633.106</v>
      </c>
      <c r="Z18" s="38">
        <v>8899.4680000000008</v>
      </c>
      <c r="AA18" s="38">
        <v>0</v>
      </c>
      <c r="AB18" s="38">
        <v>1770.125</v>
      </c>
      <c r="AC18" s="38">
        <v>866.10599999999999</v>
      </c>
      <c r="AD18" s="38">
        <v>518.64</v>
      </c>
      <c r="AE18" s="38">
        <v>0</v>
      </c>
      <c r="AF18" s="38">
        <v>0</v>
      </c>
      <c r="AG18" s="38">
        <v>3124</v>
      </c>
      <c r="AH18" s="38">
        <v>2527.7739999999999</v>
      </c>
      <c r="AI18" s="38">
        <v>558.22199999999998</v>
      </c>
      <c r="AJ18" s="38">
        <v>300.19099999999997</v>
      </c>
      <c r="AK18" s="38">
        <v>0</v>
      </c>
      <c r="AL18" s="38">
        <v>560.976</v>
      </c>
    </row>
    <row r="19" spans="1:38" ht="15.95" customHeight="1">
      <c r="A19" s="35"/>
      <c r="B19" s="36"/>
      <c r="C19" s="37">
        <v>43313</v>
      </c>
      <c r="D19" s="38">
        <v>109.111</v>
      </c>
      <c r="E19" s="38">
        <v>688.11800000000005</v>
      </c>
      <c r="F19" s="38">
        <v>772.07899999999995</v>
      </c>
      <c r="G19" s="38">
        <v>102.952</v>
      </c>
      <c r="H19" s="38">
        <v>218.095</v>
      </c>
      <c r="I19" s="38">
        <v>973.48900000000003</v>
      </c>
      <c r="J19" s="38">
        <v>1879.242</v>
      </c>
      <c r="K19" s="38">
        <v>2928.7190000000001</v>
      </c>
      <c r="L19" s="38">
        <v>7.0410000000000004</v>
      </c>
      <c r="M19" s="38">
        <v>21.222999999999999</v>
      </c>
      <c r="N19" s="38">
        <v>300.161</v>
      </c>
      <c r="O19" s="38">
        <v>44.448</v>
      </c>
      <c r="P19" s="38">
        <v>5657.9359999999997</v>
      </c>
      <c r="Q19" s="38">
        <v>17243.349999999999</v>
      </c>
      <c r="R19" s="38">
        <v>20533.859</v>
      </c>
      <c r="S19" s="38">
        <v>2983.7460000000001</v>
      </c>
      <c r="T19" s="38">
        <v>534.072</v>
      </c>
      <c r="U19" s="38">
        <v>5833.4269999999997</v>
      </c>
      <c r="V19" s="38">
        <v>92.48</v>
      </c>
      <c r="W19" s="38">
        <v>16239.775</v>
      </c>
      <c r="X19" s="38">
        <v>7708.73</v>
      </c>
      <c r="Y19" s="38">
        <v>1422.6010000000001</v>
      </c>
      <c r="Z19" s="38">
        <v>2702.098</v>
      </c>
      <c r="AA19" s="38">
        <v>0</v>
      </c>
      <c r="AB19" s="38">
        <v>1154.576</v>
      </c>
      <c r="AC19" s="38">
        <v>1287.7570000000001</v>
      </c>
      <c r="AD19" s="38">
        <v>1104.5360000000001</v>
      </c>
      <c r="AE19" s="38">
        <v>0</v>
      </c>
      <c r="AF19" s="38">
        <v>0</v>
      </c>
      <c r="AG19" s="38">
        <v>605</v>
      </c>
      <c r="AH19" s="38">
        <v>2916.848</v>
      </c>
      <c r="AI19" s="38">
        <v>458.39</v>
      </c>
      <c r="AJ19" s="38">
        <v>355.34199999999998</v>
      </c>
      <c r="AK19" s="38">
        <v>0</v>
      </c>
      <c r="AL19" s="38">
        <v>501.92899999999997</v>
      </c>
    </row>
    <row r="20" spans="1:38" ht="15.95" customHeight="1">
      <c r="A20" s="35"/>
      <c r="B20" s="36"/>
      <c r="C20" s="37">
        <v>43344</v>
      </c>
      <c r="D20" s="38">
        <v>50.203000000000003</v>
      </c>
      <c r="E20" s="38">
        <v>659.58100000000002</v>
      </c>
      <c r="F20" s="38">
        <v>768.09199999999998</v>
      </c>
      <c r="G20" s="38">
        <v>135.57900000000001</v>
      </c>
      <c r="H20" s="38">
        <v>312.03100000000001</v>
      </c>
      <c r="I20" s="38">
        <v>1080.056</v>
      </c>
      <c r="J20" s="38">
        <v>1514.693</v>
      </c>
      <c r="K20" s="38">
        <v>2419.6610000000001</v>
      </c>
      <c r="L20" s="38">
        <v>89.938000000000002</v>
      </c>
      <c r="M20" s="38">
        <v>7.18</v>
      </c>
      <c r="N20" s="38">
        <v>335.88200000000001</v>
      </c>
      <c r="O20" s="38">
        <v>91.100999999999999</v>
      </c>
      <c r="P20" s="38">
        <v>4264.7179999999998</v>
      </c>
      <c r="Q20" s="38">
        <v>17316.519</v>
      </c>
      <c r="R20" s="38">
        <v>58890.642999999996</v>
      </c>
      <c r="S20" s="38">
        <v>4243.5879999999997</v>
      </c>
      <c r="T20" s="38">
        <v>327.62099999999998</v>
      </c>
      <c r="U20" s="38">
        <v>6831.4070000000002</v>
      </c>
      <c r="V20" s="38">
        <v>168.215</v>
      </c>
      <c r="W20" s="38">
        <v>16650.669999999998</v>
      </c>
      <c r="X20" s="38">
        <v>24206.31</v>
      </c>
      <c r="Y20" s="38">
        <v>1989.8779999999999</v>
      </c>
      <c r="Z20" s="38">
        <v>8879.9120000000003</v>
      </c>
      <c r="AA20" s="38">
        <v>0</v>
      </c>
      <c r="AB20" s="38">
        <v>3239.375</v>
      </c>
      <c r="AC20" s="38">
        <v>4218.6279999999997</v>
      </c>
      <c r="AD20" s="38">
        <v>3527.4160000000002</v>
      </c>
      <c r="AE20" s="38">
        <v>0</v>
      </c>
      <c r="AF20" s="38">
        <v>0</v>
      </c>
      <c r="AG20" s="38">
        <v>182</v>
      </c>
      <c r="AH20" s="38">
        <v>2986.0010000000002</v>
      </c>
      <c r="AI20" s="38">
        <v>730.98699999999997</v>
      </c>
      <c r="AJ20" s="38">
        <v>234.90899999999999</v>
      </c>
      <c r="AK20" s="38">
        <v>0.48</v>
      </c>
      <c r="AL20" s="38">
        <v>507.346</v>
      </c>
    </row>
    <row r="21" spans="1:38" ht="15.95" customHeight="1">
      <c r="A21" s="35"/>
      <c r="B21" s="36"/>
      <c r="C21" s="37">
        <v>43374</v>
      </c>
      <c r="D21" s="38">
        <v>41.902999999999999</v>
      </c>
      <c r="E21" s="38">
        <v>415.51499999999999</v>
      </c>
      <c r="F21" s="38">
        <v>385.24799999999999</v>
      </c>
      <c r="G21" s="38">
        <v>362.29300000000001</v>
      </c>
      <c r="H21" s="38">
        <v>579.73500000000001</v>
      </c>
      <c r="I21" s="38">
        <v>1107.2729999999999</v>
      </c>
      <c r="J21" s="38">
        <v>1367.9760000000001</v>
      </c>
      <c r="K21" s="38">
        <v>3336.6959999999999</v>
      </c>
      <c r="L21" s="38">
        <v>43.127000000000002</v>
      </c>
      <c r="M21" s="38">
        <v>1.53</v>
      </c>
      <c r="N21" s="38">
        <v>499.48700000000002</v>
      </c>
      <c r="O21" s="38">
        <v>3.1360000000000001</v>
      </c>
      <c r="P21" s="38">
        <v>2205.7750000000001</v>
      </c>
      <c r="Q21" s="38">
        <v>15822.199000000001</v>
      </c>
      <c r="R21" s="38">
        <v>55916.692000000003</v>
      </c>
      <c r="S21" s="38">
        <v>3079.0369999999998</v>
      </c>
      <c r="T21" s="38">
        <v>932.94</v>
      </c>
      <c r="U21" s="38">
        <v>5559.5640000000003</v>
      </c>
      <c r="V21" s="38">
        <v>559.97799999999995</v>
      </c>
      <c r="W21" s="38">
        <v>19461.542000000001</v>
      </c>
      <c r="X21" s="38">
        <v>48365.917999999998</v>
      </c>
      <c r="Y21" s="38">
        <v>2417.2489999999998</v>
      </c>
      <c r="Z21" s="38">
        <v>7694.942</v>
      </c>
      <c r="AA21" s="38">
        <v>0</v>
      </c>
      <c r="AB21" s="38">
        <v>2322.3910000000001</v>
      </c>
      <c r="AC21" s="38">
        <v>2641.2179999999998</v>
      </c>
      <c r="AD21" s="38">
        <v>2323.808</v>
      </c>
      <c r="AE21" s="38">
        <v>0</v>
      </c>
      <c r="AF21" s="38">
        <v>5.0000000000000001E-3</v>
      </c>
      <c r="AG21" s="38">
        <v>2.9000000000000001E-2</v>
      </c>
      <c r="AH21" s="38">
        <v>4941.3050000000003</v>
      </c>
      <c r="AI21" s="38">
        <v>901.66200000000003</v>
      </c>
      <c r="AJ21" s="38">
        <v>200.327</v>
      </c>
      <c r="AK21" s="38">
        <v>76.126999999999995</v>
      </c>
      <c r="AL21" s="38">
        <v>598.85400000000004</v>
      </c>
    </row>
    <row r="22" spans="1:38" ht="15.95" customHeight="1">
      <c r="A22" s="35"/>
      <c r="B22" s="36"/>
      <c r="C22" s="37">
        <v>43405</v>
      </c>
      <c r="D22" s="38">
        <v>45.170999999999999</v>
      </c>
      <c r="E22" s="38">
        <v>56.588999999999999</v>
      </c>
      <c r="F22" s="38">
        <v>866.07600000000002</v>
      </c>
      <c r="G22" s="38">
        <v>216.48099999999999</v>
      </c>
      <c r="H22" s="38">
        <v>599.16899999999998</v>
      </c>
      <c r="I22" s="38">
        <v>1760.662</v>
      </c>
      <c r="J22" s="38">
        <v>261.51400000000001</v>
      </c>
      <c r="K22" s="38">
        <v>3339.6370000000002</v>
      </c>
      <c r="L22" s="38">
        <v>57.534999999999997</v>
      </c>
      <c r="M22" s="38">
        <v>27.946999999999999</v>
      </c>
      <c r="N22" s="38">
        <v>351.822</v>
      </c>
      <c r="O22" s="38">
        <v>116.946</v>
      </c>
      <c r="P22" s="38">
        <v>957.88099999999997</v>
      </c>
      <c r="Q22" s="38">
        <v>10964.968000000001</v>
      </c>
      <c r="R22" s="38">
        <v>10741.869000000001</v>
      </c>
      <c r="S22" s="38">
        <v>3571.9070000000002</v>
      </c>
      <c r="T22" s="38">
        <v>275.45800000000003</v>
      </c>
      <c r="U22" s="38">
        <v>5080.7070000000003</v>
      </c>
      <c r="V22" s="38">
        <v>2547.5160000000001</v>
      </c>
      <c r="W22" s="38">
        <v>43409.447</v>
      </c>
      <c r="X22" s="38">
        <v>20003.471000000001</v>
      </c>
      <c r="Y22" s="38">
        <v>3307.9059999999999</v>
      </c>
      <c r="Z22" s="38">
        <v>6100.9440000000004</v>
      </c>
      <c r="AA22" s="38">
        <v>0</v>
      </c>
      <c r="AB22" s="38">
        <v>1293.2860000000001</v>
      </c>
      <c r="AC22" s="38">
        <v>2225.6880000000001</v>
      </c>
      <c r="AD22" s="38">
        <v>1087.1120000000001</v>
      </c>
      <c r="AE22" s="38">
        <v>0</v>
      </c>
      <c r="AF22" s="38">
        <v>2E-3</v>
      </c>
      <c r="AG22" s="38">
        <v>0</v>
      </c>
      <c r="AH22" s="38">
        <v>2879.1309999999999</v>
      </c>
      <c r="AI22" s="38">
        <v>822.43600000000004</v>
      </c>
      <c r="AJ22" s="38">
        <v>270.101</v>
      </c>
      <c r="AK22" s="38">
        <v>73.331999999999994</v>
      </c>
      <c r="AL22" s="38">
        <v>497.66399999999999</v>
      </c>
    </row>
    <row r="23" spans="1:38" ht="15.95" customHeight="1">
      <c r="A23" s="35">
        <v>43435</v>
      </c>
      <c r="B23" s="36">
        <v>43435</v>
      </c>
      <c r="C23" s="37">
        <v>43435</v>
      </c>
      <c r="D23" s="38">
        <v>66.584000000000003</v>
      </c>
      <c r="E23" s="38">
        <v>212.23</v>
      </c>
      <c r="F23" s="38">
        <v>1323.9449999999999</v>
      </c>
      <c r="G23" s="38">
        <v>228.16300000000001</v>
      </c>
      <c r="H23" s="38">
        <v>515.87800000000004</v>
      </c>
      <c r="I23" s="38">
        <v>1386.021</v>
      </c>
      <c r="J23" s="38">
        <v>440.27499999999998</v>
      </c>
      <c r="K23" s="38">
        <v>5255.3969999999999</v>
      </c>
      <c r="L23" s="38">
        <v>75.924000000000007</v>
      </c>
      <c r="M23" s="38">
        <v>33.207999999999998</v>
      </c>
      <c r="N23" s="38">
        <v>357.01600000000002</v>
      </c>
      <c r="O23" s="38">
        <v>75.984999999999999</v>
      </c>
      <c r="P23" s="38">
        <v>222.42400000000001</v>
      </c>
      <c r="Q23" s="38">
        <v>12440.453</v>
      </c>
      <c r="R23" s="38">
        <v>5533.3789999999999</v>
      </c>
      <c r="S23" s="38">
        <v>851.52800000000002</v>
      </c>
      <c r="T23" s="38">
        <v>580.423</v>
      </c>
      <c r="U23" s="38">
        <v>5245.8990000000003</v>
      </c>
      <c r="V23" s="38">
        <v>386.06</v>
      </c>
      <c r="W23" s="38">
        <v>85549.472999999998</v>
      </c>
      <c r="X23" s="38">
        <v>1741.4659999999999</v>
      </c>
      <c r="Y23" s="38">
        <v>3437.7049999999999</v>
      </c>
      <c r="Z23" s="38">
        <v>4543.768</v>
      </c>
      <c r="AA23" s="38">
        <v>0</v>
      </c>
      <c r="AB23" s="38">
        <v>388.2</v>
      </c>
      <c r="AC23" s="38">
        <v>1190.6690000000001</v>
      </c>
      <c r="AD23" s="38">
        <v>1268.288</v>
      </c>
      <c r="AE23" s="38">
        <v>0</v>
      </c>
      <c r="AF23" s="38">
        <v>0.107</v>
      </c>
      <c r="AG23" s="38">
        <v>0.14000000000000001</v>
      </c>
      <c r="AH23" s="38">
        <v>3331.2559999999999</v>
      </c>
      <c r="AI23" s="38">
        <v>1025.9839999999999</v>
      </c>
      <c r="AJ23" s="38">
        <v>246.51300000000001</v>
      </c>
      <c r="AK23" s="38">
        <v>43.472999999999999</v>
      </c>
      <c r="AL23" s="38">
        <v>853.32100000000003</v>
      </c>
    </row>
    <row r="24" spans="1:38" s="41" customFormat="1" ht="15.95" customHeight="1">
      <c r="A24" s="35">
        <v>43466</v>
      </c>
      <c r="B24" s="36">
        <v>43466</v>
      </c>
      <c r="C24" s="39">
        <v>43466</v>
      </c>
      <c r="D24" s="40">
        <v>116.25</v>
      </c>
      <c r="E24" s="40">
        <v>296.60599999999999</v>
      </c>
      <c r="F24" s="40">
        <v>1616.492</v>
      </c>
      <c r="G24" s="40">
        <v>557.23400000000004</v>
      </c>
      <c r="H24" s="40">
        <v>321.69400000000002</v>
      </c>
      <c r="I24" s="40">
        <v>1584.2349999999999</v>
      </c>
      <c r="J24" s="40">
        <v>492.08</v>
      </c>
      <c r="K24" s="40">
        <v>5433.1210000000001</v>
      </c>
      <c r="L24" s="40">
        <v>105.681</v>
      </c>
      <c r="M24" s="40">
        <v>10</v>
      </c>
      <c r="N24" s="40">
        <v>306.18099999999998</v>
      </c>
      <c r="O24" s="40">
        <v>48.466999999999999</v>
      </c>
      <c r="P24" s="40">
        <v>92.266999999999996</v>
      </c>
      <c r="Q24" s="40">
        <v>14222.076999999999</v>
      </c>
      <c r="R24" s="40">
        <v>16901.955999999998</v>
      </c>
      <c r="S24" s="40">
        <v>1145.2629999999999</v>
      </c>
      <c r="T24" s="40">
        <v>981.68100000000004</v>
      </c>
      <c r="U24" s="40">
        <v>4094.7080000000001</v>
      </c>
      <c r="V24" s="40">
        <v>1726.3910000000001</v>
      </c>
      <c r="W24" s="40">
        <v>74384.216</v>
      </c>
      <c r="X24" s="40">
        <v>5.5529999999999999</v>
      </c>
      <c r="Y24" s="40">
        <v>5600.348</v>
      </c>
      <c r="Z24" s="40">
        <v>4629.1350000000002</v>
      </c>
      <c r="AA24" s="40">
        <v>0</v>
      </c>
      <c r="AB24" s="40">
        <v>89.762</v>
      </c>
      <c r="AC24" s="40">
        <v>371.62</v>
      </c>
      <c r="AD24" s="40">
        <v>192.184</v>
      </c>
      <c r="AE24" s="40">
        <v>0</v>
      </c>
      <c r="AF24" s="40">
        <v>0.38300000000000001</v>
      </c>
      <c r="AG24" s="40">
        <v>0</v>
      </c>
      <c r="AH24" s="40">
        <v>2616.2689999999998</v>
      </c>
      <c r="AI24" s="40">
        <v>1179.9390000000001</v>
      </c>
      <c r="AJ24" s="40">
        <v>203.071</v>
      </c>
      <c r="AK24" s="40">
        <v>6.7859999999999996</v>
      </c>
      <c r="AL24" s="40">
        <v>517.56799999999998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174.59149345188032</v>
      </c>
      <c r="E26" s="38">
        <f t="shared" si="0"/>
        <v>139.75686754935683</v>
      </c>
      <c r="F26" s="38">
        <f t="shared" si="0"/>
        <v>122.09661277469985</v>
      </c>
      <c r="G26" s="38">
        <f t="shared" si="0"/>
        <v>244.22627682840778</v>
      </c>
      <c r="H26" s="38">
        <f t="shared" si="0"/>
        <v>62.358542135931359</v>
      </c>
      <c r="I26" s="38">
        <f t="shared" si="0"/>
        <v>114.30093772027985</v>
      </c>
      <c r="J26" s="38">
        <f t="shared" si="0"/>
        <v>111.76650956788372</v>
      </c>
      <c r="K26" s="38">
        <f t="shared" si="0"/>
        <v>103.38174261620958</v>
      </c>
      <c r="L26" s="38">
        <f t="shared" si="0"/>
        <v>139.19314050892996</v>
      </c>
      <c r="M26" s="38">
        <f t="shared" si="0"/>
        <v>30.113225728740062</v>
      </c>
      <c r="N26" s="38">
        <f t="shared" si="0"/>
        <v>85.761142357765479</v>
      </c>
      <c r="O26" s="38">
        <f t="shared" si="0"/>
        <v>63.784957557412646</v>
      </c>
      <c r="P26" s="38">
        <f t="shared" si="0"/>
        <v>41.482483904614611</v>
      </c>
      <c r="Q26" s="38">
        <f t="shared" si="0"/>
        <v>114.32121483036029</v>
      </c>
      <c r="R26" s="38">
        <f t="shared" si="0"/>
        <v>305.45451522478396</v>
      </c>
      <c r="S26" s="38">
        <f t="shared" si="0"/>
        <v>134.49504890032975</v>
      </c>
      <c r="T26" s="38">
        <f t="shared" si="0"/>
        <v>169.13199511390832</v>
      </c>
      <c r="U26" s="38">
        <f t="shared" si="0"/>
        <v>78.055410521628403</v>
      </c>
      <c r="V26" s="38">
        <f t="shared" si="0"/>
        <v>447.18204424182773</v>
      </c>
      <c r="W26" s="38">
        <f t="shared" si="0"/>
        <v>86.948771735858628</v>
      </c>
      <c r="X26" s="38">
        <f t="shared" si="0"/>
        <v>0.31886927450779973</v>
      </c>
      <c r="Y26" s="38">
        <f t="shared" si="0"/>
        <v>162.90949921531953</v>
      </c>
      <c r="Z26" s="38">
        <f t="shared" si="0"/>
        <v>101.87877109922867</v>
      </c>
      <c r="AA26" s="38" t="str">
        <f t="shared" si="0"/>
        <v>-</v>
      </c>
      <c r="AB26" s="38">
        <f t="shared" si="0"/>
        <v>23.122617207624938</v>
      </c>
      <c r="AC26" s="38">
        <f t="shared" si="0"/>
        <v>31.211025062380891</v>
      </c>
      <c r="AD26" s="38">
        <f t="shared" si="0"/>
        <v>15.153025180400666</v>
      </c>
      <c r="AE26" s="38" t="str">
        <f t="shared" si="0"/>
        <v>-</v>
      </c>
      <c r="AF26" s="38">
        <f t="shared" si="0"/>
        <v>357.9439252336449</v>
      </c>
      <c r="AG26" s="38">
        <f t="shared" si="0"/>
        <v>0</v>
      </c>
      <c r="AH26" s="38">
        <f t="shared" si="0"/>
        <v>78.537014267291369</v>
      </c>
      <c r="AI26" s="38">
        <f t="shared" si="0"/>
        <v>115.00559462915602</v>
      </c>
      <c r="AJ26" s="38">
        <f t="shared" si="0"/>
        <v>82.377399974849197</v>
      </c>
      <c r="AK26" s="38">
        <f t="shared" si="0"/>
        <v>15.609688772341453</v>
      </c>
      <c r="AL26" s="38">
        <f t="shared" si="0"/>
        <v>60.65337663083411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175.38698289128271</v>
      </c>
      <c r="E27" s="38">
        <f t="shared" si="1"/>
        <v>120.29330532224245</v>
      </c>
      <c r="F27" s="38">
        <f t="shared" si="1"/>
        <v>93.62045679364131</v>
      </c>
      <c r="G27" s="38">
        <f t="shared" si="1"/>
        <v>87.50259099902641</v>
      </c>
      <c r="H27" s="38">
        <f t="shared" si="1"/>
        <v>85.822141831938055</v>
      </c>
      <c r="I27" s="38">
        <f t="shared" si="1"/>
        <v>91.901084086299946</v>
      </c>
      <c r="J27" s="38">
        <f t="shared" si="1"/>
        <v>187.115467978797</v>
      </c>
      <c r="K27" s="38">
        <f t="shared" si="1"/>
        <v>325.76417669180142</v>
      </c>
      <c r="L27" s="38">
        <f t="shared" si="1"/>
        <v>142.35240237610958</v>
      </c>
      <c r="M27" s="38">
        <f t="shared" si="1"/>
        <v>94.153092929102726</v>
      </c>
      <c r="N27" s="38">
        <f t="shared" si="1"/>
        <v>75.478177268861472</v>
      </c>
      <c r="O27" s="38">
        <f t="shared" si="1"/>
        <v>101.63566590475392</v>
      </c>
      <c r="P27" s="38">
        <f t="shared" si="1"/>
        <v>52.669224007032689</v>
      </c>
      <c r="Q27" s="38">
        <f t="shared" si="1"/>
        <v>74.072715867516919</v>
      </c>
      <c r="R27" s="38">
        <f t="shared" si="1"/>
        <v>147.88546939671897</v>
      </c>
      <c r="S27" s="38">
        <f t="shared" si="1"/>
        <v>186.18136240455314</v>
      </c>
      <c r="T27" s="38">
        <f t="shared" si="1"/>
        <v>890.30055140390334</v>
      </c>
      <c r="U27" s="38">
        <f t="shared" si="1"/>
        <v>98.663930063368682</v>
      </c>
      <c r="V27" s="38">
        <f t="shared" si="1"/>
        <v>187.11283947165057</v>
      </c>
      <c r="W27" s="38">
        <f t="shared" si="1"/>
        <v>95.700191459009147</v>
      </c>
      <c r="X27" s="38">
        <f t="shared" si="1"/>
        <v>88.621129907436952</v>
      </c>
      <c r="Y27" s="38">
        <f t="shared" si="1"/>
        <v>98.860579057511217</v>
      </c>
      <c r="Z27" s="38">
        <f t="shared" si="1"/>
        <v>78.980921604891947</v>
      </c>
      <c r="AA27" s="38" t="str">
        <f t="shared" si="1"/>
        <v>-</v>
      </c>
      <c r="AB27" s="38">
        <f t="shared" si="1"/>
        <v>92.572501134441652</v>
      </c>
      <c r="AC27" s="38">
        <f t="shared" si="1"/>
        <v>49.981305092815504</v>
      </c>
      <c r="AD27" s="38">
        <f t="shared" si="1"/>
        <v>58.255935203821807</v>
      </c>
      <c r="AE27" s="38" t="str">
        <f t="shared" si="1"/>
        <v>-</v>
      </c>
      <c r="AF27" s="38">
        <f t="shared" si="1"/>
        <v>125.57377049180329</v>
      </c>
      <c r="AG27" s="38" t="str">
        <f t="shared" si="1"/>
        <v>-</v>
      </c>
      <c r="AH27" s="38">
        <f t="shared" si="1"/>
        <v>45.343332104544452</v>
      </c>
      <c r="AI27" s="38">
        <f t="shared" si="1"/>
        <v>271.69942963196638</v>
      </c>
      <c r="AJ27" s="38">
        <f t="shared" si="1"/>
        <v>132.41976081484668</v>
      </c>
      <c r="AK27" s="38">
        <f t="shared" si="1"/>
        <v>81.670477795161872</v>
      </c>
      <c r="AL27" s="38">
        <f t="shared" si="1"/>
        <v>86.491111385915247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43101</v>
      </c>
      <c r="B33" s="36">
        <v>43101</v>
      </c>
      <c r="C33" s="37">
        <v>43101</v>
      </c>
      <c r="D33" s="52">
        <v>2712.4759663256996</v>
      </c>
      <c r="E33" s="52">
        <v>1854.2181863900164</v>
      </c>
      <c r="F33" s="52">
        <v>453.12338907151678</v>
      </c>
      <c r="G33" s="52">
        <v>384.68224616061053</v>
      </c>
      <c r="H33" s="52">
        <v>1599.5511154151927</v>
      </c>
      <c r="I33" s="52">
        <v>1078.5935076642488</v>
      </c>
      <c r="J33" s="52">
        <v>1236.5302416134946</v>
      </c>
      <c r="K33" s="52">
        <v>562.89842355954647</v>
      </c>
      <c r="L33" s="52">
        <v>949.06977464674901</v>
      </c>
      <c r="M33" s="52">
        <v>932</v>
      </c>
      <c r="N33" s="52">
        <v>949.29408734022763</v>
      </c>
      <c r="O33" s="52">
        <v>886.23138381529554</v>
      </c>
      <c r="P33" s="52">
        <v>578.63461428685594</v>
      </c>
      <c r="Q33" s="52">
        <v>217.42605966326522</v>
      </c>
      <c r="R33" s="52">
        <v>58.615462217666597</v>
      </c>
      <c r="S33" s="52">
        <v>76.086566644936951</v>
      </c>
      <c r="T33" s="52">
        <v>58.987303199593704</v>
      </c>
      <c r="U33" s="52">
        <v>195.5182690678931</v>
      </c>
      <c r="V33" s="52">
        <v>89.036252217803778</v>
      </c>
      <c r="W33" s="52">
        <v>85.233997597569868</v>
      </c>
      <c r="X33" s="52">
        <v>277.75135652729011</v>
      </c>
      <c r="Y33" s="52">
        <v>233.77616125276816</v>
      </c>
      <c r="Z33" s="52">
        <v>125.03443358561903</v>
      </c>
      <c r="AA33" s="52">
        <v>0</v>
      </c>
      <c r="AB33" s="52">
        <v>114.01217977806196</v>
      </c>
      <c r="AC33" s="52">
        <v>539.42717728420837</v>
      </c>
      <c r="AD33" s="52">
        <v>659.33722142735894</v>
      </c>
      <c r="AE33" s="52">
        <v>0</v>
      </c>
      <c r="AF33" s="52">
        <v>410.56721311475411</v>
      </c>
      <c r="AG33" s="52">
        <v>0</v>
      </c>
      <c r="AH33" s="52">
        <v>268.46895852256944</v>
      </c>
      <c r="AI33" s="52">
        <v>406.81107623865654</v>
      </c>
      <c r="AJ33" s="52">
        <v>997.42648382174582</v>
      </c>
      <c r="AK33" s="52">
        <v>1851.9133469731614</v>
      </c>
      <c r="AL33" s="52">
        <v>648.06371593867709</v>
      </c>
    </row>
    <row r="34" spans="1:38" ht="15.95" customHeight="1">
      <c r="A34" s="35"/>
      <c r="B34" s="36"/>
      <c r="C34" s="37">
        <v>43132</v>
      </c>
      <c r="D34" s="52">
        <v>2759.7551490186574</v>
      </c>
      <c r="E34" s="52">
        <v>1906.0570095440085</v>
      </c>
      <c r="F34" s="52">
        <v>469.01686293792943</v>
      </c>
      <c r="G34" s="52">
        <v>412.26902443252277</v>
      </c>
      <c r="H34" s="52">
        <v>1461.8905065688868</v>
      </c>
      <c r="I34" s="52">
        <v>1031.334723339156</v>
      </c>
      <c r="J34" s="52">
        <v>1212.488467809553</v>
      </c>
      <c r="K34" s="52">
        <v>695.86586374798435</v>
      </c>
      <c r="L34" s="52">
        <v>676.68413279980871</v>
      </c>
      <c r="M34" s="52">
        <v>671</v>
      </c>
      <c r="N34" s="52">
        <v>951.43287428580561</v>
      </c>
      <c r="O34" s="52">
        <v>922.08107385505787</v>
      </c>
      <c r="P34" s="52">
        <v>393.59159595937376</v>
      </c>
      <c r="Q34" s="52">
        <v>221.80037554865871</v>
      </c>
      <c r="R34" s="52">
        <v>47.923926683538454</v>
      </c>
      <c r="S34" s="52">
        <v>73.921563403667847</v>
      </c>
      <c r="T34" s="52">
        <v>71.501124473865616</v>
      </c>
      <c r="U34" s="52">
        <v>160.34413789563277</v>
      </c>
      <c r="V34" s="52">
        <v>114.89080435039111</v>
      </c>
      <c r="W34" s="52">
        <v>84.81277371990987</v>
      </c>
      <c r="X34" s="52">
        <v>207.77077747989276</v>
      </c>
      <c r="Y34" s="52">
        <v>276.4534668654664</v>
      </c>
      <c r="Z34" s="52">
        <v>105.60171238198062</v>
      </c>
      <c r="AA34" s="52">
        <v>0</v>
      </c>
      <c r="AB34" s="52">
        <v>170.14412677944244</v>
      </c>
      <c r="AC34" s="52">
        <v>439.05347368421053</v>
      </c>
      <c r="AD34" s="52">
        <v>648.59730518127515</v>
      </c>
      <c r="AE34" s="52">
        <v>0</v>
      </c>
      <c r="AF34" s="52">
        <v>350</v>
      </c>
      <c r="AG34" s="52">
        <v>532</v>
      </c>
      <c r="AH34" s="52">
        <v>337.23195478071739</v>
      </c>
      <c r="AI34" s="52">
        <v>406.51951843316596</v>
      </c>
      <c r="AJ34" s="52">
        <v>860.56073494917905</v>
      </c>
      <c r="AK34" s="52">
        <v>2040</v>
      </c>
      <c r="AL34" s="52">
        <v>640.75584893942801</v>
      </c>
    </row>
    <row r="35" spans="1:38" ht="15.95" customHeight="1">
      <c r="A35" s="35"/>
      <c r="B35" s="36"/>
      <c r="C35" s="37">
        <v>43160</v>
      </c>
      <c r="D35" s="52">
        <v>4308.1359319524772</v>
      </c>
      <c r="E35" s="52">
        <v>1789</v>
      </c>
      <c r="F35" s="52">
        <v>461.40246159722693</v>
      </c>
      <c r="G35" s="52">
        <v>412.1112191717769</v>
      </c>
      <c r="H35" s="52">
        <v>1631.8114712127831</v>
      </c>
      <c r="I35" s="52">
        <v>1007.9634670435713</v>
      </c>
      <c r="J35" s="52">
        <v>1381.9578855539712</v>
      </c>
      <c r="K35" s="52">
        <v>567.76934459245342</v>
      </c>
      <c r="L35" s="52">
        <v>848.76365781710911</v>
      </c>
      <c r="M35" s="52">
        <v>487.94574904512666</v>
      </c>
      <c r="N35" s="52">
        <v>1118.415138860445</v>
      </c>
      <c r="O35" s="52">
        <v>741</v>
      </c>
      <c r="P35" s="52">
        <v>422.52726771852588</v>
      </c>
      <c r="Q35" s="52">
        <v>214.4920515855186</v>
      </c>
      <c r="R35" s="52">
        <v>34.167131276895105</v>
      </c>
      <c r="S35" s="52">
        <v>62.103421408512716</v>
      </c>
      <c r="T35" s="52">
        <v>69.114669656367354</v>
      </c>
      <c r="U35" s="52">
        <v>269.86887005311564</v>
      </c>
      <c r="V35" s="52">
        <v>115.6241740956083</v>
      </c>
      <c r="W35" s="52">
        <v>74.770954512727386</v>
      </c>
      <c r="X35" s="52">
        <v>0</v>
      </c>
      <c r="Y35" s="52">
        <v>251.12785614350412</v>
      </c>
      <c r="Z35" s="52">
        <v>76.305902953456368</v>
      </c>
      <c r="AA35" s="52">
        <v>0</v>
      </c>
      <c r="AB35" s="52">
        <v>158.64482137001477</v>
      </c>
      <c r="AC35" s="52">
        <v>487.10969158149487</v>
      </c>
      <c r="AD35" s="52">
        <v>600</v>
      </c>
      <c r="AE35" s="52">
        <v>0</v>
      </c>
      <c r="AF35" s="52">
        <v>339.50214592274676</v>
      </c>
      <c r="AG35" s="52">
        <v>438</v>
      </c>
      <c r="AH35" s="52">
        <v>178.83865207960818</v>
      </c>
      <c r="AI35" s="52">
        <v>293.15918761295501</v>
      </c>
      <c r="AJ35" s="52">
        <v>788.2624878880016</v>
      </c>
      <c r="AK35" s="52">
        <v>1175.7603689010255</v>
      </c>
      <c r="AL35" s="52">
        <v>686.7279563251451</v>
      </c>
    </row>
    <row r="36" spans="1:38" ht="15.95" customHeight="1">
      <c r="A36" s="35"/>
      <c r="B36" s="36"/>
      <c r="C36" s="37">
        <v>43191</v>
      </c>
      <c r="D36" s="52">
        <v>2133.5911522098954</v>
      </c>
      <c r="E36" s="52">
        <v>1784</v>
      </c>
      <c r="F36" s="52">
        <v>451.77307098082298</v>
      </c>
      <c r="G36" s="52">
        <v>430.84509998385494</v>
      </c>
      <c r="H36" s="52">
        <v>1273.831892372817</v>
      </c>
      <c r="I36" s="52">
        <v>1081.101023624431</v>
      </c>
      <c r="J36" s="52">
        <v>808.48003459787617</v>
      </c>
      <c r="K36" s="52">
        <v>507.70415565780377</v>
      </c>
      <c r="L36" s="52">
        <v>685.71481445168888</v>
      </c>
      <c r="M36" s="52">
        <v>0</v>
      </c>
      <c r="N36" s="52">
        <v>1117.5733450040912</v>
      </c>
      <c r="O36" s="52">
        <v>754.75346449179881</v>
      </c>
      <c r="P36" s="52">
        <v>403.55499969878662</v>
      </c>
      <c r="Q36" s="52">
        <v>202.51360443101157</v>
      </c>
      <c r="R36" s="52">
        <v>48.395523398990186</v>
      </c>
      <c r="S36" s="52">
        <v>63.584337220919792</v>
      </c>
      <c r="T36" s="52">
        <v>45.511861725206892</v>
      </c>
      <c r="U36" s="52">
        <v>156.37516070911755</v>
      </c>
      <c r="V36" s="52">
        <v>84.669504668728266</v>
      </c>
      <c r="W36" s="52">
        <v>80.648612698160505</v>
      </c>
      <c r="X36" s="52">
        <v>475</v>
      </c>
      <c r="Y36" s="52">
        <v>165.76122834215943</v>
      </c>
      <c r="Z36" s="52">
        <v>84.017929156988018</v>
      </c>
      <c r="AA36" s="52">
        <v>0</v>
      </c>
      <c r="AB36" s="52">
        <v>150.1738752115011</v>
      </c>
      <c r="AC36" s="52">
        <v>420.85969751992195</v>
      </c>
      <c r="AD36" s="52">
        <v>600</v>
      </c>
      <c r="AE36" s="52">
        <v>0</v>
      </c>
      <c r="AF36" s="52">
        <v>256.33333333333337</v>
      </c>
      <c r="AG36" s="52">
        <v>385</v>
      </c>
      <c r="AH36" s="52">
        <v>147.97111928296096</v>
      </c>
      <c r="AI36" s="52">
        <v>222.29300719880621</v>
      </c>
      <c r="AJ36" s="52">
        <v>607.5576323791862</v>
      </c>
      <c r="AK36" s="52">
        <v>1184.0308949571456</v>
      </c>
      <c r="AL36" s="52">
        <v>696.26446702211751</v>
      </c>
    </row>
    <row r="37" spans="1:38" ht="15.95" customHeight="1">
      <c r="A37" s="35"/>
      <c r="B37" s="36"/>
      <c r="C37" s="37">
        <v>43221</v>
      </c>
      <c r="D37" s="52">
        <v>1750.2702719869912</v>
      </c>
      <c r="E37" s="52">
        <v>1932</v>
      </c>
      <c r="F37" s="52">
        <v>360.44669990293778</v>
      </c>
      <c r="G37" s="52">
        <v>321.46006873816373</v>
      </c>
      <c r="H37" s="52">
        <v>806.748486490407</v>
      </c>
      <c r="I37" s="52">
        <v>1038.2721247707016</v>
      </c>
      <c r="J37" s="52">
        <v>741.51541545318321</v>
      </c>
      <c r="K37" s="52">
        <v>469.97499740437206</v>
      </c>
      <c r="L37" s="52">
        <v>569.6969357328652</v>
      </c>
      <c r="M37" s="52">
        <v>488</v>
      </c>
      <c r="N37" s="52">
        <v>998.84860314025207</v>
      </c>
      <c r="O37" s="52">
        <v>931.99822506212286</v>
      </c>
      <c r="P37" s="52">
        <v>303.40173888221881</v>
      </c>
      <c r="Q37" s="52">
        <v>192.40272923002016</v>
      </c>
      <c r="R37" s="52">
        <v>49.477433880515747</v>
      </c>
      <c r="S37" s="52">
        <v>89.972206882571271</v>
      </c>
      <c r="T37" s="52">
        <v>54.496414259791322</v>
      </c>
      <c r="U37" s="52">
        <v>133.83257237950056</v>
      </c>
      <c r="V37" s="52">
        <v>109.25034931534192</v>
      </c>
      <c r="W37" s="52">
        <v>78.972133434818346</v>
      </c>
      <c r="X37" s="52">
        <v>475</v>
      </c>
      <c r="Y37" s="52">
        <v>151.81245137570252</v>
      </c>
      <c r="Z37" s="52">
        <v>60.728451447713319</v>
      </c>
      <c r="AA37" s="52">
        <v>0</v>
      </c>
      <c r="AB37" s="52">
        <v>110.74360766764572</v>
      </c>
      <c r="AC37" s="52">
        <v>390.21485721827213</v>
      </c>
      <c r="AD37" s="52">
        <v>663</v>
      </c>
      <c r="AE37" s="52">
        <v>0</v>
      </c>
      <c r="AF37" s="52">
        <v>357.75</v>
      </c>
      <c r="AG37" s="52">
        <v>0</v>
      </c>
      <c r="AH37" s="52">
        <v>257.0426855489797</v>
      </c>
      <c r="AI37" s="52">
        <v>220.67324879481046</v>
      </c>
      <c r="AJ37" s="52">
        <v>684.50468827000179</v>
      </c>
      <c r="AK37" s="52">
        <v>1308.2583869681609</v>
      </c>
      <c r="AL37" s="52">
        <v>665.72046807361971</v>
      </c>
    </row>
    <row r="38" spans="1:38" ht="15.95" customHeight="1">
      <c r="A38" s="35"/>
      <c r="B38" s="36"/>
      <c r="C38" s="37">
        <v>43252</v>
      </c>
      <c r="D38" s="52">
        <v>1213.7311643867365</v>
      </c>
      <c r="E38" s="52">
        <v>1537.026673506027</v>
      </c>
      <c r="F38" s="52">
        <v>372.67571294391803</v>
      </c>
      <c r="G38" s="52">
        <v>348.93232506069529</v>
      </c>
      <c r="H38" s="52">
        <v>804.43555221915778</v>
      </c>
      <c r="I38" s="52">
        <v>1034.8839899917086</v>
      </c>
      <c r="J38" s="52">
        <v>842.9091012611691</v>
      </c>
      <c r="K38" s="52">
        <v>486.44188553515346</v>
      </c>
      <c r="L38" s="52">
        <v>404.22604912535121</v>
      </c>
      <c r="M38" s="52">
        <v>733.93979563656444</v>
      </c>
      <c r="N38" s="52">
        <v>1105.5096421269777</v>
      </c>
      <c r="O38" s="52">
        <v>900.03925886312879</v>
      </c>
      <c r="P38" s="52">
        <v>305.21749758704425</v>
      </c>
      <c r="Q38" s="52">
        <v>172.18045595790409</v>
      </c>
      <c r="R38" s="52">
        <v>53.192007973007257</v>
      </c>
      <c r="S38" s="52">
        <v>59.902138580861184</v>
      </c>
      <c r="T38" s="52">
        <v>51.497336659595277</v>
      </c>
      <c r="U38" s="52">
        <v>176.96271361088327</v>
      </c>
      <c r="V38" s="52">
        <v>151.91063939609006</v>
      </c>
      <c r="W38" s="52">
        <v>71.065996264286582</v>
      </c>
      <c r="X38" s="52">
        <v>472.80357142857144</v>
      </c>
      <c r="Y38" s="52">
        <v>164.26454937686103</v>
      </c>
      <c r="Z38" s="52">
        <v>40.644444852415369</v>
      </c>
      <c r="AA38" s="52">
        <v>0</v>
      </c>
      <c r="AB38" s="52">
        <v>96.433796988197713</v>
      </c>
      <c r="AC38" s="52">
        <v>420.65233203359327</v>
      </c>
      <c r="AD38" s="52">
        <v>594</v>
      </c>
      <c r="AE38" s="52">
        <v>0</v>
      </c>
      <c r="AF38" s="52">
        <v>0</v>
      </c>
      <c r="AG38" s="52">
        <v>428</v>
      </c>
      <c r="AH38" s="52">
        <v>332.74040673778933</v>
      </c>
      <c r="AI38" s="52">
        <v>218.21282707711481</v>
      </c>
      <c r="AJ38" s="52">
        <v>685.60760091191355</v>
      </c>
      <c r="AK38" s="52">
        <v>1155.4564874111763</v>
      </c>
      <c r="AL38" s="52">
        <v>703.88673837748183</v>
      </c>
    </row>
    <row r="39" spans="1:38" ht="15.95" customHeight="1">
      <c r="A39" s="35"/>
      <c r="B39" s="36"/>
      <c r="C39" s="37">
        <v>43282</v>
      </c>
      <c r="D39" s="52">
        <v>1346.1191115484976</v>
      </c>
      <c r="E39" s="52">
        <v>1627.1559200316465</v>
      </c>
      <c r="F39" s="52">
        <v>391.11308783060571</v>
      </c>
      <c r="G39" s="52">
        <v>362.41607357073798</v>
      </c>
      <c r="H39" s="52">
        <v>1167.4832373163781</v>
      </c>
      <c r="I39" s="52">
        <v>1068.3259703998447</v>
      </c>
      <c r="J39" s="52">
        <v>931.8278493009019</v>
      </c>
      <c r="K39" s="52">
        <v>516.94372790648356</v>
      </c>
      <c r="L39" s="52">
        <v>432.02783231320012</v>
      </c>
      <c r="M39" s="52">
        <v>633</v>
      </c>
      <c r="N39" s="52">
        <v>997.14228146860887</v>
      </c>
      <c r="O39" s="52">
        <v>758</v>
      </c>
      <c r="P39" s="52">
        <v>179.28021401839999</v>
      </c>
      <c r="Q39" s="52">
        <v>162.41389322504932</v>
      </c>
      <c r="R39" s="52">
        <v>38.475981375665704</v>
      </c>
      <c r="S39" s="52">
        <v>61.726605076635543</v>
      </c>
      <c r="T39" s="52">
        <v>56.196327213143434</v>
      </c>
      <c r="U39" s="52">
        <v>206.92381336281335</v>
      </c>
      <c r="V39" s="52">
        <v>115.90757011588572</v>
      </c>
      <c r="W39" s="52">
        <v>72.101663565044376</v>
      </c>
      <c r="X39" s="52">
        <v>213.82751292612392</v>
      </c>
      <c r="Y39" s="52">
        <v>210.7254097407027</v>
      </c>
      <c r="Z39" s="52">
        <v>27.613741630398582</v>
      </c>
      <c r="AA39" s="52">
        <v>0</v>
      </c>
      <c r="AB39" s="52">
        <v>98.293923875432526</v>
      </c>
      <c r="AC39" s="52">
        <v>455.11588304433872</v>
      </c>
      <c r="AD39" s="52">
        <v>538.76126793151309</v>
      </c>
      <c r="AE39" s="52">
        <v>0</v>
      </c>
      <c r="AF39" s="52">
        <v>0</v>
      </c>
      <c r="AG39" s="52">
        <v>466</v>
      </c>
      <c r="AH39" s="52">
        <v>262.98024823421719</v>
      </c>
      <c r="AI39" s="52">
        <v>324.00795740762635</v>
      </c>
      <c r="AJ39" s="52">
        <v>713.05340599818112</v>
      </c>
      <c r="AK39" s="52">
        <v>0</v>
      </c>
      <c r="AL39" s="52">
        <v>778.94585151592935</v>
      </c>
    </row>
    <row r="40" spans="1:38" ht="15.95" customHeight="1">
      <c r="A40" s="35"/>
      <c r="B40" s="36"/>
      <c r="C40" s="37">
        <v>43313</v>
      </c>
      <c r="D40" s="52">
        <v>1934.8742931510112</v>
      </c>
      <c r="E40" s="52">
        <v>1716.0875678299362</v>
      </c>
      <c r="F40" s="52">
        <v>547.45223092455569</v>
      </c>
      <c r="G40" s="52">
        <v>420.16714585437876</v>
      </c>
      <c r="H40" s="52">
        <v>1341.849395905454</v>
      </c>
      <c r="I40" s="52">
        <v>1062.2213800053212</v>
      </c>
      <c r="J40" s="52">
        <v>689.75442332600062</v>
      </c>
      <c r="K40" s="52">
        <v>517.22428406412496</v>
      </c>
      <c r="L40" s="52">
        <v>527.3060644794773</v>
      </c>
      <c r="M40" s="52">
        <v>820</v>
      </c>
      <c r="N40" s="52">
        <v>993.52679728545695</v>
      </c>
      <c r="O40" s="52">
        <v>682</v>
      </c>
      <c r="P40" s="52">
        <v>307.49014004400192</v>
      </c>
      <c r="Q40" s="52">
        <v>176.04636558441371</v>
      </c>
      <c r="R40" s="52">
        <v>37.570786523857983</v>
      </c>
      <c r="S40" s="52">
        <v>59.095224258365157</v>
      </c>
      <c r="T40" s="52">
        <v>46.503553827948295</v>
      </c>
      <c r="U40" s="52">
        <v>287.61204811511311</v>
      </c>
      <c r="V40" s="52">
        <v>213.22944420415223</v>
      </c>
      <c r="W40" s="52">
        <v>100.54522054646694</v>
      </c>
      <c r="X40" s="52">
        <v>298.93083594833394</v>
      </c>
      <c r="Y40" s="52">
        <v>242.28583629563033</v>
      </c>
      <c r="Z40" s="52">
        <v>34.409949232041178</v>
      </c>
      <c r="AA40" s="52">
        <v>0</v>
      </c>
      <c r="AB40" s="52">
        <v>91.682636742838923</v>
      </c>
      <c r="AC40" s="52">
        <v>540.08466659470696</v>
      </c>
      <c r="AD40" s="52">
        <v>572.59625399262677</v>
      </c>
      <c r="AE40" s="52">
        <v>0</v>
      </c>
      <c r="AF40" s="52">
        <v>0</v>
      </c>
      <c r="AG40" s="52">
        <v>518</v>
      </c>
      <c r="AH40" s="52">
        <v>255.7447371272003</v>
      </c>
      <c r="AI40" s="52">
        <v>383.24824930735838</v>
      </c>
      <c r="AJ40" s="52">
        <v>737.0166909625093</v>
      </c>
      <c r="AK40" s="52">
        <v>0</v>
      </c>
      <c r="AL40" s="52">
        <v>685.71413486768051</v>
      </c>
    </row>
    <row r="41" spans="1:38" ht="15.95" customHeight="1">
      <c r="A41" s="35"/>
      <c r="B41" s="36"/>
      <c r="C41" s="37">
        <v>43344</v>
      </c>
      <c r="D41" s="52">
        <v>2141.4898113658546</v>
      </c>
      <c r="E41" s="52">
        <v>1575.9096350561947</v>
      </c>
      <c r="F41" s="52">
        <v>526.39990912546943</v>
      </c>
      <c r="G41" s="52">
        <v>337.05556170203351</v>
      </c>
      <c r="H41" s="52">
        <v>1480.3418186013569</v>
      </c>
      <c r="I41" s="52">
        <v>1089.1621665913619</v>
      </c>
      <c r="J41" s="52">
        <v>743.38866489777126</v>
      </c>
      <c r="K41" s="52">
        <v>483.69439975269262</v>
      </c>
      <c r="L41" s="52">
        <v>474.8375547599457</v>
      </c>
      <c r="M41" s="52">
        <v>768</v>
      </c>
      <c r="N41" s="52">
        <v>888.41360358697398</v>
      </c>
      <c r="O41" s="52">
        <v>693.19887816818698</v>
      </c>
      <c r="P41" s="52">
        <v>356.37884755803316</v>
      </c>
      <c r="Q41" s="52">
        <v>176.24392050157425</v>
      </c>
      <c r="R41" s="52">
        <v>36.874686204394138</v>
      </c>
      <c r="S41" s="52">
        <v>50.626092353923141</v>
      </c>
      <c r="T41" s="52">
        <v>42.099010747174326</v>
      </c>
      <c r="U41" s="52">
        <v>228.28970035016212</v>
      </c>
      <c r="V41" s="52">
        <v>167.44671402669201</v>
      </c>
      <c r="W41" s="52">
        <v>94.834779801653639</v>
      </c>
      <c r="X41" s="52">
        <v>249.34351885933876</v>
      </c>
      <c r="Y41" s="52">
        <v>235.66526189042744</v>
      </c>
      <c r="Z41" s="52">
        <v>42.909999220712997</v>
      </c>
      <c r="AA41" s="52">
        <v>0</v>
      </c>
      <c r="AB41" s="52">
        <v>72.552388963920507</v>
      </c>
      <c r="AC41" s="52">
        <v>493.0734179453604</v>
      </c>
      <c r="AD41" s="52">
        <v>587.90905297248753</v>
      </c>
      <c r="AE41" s="52">
        <v>0</v>
      </c>
      <c r="AF41" s="52">
        <v>0</v>
      </c>
      <c r="AG41" s="52">
        <v>458</v>
      </c>
      <c r="AH41" s="52">
        <v>231.97639016195907</v>
      </c>
      <c r="AI41" s="52">
        <v>280.92945975783431</v>
      </c>
      <c r="AJ41" s="52">
        <v>739.46460544295871</v>
      </c>
      <c r="AK41" s="52">
        <v>418.375</v>
      </c>
      <c r="AL41" s="52">
        <v>637.08097038313099</v>
      </c>
    </row>
    <row r="42" spans="1:38" ht="15.95" customHeight="1">
      <c r="A42" s="35"/>
      <c r="B42" s="36"/>
      <c r="C42" s="37">
        <v>43374</v>
      </c>
      <c r="D42" s="52">
        <v>2368.7963630289</v>
      </c>
      <c r="E42" s="52">
        <v>1627.9804098528332</v>
      </c>
      <c r="F42" s="52">
        <v>729.42375301104744</v>
      </c>
      <c r="G42" s="52">
        <v>433.61258980990527</v>
      </c>
      <c r="H42" s="52">
        <v>1354.5077940783287</v>
      </c>
      <c r="I42" s="52">
        <v>1079.6039766164261</v>
      </c>
      <c r="J42" s="52">
        <v>889.91013292630862</v>
      </c>
      <c r="K42" s="52">
        <v>433.70648389904267</v>
      </c>
      <c r="L42" s="52">
        <v>653.13158810026198</v>
      </c>
      <c r="M42" s="52">
        <v>686.04705882352937</v>
      </c>
      <c r="N42" s="52">
        <v>770.34560058620139</v>
      </c>
      <c r="O42" s="52">
        <v>1012</v>
      </c>
      <c r="P42" s="52">
        <v>444.23218052611895</v>
      </c>
      <c r="Q42" s="52">
        <v>201.56370331330049</v>
      </c>
      <c r="R42" s="52">
        <v>41.576841187243332</v>
      </c>
      <c r="S42" s="52">
        <v>54.437969079293296</v>
      </c>
      <c r="T42" s="52">
        <v>52.491556798936699</v>
      </c>
      <c r="U42" s="52">
        <v>202.90882972117956</v>
      </c>
      <c r="V42" s="52">
        <v>105.38201679351688</v>
      </c>
      <c r="W42" s="52">
        <v>117.75155190683246</v>
      </c>
      <c r="X42" s="52">
        <v>156.52429526924311</v>
      </c>
      <c r="Y42" s="52">
        <v>271.11596447035453</v>
      </c>
      <c r="Z42" s="52">
        <v>55.320875712903359</v>
      </c>
      <c r="AA42" s="52">
        <v>0</v>
      </c>
      <c r="AB42" s="52">
        <v>61.905485338170877</v>
      </c>
      <c r="AC42" s="52">
        <v>590.84989652501224</v>
      </c>
      <c r="AD42" s="52">
        <v>596.8321238243434</v>
      </c>
      <c r="AE42" s="52">
        <v>0</v>
      </c>
      <c r="AF42" s="52">
        <v>719</v>
      </c>
      <c r="AG42" s="52">
        <v>387</v>
      </c>
      <c r="AH42" s="52">
        <v>205.16951392395328</v>
      </c>
      <c r="AI42" s="52">
        <v>233.61435327206871</v>
      </c>
      <c r="AJ42" s="52">
        <v>697.93709784502346</v>
      </c>
      <c r="AK42" s="52">
        <v>1021.7661801988783</v>
      </c>
      <c r="AL42" s="52">
        <v>680.82031346538554</v>
      </c>
    </row>
    <row r="43" spans="1:38" ht="15.95" customHeight="1">
      <c r="A43" s="35"/>
      <c r="B43" s="36"/>
      <c r="C43" s="37">
        <v>43405</v>
      </c>
      <c r="D43" s="52">
        <v>2400.6971729649554</v>
      </c>
      <c r="E43" s="52">
        <v>1950.8415769849262</v>
      </c>
      <c r="F43" s="52">
        <v>574.88357372794076</v>
      </c>
      <c r="G43" s="52">
        <v>443.83536661416014</v>
      </c>
      <c r="H43" s="52">
        <v>1515.1325636005868</v>
      </c>
      <c r="I43" s="52">
        <v>1103.0247838597072</v>
      </c>
      <c r="J43" s="52">
        <v>1240.1950411832636</v>
      </c>
      <c r="K43" s="52">
        <v>424.16624201971649</v>
      </c>
      <c r="L43" s="52">
        <v>797.59834883114627</v>
      </c>
      <c r="M43" s="52">
        <v>945.12090743192471</v>
      </c>
      <c r="N43" s="52">
        <v>1051.9974617846524</v>
      </c>
      <c r="O43" s="52">
        <v>817.01929095479966</v>
      </c>
      <c r="P43" s="52">
        <v>499.04953642467075</v>
      </c>
      <c r="Q43" s="52">
        <v>179.38798079483678</v>
      </c>
      <c r="R43" s="52">
        <v>38.732341271337418</v>
      </c>
      <c r="S43" s="52">
        <v>61.429592651768374</v>
      </c>
      <c r="T43" s="52">
        <v>63.765960690922022</v>
      </c>
      <c r="U43" s="52">
        <v>180.16096519637915</v>
      </c>
      <c r="V43" s="52">
        <v>72.527761945361675</v>
      </c>
      <c r="W43" s="52">
        <v>135.70080524177143</v>
      </c>
      <c r="X43" s="52">
        <v>139.35046662651698</v>
      </c>
      <c r="Y43" s="52">
        <v>237.8042864579586</v>
      </c>
      <c r="Z43" s="52">
        <v>95.201273606182909</v>
      </c>
      <c r="AA43" s="52">
        <v>0</v>
      </c>
      <c r="AB43" s="52">
        <v>104.44804784092614</v>
      </c>
      <c r="AC43" s="52">
        <v>609.46006403413242</v>
      </c>
      <c r="AD43" s="52">
        <v>649.26333993185619</v>
      </c>
      <c r="AE43" s="52">
        <v>0</v>
      </c>
      <c r="AF43" s="52">
        <v>324</v>
      </c>
      <c r="AG43" s="52">
        <v>0</v>
      </c>
      <c r="AH43" s="52">
        <v>341.89715230046841</v>
      </c>
      <c r="AI43" s="52">
        <v>286.16161500712519</v>
      </c>
      <c r="AJ43" s="52">
        <v>749.69589153686957</v>
      </c>
      <c r="AK43" s="52">
        <v>1320.0547782686958</v>
      </c>
      <c r="AL43" s="52">
        <v>683.36348620756178</v>
      </c>
    </row>
    <row r="44" spans="1:38" ht="15.95" customHeight="1">
      <c r="A44" s="35">
        <v>43435</v>
      </c>
      <c r="B44" s="36">
        <v>43435</v>
      </c>
      <c r="C44" s="37">
        <v>43435</v>
      </c>
      <c r="D44" s="52">
        <v>2652.0281599182986</v>
      </c>
      <c r="E44" s="52">
        <v>1776.7872402582104</v>
      </c>
      <c r="F44" s="52">
        <v>596.16092360332186</v>
      </c>
      <c r="G44" s="52">
        <v>424.65754307227729</v>
      </c>
      <c r="H44" s="52">
        <v>1769.672100768011</v>
      </c>
      <c r="I44" s="52">
        <v>1108.5757358654739</v>
      </c>
      <c r="J44" s="52">
        <v>1310.7808914882744</v>
      </c>
      <c r="K44" s="52">
        <v>398.81506344810867</v>
      </c>
      <c r="L44" s="52">
        <v>951.30757072862332</v>
      </c>
      <c r="M44" s="52">
        <v>936.63020958805112</v>
      </c>
      <c r="N44" s="52">
        <v>1048.2885809039369</v>
      </c>
      <c r="O44" s="52">
        <v>859.96815160887024</v>
      </c>
      <c r="P44" s="52">
        <v>726.67851041254539</v>
      </c>
      <c r="Q44" s="52">
        <v>181.33350232503591</v>
      </c>
      <c r="R44" s="52">
        <v>51.157434182621508</v>
      </c>
      <c r="S44" s="52">
        <v>72.656981332381321</v>
      </c>
      <c r="T44" s="52">
        <v>53.271288353493922</v>
      </c>
      <c r="U44" s="52">
        <v>205.72653476553779</v>
      </c>
      <c r="V44" s="52">
        <v>98.67777288504378</v>
      </c>
      <c r="W44" s="52">
        <v>129.52382508539824</v>
      </c>
      <c r="X44" s="52">
        <v>63.115314912837796</v>
      </c>
      <c r="Y44" s="52">
        <v>367.6147165041794</v>
      </c>
      <c r="Z44" s="52">
        <v>126.27532941822733</v>
      </c>
      <c r="AA44" s="52">
        <v>0</v>
      </c>
      <c r="AB44" s="52">
        <v>73.013353941267397</v>
      </c>
      <c r="AC44" s="52">
        <v>584.59619927956464</v>
      </c>
      <c r="AD44" s="52">
        <v>693.82957340919404</v>
      </c>
      <c r="AE44" s="52">
        <v>0</v>
      </c>
      <c r="AF44" s="52">
        <v>251.4299065420561</v>
      </c>
      <c r="AG44" s="52">
        <v>342.57142857142856</v>
      </c>
      <c r="AH44" s="52">
        <v>433.22810405444676</v>
      </c>
      <c r="AI44" s="52">
        <v>358.37855756035179</v>
      </c>
      <c r="AJ44" s="52">
        <v>933.32938627983117</v>
      </c>
      <c r="AK44" s="52">
        <v>1826.6648954523496</v>
      </c>
      <c r="AL44" s="52">
        <v>674.91110848086475</v>
      </c>
    </row>
    <row r="45" spans="1:38" s="41" customFormat="1" ht="15.95" customHeight="1">
      <c r="A45" s="35">
        <v>43466</v>
      </c>
      <c r="B45" s="36">
        <v>43466</v>
      </c>
      <c r="C45" s="39">
        <v>43466</v>
      </c>
      <c r="D45" s="40">
        <v>2580.0893419354838</v>
      </c>
      <c r="E45" s="40">
        <v>1796.8954437873811</v>
      </c>
      <c r="F45" s="40">
        <v>491.91419382217788</v>
      </c>
      <c r="G45" s="40">
        <v>475.19103285154887</v>
      </c>
      <c r="H45" s="40">
        <v>1485.8706596952384</v>
      </c>
      <c r="I45" s="40">
        <v>966.93714947593014</v>
      </c>
      <c r="J45" s="40">
        <v>1212.2905178019835</v>
      </c>
      <c r="K45" s="40">
        <v>387.36893803763991</v>
      </c>
      <c r="L45" s="40">
        <v>772.23420482395136</v>
      </c>
      <c r="M45" s="40">
        <v>937</v>
      </c>
      <c r="N45" s="40">
        <v>1064.6930410443495</v>
      </c>
      <c r="O45" s="40">
        <v>1038</v>
      </c>
      <c r="P45" s="40">
        <v>633.43253817724656</v>
      </c>
      <c r="Q45" s="40">
        <v>191.41318191428721</v>
      </c>
      <c r="R45" s="40">
        <v>63.534225742866688</v>
      </c>
      <c r="S45" s="40">
        <v>83.027304645308547</v>
      </c>
      <c r="T45" s="40">
        <v>56.157007215174787</v>
      </c>
      <c r="U45" s="40">
        <v>221.42510992236811</v>
      </c>
      <c r="V45" s="40">
        <v>90.45704594150456</v>
      </c>
      <c r="W45" s="40">
        <v>115.95969956852137</v>
      </c>
      <c r="X45" s="40">
        <v>360.747523860976</v>
      </c>
      <c r="Y45" s="40">
        <v>233.20621075690298</v>
      </c>
      <c r="Z45" s="40">
        <v>112.80219414642261</v>
      </c>
      <c r="AA45" s="40">
        <v>0</v>
      </c>
      <c r="AB45" s="40">
        <v>169.59974153873577</v>
      </c>
      <c r="AC45" s="40">
        <v>573.64180076422156</v>
      </c>
      <c r="AD45" s="40">
        <v>685.10040377971109</v>
      </c>
      <c r="AE45" s="40">
        <v>0</v>
      </c>
      <c r="AF45" s="40">
        <v>140.28459530026109</v>
      </c>
      <c r="AG45" s="40">
        <v>0</v>
      </c>
      <c r="AH45" s="40">
        <v>535.35548103042913</v>
      </c>
      <c r="AI45" s="40">
        <v>222.93610093403134</v>
      </c>
      <c r="AJ45" s="40">
        <v>912.01433981218395</v>
      </c>
      <c r="AK45" s="40">
        <v>2254.2371058060712</v>
      </c>
      <c r="AL45" s="40">
        <v>653.05950329232098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97.287403690878193</v>
      </c>
      <c r="E47" s="38">
        <f t="shared" si="2"/>
        <v>101.13171701560894</v>
      </c>
      <c r="F47" s="38">
        <f t="shared" si="2"/>
        <v>82.513659373872599</v>
      </c>
      <c r="G47" s="38">
        <f t="shared" si="2"/>
        <v>111.89982153941646</v>
      </c>
      <c r="H47" s="38">
        <f t="shared" si="2"/>
        <v>83.963049372275961</v>
      </c>
      <c r="I47" s="38">
        <f t="shared" si="2"/>
        <v>87.223373035585567</v>
      </c>
      <c r="J47" s="38">
        <f t="shared" si="2"/>
        <v>92.486129884418446</v>
      </c>
      <c r="K47" s="38">
        <f t="shared" si="2"/>
        <v>97.129966628765999</v>
      </c>
      <c r="L47" s="38">
        <f t="shared" si="2"/>
        <v>81.176081068342967</v>
      </c>
      <c r="M47" s="38">
        <f t="shared" si="2"/>
        <v>100.03948094009391</v>
      </c>
      <c r="N47" s="38">
        <f t="shared" si="2"/>
        <v>101.56488017128518</v>
      </c>
      <c r="O47" s="38">
        <f t="shared" si="2"/>
        <v>120.70214438267965</v>
      </c>
      <c r="P47" s="38">
        <f t="shared" si="2"/>
        <v>87.168194614374684</v>
      </c>
      <c r="Q47" s="38">
        <f t="shared" si="2"/>
        <v>105.55864165198979</v>
      </c>
      <c r="R47" s="38">
        <f t="shared" si="2"/>
        <v>124.19353464065964</v>
      </c>
      <c r="S47" s="38">
        <f t="shared" si="2"/>
        <v>114.27298949496192</v>
      </c>
      <c r="T47" s="38">
        <f t="shared" si="2"/>
        <v>105.41702472546189</v>
      </c>
      <c r="U47" s="38">
        <f t="shared" si="2"/>
        <v>107.63079744415161</v>
      </c>
      <c r="V47" s="38">
        <f t="shared" si="2"/>
        <v>91.669119900875657</v>
      </c>
      <c r="W47" s="38">
        <f t="shared" si="2"/>
        <v>89.527698469425445</v>
      </c>
      <c r="X47" s="38">
        <f t="shared" si="2"/>
        <v>571.56892009359069</v>
      </c>
      <c r="Y47" s="38">
        <f t="shared" si="2"/>
        <v>63.437670008037252</v>
      </c>
      <c r="Z47" s="38">
        <f t="shared" si="2"/>
        <v>89.330350327433067</v>
      </c>
      <c r="AA47" s="38" t="str">
        <f t="shared" si="2"/>
        <v>-</v>
      </c>
      <c r="AB47" s="38">
        <f t="shared" si="2"/>
        <v>232.28592084012925</v>
      </c>
      <c r="AC47" s="38">
        <f t="shared" si="2"/>
        <v>98.126159812731785</v>
      </c>
      <c r="AD47" s="38">
        <f t="shared" si="2"/>
        <v>98.741885620903787</v>
      </c>
      <c r="AE47" s="38" t="str">
        <f t="shared" si="2"/>
        <v>-</v>
      </c>
      <c r="AF47" s="38">
        <f t="shared" si="2"/>
        <v>55.794713218332284</v>
      </c>
      <c r="AG47" s="38">
        <f t="shared" si="2"/>
        <v>0</v>
      </c>
      <c r="AH47" s="38">
        <f t="shared" si="2"/>
        <v>123.57358075808196</v>
      </c>
      <c r="AI47" s="38">
        <f t="shared" si="2"/>
        <v>62.20687488996559</v>
      </c>
      <c r="AJ47" s="38">
        <f t="shared" si="2"/>
        <v>97.716235363315079</v>
      </c>
      <c r="AK47" s="38">
        <f t="shared" si="2"/>
        <v>123.40726048977029</v>
      </c>
      <c r="AL47" s="38">
        <f t="shared" si="2"/>
        <v>96.762298780689974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95.119343874978341</v>
      </c>
      <c r="E48" s="38">
        <f t="shared" si="3"/>
        <v>96.908522253562992</v>
      </c>
      <c r="F48" s="38">
        <f t="shared" si="3"/>
        <v>108.5607597590904</v>
      </c>
      <c r="G48" s="38">
        <f t="shared" si="3"/>
        <v>123.52819439791602</v>
      </c>
      <c r="H48" s="38">
        <f t="shared" si="3"/>
        <v>92.892977622009496</v>
      </c>
      <c r="I48" s="38">
        <f t="shared" si="3"/>
        <v>89.647966783138116</v>
      </c>
      <c r="J48" s="38">
        <f t="shared" si="3"/>
        <v>98.039698262463702</v>
      </c>
      <c r="K48" s="38">
        <f t="shared" si="3"/>
        <v>68.816845424450165</v>
      </c>
      <c r="L48" s="38">
        <f t="shared" si="3"/>
        <v>81.367484820742803</v>
      </c>
      <c r="M48" s="38">
        <f t="shared" si="3"/>
        <v>100.53648068669527</v>
      </c>
      <c r="N48" s="38">
        <f t="shared" si="3"/>
        <v>112.1562912108145</v>
      </c>
      <c r="O48" s="38">
        <f t="shared" si="3"/>
        <v>117.12516832018842</v>
      </c>
      <c r="P48" s="38">
        <f t="shared" si="3"/>
        <v>109.4702118638248</v>
      </c>
      <c r="Q48" s="38">
        <f t="shared" si="3"/>
        <v>88.035988975164699</v>
      </c>
      <c r="R48" s="38">
        <f t="shared" si="3"/>
        <v>108.39158020614839</v>
      </c>
      <c r="S48" s="38">
        <f t="shared" si="3"/>
        <v>109.12215954330154</v>
      </c>
      <c r="T48" s="38">
        <f t="shared" si="3"/>
        <v>95.201855601294199</v>
      </c>
      <c r="U48" s="38">
        <f t="shared" si="3"/>
        <v>113.25034278279075</v>
      </c>
      <c r="V48" s="38">
        <f t="shared" si="3"/>
        <v>101.59574744928075</v>
      </c>
      <c r="W48" s="38">
        <f t="shared" si="3"/>
        <v>136.04864588895867</v>
      </c>
      <c r="X48" s="38">
        <f t="shared" si="3"/>
        <v>129.88146246030348</v>
      </c>
      <c r="Y48" s="38">
        <f t="shared" si="3"/>
        <v>99.756198197108318</v>
      </c>
      <c r="Z48" s="38">
        <f t="shared" si="3"/>
        <v>90.216903385402048</v>
      </c>
      <c r="AA48" s="38" t="str">
        <f t="shared" si="3"/>
        <v>-</v>
      </c>
      <c r="AB48" s="38">
        <f t="shared" si="3"/>
        <v>148.75581000984411</v>
      </c>
      <c r="AC48" s="38">
        <f t="shared" si="3"/>
        <v>106.34276968621967</v>
      </c>
      <c r="AD48" s="38">
        <f t="shared" si="3"/>
        <v>103.90743636413838</v>
      </c>
      <c r="AE48" s="38" t="str">
        <f t="shared" si="3"/>
        <v>-</v>
      </c>
      <c r="AF48" s="38">
        <f t="shared" si="3"/>
        <v>34.168484676600649</v>
      </c>
      <c r="AG48" s="38" t="str">
        <f t="shared" si="3"/>
        <v>-</v>
      </c>
      <c r="AH48" s="38">
        <f t="shared" si="3"/>
        <v>199.41057021138749</v>
      </c>
      <c r="AI48" s="38">
        <f t="shared" si="3"/>
        <v>54.800892590064443</v>
      </c>
      <c r="AJ48" s="38">
        <f t="shared" si="3"/>
        <v>91.436747931306556</v>
      </c>
      <c r="AK48" s="38">
        <f t="shared" si="3"/>
        <v>121.72476155487961</v>
      </c>
      <c r="AL48" s="38">
        <f t="shared" si="3"/>
        <v>100.77087904025113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58" customWidth="1"/>
    <col min="2" max="2" width="9.375" style="58" customWidth="1"/>
    <col min="3" max="3" width="3.25" style="58" customWidth="1"/>
    <col min="4" max="4" width="7.625" style="58" customWidth="1"/>
    <col min="5" max="5" width="6.75" style="58" customWidth="1"/>
    <col min="6" max="6" width="7.625" style="58" customWidth="1"/>
    <col min="7" max="7" width="6.75" style="58" customWidth="1"/>
    <col min="8" max="8" width="7.625" style="58" customWidth="1"/>
    <col min="9" max="9" width="6.75" style="58" customWidth="1"/>
    <col min="10" max="10" width="7.625" style="58" customWidth="1"/>
    <col min="11" max="11" width="6.75" style="58" customWidth="1"/>
    <col min="12" max="12" width="7.625" style="58" customWidth="1"/>
    <col min="13" max="13" width="6.75" style="58" customWidth="1"/>
    <col min="14" max="14" width="7.625" style="58" customWidth="1"/>
    <col min="15" max="15" width="6.75" style="58" customWidth="1"/>
    <col min="16" max="16" width="7.625" style="58" customWidth="1"/>
    <col min="17" max="17" width="6.75" style="58" customWidth="1"/>
    <col min="18" max="18" width="7.625" style="58" customWidth="1"/>
    <col min="19" max="19" width="6.75" style="58" customWidth="1"/>
    <col min="20" max="20" width="7.625" style="58" customWidth="1"/>
    <col min="21" max="21" width="6.75" style="58" customWidth="1"/>
    <col min="22" max="22" width="7.625" style="58" customWidth="1"/>
    <col min="23" max="23" width="6.75" style="58" customWidth="1"/>
    <col min="24" max="24" width="7.625" style="58" customWidth="1"/>
    <col min="25" max="25" width="6.75" style="58" customWidth="1"/>
    <col min="26" max="26" width="7.625" style="58" customWidth="1"/>
    <col min="27" max="27" width="6.75" style="58" customWidth="1"/>
    <col min="28" max="28" width="7.625" style="58" customWidth="1"/>
    <col min="29" max="29" width="6.75" style="58" customWidth="1"/>
    <col min="30" max="30" width="7.625" style="58" customWidth="1"/>
    <col min="31" max="31" width="6.75" style="58" customWidth="1"/>
    <col min="32" max="32" width="7.625" style="58" customWidth="1"/>
    <col min="33" max="33" width="6.75" style="58" customWidth="1"/>
    <col min="34" max="34" width="7.625" style="58" customWidth="1"/>
    <col min="35" max="35" width="6.75" style="58" customWidth="1"/>
    <col min="36" max="36" width="7.625" style="58" customWidth="1"/>
    <col min="37" max="37" width="6.75" style="58" customWidth="1"/>
    <col min="38" max="38" width="7.625" style="58" customWidth="1"/>
    <col min="39" max="39" width="6.75" style="58" customWidth="1"/>
    <col min="40" max="40" width="7.625" style="58" customWidth="1"/>
    <col min="41" max="41" width="6.75" style="58" customWidth="1"/>
    <col min="42" max="42" width="7.625" style="58" customWidth="1"/>
    <col min="43" max="43" width="6.75" style="58" customWidth="1"/>
    <col min="44" max="44" width="7.625" style="58" customWidth="1"/>
    <col min="45" max="45" width="6.75" style="58" customWidth="1"/>
    <col min="46" max="46" width="7.625" style="58" customWidth="1"/>
    <col min="47" max="47" width="6.75" style="58" customWidth="1"/>
    <col min="48" max="48" width="7.625" style="58" customWidth="1"/>
    <col min="49" max="49" width="6.75" style="58" customWidth="1"/>
    <col min="50" max="50" width="7.625" style="58" customWidth="1"/>
    <col min="51" max="51" width="6.75" style="58" customWidth="1"/>
    <col min="52" max="52" width="7.625" style="58" customWidth="1"/>
    <col min="53" max="53" width="6.75" style="58" customWidth="1"/>
    <col min="54" max="54" width="7.625" style="58" customWidth="1"/>
    <col min="55" max="55" width="6.75" style="58" customWidth="1"/>
    <col min="56" max="56" width="7.625" style="58" customWidth="1"/>
    <col min="57" max="57" width="6.75" style="58" customWidth="1"/>
    <col min="58" max="58" width="7.625" style="58" customWidth="1"/>
    <col min="59" max="59" width="6.75" style="58" customWidth="1"/>
    <col min="60" max="60" width="7.625" style="58" customWidth="1"/>
    <col min="61" max="61" width="6.75" style="58" customWidth="1"/>
    <col min="62" max="62" width="7.625" style="58" customWidth="1"/>
    <col min="63" max="63" width="6.75" style="58" customWidth="1"/>
    <col min="64" max="64" width="7.625" style="58" customWidth="1"/>
    <col min="65" max="65" width="6.75" style="58" customWidth="1"/>
    <col min="66" max="66" width="7.625" style="58" customWidth="1"/>
    <col min="67" max="67" width="6.75" style="58" customWidth="1"/>
    <col min="68" max="68" width="7.625" style="58" customWidth="1"/>
    <col min="69" max="69" width="6.75" style="58" customWidth="1"/>
    <col min="70" max="70" width="7.625" style="58" customWidth="1"/>
    <col min="71" max="71" width="6.75" style="58" customWidth="1"/>
    <col min="72" max="72" width="7.625" style="58" customWidth="1"/>
    <col min="73" max="73" width="6.75" style="58" customWidth="1"/>
    <col min="74" max="16384" width="9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5" customHeight="1">
      <c r="A8" s="76" t="s">
        <v>47</v>
      </c>
      <c r="B8" s="76"/>
      <c r="C8" s="19">
        <v>1</v>
      </c>
      <c r="D8" s="77">
        <f>IF(SUM(D10:D67)&lt;0.001,"-",SUM(D10:D67))</f>
        <v>116.25</v>
      </c>
      <c r="E8" s="77">
        <f>IF(ISERR(SUMPRODUCT(D10:D67,E10:E67)/D8),"-",SUMPRODUCT(D10:D67,E10:E67)/D8)</f>
        <v>2580.0893419354834</v>
      </c>
      <c r="F8" s="77">
        <f t="shared" ref="F8:AK8" si="0">IF(SUM(F10:F67)&lt;0.001,"-",SUM(F10:F67))</f>
        <v>296.60599999999999</v>
      </c>
      <c r="G8" s="77">
        <f t="shared" ref="G8:AL8" si="1">IF(ISERR(SUMPRODUCT(F10:F67,G10:G67)/F8),"-",SUMPRODUCT(F10:F67,G10:G67)/F8)</f>
        <v>1796.8954437873813</v>
      </c>
      <c r="H8" s="77">
        <f t="shared" ref="H8:AM8" si="2">IF(SUM(H10:H67)&lt;0.001,"-",SUM(H10:H67))</f>
        <v>1616.4920000000004</v>
      </c>
      <c r="I8" s="77">
        <f t="shared" ref="I8:AN8" si="3">IF(ISERR(SUMPRODUCT(H10:H67,I10:I67)/H8),"-",SUMPRODUCT(H10:H67,I10:I67)/H8)</f>
        <v>491.91419382217782</v>
      </c>
      <c r="J8" s="77">
        <f t="shared" ref="J8:AO8" si="4">IF(SUM(J10:J67)&lt;0.001,"-",SUM(J10:J67))</f>
        <v>557.23399999999992</v>
      </c>
      <c r="K8" s="77">
        <f t="shared" ref="K8:AP8" si="5">IF(ISERR(SUMPRODUCT(J10:J67,K10:K67)/J8),"-",SUMPRODUCT(J10:J67,K10:K67)/J8)</f>
        <v>475.19103285154893</v>
      </c>
      <c r="L8" s="77">
        <f t="shared" ref="L8:AQ8" si="6">IF(SUM(L10:L67)&lt;0.001,"-",SUM(L10:L67))</f>
        <v>321.69400000000002</v>
      </c>
      <c r="M8" s="77">
        <f t="shared" ref="M8:AR8" si="7">IF(ISERR(SUMPRODUCT(L10:L67,M10:M67)/L8),"-",SUMPRODUCT(L10:L67,M10:M67)/L8)</f>
        <v>1485.8706596952381</v>
      </c>
      <c r="N8" s="77">
        <f t="shared" ref="N8:AS8" si="8">IF(SUM(N10:N67)&lt;0.001,"-",SUM(N10:N67))</f>
        <v>1584.2350000000001</v>
      </c>
      <c r="O8" s="77">
        <f t="shared" ref="O8:AT8" si="9">IF(ISERR(SUMPRODUCT(N10:N67,O10:O67)/N8),"-",SUMPRODUCT(N10:N67,O10:O67)/N8)</f>
        <v>966.93714947593003</v>
      </c>
      <c r="P8" s="77">
        <f t="shared" ref="P8:AU8" si="10">IF(SUM(P10:P67)&lt;0.001,"-",SUM(P10:P67))</f>
        <v>492.08</v>
      </c>
      <c r="Q8" s="77">
        <f t="shared" ref="Q8:AV8" si="11">IF(ISERR(SUMPRODUCT(P10:P67,Q10:Q67)/P8),"-",SUMPRODUCT(P10:P67,Q10:Q67)/P8)</f>
        <v>1212.2905178019832</v>
      </c>
      <c r="R8" s="77">
        <f t="shared" ref="R8:AW8" si="12">IF(SUM(R10:R67)&lt;0.001,"-",SUM(R10:R67))</f>
        <v>5433.121000000001</v>
      </c>
      <c r="S8" s="77">
        <f t="shared" ref="S8:AX8" si="13">IF(ISERR(SUMPRODUCT(R10:R67,S10:S67)/R8),"-",SUMPRODUCT(R10:R67,S10:S67)/R8)</f>
        <v>387.36893803763979</v>
      </c>
      <c r="T8" s="77">
        <f t="shared" ref="T8:AY8" si="14">IF(SUM(T10:T67)&lt;0.001,"-",SUM(T10:T67))</f>
        <v>105.681</v>
      </c>
      <c r="U8" s="77">
        <f t="shared" ref="U8:AZ8" si="15">IF(ISERR(SUMPRODUCT(T10:T67,U10:U67)/T8),"-",SUMPRODUCT(T10:T67,U10:U67)/T8)</f>
        <v>772.23420482395125</v>
      </c>
      <c r="V8" s="77">
        <f t="shared" ref="V8:BA8" si="16">IF(SUM(V10:V67)&lt;0.001,"-",SUM(V10:V67))</f>
        <v>10</v>
      </c>
      <c r="W8" s="77">
        <f t="shared" ref="W8:BB8" si="17">IF(ISERR(SUMPRODUCT(V10:V67,W10:W67)/V8),"-",SUMPRODUCT(V10:V67,W10:W67)/V8)</f>
        <v>937</v>
      </c>
      <c r="X8" s="77">
        <f t="shared" ref="X8:BC8" si="18">IF(SUM(X10:X67)&lt;0.001,"-",SUM(X10:X67))</f>
        <v>306.18099999999993</v>
      </c>
      <c r="Y8" s="77">
        <f t="shared" ref="Y8:BD8" si="19">IF(ISERR(SUMPRODUCT(X10:X67,Y10:Y67)/X8),"-",SUMPRODUCT(X10:X67,Y10:Y67)/X8)</f>
        <v>1064.6930410443499</v>
      </c>
      <c r="Z8" s="77">
        <f t="shared" ref="Z8:BU8" si="20">IF(SUM(Z10:Z67)&lt;0.001,"-",SUM(Z10:Z67))</f>
        <v>48.466999999999999</v>
      </c>
      <c r="AA8" s="77">
        <f t="shared" ref="AA8:BU8" si="21">IF(ISERR(SUMPRODUCT(Z10:Z67,AA10:AA67)/Z8),"-",SUMPRODUCT(Z10:Z67,AA10:AA67)/Z8)</f>
        <v>1038</v>
      </c>
      <c r="AB8" s="77">
        <f t="shared" ref="AB8:BU8" si="22">IF(SUM(AB10:AB67)&lt;0.001,"-",SUM(AB10:AB67))</f>
        <v>92.266999999999982</v>
      </c>
      <c r="AC8" s="77">
        <f t="shared" ref="AC8:BU8" si="23">IF(ISERR(SUMPRODUCT(AB10:AB67,AC10:AC67)/AB8),"-",SUMPRODUCT(AB10:AB67,AC10:AC67)/AB8)</f>
        <v>633.43253817724678</v>
      </c>
      <c r="AD8" s="77">
        <f t="shared" ref="AD8:BU8" si="24">IF(SUM(AD10:AD67)&lt;0.001,"-",SUM(AD10:AD67))</f>
        <v>14222.077000000001</v>
      </c>
      <c r="AE8" s="77">
        <f t="shared" ref="AE8:BU8" si="25">IF(ISERR(SUMPRODUCT(AD10:AD67,AE10:AE67)/AD8),"-",SUMPRODUCT(AD10:AD67,AE10:AE67)/AD8)</f>
        <v>191.41318191428721</v>
      </c>
      <c r="AF8" s="77">
        <f t="shared" ref="AF8:BU8" si="26">IF(SUM(AF10:AF67)&lt;0.001,"-",SUM(AF10:AF67))</f>
        <v>16901.956000000006</v>
      </c>
      <c r="AG8" s="77">
        <f t="shared" ref="AG8:BU8" si="27">IF(ISERR(SUMPRODUCT(AF10:AF67,AG10:AG67)/AF8),"-",SUMPRODUCT(AF10:AF67,AG10:AG67)/AF8)</f>
        <v>63.534225742866653</v>
      </c>
      <c r="AH8" s="77">
        <f t="shared" ref="AH8:BU8" si="28">IF(SUM(AH10:AH67)&lt;0.001,"-",SUM(AH10:AH67))</f>
        <v>1145.2630000000004</v>
      </c>
      <c r="AI8" s="77">
        <f t="shared" ref="AI8:BU8" si="29">IF(ISERR(SUMPRODUCT(AH10:AH67,AI10:AI67)/AH8),"-",SUMPRODUCT(AH10:AH67,AI10:AI67)/AH8)</f>
        <v>83.027304645308504</v>
      </c>
      <c r="AJ8" s="77">
        <f t="shared" ref="AJ8:BU8" si="30">IF(SUM(AJ10:AJ67)&lt;0.001,"-",SUM(AJ10:AJ67))</f>
        <v>981.68100000000004</v>
      </c>
      <c r="AK8" s="77">
        <f t="shared" ref="AK8:BU8" si="31">IF(ISERR(SUMPRODUCT(AJ10:AJ67,AK10:AK67)/AJ8),"-",SUMPRODUCT(AJ10:AJ67,AK10:AK67)/AJ8)</f>
        <v>56.157007215174787</v>
      </c>
      <c r="AL8" s="77">
        <f t="shared" ref="AL8:BU8" si="32">IF(SUM(AL10:AL67)&lt;0.001,"-",SUM(AL10:AL67))</f>
        <v>4094.7080000000005</v>
      </c>
      <c r="AM8" s="77">
        <f t="shared" ref="AM8:BU8" si="33">IF(ISERR(SUMPRODUCT(AL10:AL67,AM10:AM67)/AL8),"-",SUMPRODUCT(AL10:AL67,AM10:AM67)/AL8)</f>
        <v>221.42510992236808</v>
      </c>
      <c r="AN8" s="77">
        <f t="shared" ref="AN8:BU8" si="34">IF(SUM(AN10:AN67)&lt;0.001,"-",SUM(AN10:AN67))</f>
        <v>1726.3910000000001</v>
      </c>
      <c r="AO8" s="77">
        <f t="shared" ref="AO8:BU8" si="35">IF(ISERR(SUMPRODUCT(AN10:AN67,AO10:AO67)/AN8),"-",SUMPRODUCT(AN10:AN67,AO10:AO67)/AN8)</f>
        <v>90.45704594150456</v>
      </c>
      <c r="AP8" s="77">
        <f t="shared" ref="AP8:BU8" si="36">IF(SUM(AP10:AP67)&lt;0.001,"-",SUM(AP10:AP67))</f>
        <v>74384.216</v>
      </c>
      <c r="AQ8" s="77">
        <f t="shared" ref="AQ8:BU8" si="37">IF(ISERR(SUMPRODUCT(AP10:AP67,AQ10:AQ67)/AP8),"-",SUMPRODUCT(AP10:AP67,AQ10:AQ67)/AP8)</f>
        <v>115.95969956852139</v>
      </c>
      <c r="AR8" s="77">
        <f t="shared" ref="AR8:BU8" si="38">IF(SUM(AR10:AR67)&lt;0.001,"-",SUM(AR10:AR67))</f>
        <v>5.5529999999999999</v>
      </c>
      <c r="AS8" s="77">
        <f t="shared" ref="AS8:BU8" si="39">IF(ISERR(SUMPRODUCT(AR10:AR67,AS10:AS67)/AR8),"-",SUMPRODUCT(AR10:AR67,AS10:AS67)/AR8)</f>
        <v>360.747523860976</v>
      </c>
      <c r="AT8" s="77">
        <f t="shared" ref="AT8:BU8" si="40">IF(SUM(AT10:AT67)&lt;0.001,"-",SUM(AT10:AT67))</f>
        <v>5600.3480000000018</v>
      </c>
      <c r="AU8" s="77">
        <f t="shared" ref="AU8:BU8" si="41">IF(ISERR(SUMPRODUCT(AT10:AT67,AU10:AU67)/AT8),"-",SUMPRODUCT(AT10:AT67,AU10:AU67)/AT8)</f>
        <v>233.20621075690289</v>
      </c>
      <c r="AV8" s="77">
        <f t="shared" ref="AV8:BU8" si="42">IF(SUM(AV10:AV67)&lt;0.001,"-",SUM(AV10:AV67))</f>
        <v>4629.1350000000002</v>
      </c>
      <c r="AW8" s="77">
        <f t="shared" ref="AW8:BU8" si="43">IF(ISERR(SUMPRODUCT(AV10:AV67,AW10:AW67)/AV8),"-",SUMPRODUCT(AV10:AV67,AW10:AW67)/AV8)</f>
        <v>112.80219414642259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89.762000000000029</v>
      </c>
      <c r="BA8" s="77">
        <f t="shared" ref="BA8:BU8" si="47">IF(ISERR(SUMPRODUCT(AZ10:AZ67,BA10:BA67)/AZ8),"-",SUMPRODUCT(AZ10:AZ67,BA10:BA67)/AZ8)</f>
        <v>169.59974153873571</v>
      </c>
      <c r="BB8" s="77">
        <f t="shared" ref="BB8:BU8" si="48">IF(SUM(BB10:BB67)&lt;0.001,"-",SUM(BB10:BB67))</f>
        <v>371.62</v>
      </c>
      <c r="BC8" s="77">
        <f t="shared" ref="BC8:BU8" si="49">IF(ISERR(SUMPRODUCT(BB10:BB67,BC10:BC67)/BB8),"-",SUMPRODUCT(BB10:BB67,BC10:BC67)/BB8)</f>
        <v>573.64180076422156</v>
      </c>
      <c r="BD8" s="77">
        <f t="shared" ref="BD8:BU8" si="50">IF(SUM(BD10:BD67)&lt;0.001,"-",SUM(BD10:BD67))</f>
        <v>192.184</v>
      </c>
      <c r="BE8" s="77">
        <f t="shared" ref="BE8:BU8" si="51">IF(ISERR(SUMPRODUCT(BD10:BD67,BE10:BE67)/BD8),"-",SUMPRODUCT(BD10:BD67,BE10:BE67)/BD8)</f>
        <v>685.1004037797112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0.38300000000000001</v>
      </c>
      <c r="BI8" s="77">
        <f t="shared" ref="BI8:BU8" si="55">IF(ISERR(SUMPRODUCT(BH10:BH67,BI10:BI67)/BH8),"-",SUMPRODUCT(BH10:BH67,BI10:BI67)/BH8)</f>
        <v>140.28459530026109</v>
      </c>
      <c r="BJ8" s="77" t="str">
        <f t="shared" ref="BJ8:BU8" si="56">IF(SUM(BJ10:BJ67)&lt;0.001,"-",SUM(BJ10:BJ67))</f>
        <v>-</v>
      </c>
      <c r="BK8" s="77" t="str">
        <f t="shared" ref="BK8:BU8" si="57">IF(ISERR(SUMPRODUCT(BJ10:BJ67,BK10:BK67)/BJ8),"-",SUMPRODUCT(BJ10:BJ67,BK10:BK67)/BJ8)</f>
        <v>-</v>
      </c>
      <c r="BL8" s="77">
        <f t="shared" ref="BL8:BU8" si="58">IF(SUM(BL10:BL67)&lt;0.001,"-",SUM(BL10:BL67))</f>
        <v>2616.2689999999998</v>
      </c>
      <c r="BM8" s="77">
        <f t="shared" ref="BM8:BU8" si="59">IF(ISERR(SUMPRODUCT(BL10:BL67,BM10:BM67)/BL8),"-",SUMPRODUCT(BL10:BL67,BM10:BM67)/BL8)</f>
        <v>535.35548103042925</v>
      </c>
      <c r="BN8" s="77">
        <f t="shared" ref="BN8:BU8" si="60">IF(SUM(BN10:BN67)&lt;0.001,"-",SUM(BN10:BN67))</f>
        <v>1179.9389999999999</v>
      </c>
      <c r="BO8" s="77">
        <f t="shared" ref="BO8:BU8" si="61">IF(ISERR(SUMPRODUCT(BN10:BN67,BO10:BO67)/BN8),"-",SUMPRODUCT(BN10:BN67,BO10:BO67)/BN8)</f>
        <v>222.93610093403137</v>
      </c>
      <c r="BP8" s="77">
        <f t="shared" ref="BP8:BU8" si="62">IF(SUM(BP10:BP67)&lt;0.001,"-",SUM(BP10:BP67))</f>
        <v>203.071</v>
      </c>
      <c r="BQ8" s="77">
        <f t="shared" ref="BQ8:BU8" si="63">IF(ISERR(SUMPRODUCT(BP10:BP67,BQ10:BQ67)/BP8),"-",SUMPRODUCT(BP10:BP67,BQ10:BQ67)/BP8)</f>
        <v>912.01433981218383</v>
      </c>
      <c r="BR8" s="77">
        <f t="shared" ref="BR8:BU8" si="64">IF(SUM(BR10:BR67)&lt;0.001,"-",SUM(BR10:BR67))</f>
        <v>6.7859999999999996</v>
      </c>
      <c r="BS8" s="77">
        <f t="shared" ref="BS8:BU8" si="65">IF(ISERR(SUMPRODUCT(BR10:BR67,BS10:BS67)/BR8),"-",SUMPRODUCT(BR10:BR67,BS10:BS67)/BR8)</f>
        <v>2254.2371058060712</v>
      </c>
      <c r="BT8" s="77">
        <f t="shared" ref="BT8:BU8" si="66">IF(SUM(BT10:BT67)&lt;0.001,"-",SUM(BT10:BT67))</f>
        <v>517.56799999999998</v>
      </c>
      <c r="BU8" s="77">
        <f t="shared" ref="BU8" si="67">IF(ISERR(SUMPRODUCT(BT10:BT67,BU10:BU67)/BT8),"-",SUMPRODUCT(BT10:BT67,BU10:BU67)/BT8)</f>
        <v>653.0595032923211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5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351.83600000000001</v>
      </c>
      <c r="AU10" s="83">
        <v>193</v>
      </c>
      <c r="AV10" s="82">
        <v>269.21699999999998</v>
      </c>
      <c r="AW10" s="83">
        <v>84</v>
      </c>
      <c r="AX10" s="82">
        <v>0</v>
      </c>
      <c r="AY10" s="83">
        <v>0</v>
      </c>
      <c r="AZ10" s="82">
        <v>28.702000000000002</v>
      </c>
      <c r="BA10" s="83">
        <v>91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48.209000000000003</v>
      </c>
      <c r="BO10" s="83">
        <v>164.02603248356115</v>
      </c>
      <c r="BP10" s="82">
        <v>0</v>
      </c>
      <c r="BQ10" s="83">
        <v>0</v>
      </c>
      <c r="BR10" s="82">
        <v>0</v>
      </c>
      <c r="BS10" s="83">
        <v>0</v>
      </c>
      <c r="BT10" s="82">
        <v>19.998000000000001</v>
      </c>
      <c r="BU10" s="83">
        <v>534.18631863186317</v>
      </c>
    </row>
    <row r="11" spans="1:73" ht="12.95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129.02099999999999</v>
      </c>
      <c r="AU11" s="83">
        <v>204</v>
      </c>
      <c r="AV11" s="82">
        <v>1053.7929999999999</v>
      </c>
      <c r="AW11" s="83">
        <v>78</v>
      </c>
      <c r="AX11" s="82">
        <v>0</v>
      </c>
      <c r="AY11" s="83">
        <v>0</v>
      </c>
      <c r="AZ11" s="82">
        <v>14.092000000000001</v>
      </c>
      <c r="BA11" s="83">
        <v>134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22.356999999999999</v>
      </c>
      <c r="BO11" s="83">
        <v>195.24565013194973</v>
      </c>
      <c r="BP11" s="82">
        <v>0</v>
      </c>
      <c r="BQ11" s="83">
        <v>0</v>
      </c>
      <c r="BR11" s="82">
        <v>0</v>
      </c>
      <c r="BS11" s="83">
        <v>0</v>
      </c>
      <c r="BT11" s="82">
        <v>0.74199999999999999</v>
      </c>
      <c r="BU11" s="83">
        <v>375</v>
      </c>
    </row>
    <row r="12" spans="1:73" ht="12.95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170.22</v>
      </c>
      <c r="AU12" s="83">
        <v>206</v>
      </c>
      <c r="AV12" s="82">
        <v>612.35199999999998</v>
      </c>
      <c r="AW12" s="83">
        <v>80</v>
      </c>
      <c r="AX12" s="82">
        <v>0</v>
      </c>
      <c r="AY12" s="83">
        <v>0</v>
      </c>
      <c r="AZ12" s="82">
        <v>24.376999999999999</v>
      </c>
      <c r="BA12" s="83">
        <v>168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7.95</v>
      </c>
      <c r="BO12" s="83">
        <v>270</v>
      </c>
      <c r="BP12" s="82">
        <v>0</v>
      </c>
      <c r="BQ12" s="83">
        <v>0</v>
      </c>
      <c r="BR12" s="82">
        <v>0</v>
      </c>
      <c r="BS12" s="83">
        <v>0</v>
      </c>
      <c r="BT12" s="82">
        <v>13.867000000000001</v>
      </c>
      <c r="BU12" s="83">
        <v>545</v>
      </c>
    </row>
    <row r="13" spans="1:73" ht="12.95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1365.2809999999999</v>
      </c>
      <c r="AU13" s="83">
        <v>301</v>
      </c>
      <c r="AV13" s="82">
        <v>860.92200000000003</v>
      </c>
      <c r="AW13" s="83">
        <v>199</v>
      </c>
      <c r="AX13" s="82">
        <v>0</v>
      </c>
      <c r="AY13" s="83">
        <v>0</v>
      </c>
      <c r="AZ13" s="82">
        <v>7.5629999999999997</v>
      </c>
      <c r="BA13" s="83">
        <v>344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56.100999999999999</v>
      </c>
      <c r="BO13" s="83">
        <v>144.28430865759969</v>
      </c>
      <c r="BP13" s="82">
        <v>0</v>
      </c>
      <c r="BQ13" s="83">
        <v>0</v>
      </c>
      <c r="BR13" s="82">
        <v>0</v>
      </c>
      <c r="BS13" s="83">
        <v>0</v>
      </c>
      <c r="BT13" s="82">
        <v>153.52199999999999</v>
      </c>
      <c r="BU13" s="83">
        <v>481</v>
      </c>
    </row>
    <row r="14" spans="1:73" ht="12.95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653.16899999999998</v>
      </c>
      <c r="AU14" s="83">
        <v>286.99969992452185</v>
      </c>
      <c r="AV14" s="82">
        <v>35.31</v>
      </c>
      <c r="AW14" s="83">
        <v>104.99753610875106</v>
      </c>
      <c r="AX14" s="82">
        <v>0</v>
      </c>
      <c r="AY14" s="83">
        <v>0</v>
      </c>
      <c r="AZ14" s="82">
        <v>0.217</v>
      </c>
      <c r="BA14" s="83">
        <v>348.58525345622121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32.469000000000001</v>
      </c>
      <c r="BO14" s="83">
        <v>480</v>
      </c>
      <c r="BP14" s="82">
        <v>0</v>
      </c>
      <c r="BQ14" s="83">
        <v>0</v>
      </c>
      <c r="BR14" s="82">
        <v>0</v>
      </c>
      <c r="BS14" s="83">
        <v>0</v>
      </c>
      <c r="BT14" s="82">
        <v>89.986000000000004</v>
      </c>
      <c r="BU14" s="83">
        <v>551</v>
      </c>
    </row>
    <row r="15" spans="1:73" ht="12.95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5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159.31100000000001</v>
      </c>
      <c r="AU16" s="83">
        <v>228.74006189152036</v>
      </c>
      <c r="AV16" s="82">
        <v>26.448</v>
      </c>
      <c r="AW16" s="83">
        <v>107.52994555353902</v>
      </c>
      <c r="AX16" s="82">
        <v>0</v>
      </c>
      <c r="AY16" s="83">
        <v>0</v>
      </c>
      <c r="AZ16" s="82">
        <v>0.65</v>
      </c>
      <c r="BA16" s="83">
        <v>554.3384615384615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25.776</v>
      </c>
      <c r="BO16" s="83">
        <v>545.39183736809434</v>
      </c>
      <c r="BP16" s="82">
        <v>0</v>
      </c>
      <c r="BQ16" s="83">
        <v>0</v>
      </c>
      <c r="BR16" s="82">
        <v>0</v>
      </c>
      <c r="BS16" s="83">
        <v>0</v>
      </c>
      <c r="BT16" s="82">
        <v>37.307000000000002</v>
      </c>
      <c r="BU16" s="83">
        <v>532.6742702441901</v>
      </c>
    </row>
    <row r="17" spans="1:73" ht="12.95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922.46299999999997</v>
      </c>
      <c r="AU17" s="83">
        <v>170</v>
      </c>
      <c r="AV17" s="82">
        <v>1652.6790000000001</v>
      </c>
      <c r="AW17" s="83">
        <v>108.74988972450186</v>
      </c>
      <c r="AX17" s="82">
        <v>0</v>
      </c>
      <c r="AY17" s="83">
        <v>0</v>
      </c>
      <c r="AZ17" s="82">
        <v>6.1349999999999998</v>
      </c>
      <c r="BA17" s="83">
        <v>460</v>
      </c>
      <c r="BB17" s="82">
        <v>3.9870000000000001</v>
      </c>
      <c r="BC17" s="83">
        <v>188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72.899000000000001</v>
      </c>
      <c r="BO17" s="83">
        <v>204</v>
      </c>
      <c r="BP17" s="82">
        <v>0</v>
      </c>
      <c r="BQ17" s="83">
        <v>0</v>
      </c>
      <c r="BR17" s="82">
        <v>0</v>
      </c>
      <c r="BS17" s="83">
        <v>0</v>
      </c>
      <c r="BT17" s="82">
        <v>9.34</v>
      </c>
      <c r="BU17" s="83">
        <v>631</v>
      </c>
    </row>
    <row r="18" spans="1:73" ht="12.95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5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111.467</v>
      </c>
      <c r="AU19" s="83">
        <v>233.38902096584638</v>
      </c>
      <c r="AV19" s="82">
        <v>0</v>
      </c>
      <c r="AW19" s="83">
        <v>0</v>
      </c>
      <c r="AX19" s="82">
        <v>0</v>
      </c>
      <c r="AY19" s="83">
        <v>0</v>
      </c>
      <c r="AZ19" s="82">
        <v>7.9580000000000002</v>
      </c>
      <c r="BA19" s="83">
        <v>91.501507916561948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640.40800000000002</v>
      </c>
      <c r="BO19" s="83">
        <v>98.65534627924697</v>
      </c>
      <c r="BP19" s="82">
        <v>0</v>
      </c>
      <c r="BQ19" s="83">
        <v>0</v>
      </c>
      <c r="BR19" s="82">
        <v>0</v>
      </c>
      <c r="BS19" s="83">
        <v>0</v>
      </c>
      <c r="BT19" s="82">
        <v>17.695</v>
      </c>
      <c r="BU19" s="83">
        <v>503</v>
      </c>
    </row>
    <row r="20" spans="1:73" ht="12.95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1</v>
      </c>
      <c r="AG20" s="83">
        <v>76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1</v>
      </c>
      <c r="AQ20" s="83">
        <v>413</v>
      </c>
      <c r="AR20" s="82">
        <v>0</v>
      </c>
      <c r="AS20" s="83">
        <v>0</v>
      </c>
      <c r="AT20" s="82">
        <v>198</v>
      </c>
      <c r="AU20" s="83">
        <v>302</v>
      </c>
      <c r="AV20" s="82">
        <v>21</v>
      </c>
      <c r="AW20" s="83">
        <v>129</v>
      </c>
      <c r="AX20" s="82">
        <v>0</v>
      </c>
      <c r="AY20" s="83">
        <v>0</v>
      </c>
      <c r="AZ20" s="82">
        <v>0</v>
      </c>
      <c r="BA20" s="83">
        <v>0</v>
      </c>
      <c r="BB20" s="82">
        <v>27</v>
      </c>
      <c r="BC20" s="83">
        <v>535</v>
      </c>
      <c r="BD20" s="82">
        <v>139</v>
      </c>
      <c r="BE20" s="83">
        <v>697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0</v>
      </c>
      <c r="BM20" s="83">
        <v>0</v>
      </c>
      <c r="BN20" s="82">
        <v>50</v>
      </c>
      <c r="BO20" s="83">
        <v>605</v>
      </c>
      <c r="BP20" s="82">
        <v>0</v>
      </c>
      <c r="BQ20" s="83">
        <v>0</v>
      </c>
      <c r="BR20" s="82">
        <v>0</v>
      </c>
      <c r="BS20" s="83">
        <v>0</v>
      </c>
      <c r="BT20" s="82">
        <v>22</v>
      </c>
      <c r="BU20" s="83">
        <v>509</v>
      </c>
    </row>
    <row r="21" spans="1:73" ht="12.95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5" customHeight="1">
      <c r="A22" s="81"/>
      <c r="B22" s="78" t="s">
        <v>58</v>
      </c>
      <c r="C22" s="19">
        <v>12</v>
      </c>
      <c r="D22" s="82">
        <v>0.436</v>
      </c>
      <c r="E22" s="83">
        <v>1727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35.502000000000002</v>
      </c>
      <c r="AG22" s="83">
        <v>36</v>
      </c>
      <c r="AH22" s="82">
        <v>0</v>
      </c>
      <c r="AI22" s="83">
        <v>0</v>
      </c>
      <c r="AJ22" s="82">
        <v>2.5000000000000001E-2</v>
      </c>
      <c r="AK22" s="83">
        <v>412</v>
      </c>
      <c r="AL22" s="82">
        <v>0</v>
      </c>
      <c r="AM22" s="83">
        <v>0</v>
      </c>
      <c r="AN22" s="82">
        <v>0</v>
      </c>
      <c r="AO22" s="83">
        <v>0</v>
      </c>
      <c r="AP22" s="82">
        <v>385.48700000000002</v>
      </c>
      <c r="AQ22" s="83">
        <v>51</v>
      </c>
      <c r="AR22" s="82">
        <v>0</v>
      </c>
      <c r="AS22" s="83">
        <v>0</v>
      </c>
      <c r="AT22" s="82">
        <v>776.20500000000004</v>
      </c>
      <c r="AU22" s="83">
        <v>148</v>
      </c>
      <c r="AV22" s="82">
        <v>70.314999999999998</v>
      </c>
      <c r="AW22" s="83">
        <v>83</v>
      </c>
      <c r="AX22" s="82">
        <v>0</v>
      </c>
      <c r="AY22" s="83">
        <v>0</v>
      </c>
      <c r="AZ22" s="82">
        <v>2.4E-2</v>
      </c>
      <c r="BA22" s="83">
        <v>425</v>
      </c>
      <c r="BB22" s="82">
        <v>37.191000000000003</v>
      </c>
      <c r="BC22" s="83">
        <v>553</v>
      </c>
      <c r="BD22" s="82">
        <v>0</v>
      </c>
      <c r="BE22" s="83">
        <v>0</v>
      </c>
      <c r="BF22" s="82">
        <v>0</v>
      </c>
      <c r="BG22" s="83">
        <v>0</v>
      </c>
      <c r="BH22" s="82">
        <v>0.28999999999999998</v>
      </c>
      <c r="BI22" s="83">
        <v>79</v>
      </c>
      <c r="BJ22" s="82">
        <v>0</v>
      </c>
      <c r="BK22" s="83">
        <v>0</v>
      </c>
      <c r="BL22" s="82">
        <v>51.744</v>
      </c>
      <c r="BM22" s="83">
        <v>130</v>
      </c>
      <c r="BN22" s="82">
        <v>14.606999999999999</v>
      </c>
      <c r="BO22" s="83">
        <v>590</v>
      </c>
      <c r="BP22" s="82">
        <v>0</v>
      </c>
      <c r="BQ22" s="83">
        <v>0</v>
      </c>
      <c r="BR22" s="82">
        <v>0</v>
      </c>
      <c r="BS22" s="83">
        <v>0</v>
      </c>
      <c r="BT22" s="82">
        <v>26.556000000000001</v>
      </c>
      <c r="BU22" s="83">
        <v>595</v>
      </c>
    </row>
    <row r="23" spans="1:73" ht="12.95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450.51400000000001</v>
      </c>
      <c r="AG23" s="83">
        <v>52</v>
      </c>
      <c r="AH23" s="82">
        <v>0</v>
      </c>
      <c r="AI23" s="83">
        <v>0</v>
      </c>
      <c r="AJ23" s="82">
        <v>0</v>
      </c>
      <c r="AK23" s="83">
        <v>0</v>
      </c>
      <c r="AL23" s="82">
        <v>4.8000000000000001E-2</v>
      </c>
      <c r="AM23" s="83">
        <v>68</v>
      </c>
      <c r="AN23" s="82">
        <v>0</v>
      </c>
      <c r="AO23" s="83">
        <v>0</v>
      </c>
      <c r="AP23" s="82">
        <v>191.40199999999999</v>
      </c>
      <c r="AQ23" s="83">
        <v>71</v>
      </c>
      <c r="AR23" s="82">
        <v>0</v>
      </c>
      <c r="AS23" s="83">
        <v>0</v>
      </c>
      <c r="AT23" s="82">
        <v>45.158000000000001</v>
      </c>
      <c r="AU23" s="83">
        <v>169</v>
      </c>
      <c r="AV23" s="82">
        <v>8.9999999999999993E-3</v>
      </c>
      <c r="AW23" s="83">
        <v>121</v>
      </c>
      <c r="AX23" s="82">
        <v>0</v>
      </c>
      <c r="AY23" s="83">
        <v>0</v>
      </c>
      <c r="AZ23" s="82">
        <v>0</v>
      </c>
      <c r="BA23" s="83">
        <v>0</v>
      </c>
      <c r="BB23" s="82">
        <v>8.6319999999999997</v>
      </c>
      <c r="BC23" s="83">
        <v>576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19.148</v>
      </c>
      <c r="BM23" s="83">
        <v>143.23292249843325</v>
      </c>
      <c r="BN23" s="82">
        <v>5.5540000000000003</v>
      </c>
      <c r="BO23" s="83">
        <v>353</v>
      </c>
      <c r="BP23" s="82">
        <v>5.6000000000000001E-2</v>
      </c>
      <c r="BQ23" s="83">
        <v>115</v>
      </c>
      <c r="BR23" s="82">
        <v>0</v>
      </c>
      <c r="BS23" s="83">
        <v>0</v>
      </c>
      <c r="BT23" s="82">
        <v>6.8259999999999996</v>
      </c>
      <c r="BU23" s="83">
        <v>649</v>
      </c>
    </row>
    <row r="24" spans="1:73" ht="12.95" customHeight="1">
      <c r="A24" s="81"/>
      <c r="B24" s="78" t="s">
        <v>60</v>
      </c>
      <c r="C24" s="19">
        <v>14</v>
      </c>
      <c r="D24" s="82">
        <v>0.92800000000000005</v>
      </c>
      <c r="E24" s="83">
        <v>6254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887.41700000000003</v>
      </c>
      <c r="AG24" s="83">
        <v>81</v>
      </c>
      <c r="AH24" s="82">
        <v>0</v>
      </c>
      <c r="AI24" s="83">
        <v>0</v>
      </c>
      <c r="AJ24" s="82">
        <v>0.30599999999999999</v>
      </c>
      <c r="AK24" s="83">
        <v>12</v>
      </c>
      <c r="AL24" s="82">
        <v>0.79800000000000004</v>
      </c>
      <c r="AM24" s="83">
        <v>139</v>
      </c>
      <c r="AN24" s="82">
        <v>0</v>
      </c>
      <c r="AO24" s="83">
        <v>0</v>
      </c>
      <c r="AP24" s="82">
        <v>460.267</v>
      </c>
      <c r="AQ24" s="83">
        <v>83</v>
      </c>
      <c r="AR24" s="82">
        <v>5.8999999999999997E-2</v>
      </c>
      <c r="AS24" s="83">
        <v>29</v>
      </c>
      <c r="AT24" s="82">
        <v>116.70699999999999</v>
      </c>
      <c r="AU24" s="83">
        <v>187.0321917280026</v>
      </c>
      <c r="AV24" s="82">
        <v>0.251</v>
      </c>
      <c r="AW24" s="83">
        <v>196</v>
      </c>
      <c r="AX24" s="82">
        <v>0</v>
      </c>
      <c r="AY24" s="83">
        <v>0</v>
      </c>
      <c r="AZ24" s="82">
        <v>1.4999999999999999E-2</v>
      </c>
      <c r="BA24" s="83">
        <v>1352.7333333333333</v>
      </c>
      <c r="BB24" s="82">
        <v>13.975</v>
      </c>
      <c r="BC24" s="83">
        <v>540.63491949910554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131.15199999999999</v>
      </c>
      <c r="BM24" s="83">
        <v>216.6247407588142</v>
      </c>
      <c r="BN24" s="82">
        <v>6.5209999999999999</v>
      </c>
      <c r="BO24" s="83">
        <v>409</v>
      </c>
      <c r="BP24" s="82">
        <v>0.42</v>
      </c>
      <c r="BQ24" s="83">
        <v>524.7714285714286</v>
      </c>
      <c r="BR24" s="82">
        <v>0</v>
      </c>
      <c r="BS24" s="83">
        <v>0</v>
      </c>
      <c r="BT24" s="82">
        <v>9.8949999999999996</v>
      </c>
      <c r="BU24" s="83">
        <v>947</v>
      </c>
    </row>
    <row r="25" spans="1:73" ht="12.95" customHeight="1">
      <c r="A25" s="81"/>
      <c r="B25" s="78" t="s">
        <v>61</v>
      </c>
      <c r="C25" s="19">
        <v>15</v>
      </c>
      <c r="D25" s="82">
        <v>0.71599999999999997</v>
      </c>
      <c r="E25" s="83">
        <v>4108</v>
      </c>
      <c r="F25" s="82">
        <v>0</v>
      </c>
      <c r="G25" s="83">
        <v>0</v>
      </c>
      <c r="H25" s="82">
        <v>3.0230000000000001</v>
      </c>
      <c r="I25" s="83">
        <v>331</v>
      </c>
      <c r="J25" s="82">
        <v>0</v>
      </c>
      <c r="K25" s="83">
        <v>0</v>
      </c>
      <c r="L25" s="82">
        <v>0</v>
      </c>
      <c r="M25" s="83">
        <v>0</v>
      </c>
      <c r="N25" s="82">
        <v>0</v>
      </c>
      <c r="O25" s="83">
        <v>0</v>
      </c>
      <c r="P25" s="82">
        <v>0</v>
      </c>
      <c r="Q25" s="83">
        <v>0</v>
      </c>
      <c r="R25" s="82">
        <v>0</v>
      </c>
      <c r="S25" s="83">
        <v>0</v>
      </c>
      <c r="T25" s="82">
        <v>1.782</v>
      </c>
      <c r="U25" s="83">
        <v>771</v>
      </c>
      <c r="V25" s="82">
        <v>0</v>
      </c>
      <c r="W25" s="83">
        <v>0</v>
      </c>
      <c r="X25" s="82">
        <v>191.279</v>
      </c>
      <c r="Y25" s="83">
        <v>1102</v>
      </c>
      <c r="Z25" s="82">
        <v>0</v>
      </c>
      <c r="AA25" s="83">
        <v>0</v>
      </c>
      <c r="AB25" s="82">
        <v>0</v>
      </c>
      <c r="AC25" s="83">
        <v>0</v>
      </c>
      <c r="AD25" s="82">
        <v>0</v>
      </c>
      <c r="AE25" s="83">
        <v>0</v>
      </c>
      <c r="AF25" s="82">
        <v>179.53700000000001</v>
      </c>
      <c r="AG25" s="83">
        <v>43</v>
      </c>
      <c r="AH25" s="82">
        <v>0</v>
      </c>
      <c r="AI25" s="83">
        <v>0</v>
      </c>
      <c r="AJ25" s="82">
        <v>0</v>
      </c>
      <c r="AK25" s="83">
        <v>0</v>
      </c>
      <c r="AL25" s="82">
        <v>5.0000000000000001E-3</v>
      </c>
      <c r="AM25" s="83">
        <v>1594</v>
      </c>
      <c r="AN25" s="82">
        <v>0</v>
      </c>
      <c r="AO25" s="83">
        <v>0</v>
      </c>
      <c r="AP25" s="82">
        <v>1406.6669999999999</v>
      </c>
      <c r="AQ25" s="83">
        <v>179</v>
      </c>
      <c r="AR25" s="82">
        <v>0</v>
      </c>
      <c r="AS25" s="83">
        <v>0</v>
      </c>
      <c r="AT25" s="82">
        <v>0</v>
      </c>
      <c r="AU25" s="83">
        <v>0</v>
      </c>
      <c r="AV25" s="82">
        <v>0</v>
      </c>
      <c r="AW25" s="83">
        <v>0</v>
      </c>
      <c r="AX25" s="82">
        <v>0</v>
      </c>
      <c r="AY25" s="83">
        <v>0</v>
      </c>
      <c r="AZ25" s="82">
        <v>0</v>
      </c>
      <c r="BA25" s="83">
        <v>0</v>
      </c>
      <c r="BB25" s="82">
        <v>0.26800000000000002</v>
      </c>
      <c r="BC25" s="83">
        <v>1212</v>
      </c>
      <c r="BD25" s="82">
        <v>0</v>
      </c>
      <c r="BE25" s="83">
        <v>0</v>
      </c>
      <c r="BF25" s="82">
        <v>0</v>
      </c>
      <c r="BG25" s="83">
        <v>0</v>
      </c>
      <c r="BH25" s="82">
        <v>6.3E-2</v>
      </c>
      <c r="BI25" s="83">
        <v>363</v>
      </c>
      <c r="BJ25" s="82">
        <v>0</v>
      </c>
      <c r="BK25" s="83">
        <v>0</v>
      </c>
      <c r="BL25" s="82">
        <v>0.14599999999999999</v>
      </c>
      <c r="BM25" s="83">
        <v>442</v>
      </c>
      <c r="BN25" s="82">
        <v>2.9020000000000001</v>
      </c>
      <c r="BO25" s="83">
        <v>516</v>
      </c>
      <c r="BP25" s="82">
        <v>0.33500000000000002</v>
      </c>
      <c r="BQ25" s="83">
        <v>595</v>
      </c>
      <c r="BR25" s="82">
        <v>0</v>
      </c>
      <c r="BS25" s="83">
        <v>0</v>
      </c>
      <c r="BT25" s="82">
        <v>13.896000000000001</v>
      </c>
      <c r="BU25" s="83">
        <v>1091</v>
      </c>
    </row>
    <row r="26" spans="1:73" ht="12.95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962.98699999999997</v>
      </c>
      <c r="AG26" s="83">
        <v>67.641994128685013</v>
      </c>
      <c r="AH26" s="82">
        <v>0</v>
      </c>
      <c r="AI26" s="83">
        <v>0</v>
      </c>
      <c r="AJ26" s="82">
        <v>22.798999999999999</v>
      </c>
      <c r="AK26" s="83">
        <v>37.591780341243037</v>
      </c>
      <c r="AL26" s="82">
        <v>1.153</v>
      </c>
      <c r="AM26" s="83">
        <v>550.6357328707719</v>
      </c>
      <c r="AN26" s="82">
        <v>0</v>
      </c>
      <c r="AO26" s="83">
        <v>0</v>
      </c>
      <c r="AP26" s="82">
        <v>133.79</v>
      </c>
      <c r="AQ26" s="83">
        <v>91.205650646535616</v>
      </c>
      <c r="AR26" s="82">
        <v>0</v>
      </c>
      <c r="AS26" s="83">
        <v>0</v>
      </c>
      <c r="AT26" s="82">
        <v>76.099000000000004</v>
      </c>
      <c r="AU26" s="83">
        <v>156.42703583489927</v>
      </c>
      <c r="AV26" s="82">
        <v>7.3390000000000004</v>
      </c>
      <c r="AW26" s="83">
        <v>37.703501839487664</v>
      </c>
      <c r="AX26" s="82">
        <v>0</v>
      </c>
      <c r="AY26" s="83">
        <v>0</v>
      </c>
      <c r="AZ26" s="82">
        <v>0</v>
      </c>
      <c r="BA26" s="83">
        <v>0</v>
      </c>
      <c r="BB26" s="82">
        <v>3.5960000000000001</v>
      </c>
      <c r="BC26" s="83">
        <v>629.86512791991106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5.5890000000000004</v>
      </c>
      <c r="BM26" s="83">
        <v>357.51243514045444</v>
      </c>
      <c r="BN26" s="82">
        <v>1.7430000000000001</v>
      </c>
      <c r="BO26" s="83">
        <v>376.50889271371199</v>
      </c>
      <c r="BP26" s="82">
        <v>0.16</v>
      </c>
      <c r="BQ26" s="83">
        <v>361.82499999999999</v>
      </c>
      <c r="BR26" s="82">
        <v>0</v>
      </c>
      <c r="BS26" s="83">
        <v>0</v>
      </c>
      <c r="BT26" s="82">
        <v>3.04</v>
      </c>
      <c r="BU26" s="83">
        <v>1080.1779605263157</v>
      </c>
    </row>
    <row r="27" spans="1:73" ht="12.95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5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1561.376</v>
      </c>
      <c r="AG28" s="83">
        <v>65.700329709179599</v>
      </c>
      <c r="AH28" s="82">
        <v>0</v>
      </c>
      <c r="AI28" s="83">
        <v>0</v>
      </c>
      <c r="AJ28" s="82">
        <v>49.886000000000003</v>
      </c>
      <c r="AK28" s="83">
        <v>48.600008018281684</v>
      </c>
      <c r="AL28" s="82">
        <v>0.91200000000000003</v>
      </c>
      <c r="AM28" s="83">
        <v>501.36951754385962</v>
      </c>
      <c r="AN28" s="82">
        <v>0</v>
      </c>
      <c r="AO28" s="83">
        <v>0</v>
      </c>
      <c r="AP28" s="82">
        <v>5182.8370000000004</v>
      </c>
      <c r="AQ28" s="83">
        <v>155.89493553434153</v>
      </c>
      <c r="AR28" s="82">
        <v>0</v>
      </c>
      <c r="AS28" s="83">
        <v>0</v>
      </c>
      <c r="AT28" s="82">
        <v>488.48</v>
      </c>
      <c r="AU28" s="83">
        <v>269.7078201768752</v>
      </c>
      <c r="AV28" s="82">
        <v>19.39</v>
      </c>
      <c r="AW28" s="83">
        <v>96.940433212996396</v>
      </c>
      <c r="AX28" s="82">
        <v>0</v>
      </c>
      <c r="AY28" s="83">
        <v>0</v>
      </c>
      <c r="AZ28" s="82">
        <v>4.0000000000000001E-3</v>
      </c>
      <c r="BA28" s="83">
        <v>799</v>
      </c>
      <c r="BB28" s="82">
        <v>48</v>
      </c>
      <c r="BC28" s="83">
        <v>549.95945833333326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1.8819999999999999</v>
      </c>
      <c r="BM28" s="83">
        <v>446.74973432518601</v>
      </c>
      <c r="BN28" s="82">
        <v>59.981000000000002</v>
      </c>
      <c r="BO28" s="83">
        <v>520.36023073973422</v>
      </c>
      <c r="BP28" s="82">
        <v>0.216</v>
      </c>
      <c r="BQ28" s="83">
        <v>921.18055555555554</v>
      </c>
      <c r="BR28" s="82">
        <v>1.4E-2</v>
      </c>
      <c r="BS28" s="83">
        <v>396.35714285714283</v>
      </c>
      <c r="BT28" s="82">
        <v>61.281999999999996</v>
      </c>
      <c r="BU28" s="83">
        <v>1080.741098528116</v>
      </c>
    </row>
    <row r="29" spans="1:73" ht="12.95" customHeight="1">
      <c r="A29" s="81"/>
      <c r="B29" s="78" t="s">
        <v>64</v>
      </c>
      <c r="C29" s="19">
        <v>18</v>
      </c>
      <c r="D29" s="82">
        <v>2.9390000000000001</v>
      </c>
      <c r="E29" s="83">
        <v>5151</v>
      </c>
      <c r="F29" s="82">
        <v>0</v>
      </c>
      <c r="G29" s="83">
        <v>0</v>
      </c>
      <c r="H29" s="82">
        <v>253.56200000000001</v>
      </c>
      <c r="I29" s="83">
        <v>517</v>
      </c>
      <c r="J29" s="82">
        <v>0</v>
      </c>
      <c r="K29" s="83">
        <v>0</v>
      </c>
      <c r="L29" s="82">
        <v>35.076000000000001</v>
      </c>
      <c r="M29" s="83">
        <v>2179</v>
      </c>
      <c r="N29" s="82">
        <v>0</v>
      </c>
      <c r="O29" s="83">
        <v>0</v>
      </c>
      <c r="P29" s="82">
        <v>63.866999999999997</v>
      </c>
      <c r="Q29" s="83">
        <v>961</v>
      </c>
      <c r="R29" s="82">
        <v>0.90500000000000003</v>
      </c>
      <c r="S29" s="83">
        <v>367</v>
      </c>
      <c r="T29" s="82">
        <v>21.202999999999999</v>
      </c>
      <c r="U29" s="83">
        <v>787</v>
      </c>
      <c r="V29" s="82">
        <v>0</v>
      </c>
      <c r="W29" s="83">
        <v>0</v>
      </c>
      <c r="X29" s="82">
        <v>24.983000000000001</v>
      </c>
      <c r="Y29" s="83">
        <v>1069</v>
      </c>
      <c r="Z29" s="82">
        <v>0</v>
      </c>
      <c r="AA29" s="83">
        <v>0</v>
      </c>
      <c r="AB29" s="82">
        <v>4.1000000000000002E-2</v>
      </c>
      <c r="AC29" s="83">
        <v>134</v>
      </c>
      <c r="AD29" s="82">
        <v>362.28699999999998</v>
      </c>
      <c r="AE29" s="83">
        <v>260</v>
      </c>
      <c r="AF29" s="82">
        <v>2E-3</v>
      </c>
      <c r="AG29" s="83">
        <v>270</v>
      </c>
      <c r="AH29" s="82">
        <v>0</v>
      </c>
      <c r="AI29" s="83">
        <v>0</v>
      </c>
      <c r="AJ29" s="82">
        <v>0</v>
      </c>
      <c r="AK29" s="83">
        <v>0</v>
      </c>
      <c r="AL29" s="82">
        <v>1.7999999999999999E-2</v>
      </c>
      <c r="AM29" s="83">
        <v>524</v>
      </c>
      <c r="AN29" s="82">
        <v>0</v>
      </c>
      <c r="AO29" s="83">
        <v>0</v>
      </c>
      <c r="AP29" s="82">
        <v>1052.796</v>
      </c>
      <c r="AQ29" s="83">
        <v>170</v>
      </c>
      <c r="AR29" s="82">
        <v>0</v>
      </c>
      <c r="AS29" s="83">
        <v>0</v>
      </c>
      <c r="AT29" s="82">
        <v>11.351000000000001</v>
      </c>
      <c r="AU29" s="83">
        <v>154</v>
      </c>
      <c r="AV29" s="82">
        <v>0.1</v>
      </c>
      <c r="AW29" s="83">
        <v>205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5.1580000000000004</v>
      </c>
      <c r="BO29" s="83">
        <v>286</v>
      </c>
      <c r="BP29" s="82">
        <v>0</v>
      </c>
      <c r="BQ29" s="83">
        <v>0</v>
      </c>
      <c r="BR29" s="82">
        <v>0</v>
      </c>
      <c r="BS29" s="83">
        <v>0</v>
      </c>
      <c r="BT29" s="82">
        <v>0.51900000000000002</v>
      </c>
      <c r="BU29" s="83">
        <v>545</v>
      </c>
    </row>
    <row r="30" spans="1:73" ht="12.95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0.08</v>
      </c>
      <c r="U30" s="83">
        <v>540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241.31299999999999</v>
      </c>
      <c r="AG30" s="83">
        <v>70</v>
      </c>
      <c r="AH30" s="82">
        <v>0</v>
      </c>
      <c r="AI30" s="83">
        <v>0</v>
      </c>
      <c r="AJ30" s="82">
        <v>0</v>
      </c>
      <c r="AK30" s="83">
        <v>0</v>
      </c>
      <c r="AL30" s="82">
        <v>0.01</v>
      </c>
      <c r="AM30" s="83">
        <v>100</v>
      </c>
      <c r="AN30" s="82">
        <v>0</v>
      </c>
      <c r="AO30" s="83">
        <v>0</v>
      </c>
      <c r="AP30" s="82">
        <v>472.24400000000003</v>
      </c>
      <c r="AQ30" s="83">
        <v>132</v>
      </c>
      <c r="AR30" s="82">
        <v>0</v>
      </c>
      <c r="AS30" s="83">
        <v>0</v>
      </c>
      <c r="AT30" s="82">
        <v>0</v>
      </c>
      <c r="AU30" s="83">
        <v>0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2E-3</v>
      </c>
      <c r="BM30" s="83">
        <v>97</v>
      </c>
      <c r="BN30" s="82">
        <v>3.3839999999999999</v>
      </c>
      <c r="BO30" s="83">
        <v>574</v>
      </c>
      <c r="BP30" s="82">
        <v>0.59299999999999997</v>
      </c>
      <c r="BQ30" s="83">
        <v>135</v>
      </c>
      <c r="BR30" s="82">
        <v>0</v>
      </c>
      <c r="BS30" s="83">
        <v>0</v>
      </c>
      <c r="BT30" s="82">
        <v>0</v>
      </c>
      <c r="BU30" s="83">
        <v>0</v>
      </c>
    </row>
    <row r="31" spans="1:73" ht="12.95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103</v>
      </c>
      <c r="AG31" s="83">
        <v>50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381</v>
      </c>
      <c r="AQ31" s="83">
        <v>124.15485564304461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5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1282.5930000000001</v>
      </c>
      <c r="AG32" s="83">
        <v>49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4616.6019999999999</v>
      </c>
      <c r="AQ32" s="83">
        <v>142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4.5780000000000003</v>
      </c>
      <c r="BU32" s="83">
        <v>1258</v>
      </c>
    </row>
    <row r="33" spans="1:73" ht="12.95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5" customHeight="1">
      <c r="A34" s="81"/>
      <c r="B34" s="78" t="s">
        <v>68</v>
      </c>
      <c r="C34" s="19">
        <v>22</v>
      </c>
      <c r="D34" s="82">
        <v>2.8140000000000001</v>
      </c>
      <c r="E34" s="83">
        <v>6710.1027007818057</v>
      </c>
      <c r="F34" s="82">
        <v>0</v>
      </c>
      <c r="G34" s="83">
        <v>0</v>
      </c>
      <c r="H34" s="82">
        <v>135.756</v>
      </c>
      <c r="I34" s="83">
        <v>472</v>
      </c>
      <c r="J34" s="82">
        <v>0</v>
      </c>
      <c r="K34" s="83">
        <v>0</v>
      </c>
      <c r="L34" s="82">
        <v>34.978999999999999</v>
      </c>
      <c r="M34" s="83">
        <v>2502</v>
      </c>
      <c r="N34" s="82">
        <v>0</v>
      </c>
      <c r="O34" s="83">
        <v>0</v>
      </c>
      <c r="P34" s="82">
        <v>16.314</v>
      </c>
      <c r="Q34" s="83">
        <v>1028.2780433983082</v>
      </c>
      <c r="R34" s="82">
        <v>0</v>
      </c>
      <c r="S34" s="83">
        <v>0</v>
      </c>
      <c r="T34" s="82">
        <v>34.642000000000003</v>
      </c>
      <c r="U34" s="83">
        <v>944</v>
      </c>
      <c r="V34" s="82">
        <v>0</v>
      </c>
      <c r="W34" s="83">
        <v>0</v>
      </c>
      <c r="X34" s="82">
        <v>36.582000000000001</v>
      </c>
      <c r="Y34" s="83">
        <v>1158</v>
      </c>
      <c r="Z34" s="82">
        <v>0</v>
      </c>
      <c r="AA34" s="83">
        <v>0</v>
      </c>
      <c r="AB34" s="82">
        <v>8.0739999999999998</v>
      </c>
      <c r="AC34" s="83">
        <v>794</v>
      </c>
      <c r="AD34" s="82">
        <v>0</v>
      </c>
      <c r="AE34" s="83">
        <v>0</v>
      </c>
      <c r="AF34" s="82">
        <v>10492.273999999999</v>
      </c>
      <c r="AG34" s="83">
        <v>62</v>
      </c>
      <c r="AH34" s="82">
        <v>0</v>
      </c>
      <c r="AI34" s="83">
        <v>0</v>
      </c>
      <c r="AJ34" s="82">
        <v>0</v>
      </c>
      <c r="AK34" s="83">
        <v>0</v>
      </c>
      <c r="AL34" s="82">
        <v>4.1059999999999999</v>
      </c>
      <c r="AM34" s="83">
        <v>248</v>
      </c>
      <c r="AN34" s="82">
        <v>0</v>
      </c>
      <c r="AO34" s="83">
        <v>0</v>
      </c>
      <c r="AP34" s="82">
        <v>21931.701000000001</v>
      </c>
      <c r="AQ34" s="83">
        <v>139</v>
      </c>
      <c r="AR34" s="82">
        <v>4.5999999999999999E-2</v>
      </c>
      <c r="AS34" s="83">
        <v>108</v>
      </c>
      <c r="AT34" s="82">
        <v>0</v>
      </c>
      <c r="AU34" s="83">
        <v>0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2.7170000000000001</v>
      </c>
      <c r="BC34" s="83">
        <v>482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276.35700000000003</v>
      </c>
      <c r="BM34" s="83">
        <v>274</v>
      </c>
      <c r="BN34" s="82">
        <v>4.3600000000000003</v>
      </c>
      <c r="BO34" s="83">
        <v>1117</v>
      </c>
      <c r="BP34" s="82">
        <v>4.2210000000000001</v>
      </c>
      <c r="BQ34" s="83">
        <v>1248</v>
      </c>
      <c r="BR34" s="82">
        <v>5.1999999999999998E-2</v>
      </c>
      <c r="BS34" s="83">
        <v>1622</v>
      </c>
      <c r="BT34" s="82">
        <v>13.856999999999999</v>
      </c>
      <c r="BU34" s="83">
        <v>992</v>
      </c>
    </row>
    <row r="35" spans="1:73" ht="12.95" customHeight="1">
      <c r="A35" s="81"/>
      <c r="B35" s="78" t="s">
        <v>69</v>
      </c>
      <c r="C35" s="19">
        <v>23</v>
      </c>
      <c r="D35" s="82">
        <v>0.64400000000000002</v>
      </c>
      <c r="E35" s="83">
        <v>6052</v>
      </c>
      <c r="F35" s="82">
        <v>0</v>
      </c>
      <c r="G35" s="83">
        <v>0</v>
      </c>
      <c r="H35" s="82">
        <v>116.483</v>
      </c>
      <c r="I35" s="83">
        <v>570</v>
      </c>
      <c r="J35" s="82">
        <v>0</v>
      </c>
      <c r="K35" s="83">
        <v>0</v>
      </c>
      <c r="L35" s="82">
        <v>5.3079999999999998</v>
      </c>
      <c r="M35" s="83">
        <v>2055</v>
      </c>
      <c r="N35" s="82">
        <v>0</v>
      </c>
      <c r="O35" s="83">
        <v>0</v>
      </c>
      <c r="P35" s="82">
        <v>13.465</v>
      </c>
      <c r="Q35" s="83">
        <v>1274</v>
      </c>
      <c r="R35" s="82">
        <v>0</v>
      </c>
      <c r="S35" s="83">
        <v>0</v>
      </c>
      <c r="T35" s="82">
        <v>8.8640000000000008</v>
      </c>
      <c r="U35" s="83">
        <v>865</v>
      </c>
      <c r="V35" s="82">
        <v>0</v>
      </c>
      <c r="W35" s="83">
        <v>0</v>
      </c>
      <c r="X35" s="82">
        <v>6.9</v>
      </c>
      <c r="Y35" s="83">
        <v>1040</v>
      </c>
      <c r="Z35" s="82">
        <v>0</v>
      </c>
      <c r="AA35" s="83">
        <v>0</v>
      </c>
      <c r="AB35" s="82">
        <v>30.893000000000001</v>
      </c>
      <c r="AC35" s="83">
        <v>294</v>
      </c>
      <c r="AD35" s="82">
        <v>0</v>
      </c>
      <c r="AE35" s="83">
        <v>0</v>
      </c>
      <c r="AF35" s="82">
        <v>0</v>
      </c>
      <c r="AG35" s="83">
        <v>0</v>
      </c>
      <c r="AH35" s="82">
        <v>3.0000000000000001E-3</v>
      </c>
      <c r="AI35" s="83">
        <v>43</v>
      </c>
      <c r="AJ35" s="82">
        <v>0</v>
      </c>
      <c r="AK35" s="83">
        <v>0</v>
      </c>
      <c r="AL35" s="82">
        <v>3.1E-2</v>
      </c>
      <c r="AM35" s="83">
        <v>605</v>
      </c>
      <c r="AN35" s="82">
        <v>0</v>
      </c>
      <c r="AO35" s="83">
        <v>0</v>
      </c>
      <c r="AP35" s="82">
        <v>12.189</v>
      </c>
      <c r="AQ35" s="83">
        <v>397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0</v>
      </c>
      <c r="BM35" s="83">
        <v>0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5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36.713999999999999</v>
      </c>
      <c r="G36" s="83">
        <v>1971</v>
      </c>
      <c r="H36" s="82">
        <v>0</v>
      </c>
      <c r="I36" s="83">
        <v>0</v>
      </c>
      <c r="J36" s="82">
        <v>0</v>
      </c>
      <c r="K36" s="83">
        <v>0</v>
      </c>
      <c r="L36" s="82">
        <v>0</v>
      </c>
      <c r="M36" s="83">
        <v>0</v>
      </c>
      <c r="N36" s="82">
        <v>466.76900000000001</v>
      </c>
      <c r="O36" s="83">
        <v>1093</v>
      </c>
      <c r="P36" s="82">
        <v>2.3E-2</v>
      </c>
      <c r="Q36" s="83">
        <v>1089</v>
      </c>
      <c r="R36" s="82">
        <v>0</v>
      </c>
      <c r="S36" s="83">
        <v>0</v>
      </c>
      <c r="T36" s="82">
        <v>0</v>
      </c>
      <c r="U36" s="83">
        <v>0</v>
      </c>
      <c r="V36" s="82">
        <v>0</v>
      </c>
      <c r="W36" s="83">
        <v>0</v>
      </c>
      <c r="X36" s="82">
        <v>0</v>
      </c>
      <c r="Y36" s="83">
        <v>0</v>
      </c>
      <c r="Z36" s="82">
        <v>0.46700000000000003</v>
      </c>
      <c r="AA36" s="83">
        <v>1038</v>
      </c>
      <c r="AB36" s="82">
        <v>0</v>
      </c>
      <c r="AC36" s="83">
        <v>0</v>
      </c>
      <c r="AD36" s="82">
        <v>0</v>
      </c>
      <c r="AE36" s="83">
        <v>0</v>
      </c>
      <c r="AF36" s="82">
        <v>0.06</v>
      </c>
      <c r="AG36" s="83">
        <v>54</v>
      </c>
      <c r="AH36" s="82">
        <v>0</v>
      </c>
      <c r="AI36" s="83">
        <v>0</v>
      </c>
      <c r="AJ36" s="82">
        <v>0</v>
      </c>
      <c r="AK36" s="83">
        <v>0</v>
      </c>
      <c r="AL36" s="82">
        <v>4.2859999999999996</v>
      </c>
      <c r="AM36" s="83">
        <v>465</v>
      </c>
      <c r="AN36" s="82">
        <v>0</v>
      </c>
      <c r="AO36" s="83">
        <v>0</v>
      </c>
      <c r="AP36" s="82">
        <v>60.158000000000001</v>
      </c>
      <c r="AQ36" s="83">
        <v>105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8.9999999999999993E-3</v>
      </c>
      <c r="BC36" s="83">
        <v>1163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2.2610000000000001</v>
      </c>
      <c r="BM36" s="83">
        <v>1068.3392304290139</v>
      </c>
      <c r="BN36" s="82">
        <v>5.1999999999999998E-2</v>
      </c>
      <c r="BO36" s="83">
        <v>936</v>
      </c>
      <c r="BP36" s="82">
        <v>0.58699999999999997</v>
      </c>
      <c r="BQ36" s="83">
        <v>1796</v>
      </c>
      <c r="BR36" s="82">
        <v>0</v>
      </c>
      <c r="BS36" s="83">
        <v>0</v>
      </c>
      <c r="BT36" s="82">
        <v>0.126</v>
      </c>
      <c r="BU36" s="83">
        <v>2516</v>
      </c>
    </row>
    <row r="37" spans="1:73" ht="12.95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</v>
      </c>
      <c r="AG37" s="83">
        <v>0</v>
      </c>
      <c r="AH37" s="82">
        <v>0</v>
      </c>
      <c r="AI37" s="83">
        <v>0</v>
      </c>
      <c r="AJ37" s="82">
        <v>0</v>
      </c>
      <c r="AK37" s="83">
        <v>0</v>
      </c>
      <c r="AL37" s="82">
        <v>8.5619999999999994</v>
      </c>
      <c r="AM37" s="83">
        <v>650</v>
      </c>
      <c r="AN37" s="82">
        <v>0</v>
      </c>
      <c r="AO37" s="83">
        <v>0</v>
      </c>
      <c r="AP37" s="82">
        <v>0.73899999999999999</v>
      </c>
      <c r="AQ37" s="83">
        <v>505</v>
      </c>
      <c r="AR37" s="82">
        <v>0.02</v>
      </c>
      <c r="AS37" s="83">
        <v>81</v>
      </c>
      <c r="AT37" s="82">
        <v>25.462</v>
      </c>
      <c r="AU37" s="83">
        <v>369.53291179011859</v>
      </c>
      <c r="AV37" s="82">
        <v>0.01</v>
      </c>
      <c r="AW37" s="83">
        <v>248</v>
      </c>
      <c r="AX37" s="82">
        <v>0</v>
      </c>
      <c r="AY37" s="83">
        <v>0</v>
      </c>
      <c r="AZ37" s="82">
        <v>2.5000000000000001E-2</v>
      </c>
      <c r="BA37" s="83">
        <v>259</v>
      </c>
      <c r="BB37" s="82">
        <v>4.9470000000000001</v>
      </c>
      <c r="BC37" s="83">
        <v>768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12.034000000000001</v>
      </c>
      <c r="BM37" s="83">
        <v>820.6488283197607</v>
      </c>
      <c r="BN37" s="82">
        <v>10.455</v>
      </c>
      <c r="BO37" s="83">
        <v>494</v>
      </c>
      <c r="BP37" s="82">
        <v>0.52900000000000003</v>
      </c>
      <c r="BQ37" s="83">
        <v>1260.1455576559547</v>
      </c>
      <c r="BR37" s="82">
        <v>6.72</v>
      </c>
      <c r="BS37" s="83">
        <v>2263</v>
      </c>
      <c r="BT37" s="82">
        <v>3.133</v>
      </c>
      <c r="BU37" s="83">
        <v>902</v>
      </c>
    </row>
    <row r="38" spans="1:73" ht="12.95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13.944000000000001</v>
      </c>
      <c r="BC38" s="83">
        <v>840</v>
      </c>
      <c r="BD38" s="82">
        <v>53.183999999999997</v>
      </c>
      <c r="BE38" s="83">
        <v>654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5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5" customHeight="1">
      <c r="A40" s="81"/>
      <c r="B40" s="78" t="s">
        <v>73</v>
      </c>
      <c r="C40" s="19">
        <v>27</v>
      </c>
      <c r="D40" s="82">
        <v>6.0999999999999999E-2</v>
      </c>
      <c r="E40" s="83">
        <v>1946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</v>
      </c>
      <c r="AC40" s="83">
        <v>0</v>
      </c>
      <c r="AD40" s="82">
        <v>0</v>
      </c>
      <c r="AE40" s="83">
        <v>0</v>
      </c>
      <c r="AF40" s="82">
        <v>68.411000000000001</v>
      </c>
      <c r="AG40" s="83">
        <v>85.833418602271564</v>
      </c>
      <c r="AH40" s="82">
        <v>85.334999999999994</v>
      </c>
      <c r="AI40" s="83">
        <v>81.922728071717344</v>
      </c>
      <c r="AJ40" s="82">
        <v>0</v>
      </c>
      <c r="AK40" s="83">
        <v>0</v>
      </c>
      <c r="AL40" s="82">
        <v>0.37</v>
      </c>
      <c r="AM40" s="83">
        <v>1218</v>
      </c>
      <c r="AN40" s="82">
        <v>4.0000000000000001E-3</v>
      </c>
      <c r="AO40" s="83">
        <v>265</v>
      </c>
      <c r="AP40" s="82">
        <v>58.076999999999998</v>
      </c>
      <c r="AQ40" s="83">
        <v>118</v>
      </c>
      <c r="AR40" s="82">
        <v>0</v>
      </c>
      <c r="AS40" s="83">
        <v>0</v>
      </c>
      <c r="AT40" s="82">
        <v>0.11799999999999999</v>
      </c>
      <c r="AU40" s="83">
        <v>1021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0.77700000000000002</v>
      </c>
      <c r="BM40" s="83">
        <v>1371.7812097812098</v>
      </c>
      <c r="BN40" s="82">
        <v>0</v>
      </c>
      <c r="BO40" s="83">
        <v>0</v>
      </c>
      <c r="BP40" s="82">
        <v>2.8839999999999999</v>
      </c>
      <c r="BQ40" s="83">
        <v>1014.8370319001388</v>
      </c>
      <c r="BR40" s="82">
        <v>0</v>
      </c>
      <c r="BS40" s="83">
        <v>0</v>
      </c>
      <c r="BT40" s="82">
        <v>0.48299999999999998</v>
      </c>
      <c r="BU40" s="83">
        <v>822</v>
      </c>
    </row>
    <row r="41" spans="1:73" ht="12.95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114</v>
      </c>
      <c r="G41" s="83">
        <v>1797</v>
      </c>
      <c r="H41" s="82">
        <v>0</v>
      </c>
      <c r="I41" s="83">
        <v>0</v>
      </c>
      <c r="J41" s="82">
        <v>270</v>
      </c>
      <c r="K41" s="83">
        <v>475</v>
      </c>
      <c r="L41" s="82">
        <v>0</v>
      </c>
      <c r="M41" s="83">
        <v>0</v>
      </c>
      <c r="N41" s="82">
        <v>551</v>
      </c>
      <c r="O41" s="83">
        <v>967</v>
      </c>
      <c r="P41" s="82">
        <v>0</v>
      </c>
      <c r="Q41" s="83">
        <v>0</v>
      </c>
      <c r="R41" s="82">
        <v>119</v>
      </c>
      <c r="S41" s="83">
        <v>760</v>
      </c>
      <c r="T41" s="82">
        <v>0</v>
      </c>
      <c r="U41" s="83">
        <v>0</v>
      </c>
      <c r="V41" s="82">
        <v>10</v>
      </c>
      <c r="W41" s="83">
        <v>937</v>
      </c>
      <c r="X41" s="82">
        <v>0</v>
      </c>
      <c r="Y41" s="83">
        <v>0</v>
      </c>
      <c r="Z41" s="82">
        <v>48</v>
      </c>
      <c r="AA41" s="83">
        <v>1038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5" customHeight="1">
      <c r="A42" s="81"/>
      <c r="B42" s="78" t="s">
        <v>75</v>
      </c>
      <c r="C42" s="19">
        <v>29</v>
      </c>
      <c r="D42" s="82">
        <v>6.9000000000000006E-2</v>
      </c>
      <c r="E42" s="83">
        <v>1197</v>
      </c>
      <c r="F42" s="82">
        <v>145.892</v>
      </c>
      <c r="G42" s="83">
        <v>1753</v>
      </c>
      <c r="H42" s="82">
        <v>0</v>
      </c>
      <c r="I42" s="83">
        <v>0</v>
      </c>
      <c r="J42" s="82">
        <v>286.70400000000001</v>
      </c>
      <c r="K42" s="83">
        <v>476</v>
      </c>
      <c r="L42" s="82">
        <v>0</v>
      </c>
      <c r="M42" s="83">
        <v>0</v>
      </c>
      <c r="N42" s="82">
        <v>566.46600000000001</v>
      </c>
      <c r="O42" s="83">
        <v>863</v>
      </c>
      <c r="P42" s="82">
        <v>0</v>
      </c>
      <c r="Q42" s="83">
        <v>0</v>
      </c>
      <c r="R42" s="82">
        <v>3834.6010000000001</v>
      </c>
      <c r="S42" s="83">
        <v>382.51707335391609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7.0000000000000001E-3</v>
      </c>
      <c r="AC42" s="83">
        <v>1620</v>
      </c>
      <c r="AD42" s="82">
        <v>9247.7479999999996</v>
      </c>
      <c r="AE42" s="83">
        <v>190.47330085119103</v>
      </c>
      <c r="AF42" s="82">
        <v>52.965000000000003</v>
      </c>
      <c r="AG42" s="83">
        <v>62.770036816765789</v>
      </c>
      <c r="AH42" s="82">
        <v>0</v>
      </c>
      <c r="AI42" s="83">
        <v>0</v>
      </c>
      <c r="AJ42" s="82">
        <v>0</v>
      </c>
      <c r="AK42" s="83">
        <v>0</v>
      </c>
      <c r="AL42" s="82">
        <v>4.4290000000000003</v>
      </c>
      <c r="AM42" s="83">
        <v>897</v>
      </c>
      <c r="AN42" s="82">
        <v>2.7E-2</v>
      </c>
      <c r="AO42" s="83">
        <v>96</v>
      </c>
      <c r="AP42" s="82">
        <v>631.20000000000005</v>
      </c>
      <c r="AQ42" s="83">
        <v>126.12711660329531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0.63800000000000001</v>
      </c>
      <c r="BM42" s="83">
        <v>967</v>
      </c>
      <c r="BN42" s="82">
        <v>0</v>
      </c>
      <c r="BO42" s="83">
        <v>0</v>
      </c>
      <c r="BP42" s="82">
        <v>0.92200000000000004</v>
      </c>
      <c r="BQ42" s="83">
        <v>1481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5" customHeight="1">
      <c r="A43" s="81"/>
      <c r="B43" s="78" t="s">
        <v>76</v>
      </c>
      <c r="C43" s="19">
        <v>30</v>
      </c>
      <c r="D43" s="82">
        <v>0</v>
      </c>
      <c r="E43" s="83">
        <v>0</v>
      </c>
      <c r="F43" s="82">
        <v>0</v>
      </c>
      <c r="G43" s="83">
        <v>0</v>
      </c>
      <c r="H43" s="82">
        <v>4.2000000000000003E-2</v>
      </c>
      <c r="I43" s="83">
        <v>928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</v>
      </c>
      <c r="Q43" s="83">
        <v>0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2.7E-2</v>
      </c>
      <c r="Y43" s="83">
        <v>377</v>
      </c>
      <c r="Z43" s="82">
        <v>0</v>
      </c>
      <c r="AA43" s="83">
        <v>0</v>
      </c>
      <c r="AB43" s="82">
        <v>1.2E-2</v>
      </c>
      <c r="AC43" s="83">
        <v>1028</v>
      </c>
      <c r="AD43" s="82">
        <v>0</v>
      </c>
      <c r="AE43" s="83">
        <v>0</v>
      </c>
      <c r="AF43" s="82">
        <v>424.56799999999998</v>
      </c>
      <c r="AG43" s="83">
        <v>73</v>
      </c>
      <c r="AH43" s="82">
        <v>342.86700000000002</v>
      </c>
      <c r="AI43" s="83">
        <v>79</v>
      </c>
      <c r="AJ43" s="82">
        <v>0.38600000000000001</v>
      </c>
      <c r="AK43" s="83">
        <v>60</v>
      </c>
      <c r="AL43" s="82">
        <v>24.364000000000001</v>
      </c>
      <c r="AM43" s="83">
        <v>471</v>
      </c>
      <c r="AN43" s="82">
        <v>10.77</v>
      </c>
      <c r="AO43" s="83">
        <v>80.39108635097493</v>
      </c>
      <c r="AP43" s="82">
        <v>553.71500000000003</v>
      </c>
      <c r="AQ43" s="83">
        <v>117</v>
      </c>
      <c r="AR43" s="82">
        <v>9.7000000000000003E-2</v>
      </c>
      <c r="AS43" s="83">
        <v>279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0.54100000000000004</v>
      </c>
      <c r="BC43" s="83">
        <v>596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0.80200000000000005</v>
      </c>
      <c r="BM43" s="83">
        <v>798.59102244389032</v>
      </c>
      <c r="BN43" s="82">
        <v>0</v>
      </c>
      <c r="BO43" s="83">
        <v>0</v>
      </c>
      <c r="BP43" s="82">
        <v>0.41</v>
      </c>
      <c r="BQ43" s="83">
        <v>1468.1731707317074</v>
      </c>
      <c r="BR43" s="82">
        <v>0</v>
      </c>
      <c r="BS43" s="83">
        <v>0</v>
      </c>
      <c r="BT43" s="82">
        <v>5.8999999999999997E-2</v>
      </c>
      <c r="BU43" s="83">
        <v>1626</v>
      </c>
    </row>
    <row r="44" spans="1:73" ht="12.95" customHeight="1">
      <c r="A44" s="81"/>
      <c r="B44" s="85" t="s">
        <v>77</v>
      </c>
      <c r="C44" s="19">
        <v>31</v>
      </c>
      <c r="D44" s="82">
        <v>0.96199999999999997</v>
      </c>
      <c r="E44" s="83">
        <v>7963.7380457380459</v>
      </c>
      <c r="F44" s="82">
        <v>0</v>
      </c>
      <c r="G44" s="83">
        <v>0</v>
      </c>
      <c r="H44" s="82">
        <v>737.95600000000002</v>
      </c>
      <c r="I44" s="83">
        <v>495.87326886697849</v>
      </c>
      <c r="J44" s="82">
        <v>0</v>
      </c>
      <c r="K44" s="83">
        <v>0</v>
      </c>
      <c r="L44" s="82">
        <v>136.69</v>
      </c>
      <c r="M44" s="83">
        <v>1258</v>
      </c>
      <c r="N44" s="82">
        <v>0</v>
      </c>
      <c r="O44" s="83">
        <v>0</v>
      </c>
      <c r="P44" s="82">
        <v>187.79499999999999</v>
      </c>
      <c r="Q44" s="83">
        <v>1244.5766394206448</v>
      </c>
      <c r="R44" s="82">
        <v>0</v>
      </c>
      <c r="S44" s="83">
        <v>0</v>
      </c>
      <c r="T44" s="82">
        <v>21.187999999999999</v>
      </c>
      <c r="U44" s="83">
        <v>565</v>
      </c>
      <c r="V44" s="82">
        <v>0</v>
      </c>
      <c r="W44" s="83">
        <v>0</v>
      </c>
      <c r="X44" s="82">
        <v>26.015000000000001</v>
      </c>
      <c r="Y44" s="83">
        <v>974</v>
      </c>
      <c r="Z44" s="82">
        <v>0</v>
      </c>
      <c r="AA44" s="83">
        <v>0</v>
      </c>
      <c r="AB44" s="82">
        <v>0.10299999999999999</v>
      </c>
      <c r="AC44" s="83">
        <v>1171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5.7000000000000002E-2</v>
      </c>
      <c r="AM44" s="83">
        <v>409.43859649122805</v>
      </c>
      <c r="AN44" s="82">
        <v>0</v>
      </c>
      <c r="AO44" s="83">
        <v>0</v>
      </c>
      <c r="AP44" s="82">
        <v>0.08</v>
      </c>
      <c r="AQ44" s="83">
        <v>324</v>
      </c>
      <c r="AR44" s="82">
        <v>0.85699999999999998</v>
      </c>
      <c r="AS44" s="83">
        <v>717.59276546091019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1.2E-2</v>
      </c>
      <c r="BC44" s="83">
        <v>853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5.1999999999999998E-2</v>
      </c>
      <c r="BM44" s="83">
        <v>186.71153846153845</v>
      </c>
      <c r="BN44" s="82">
        <v>1E-3</v>
      </c>
      <c r="BO44" s="83">
        <v>864</v>
      </c>
      <c r="BP44" s="82">
        <v>1.9E-2</v>
      </c>
      <c r="BQ44" s="83">
        <v>1008.4210526315791</v>
      </c>
      <c r="BR44" s="82">
        <v>0</v>
      </c>
      <c r="BS44" s="83">
        <v>0</v>
      </c>
      <c r="BT44" s="82">
        <v>4.0000000000000001E-3</v>
      </c>
      <c r="BU44" s="83">
        <v>2060</v>
      </c>
    </row>
    <row r="45" spans="1:73" ht="12.95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5" customHeight="1">
      <c r="A46" s="81"/>
      <c r="B46" s="78" t="s">
        <v>78</v>
      </c>
      <c r="C46" s="19">
        <v>32</v>
      </c>
      <c r="D46" s="82">
        <v>0.36099999999999999</v>
      </c>
      <c r="E46" s="83">
        <v>1506</v>
      </c>
      <c r="F46" s="82">
        <v>0</v>
      </c>
      <c r="G46" s="83">
        <v>0</v>
      </c>
      <c r="H46" s="82">
        <v>16.841999999999999</v>
      </c>
      <c r="I46" s="83">
        <v>338</v>
      </c>
      <c r="J46" s="82">
        <v>0</v>
      </c>
      <c r="K46" s="83">
        <v>0</v>
      </c>
      <c r="L46" s="82">
        <v>1.9E-2</v>
      </c>
      <c r="M46" s="83">
        <v>1242</v>
      </c>
      <c r="N46" s="82">
        <v>0</v>
      </c>
      <c r="O46" s="83">
        <v>0</v>
      </c>
      <c r="P46" s="82">
        <v>4.5999999999999999E-2</v>
      </c>
      <c r="Q46" s="83">
        <v>1868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5.9850000000000003</v>
      </c>
      <c r="AC46" s="83">
        <v>1590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0</v>
      </c>
      <c r="AK46" s="83">
        <v>0</v>
      </c>
      <c r="AL46" s="82">
        <v>1.109</v>
      </c>
      <c r="AM46" s="83">
        <v>249.68800721370604</v>
      </c>
      <c r="AN46" s="82">
        <v>5.7000000000000002E-2</v>
      </c>
      <c r="AO46" s="83">
        <v>65</v>
      </c>
      <c r="AP46" s="82">
        <v>0.114</v>
      </c>
      <c r="AQ46" s="83">
        <v>343</v>
      </c>
      <c r="AR46" s="82">
        <v>0.16200000000000001</v>
      </c>
      <c r="AS46" s="83">
        <v>875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0.23899999999999999</v>
      </c>
      <c r="BC46" s="83">
        <v>717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0.82199999999999995</v>
      </c>
      <c r="BM46" s="83">
        <v>522.82116788321173</v>
      </c>
      <c r="BN46" s="82">
        <v>0</v>
      </c>
      <c r="BO46" s="83">
        <v>0</v>
      </c>
      <c r="BP46" s="82">
        <v>5.5E-2</v>
      </c>
      <c r="BQ46" s="83">
        <v>1162</v>
      </c>
      <c r="BR46" s="82">
        <v>0</v>
      </c>
      <c r="BS46" s="83">
        <v>0</v>
      </c>
      <c r="BT46" s="82">
        <v>8.9999999999999993E-3</v>
      </c>
      <c r="BU46" s="83">
        <v>2347</v>
      </c>
    </row>
    <row r="47" spans="1:73" ht="12.95" customHeight="1">
      <c r="A47" s="81"/>
      <c r="B47" s="78" t="s">
        <v>79</v>
      </c>
      <c r="C47" s="19">
        <v>33</v>
      </c>
      <c r="D47" s="82">
        <v>0</v>
      </c>
      <c r="E47" s="83">
        <v>0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</v>
      </c>
      <c r="AI47" s="83">
        <v>0</v>
      </c>
      <c r="AJ47" s="82">
        <v>0</v>
      </c>
      <c r="AK47" s="83">
        <v>0</v>
      </c>
      <c r="AL47" s="82">
        <v>0</v>
      </c>
      <c r="AM47" s="83">
        <v>0</v>
      </c>
      <c r="AN47" s="82">
        <v>0</v>
      </c>
      <c r="AO47" s="83">
        <v>0</v>
      </c>
      <c r="AP47" s="82">
        <v>0</v>
      </c>
      <c r="AQ47" s="83">
        <v>0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0</v>
      </c>
      <c r="BM47" s="83">
        <v>0</v>
      </c>
      <c r="BN47" s="82">
        <v>0</v>
      </c>
      <c r="BO47" s="83">
        <v>0</v>
      </c>
      <c r="BP47" s="82">
        <v>0</v>
      </c>
      <c r="BQ47" s="83">
        <v>0</v>
      </c>
      <c r="BR47" s="82">
        <v>0</v>
      </c>
      <c r="BS47" s="83">
        <v>0</v>
      </c>
      <c r="BT47" s="82">
        <v>0</v>
      </c>
      <c r="BU47" s="83">
        <v>0</v>
      </c>
    </row>
    <row r="48" spans="1:73" ht="12.95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58</v>
      </c>
      <c r="AG48" s="83">
        <v>75</v>
      </c>
      <c r="AH48" s="82">
        <v>136</v>
      </c>
      <c r="AI48" s="83">
        <v>69</v>
      </c>
      <c r="AJ48" s="82">
        <v>0</v>
      </c>
      <c r="AK48" s="83">
        <v>0</v>
      </c>
      <c r="AL48" s="82">
        <v>1040</v>
      </c>
      <c r="AM48" s="83">
        <v>110</v>
      </c>
      <c r="AN48" s="82">
        <v>0</v>
      </c>
      <c r="AO48" s="83">
        <v>0</v>
      </c>
      <c r="AP48" s="82">
        <v>9845</v>
      </c>
      <c r="AQ48" s="83">
        <v>88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77.358000000000004</v>
      </c>
      <c r="BC48" s="83">
        <v>733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1354</v>
      </c>
      <c r="BM48" s="83">
        <v>559.87296898079762</v>
      </c>
      <c r="BN48" s="82">
        <v>0</v>
      </c>
      <c r="BO48" s="83">
        <v>0</v>
      </c>
      <c r="BP48" s="82">
        <v>7.7</v>
      </c>
      <c r="BQ48" s="83">
        <v>577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5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2.0070000000000001</v>
      </c>
      <c r="AG49" s="83">
        <v>275</v>
      </c>
      <c r="AH49" s="82">
        <v>5.1920000000000002</v>
      </c>
      <c r="AI49" s="83">
        <v>61</v>
      </c>
      <c r="AJ49" s="82">
        <v>0</v>
      </c>
      <c r="AK49" s="83">
        <v>0</v>
      </c>
      <c r="AL49" s="82">
        <v>289.577</v>
      </c>
      <c r="AM49" s="83">
        <v>320</v>
      </c>
      <c r="AN49" s="82">
        <v>2.7</v>
      </c>
      <c r="AO49" s="83">
        <v>183</v>
      </c>
      <c r="AP49" s="82">
        <v>1119.277</v>
      </c>
      <c r="AQ49" s="83">
        <v>84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16.914999999999999</v>
      </c>
      <c r="BC49" s="83">
        <v>397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103.413</v>
      </c>
      <c r="BM49" s="83">
        <v>802</v>
      </c>
      <c r="BN49" s="82">
        <v>88.028999999999996</v>
      </c>
      <c r="BO49" s="83">
        <v>390</v>
      </c>
      <c r="BP49" s="82">
        <v>8.9920000000000009</v>
      </c>
      <c r="BQ49" s="83">
        <v>947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5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26.446000000000002</v>
      </c>
      <c r="AG50" s="83">
        <v>341</v>
      </c>
      <c r="AH50" s="82">
        <v>0.75</v>
      </c>
      <c r="AI50" s="83">
        <v>213</v>
      </c>
      <c r="AJ50" s="82">
        <v>0</v>
      </c>
      <c r="AK50" s="83">
        <v>0</v>
      </c>
      <c r="AL50" s="82">
        <v>18.702999999999999</v>
      </c>
      <c r="AM50" s="83">
        <v>420</v>
      </c>
      <c r="AN50" s="82">
        <v>0</v>
      </c>
      <c r="AO50" s="83">
        <v>0</v>
      </c>
      <c r="AP50" s="82">
        <v>22.411000000000001</v>
      </c>
      <c r="AQ50" s="83">
        <v>269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11.265000000000001</v>
      </c>
      <c r="BC50" s="83">
        <v>324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5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5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0.19</v>
      </c>
      <c r="AG52" s="83">
        <v>344</v>
      </c>
      <c r="AH52" s="82">
        <v>0</v>
      </c>
      <c r="AI52" s="83">
        <v>0</v>
      </c>
      <c r="AJ52" s="82">
        <v>0.155</v>
      </c>
      <c r="AK52" s="83">
        <v>232</v>
      </c>
      <c r="AL52" s="82">
        <v>28.393000000000001</v>
      </c>
      <c r="AM52" s="83">
        <v>420</v>
      </c>
      <c r="AN52" s="82">
        <v>0.40600000000000003</v>
      </c>
      <c r="AO52" s="83">
        <v>213</v>
      </c>
      <c r="AP52" s="82">
        <v>19.213000000000001</v>
      </c>
      <c r="AQ52" s="83">
        <v>131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9.0960000000000001</v>
      </c>
      <c r="BC52" s="83">
        <v>269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26.388999999999999</v>
      </c>
      <c r="BM52" s="83">
        <v>855.07078707037022</v>
      </c>
      <c r="BN52" s="82">
        <v>2.7320000000000002</v>
      </c>
      <c r="BO52" s="83">
        <v>442</v>
      </c>
      <c r="BP52" s="82">
        <v>22.696999999999999</v>
      </c>
      <c r="BQ52" s="83">
        <v>899.79556769617136</v>
      </c>
      <c r="BR52" s="82">
        <v>0</v>
      </c>
      <c r="BS52" s="83">
        <v>0</v>
      </c>
      <c r="BT52" s="82">
        <v>0.90700000000000003</v>
      </c>
      <c r="BU52" s="83">
        <v>1617</v>
      </c>
    </row>
    <row r="53" spans="1:73" ht="12.95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0</v>
      </c>
      <c r="AC53" s="83">
        <v>0</v>
      </c>
      <c r="AD53" s="82">
        <v>0</v>
      </c>
      <c r="AE53" s="83">
        <v>0</v>
      </c>
      <c r="AF53" s="82">
        <v>11.843</v>
      </c>
      <c r="AG53" s="83">
        <v>48</v>
      </c>
      <c r="AH53" s="82">
        <v>3.8780000000000001</v>
      </c>
      <c r="AI53" s="83">
        <v>115</v>
      </c>
      <c r="AJ53" s="82">
        <v>0</v>
      </c>
      <c r="AK53" s="83">
        <v>0</v>
      </c>
      <c r="AL53" s="82">
        <v>183.47200000000001</v>
      </c>
      <c r="AM53" s="83">
        <v>304</v>
      </c>
      <c r="AN53" s="82">
        <v>3.2010000000000001</v>
      </c>
      <c r="AO53" s="83">
        <v>130</v>
      </c>
      <c r="AP53" s="82">
        <v>3034.4540000000002</v>
      </c>
      <c r="AQ53" s="83">
        <v>85</v>
      </c>
      <c r="AR53" s="82">
        <v>1.2E-2</v>
      </c>
      <c r="AS53" s="83">
        <v>171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11.327999999999999</v>
      </c>
      <c r="BC53" s="83">
        <v>605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305.89699999999999</v>
      </c>
      <c r="BM53" s="83">
        <v>549.36403756820096</v>
      </c>
      <c r="BN53" s="82">
        <v>1.89</v>
      </c>
      <c r="BO53" s="83">
        <v>613.35767195767198</v>
      </c>
      <c r="BP53" s="82">
        <v>8.3710000000000004</v>
      </c>
      <c r="BQ53" s="83">
        <v>1156</v>
      </c>
      <c r="BR53" s="82">
        <v>0</v>
      </c>
      <c r="BS53" s="83">
        <v>0</v>
      </c>
      <c r="BT53" s="82">
        <v>0.42899999999999999</v>
      </c>
      <c r="BU53" s="83">
        <v>1652</v>
      </c>
    </row>
    <row r="54" spans="1:73" ht="12.95" customHeight="1">
      <c r="A54" s="81"/>
      <c r="B54" s="78" t="s">
        <v>85</v>
      </c>
      <c r="C54" s="19">
        <v>39</v>
      </c>
      <c r="D54" s="82">
        <v>1.502</v>
      </c>
      <c r="E54" s="83">
        <v>1226.861517976032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</v>
      </c>
      <c r="AC54" s="83">
        <v>0</v>
      </c>
      <c r="AD54" s="82">
        <v>0</v>
      </c>
      <c r="AE54" s="83">
        <v>0</v>
      </c>
      <c r="AF54" s="82">
        <v>2.8210000000000002</v>
      </c>
      <c r="AG54" s="83">
        <v>120</v>
      </c>
      <c r="AH54" s="82">
        <v>4.734</v>
      </c>
      <c r="AI54" s="83">
        <v>94</v>
      </c>
      <c r="AJ54" s="82">
        <v>15.808</v>
      </c>
      <c r="AK54" s="83">
        <v>19</v>
      </c>
      <c r="AL54" s="82">
        <v>276.81</v>
      </c>
      <c r="AM54" s="83">
        <v>238.69138398179257</v>
      </c>
      <c r="AN54" s="82">
        <v>8.4179999999999993</v>
      </c>
      <c r="AO54" s="83">
        <v>95.065098598241875</v>
      </c>
      <c r="AP54" s="82">
        <v>3401.913</v>
      </c>
      <c r="AQ54" s="83">
        <v>91.942808649133596</v>
      </c>
      <c r="AR54" s="82">
        <v>3.69</v>
      </c>
      <c r="AS54" s="83">
        <v>287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11.904</v>
      </c>
      <c r="BC54" s="83">
        <v>601.44707661290317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15.984</v>
      </c>
      <c r="BM54" s="83">
        <v>845.3592967967968</v>
      </c>
      <c r="BN54" s="82">
        <v>2.3010000000000002</v>
      </c>
      <c r="BO54" s="83">
        <v>193.79139504563233</v>
      </c>
      <c r="BP54" s="82">
        <v>1.5820000000000001</v>
      </c>
      <c r="BQ54" s="83">
        <v>1510.3704171934262</v>
      </c>
      <c r="BR54" s="82">
        <v>0</v>
      </c>
      <c r="BS54" s="83">
        <v>0</v>
      </c>
      <c r="BT54" s="82">
        <v>1.5720000000000001</v>
      </c>
      <c r="BU54" s="83">
        <v>827.55343511450383</v>
      </c>
    </row>
    <row r="55" spans="1:73" ht="12.95" customHeight="1">
      <c r="A55" s="81"/>
      <c r="B55" s="78" t="s">
        <v>86</v>
      </c>
      <c r="C55" s="19">
        <v>40</v>
      </c>
      <c r="D55" s="82">
        <v>1.075</v>
      </c>
      <c r="E55" s="83">
        <v>1803</v>
      </c>
      <c r="F55" s="82">
        <v>0</v>
      </c>
      <c r="G55" s="83">
        <v>0</v>
      </c>
      <c r="H55" s="82">
        <v>3.4000000000000002E-2</v>
      </c>
      <c r="I55" s="83">
        <v>2192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0.01</v>
      </c>
      <c r="AC55" s="83">
        <v>540</v>
      </c>
      <c r="AD55" s="82">
        <v>0</v>
      </c>
      <c r="AE55" s="83">
        <v>0</v>
      </c>
      <c r="AF55" s="82">
        <v>16.571000000000002</v>
      </c>
      <c r="AG55" s="83">
        <v>76</v>
      </c>
      <c r="AH55" s="82">
        <v>10.57</v>
      </c>
      <c r="AI55" s="83">
        <v>58</v>
      </c>
      <c r="AJ55" s="82">
        <v>212.22</v>
      </c>
      <c r="AK55" s="83">
        <v>46</v>
      </c>
      <c r="AL55" s="82">
        <v>533.84299999999996</v>
      </c>
      <c r="AM55" s="83">
        <v>273</v>
      </c>
      <c r="AN55" s="82">
        <v>30.306999999999999</v>
      </c>
      <c r="AO55" s="83">
        <v>207.72069158940178</v>
      </c>
      <c r="AP55" s="82">
        <v>8825.9760000000006</v>
      </c>
      <c r="AQ55" s="83">
        <v>91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31.619</v>
      </c>
      <c r="BC55" s="83">
        <v>533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23.571999999999999</v>
      </c>
      <c r="BM55" s="83">
        <v>457.89771763108774</v>
      </c>
      <c r="BN55" s="82">
        <v>0</v>
      </c>
      <c r="BO55" s="83">
        <v>0</v>
      </c>
      <c r="BP55" s="82">
        <v>1.4039999999999999</v>
      </c>
      <c r="BQ55" s="83">
        <v>723</v>
      </c>
      <c r="BR55" s="82">
        <v>0</v>
      </c>
      <c r="BS55" s="83">
        <v>0</v>
      </c>
      <c r="BT55" s="82">
        <v>0</v>
      </c>
      <c r="BU55" s="83">
        <v>0</v>
      </c>
    </row>
    <row r="56" spans="1:73" ht="12.95" customHeight="1">
      <c r="A56" s="81"/>
      <c r="B56" s="78" t="s">
        <v>87</v>
      </c>
      <c r="C56" s="19">
        <v>41</v>
      </c>
      <c r="D56" s="82">
        <v>94.335999999999999</v>
      </c>
      <c r="E56" s="83">
        <v>2309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18.72</v>
      </c>
      <c r="AC56" s="83">
        <v>636</v>
      </c>
      <c r="AD56" s="82">
        <v>0</v>
      </c>
      <c r="AE56" s="83">
        <v>0</v>
      </c>
      <c r="AF56" s="82">
        <v>12.382999999999999</v>
      </c>
      <c r="AG56" s="83">
        <v>394</v>
      </c>
      <c r="AH56" s="82">
        <v>2.8620000000000001</v>
      </c>
      <c r="AI56" s="83">
        <v>69</v>
      </c>
      <c r="AJ56" s="82">
        <v>290.33999999999997</v>
      </c>
      <c r="AK56" s="83">
        <v>73</v>
      </c>
      <c r="AL56" s="82">
        <v>768.50199999999995</v>
      </c>
      <c r="AM56" s="83">
        <v>267</v>
      </c>
      <c r="AN56" s="82">
        <v>9.6769999999999996</v>
      </c>
      <c r="AO56" s="83">
        <v>226</v>
      </c>
      <c r="AP56" s="82">
        <v>4666.1620000000003</v>
      </c>
      <c r="AQ56" s="83">
        <v>89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23.02</v>
      </c>
      <c r="BC56" s="83">
        <v>502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98.344999999999999</v>
      </c>
      <c r="BM56" s="83">
        <v>753.40227769586659</v>
      </c>
      <c r="BN56" s="82">
        <v>5.3650000000000002</v>
      </c>
      <c r="BO56" s="83">
        <v>381</v>
      </c>
      <c r="BP56" s="82">
        <v>56.091000000000001</v>
      </c>
      <c r="BQ56" s="83">
        <v>850.23237239485843</v>
      </c>
      <c r="BR56" s="82">
        <v>0</v>
      </c>
      <c r="BS56" s="83">
        <v>0</v>
      </c>
      <c r="BT56" s="82">
        <v>2.1070000000000002</v>
      </c>
      <c r="BU56" s="83">
        <v>1344</v>
      </c>
    </row>
    <row r="57" spans="1:73" ht="12.95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5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1.7999999999999999E-2</v>
      </c>
      <c r="Y58" s="83">
        <v>996</v>
      </c>
      <c r="Z58" s="82">
        <v>0</v>
      </c>
      <c r="AA58" s="83">
        <v>0</v>
      </c>
      <c r="AB58" s="82">
        <v>0.11</v>
      </c>
      <c r="AC58" s="83">
        <v>422.2</v>
      </c>
      <c r="AD58" s="82">
        <v>0</v>
      </c>
      <c r="AE58" s="83">
        <v>0</v>
      </c>
      <c r="AF58" s="82">
        <v>3.323</v>
      </c>
      <c r="AG58" s="83">
        <v>89</v>
      </c>
      <c r="AH58" s="82">
        <v>20.916</v>
      </c>
      <c r="AI58" s="83">
        <v>64</v>
      </c>
      <c r="AJ58" s="82">
        <v>301.5</v>
      </c>
      <c r="AK58" s="83">
        <v>53</v>
      </c>
      <c r="AL58" s="82">
        <v>205.38</v>
      </c>
      <c r="AM58" s="83">
        <v>331</v>
      </c>
      <c r="AN58" s="82">
        <v>58.518000000000001</v>
      </c>
      <c r="AO58" s="83">
        <v>273.94340203014457</v>
      </c>
      <c r="AP58" s="82">
        <v>2577.866</v>
      </c>
      <c r="AQ58" s="83">
        <v>92</v>
      </c>
      <c r="AR58" s="82">
        <v>0.61</v>
      </c>
      <c r="AS58" s="83">
        <v>246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13.058</v>
      </c>
      <c r="BC58" s="83">
        <v>487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28.425000000000001</v>
      </c>
      <c r="BM58" s="83">
        <v>609.66765171503948</v>
      </c>
      <c r="BN58" s="82">
        <v>1.96</v>
      </c>
      <c r="BO58" s="83">
        <v>255</v>
      </c>
      <c r="BP58" s="82">
        <v>35.985999999999997</v>
      </c>
      <c r="BQ58" s="83">
        <v>478</v>
      </c>
      <c r="BR58" s="82">
        <v>0</v>
      </c>
      <c r="BS58" s="83">
        <v>0</v>
      </c>
      <c r="BT58" s="82">
        <v>6.0000000000000001E-3</v>
      </c>
      <c r="BU58" s="83">
        <v>324</v>
      </c>
    </row>
    <row r="59" spans="1:73" ht="12.95" customHeight="1">
      <c r="A59" s="81"/>
      <c r="B59" s="78" t="s">
        <v>89</v>
      </c>
      <c r="C59" s="19">
        <v>43</v>
      </c>
      <c r="D59" s="82">
        <v>0.50900000000000001</v>
      </c>
      <c r="E59" s="83">
        <v>2148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1.7999999999999999E-2</v>
      </c>
      <c r="AC59" s="83">
        <v>870</v>
      </c>
      <c r="AD59" s="82">
        <v>0</v>
      </c>
      <c r="AE59" s="83">
        <v>0</v>
      </c>
      <c r="AF59" s="82">
        <v>0.77500000000000002</v>
      </c>
      <c r="AG59" s="83">
        <v>1113</v>
      </c>
      <c r="AH59" s="82">
        <v>140.244</v>
      </c>
      <c r="AI59" s="83">
        <v>67</v>
      </c>
      <c r="AJ59" s="82">
        <v>86.382999999999996</v>
      </c>
      <c r="AK59" s="83">
        <v>52</v>
      </c>
      <c r="AL59" s="82">
        <v>273.346</v>
      </c>
      <c r="AM59" s="83">
        <v>126.81636460749381</v>
      </c>
      <c r="AN59" s="82">
        <v>3.0259999999999998</v>
      </c>
      <c r="AO59" s="83">
        <v>246.24586913417053</v>
      </c>
      <c r="AP59" s="82">
        <v>37.430999999999997</v>
      </c>
      <c r="AQ59" s="83">
        <v>97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0.89900000000000002</v>
      </c>
      <c r="BC59" s="83">
        <v>267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25.332000000000001</v>
      </c>
      <c r="BM59" s="83">
        <v>495.64416548239382</v>
      </c>
      <c r="BN59" s="82">
        <v>0.76500000000000001</v>
      </c>
      <c r="BO59" s="83">
        <v>410</v>
      </c>
      <c r="BP59" s="82">
        <v>3.44</v>
      </c>
      <c r="BQ59" s="83">
        <v>1318</v>
      </c>
      <c r="BR59" s="82">
        <v>0</v>
      </c>
      <c r="BS59" s="83">
        <v>0</v>
      </c>
      <c r="BT59" s="82">
        <v>0.626</v>
      </c>
      <c r="BU59" s="83">
        <v>1295</v>
      </c>
    </row>
    <row r="60" spans="1:73" ht="12.95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8.5000000000000006E-2</v>
      </c>
      <c r="AC60" s="83">
        <v>607</v>
      </c>
      <c r="AD60" s="82">
        <v>0</v>
      </c>
      <c r="AE60" s="83">
        <v>0</v>
      </c>
      <c r="AF60" s="82">
        <v>0</v>
      </c>
      <c r="AG60" s="83">
        <v>0</v>
      </c>
      <c r="AH60" s="82">
        <v>318.952</v>
      </c>
      <c r="AI60" s="83">
        <v>97</v>
      </c>
      <c r="AJ60" s="82">
        <v>1.873</v>
      </c>
      <c r="AK60" s="83">
        <v>24</v>
      </c>
      <c r="AL60" s="82">
        <v>163.697</v>
      </c>
      <c r="AM60" s="83">
        <v>124.49653933792312</v>
      </c>
      <c r="AN60" s="82">
        <v>1032.4390000000001</v>
      </c>
      <c r="AO60" s="83">
        <v>72.239889233165357</v>
      </c>
      <c r="AP60" s="82">
        <v>724.11400000000003</v>
      </c>
      <c r="AQ60" s="83">
        <v>91.093198032354024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0.1</v>
      </c>
      <c r="BC60" s="83">
        <v>273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0</v>
      </c>
      <c r="BM60" s="83">
        <v>0</v>
      </c>
      <c r="BN60" s="82">
        <v>0</v>
      </c>
      <c r="BO60" s="83">
        <v>0</v>
      </c>
      <c r="BP60" s="82">
        <v>0</v>
      </c>
      <c r="BQ60" s="83">
        <v>0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5" customHeight="1">
      <c r="A61" s="81"/>
      <c r="B61" s="78" t="s">
        <v>91</v>
      </c>
      <c r="C61" s="19">
        <v>45</v>
      </c>
      <c r="D61" s="82">
        <v>0.216</v>
      </c>
      <c r="E61" s="83">
        <v>5480.3564814814818</v>
      </c>
      <c r="F61" s="82">
        <v>0</v>
      </c>
      <c r="G61" s="83">
        <v>0</v>
      </c>
      <c r="H61" s="82">
        <v>55.2</v>
      </c>
      <c r="I61" s="83">
        <v>403.12030797101448</v>
      </c>
      <c r="J61" s="82">
        <v>0</v>
      </c>
      <c r="K61" s="83">
        <v>0</v>
      </c>
      <c r="L61" s="82">
        <v>5.9009999999999998</v>
      </c>
      <c r="M61" s="83">
        <v>1920.4575495678698</v>
      </c>
      <c r="N61" s="82">
        <v>0</v>
      </c>
      <c r="O61" s="83">
        <v>0</v>
      </c>
      <c r="P61" s="82">
        <v>61.406999999999996</v>
      </c>
      <c r="Q61" s="83">
        <v>1835.502923119514</v>
      </c>
      <c r="R61" s="82">
        <v>0</v>
      </c>
      <c r="S61" s="83">
        <v>0</v>
      </c>
      <c r="T61" s="82">
        <v>11.948</v>
      </c>
      <c r="U61" s="83">
        <v>621.89462671576837</v>
      </c>
      <c r="V61" s="82">
        <v>0</v>
      </c>
      <c r="W61" s="83">
        <v>0</v>
      </c>
      <c r="X61" s="82">
        <v>0.54700000000000004</v>
      </c>
      <c r="Y61" s="83">
        <v>714.19012797074959</v>
      </c>
      <c r="Z61" s="82">
        <v>0</v>
      </c>
      <c r="AA61" s="83">
        <v>0</v>
      </c>
      <c r="AB61" s="82">
        <v>1.157</v>
      </c>
      <c r="AC61" s="83">
        <v>426.00691443388075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4.8890000000000002</v>
      </c>
      <c r="AM61" s="83">
        <v>512.78400490897934</v>
      </c>
      <c r="AN61" s="82">
        <v>1.196</v>
      </c>
      <c r="AO61" s="83">
        <v>216.70401337792643</v>
      </c>
      <c r="AP61" s="82">
        <v>0.03</v>
      </c>
      <c r="AQ61" s="83">
        <v>159.13333333333333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3.5000000000000003E-2</v>
      </c>
      <c r="BM61" s="83">
        <v>713.25714285714287</v>
      </c>
      <c r="BN61" s="82">
        <v>0</v>
      </c>
      <c r="BO61" s="83">
        <v>0</v>
      </c>
      <c r="BP61" s="82">
        <v>2.9000000000000001E-2</v>
      </c>
      <c r="BQ61" s="83">
        <v>1567.8965517241379</v>
      </c>
      <c r="BR61" s="82">
        <v>0</v>
      </c>
      <c r="BS61" s="83">
        <v>0</v>
      </c>
      <c r="BT61" s="82">
        <v>8.9999999999999993E-3</v>
      </c>
      <c r="BU61" s="83">
        <v>580.77777777777771</v>
      </c>
    </row>
    <row r="62" spans="1:73" ht="12.95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0.53</v>
      </c>
      <c r="K62" s="83">
        <v>134.89811320754717</v>
      </c>
      <c r="L62" s="82">
        <v>0</v>
      </c>
      <c r="M62" s="83">
        <v>0</v>
      </c>
      <c r="N62" s="82">
        <v>0</v>
      </c>
      <c r="O62" s="83">
        <v>0</v>
      </c>
      <c r="P62" s="82">
        <v>3.6539999999999999</v>
      </c>
      <c r="Q62" s="83">
        <v>584.85249042145597</v>
      </c>
      <c r="R62" s="82">
        <v>657.05100000000004</v>
      </c>
      <c r="S62" s="83">
        <v>382.44639305015897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0.35299999999999998</v>
      </c>
      <c r="AC62" s="83">
        <v>559.42776203966002</v>
      </c>
      <c r="AD62" s="82">
        <v>2042.5050000000001</v>
      </c>
      <c r="AE62" s="83">
        <v>190.31308270971184</v>
      </c>
      <c r="AF62" s="82">
        <v>0</v>
      </c>
      <c r="AG62" s="83">
        <v>0</v>
      </c>
      <c r="AH62" s="82">
        <v>70.876000000000005</v>
      </c>
      <c r="AI62" s="83">
        <v>101.41729217224449</v>
      </c>
      <c r="AJ62" s="82">
        <v>0</v>
      </c>
      <c r="AK62" s="83">
        <v>0</v>
      </c>
      <c r="AL62" s="82">
        <v>176.36199999999999</v>
      </c>
      <c r="AM62" s="83">
        <v>151.12256608566472</v>
      </c>
      <c r="AN62" s="82">
        <v>558.173</v>
      </c>
      <c r="AO62" s="83">
        <v>92.899577729485301</v>
      </c>
      <c r="AP62" s="82">
        <v>2496.3119999999999</v>
      </c>
      <c r="AQ62" s="83">
        <v>95.890412736869422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3.2240000000000002</v>
      </c>
      <c r="BM62" s="83">
        <v>387.52977667493798</v>
      </c>
      <c r="BN62" s="82">
        <v>0</v>
      </c>
      <c r="BO62" s="83">
        <v>0</v>
      </c>
      <c r="BP62" s="82">
        <v>0.435</v>
      </c>
      <c r="BQ62" s="83">
        <v>1140.0114942528735</v>
      </c>
      <c r="BR62" s="82">
        <v>0</v>
      </c>
      <c r="BS62" s="83">
        <v>0</v>
      </c>
      <c r="BT62" s="82">
        <v>3.6999999999999998E-2</v>
      </c>
      <c r="BU62" s="83">
        <v>534.48648648648657</v>
      </c>
    </row>
    <row r="63" spans="1:73" ht="12.95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5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0.21199999999999999</v>
      </c>
      <c r="I64" s="83">
        <v>173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821.56399999999996</v>
      </c>
      <c r="S64" s="83">
        <v>360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0</v>
      </c>
      <c r="AC64" s="83">
        <v>0</v>
      </c>
      <c r="AD64" s="82">
        <v>2569.5369999999998</v>
      </c>
      <c r="AE64" s="83">
        <v>186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1.59</v>
      </c>
      <c r="AO64" s="83">
        <v>32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0.32100000000000001</v>
      </c>
      <c r="BM64" s="83">
        <v>1307</v>
      </c>
      <c r="BN64" s="82">
        <v>0</v>
      </c>
      <c r="BO64" s="83">
        <v>0</v>
      </c>
      <c r="BP64" s="82">
        <v>8.0000000000000002E-3</v>
      </c>
      <c r="BQ64" s="83">
        <v>1301</v>
      </c>
      <c r="BR64" s="82">
        <v>0</v>
      </c>
      <c r="BS64" s="83">
        <v>0</v>
      </c>
      <c r="BT64" s="82">
        <v>3.0000000000000001E-3</v>
      </c>
      <c r="BU64" s="83">
        <v>972</v>
      </c>
    </row>
    <row r="65" spans="1:73" ht="12.95" customHeight="1">
      <c r="A65" s="81"/>
      <c r="B65" s="78" t="s">
        <v>94</v>
      </c>
      <c r="C65" s="19">
        <v>48</v>
      </c>
      <c r="D65" s="82">
        <v>8.6820000000000004</v>
      </c>
      <c r="E65" s="83">
        <v>2330.4426399447129</v>
      </c>
      <c r="F65" s="82">
        <v>0</v>
      </c>
      <c r="G65" s="83">
        <v>0</v>
      </c>
      <c r="H65" s="82">
        <v>65.489000000000004</v>
      </c>
      <c r="I65" s="83">
        <v>509.52847043014862</v>
      </c>
      <c r="J65" s="82">
        <v>0</v>
      </c>
      <c r="K65" s="83">
        <v>0</v>
      </c>
      <c r="L65" s="82">
        <v>18.132999999999999</v>
      </c>
      <c r="M65" s="83">
        <v>1568.4752660894501</v>
      </c>
      <c r="N65" s="82">
        <v>0</v>
      </c>
      <c r="O65" s="83">
        <v>0</v>
      </c>
      <c r="P65" s="82">
        <v>26.405999999999999</v>
      </c>
      <c r="Q65" s="83">
        <v>1464.7758463985458</v>
      </c>
      <c r="R65" s="82">
        <v>0</v>
      </c>
      <c r="S65" s="83">
        <v>0</v>
      </c>
      <c r="T65" s="82">
        <v>2.7989999999999999</v>
      </c>
      <c r="U65" s="83">
        <v>580.27867095391207</v>
      </c>
      <c r="V65" s="82">
        <v>0</v>
      </c>
      <c r="W65" s="83">
        <v>0</v>
      </c>
      <c r="X65" s="82">
        <v>3.1280000000000001</v>
      </c>
      <c r="Y65" s="83">
        <v>737.6777493606138</v>
      </c>
      <c r="Z65" s="82">
        <v>0</v>
      </c>
      <c r="AA65" s="83">
        <v>0</v>
      </c>
      <c r="AB65" s="82">
        <v>26.419</v>
      </c>
      <c r="AC65" s="83">
        <v>775.73503917635026</v>
      </c>
      <c r="AD65" s="82">
        <v>0</v>
      </c>
      <c r="AE65" s="83">
        <v>0</v>
      </c>
      <c r="AF65" s="82">
        <v>24.077999999999999</v>
      </c>
      <c r="AG65" s="83">
        <v>164.34097516405018</v>
      </c>
      <c r="AH65" s="82">
        <v>2.0840000000000001</v>
      </c>
      <c r="AI65" s="83">
        <v>281.79846449136278</v>
      </c>
      <c r="AJ65" s="82">
        <v>0</v>
      </c>
      <c r="AK65" s="83">
        <v>0</v>
      </c>
      <c r="AL65" s="82">
        <v>81.475999999999999</v>
      </c>
      <c r="AM65" s="83">
        <v>354.03872305955127</v>
      </c>
      <c r="AN65" s="82">
        <v>5.8819999999999997</v>
      </c>
      <c r="AO65" s="83">
        <v>253.0719143148589</v>
      </c>
      <c r="AP65" s="82">
        <v>81.992000000000004</v>
      </c>
      <c r="AQ65" s="83">
        <v>268.20914235535173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127.83199999999999</v>
      </c>
      <c r="BM65" s="83">
        <v>840.39206927842793</v>
      </c>
      <c r="BN65" s="82">
        <v>6.01</v>
      </c>
      <c r="BO65" s="83">
        <v>412.38019966722129</v>
      </c>
      <c r="BP65" s="82">
        <v>44.929000000000002</v>
      </c>
      <c r="BQ65" s="83">
        <v>1247.186694562532</v>
      </c>
      <c r="BR65" s="82">
        <v>0</v>
      </c>
      <c r="BS65" s="83">
        <v>0</v>
      </c>
      <c r="BT65" s="82">
        <v>3.1469999999999998</v>
      </c>
      <c r="BU65" s="83">
        <v>1686.8999046711153</v>
      </c>
    </row>
    <row r="66" spans="1:73" ht="12.95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231.893</v>
      </c>
      <c r="I66" s="83">
        <v>453.72162592230035</v>
      </c>
      <c r="J66" s="82">
        <v>0</v>
      </c>
      <c r="K66" s="83">
        <v>0</v>
      </c>
      <c r="L66" s="82">
        <v>85.587999999999994</v>
      </c>
      <c r="M66" s="83">
        <v>1067.7463429452725</v>
      </c>
      <c r="N66" s="82">
        <v>0</v>
      </c>
      <c r="O66" s="83">
        <v>0</v>
      </c>
      <c r="P66" s="82">
        <v>119.10299999999999</v>
      </c>
      <c r="Q66" s="83">
        <v>956.08925048067647</v>
      </c>
      <c r="R66" s="82">
        <v>0</v>
      </c>
      <c r="S66" s="83">
        <v>0</v>
      </c>
      <c r="T66" s="82">
        <v>3.1749999999999998</v>
      </c>
      <c r="U66" s="83">
        <v>665</v>
      </c>
      <c r="V66" s="82">
        <v>0</v>
      </c>
      <c r="W66" s="83">
        <v>0</v>
      </c>
      <c r="X66" s="82">
        <v>16.702000000000002</v>
      </c>
      <c r="Y66" s="83">
        <v>652</v>
      </c>
      <c r="Z66" s="82">
        <v>0</v>
      </c>
      <c r="AA66" s="83">
        <v>0</v>
      </c>
      <c r="AB66" s="82">
        <v>0.28000000000000003</v>
      </c>
      <c r="AC66" s="83">
        <v>272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0.03</v>
      </c>
      <c r="BI66" s="83">
        <v>265</v>
      </c>
      <c r="BJ66" s="82">
        <v>0</v>
      </c>
      <c r="BK66" s="83">
        <v>0</v>
      </c>
      <c r="BL66" s="82">
        <v>9.4E-2</v>
      </c>
      <c r="BM66" s="83">
        <v>515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5.0000000000000001E-3</v>
      </c>
      <c r="BU66" s="83">
        <v>1382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5" customWidth="1"/>
    <col min="2" max="2" width="9.375" style="7" customWidth="1"/>
    <col min="3" max="3" width="5" style="7" customWidth="1"/>
    <col min="4" max="4" width="3.25" style="8" customWidth="1"/>
    <col min="5" max="6" width="9.875" style="57" customWidth="1"/>
    <col min="7" max="7" width="7.625" style="57" customWidth="1"/>
    <col min="8" max="9" width="9.875" style="90" customWidth="1"/>
    <col min="10" max="10" width="7.625" style="57" customWidth="1"/>
    <col min="11" max="16384" width="9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43466</v>
      </c>
      <c r="F6" s="103">
        <v>43101</v>
      </c>
      <c r="G6" s="104" t="s">
        <v>134</v>
      </c>
      <c r="H6" s="102">
        <v>43466</v>
      </c>
      <c r="I6" s="103">
        <v>43101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116.25</v>
      </c>
      <c r="F9" s="113">
        <v>66.281999999999996</v>
      </c>
      <c r="G9" s="114">
        <f>IF(ISERR(E9/F9*100),"-",E9/F9*100)</f>
        <v>175.38698289128271</v>
      </c>
      <c r="H9" s="113">
        <v>2580.0893419354838</v>
      </c>
      <c r="I9" s="113">
        <v>2712.4759663256996</v>
      </c>
      <c r="J9" s="114">
        <f>IF(ISERR(H9/I9*100),"-",H9/I9*100)</f>
        <v>95.119343874978341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296.60599999999999</v>
      </c>
      <c r="F10" s="113">
        <v>246.56899999999999</v>
      </c>
      <c r="G10" s="114">
        <f>IF(ISERR(E10/F10*100),"-",E10/F10*100)</f>
        <v>120.29330532224245</v>
      </c>
      <c r="H10" s="113">
        <v>1796.8954437873811</v>
      </c>
      <c r="I10" s="113">
        <v>1854.2181863900164</v>
      </c>
      <c r="J10" s="114">
        <f>IF(ISERR(H10/I10*100),"-",H10/I10*100)</f>
        <v>96.908522253562992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1616.492</v>
      </c>
      <c r="F11" s="113">
        <v>1726.644</v>
      </c>
      <c r="G11" s="114">
        <f>IF(ISERR(E11/F11*100),"-",E11/F11*100)</f>
        <v>93.62045679364131</v>
      </c>
      <c r="H11" s="113">
        <v>491.91419382217788</v>
      </c>
      <c r="I11" s="113">
        <v>453.12338907151678</v>
      </c>
      <c r="J11" s="114">
        <f>IF(ISERR(H11/I11*100),"-",H11/I11*100)</f>
        <v>108.5607597590904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557.23400000000004</v>
      </c>
      <c r="F12" s="113">
        <v>636.82000000000005</v>
      </c>
      <c r="G12" s="114">
        <f>IF(ISERR(E12/F12*100),"-",E12/F12*100)</f>
        <v>87.50259099902641</v>
      </c>
      <c r="H12" s="113">
        <v>475.19103285154887</v>
      </c>
      <c r="I12" s="113">
        <v>384.68224616061053</v>
      </c>
      <c r="J12" s="114">
        <f>IF(ISERR(H12/I12*100),"-",H12/I12*100)</f>
        <v>123.52819439791602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321.69400000000002</v>
      </c>
      <c r="F13" s="113">
        <v>374.83800000000002</v>
      </c>
      <c r="G13" s="114">
        <f>IF(ISERR(E13/F13*100),"-",E13/F13*100)</f>
        <v>85.822141831938055</v>
      </c>
      <c r="H13" s="113">
        <v>1485.8706596952384</v>
      </c>
      <c r="I13" s="113">
        <v>1599.5511154151927</v>
      </c>
      <c r="J13" s="114">
        <f>IF(ISERR(H13/I13*100),"-",H13/I13*100)</f>
        <v>92.892977622009496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1584.2349999999999</v>
      </c>
      <c r="F15" s="113">
        <v>1723.848</v>
      </c>
      <c r="G15" s="114">
        <f t="shared" ref="G14:G15" si="0">IF(ISERR(E15/F15*100),"-",E15/F15*100)</f>
        <v>91.901084086299946</v>
      </c>
      <c r="H15" s="113">
        <v>966.93714947593014</v>
      </c>
      <c r="I15" s="113">
        <v>1078.5935076642488</v>
      </c>
      <c r="J15" s="114">
        <f t="shared" ref="J14:J15" si="1">IF(ISERR(H15/I15*100),"-",H15/I15*100)</f>
        <v>89.647966783138116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492.08</v>
      </c>
      <c r="F16" s="113">
        <v>262.98200000000003</v>
      </c>
      <c r="G16" s="114">
        <f t="shared" ref="G16" si="2">IF(ISERR(E16/F16*100),"-",E16/F16*100)</f>
        <v>187.115467978797</v>
      </c>
      <c r="H16" s="113">
        <v>1212.2905178019835</v>
      </c>
      <c r="I16" s="113">
        <v>1236.5302416134946</v>
      </c>
      <c r="J16" s="114">
        <f t="shared" ref="J16" si="3">IF(ISERR(H16/I16*100),"-",H16/I16*100)</f>
        <v>98.039698262463702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5433.1210000000001</v>
      </c>
      <c r="F17" s="113">
        <v>1667.808</v>
      </c>
      <c r="G17" s="114">
        <f t="shared" ref="G17" si="4">IF(ISERR(E17/F17*100),"-",E17/F17*100)</f>
        <v>325.76417669180142</v>
      </c>
      <c r="H17" s="113">
        <v>387.36893803763991</v>
      </c>
      <c r="I17" s="113">
        <v>562.89842355954647</v>
      </c>
      <c r="J17" s="114">
        <f t="shared" ref="J17" si="5">IF(ISERR(H17/I17*100),"-",H17/I17*100)</f>
        <v>68.816845424450165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105.681</v>
      </c>
      <c r="F18" s="113">
        <v>74.239000000000004</v>
      </c>
      <c r="G18" s="114">
        <f t="shared" ref="G18" si="6">IF(ISERR(E18/F18*100),"-",E18/F18*100)</f>
        <v>142.35240237610958</v>
      </c>
      <c r="H18" s="113">
        <v>772.23420482395136</v>
      </c>
      <c r="I18" s="113">
        <v>949.06977464674901</v>
      </c>
      <c r="J18" s="114">
        <f t="shared" ref="J18" si="7">IF(ISERR(H18/I18*100),"-",H18/I18*100)</f>
        <v>81.367484820742803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10</v>
      </c>
      <c r="F19" s="113">
        <v>10.621</v>
      </c>
      <c r="G19" s="114">
        <f t="shared" ref="G19" si="8">IF(ISERR(E19/F19*100),"-",E19/F19*100)</f>
        <v>94.153092929102726</v>
      </c>
      <c r="H19" s="113">
        <v>937</v>
      </c>
      <c r="I19" s="113">
        <v>932</v>
      </c>
      <c r="J19" s="114">
        <f t="shared" ref="J19" si="9">IF(ISERR(H19/I19*100),"-",H19/I19*100)</f>
        <v>100.53648068669527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306.18099999999998</v>
      </c>
      <c r="F21" s="113">
        <v>405.65499999999997</v>
      </c>
      <c r="G21" s="114">
        <f t="shared" ref="G20:G21" si="10">IF(ISERR(E21/F21*100),"-",E21/F21*100)</f>
        <v>75.478177268861472</v>
      </c>
      <c r="H21" s="113">
        <v>1064.6930410443495</v>
      </c>
      <c r="I21" s="113">
        <v>949.29408734022763</v>
      </c>
      <c r="J21" s="114">
        <f t="shared" ref="J20:J21" si="11">IF(ISERR(H21/I21*100),"-",H21/I21*100)</f>
        <v>112.1562912108145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48.466999999999999</v>
      </c>
      <c r="F22" s="113">
        <v>47.686999999999998</v>
      </c>
      <c r="G22" s="114">
        <f t="shared" ref="G22" si="12">IF(ISERR(E22/F22*100),"-",E22/F22*100)</f>
        <v>101.63566590475392</v>
      </c>
      <c r="H22" s="113">
        <v>1038</v>
      </c>
      <c r="I22" s="113">
        <v>886.23138381529554</v>
      </c>
      <c r="J22" s="114">
        <f t="shared" ref="J22" si="13">IF(ISERR(H22/I22*100),"-",H22/I22*100)</f>
        <v>117.12516832018842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92.266999999999996</v>
      </c>
      <c r="F23" s="113">
        <v>175.18199999999999</v>
      </c>
      <c r="G23" s="114">
        <f t="shared" ref="G23" si="14">IF(ISERR(E23/F23*100),"-",E23/F23*100)</f>
        <v>52.669224007032689</v>
      </c>
      <c r="H23" s="113">
        <v>633.43253817724656</v>
      </c>
      <c r="I23" s="113">
        <v>578.63461428685594</v>
      </c>
      <c r="J23" s="114">
        <f t="shared" ref="J23" si="15">IF(ISERR(H23/I23*100),"-",H23/I23*100)</f>
        <v>109.4702118638248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14222.076999999999</v>
      </c>
      <c r="F24" s="113">
        <v>19200.155999999999</v>
      </c>
      <c r="G24" s="114">
        <f t="shared" ref="G24" si="16">IF(ISERR(E24/F24*100),"-",E24/F24*100)</f>
        <v>74.072715867516919</v>
      </c>
      <c r="H24" s="113">
        <v>191.41318191428721</v>
      </c>
      <c r="I24" s="113">
        <v>217.42605966326522</v>
      </c>
      <c r="J24" s="114">
        <f t="shared" ref="J24" si="17">IF(ISERR(H24/I24*100),"-",H24/I24*100)</f>
        <v>88.035988975164699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16901.955999999998</v>
      </c>
      <c r="F25" s="113">
        <v>11429.084999999999</v>
      </c>
      <c r="G25" s="114">
        <f t="shared" ref="G25" si="18">IF(ISERR(E25/F25*100),"-",E25/F25*100)</f>
        <v>147.88546939671897</v>
      </c>
      <c r="H25" s="113">
        <v>63.534225742866688</v>
      </c>
      <c r="I25" s="113">
        <v>58.615462217666597</v>
      </c>
      <c r="J25" s="114">
        <f t="shared" ref="J25" si="19">IF(ISERR(H25/I25*100),"-",H25/I25*100)</f>
        <v>108.39158020614839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1145.2629999999999</v>
      </c>
      <c r="F27" s="113">
        <v>615.13300000000004</v>
      </c>
      <c r="G27" s="114">
        <f t="shared" ref="G26:G27" si="20">IF(ISERR(E27/F27*100),"-",E27/F27*100)</f>
        <v>186.18136240455314</v>
      </c>
      <c r="H27" s="113">
        <v>83.027304645308547</v>
      </c>
      <c r="I27" s="113">
        <v>76.086566644936951</v>
      </c>
      <c r="J27" s="114">
        <f t="shared" ref="J26:J27" si="21">IF(ISERR(H27/I27*100),"-",H27/I27*100)</f>
        <v>109.12215954330154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981.68100000000004</v>
      </c>
      <c r="F28" s="113">
        <v>110.264</v>
      </c>
      <c r="G28" s="114">
        <f t="shared" ref="G28" si="22">IF(ISERR(E28/F28*100),"-",E28/F28*100)</f>
        <v>890.30055140390334</v>
      </c>
      <c r="H28" s="113">
        <v>56.157007215174787</v>
      </c>
      <c r="I28" s="113">
        <v>58.987303199593704</v>
      </c>
      <c r="J28" s="114">
        <f t="shared" ref="J28" si="23">IF(ISERR(H28/I28*100),"-",H28/I28*100)</f>
        <v>95.201855601294199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4094.7080000000001</v>
      </c>
      <c r="F29" s="113">
        <v>4150.1570000000002</v>
      </c>
      <c r="G29" s="114">
        <f t="shared" ref="G29" si="24">IF(ISERR(E29/F29*100),"-",E29/F29*100)</f>
        <v>98.663930063368682</v>
      </c>
      <c r="H29" s="113">
        <v>221.42510992236811</v>
      </c>
      <c r="I29" s="113">
        <v>195.5182690678931</v>
      </c>
      <c r="J29" s="114">
        <f t="shared" ref="J29" si="25">IF(ISERR(H29/I29*100),"-",H29/I29*100)</f>
        <v>113.25034278279075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1726.3910000000001</v>
      </c>
      <c r="F30" s="113">
        <v>922.64700000000005</v>
      </c>
      <c r="G30" s="114">
        <f t="shared" ref="G30" si="26">IF(ISERR(E30/F30*100),"-",E30/F30*100)</f>
        <v>187.11283947165057</v>
      </c>
      <c r="H30" s="113">
        <v>90.45704594150456</v>
      </c>
      <c r="I30" s="113">
        <v>89.036252217803778</v>
      </c>
      <c r="J30" s="114">
        <f t="shared" ref="J30" si="27">IF(ISERR(H30/I30*100),"-",H30/I30*100)</f>
        <v>101.59574744928075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74384.216</v>
      </c>
      <c r="F31" s="113">
        <v>77726.297999999995</v>
      </c>
      <c r="G31" s="114">
        <f t="shared" ref="G31" si="28">IF(ISERR(E31/F31*100),"-",E31/F31*100)</f>
        <v>95.700191459009147</v>
      </c>
      <c r="H31" s="113">
        <v>115.95969956852137</v>
      </c>
      <c r="I31" s="113">
        <v>85.233997597569868</v>
      </c>
      <c r="J31" s="114">
        <f t="shared" ref="J31" si="29">IF(ISERR(H31/I31*100),"-",H31/I31*100)</f>
        <v>136.04864588895867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5.5529999999999999</v>
      </c>
      <c r="F33" s="113">
        <v>6.266</v>
      </c>
      <c r="G33" s="114">
        <f t="shared" ref="G32:G33" si="30">IF(ISERR(E33/F33*100),"-",E33/F33*100)</f>
        <v>88.621129907436952</v>
      </c>
      <c r="H33" s="113">
        <v>360.747523860976</v>
      </c>
      <c r="I33" s="113">
        <v>277.75135652729011</v>
      </c>
      <c r="J33" s="114">
        <f t="shared" ref="J32:J33" si="31">IF(ISERR(H33/I33*100),"-",H33/I33*100)</f>
        <v>129.88146246030348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5600.348</v>
      </c>
      <c r="F34" s="113">
        <v>5664.8950000000004</v>
      </c>
      <c r="G34" s="114">
        <f t="shared" ref="G34" si="32">IF(ISERR(E34/F34*100),"-",E34/F34*100)</f>
        <v>98.860579057511217</v>
      </c>
      <c r="H34" s="113">
        <v>233.20621075690298</v>
      </c>
      <c r="I34" s="113">
        <v>233.77616125276816</v>
      </c>
      <c r="J34" s="114">
        <f t="shared" ref="J34" si="33">IF(ISERR(H34/I34*100),"-",H34/I34*100)</f>
        <v>99.756198197108318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4629.1350000000002</v>
      </c>
      <c r="F35" s="113">
        <v>5861.08</v>
      </c>
      <c r="G35" s="114">
        <f t="shared" ref="G35" si="34">IF(ISERR(E35/F35*100),"-",E35/F35*100)</f>
        <v>78.980921604891947</v>
      </c>
      <c r="H35" s="113">
        <v>112.80219414642261</v>
      </c>
      <c r="I35" s="113">
        <v>125.03443358561903</v>
      </c>
      <c r="J35" s="114">
        <f t="shared" ref="J35" si="35">IF(ISERR(H35/I35*100),"-",H35/I35*100)</f>
        <v>90.216903385402048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89.762</v>
      </c>
      <c r="F37" s="113">
        <v>96.963999999999999</v>
      </c>
      <c r="G37" s="114">
        <f t="shared" ref="G37" si="38">IF(ISERR(E37/F37*100),"-",E37/F37*100)</f>
        <v>92.572501134441652</v>
      </c>
      <c r="H37" s="113">
        <v>169.59974153873577</v>
      </c>
      <c r="I37" s="113">
        <v>114.01217977806196</v>
      </c>
      <c r="J37" s="114">
        <f t="shared" ref="J37" si="39">IF(ISERR(H37/I37*100),"-",H37/I37*100)</f>
        <v>148.75581000984411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371.62</v>
      </c>
      <c r="F39" s="113">
        <v>743.51800000000003</v>
      </c>
      <c r="G39" s="114">
        <f t="shared" ref="G38:G39" si="40">IF(ISERR(E39/F39*100),"-",E39/F39*100)</f>
        <v>49.981305092815504</v>
      </c>
      <c r="H39" s="113">
        <v>573.64180076422156</v>
      </c>
      <c r="I39" s="113">
        <v>539.42717728420837</v>
      </c>
      <c r="J39" s="114">
        <f t="shared" ref="J38:J39" si="41">IF(ISERR(H39/I39*100),"-",H39/I39*100)</f>
        <v>106.34276968621967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192.184</v>
      </c>
      <c r="F40" s="113">
        <v>329.89600000000002</v>
      </c>
      <c r="G40" s="114">
        <f t="shared" ref="G40" si="42">IF(ISERR(E40/F40*100),"-",E40/F40*100)</f>
        <v>58.255935203821807</v>
      </c>
      <c r="H40" s="113">
        <v>685.10040377971109</v>
      </c>
      <c r="I40" s="113">
        <v>659.33722142735894</v>
      </c>
      <c r="J40" s="114">
        <f t="shared" ref="J40" si="43">IF(ISERR(H40/I40*100),"-",H40/I40*100)</f>
        <v>103.90743636413838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0.38300000000000001</v>
      </c>
      <c r="F42" s="113">
        <v>0.30499999999999999</v>
      </c>
      <c r="G42" s="114">
        <f t="shared" ref="G42" si="46">IF(ISERR(E42/F42*100),"-",E42/F42*100)</f>
        <v>125.57377049180329</v>
      </c>
      <c r="H42" s="113">
        <v>140.28459530026109</v>
      </c>
      <c r="I42" s="113">
        <v>410.56721311475411</v>
      </c>
      <c r="J42" s="114">
        <f t="shared" ref="J42" si="47">IF(ISERR(H42/I42*100),"-",H42/I42*100)</f>
        <v>34.168484676600649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0</v>
      </c>
      <c r="F43" s="113">
        <v>0</v>
      </c>
      <c r="G43" s="114" t="str">
        <f t="shared" ref="G43" si="48">IF(ISERR(E43/F43*100),"-",E43/F43*100)</f>
        <v>-</v>
      </c>
      <c r="H43" s="113">
        <v>0</v>
      </c>
      <c r="I43" s="113">
        <v>0</v>
      </c>
      <c r="J43" s="114" t="str">
        <f t="shared" ref="J43" si="49">IF(ISERR(H43/I43*100),"-",H43/I43*100)</f>
        <v>-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2616.2689999999998</v>
      </c>
      <c r="F45" s="113">
        <v>5769.9089999999997</v>
      </c>
      <c r="G45" s="114">
        <f t="shared" ref="G44:G45" si="50">IF(ISERR(E45/F45*100),"-",E45/F45*100)</f>
        <v>45.343332104544452</v>
      </c>
      <c r="H45" s="113">
        <v>535.35548103042913</v>
      </c>
      <c r="I45" s="113">
        <v>268.46895852256944</v>
      </c>
      <c r="J45" s="114">
        <f t="shared" ref="J44:J45" si="51">IF(ISERR(H45/I45*100),"-",H45/I45*100)</f>
        <v>199.41057021138749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1179.9390000000001</v>
      </c>
      <c r="F46" s="113">
        <v>434.28100000000001</v>
      </c>
      <c r="G46" s="114">
        <f t="shared" ref="G46" si="52">IF(ISERR(E46/F46*100),"-",E46/F46*100)</f>
        <v>271.69942963196638</v>
      </c>
      <c r="H46" s="113">
        <v>222.93610093403134</v>
      </c>
      <c r="I46" s="113">
        <v>406.81107623865654</v>
      </c>
      <c r="J46" s="114">
        <f t="shared" ref="J46" si="53">IF(ISERR(H46/I46*100),"-",H46/I46*100)</f>
        <v>54.800892590064443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203.071</v>
      </c>
      <c r="F47" s="113">
        <v>153.35400000000001</v>
      </c>
      <c r="G47" s="114">
        <f t="shared" ref="G47" si="54">IF(ISERR(E47/F47*100),"-",E47/F47*100)</f>
        <v>132.41976081484668</v>
      </c>
      <c r="H47" s="113">
        <v>912.01433981218395</v>
      </c>
      <c r="I47" s="113">
        <v>997.42648382174582</v>
      </c>
      <c r="J47" s="114">
        <f t="shared" ref="J47" si="55">IF(ISERR(H47/I47*100),"-",H47/I47*100)</f>
        <v>91.436747931306556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6.7859999999999996</v>
      </c>
      <c r="F48" s="113">
        <v>8.3089999999999993</v>
      </c>
      <c r="G48" s="114">
        <f t="shared" ref="G48" si="56">IF(ISERR(E48/F48*100),"-",E48/F48*100)</f>
        <v>81.670477795161872</v>
      </c>
      <c r="H48" s="113">
        <v>2254.2371058060712</v>
      </c>
      <c r="I48" s="113">
        <v>1851.9133469731614</v>
      </c>
      <c r="J48" s="114">
        <f t="shared" ref="J48" si="57">IF(ISERR(H48/I48*100),"-",H48/I48*100)</f>
        <v>121.72476155487961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517.56799999999998</v>
      </c>
      <c r="F49" s="113">
        <v>598.40599999999995</v>
      </c>
      <c r="G49" s="114">
        <f t="shared" ref="G49" si="58">IF(ISERR(E49/F49*100),"-",E49/F49*100)</f>
        <v>86.491111385915247</v>
      </c>
      <c r="H49" s="113">
        <v>653.05950329232098</v>
      </c>
      <c r="I49" s="113">
        <v>648.06371593867709</v>
      </c>
      <c r="J49" s="114">
        <f t="shared" ref="J49" si="59">IF(ISERR(H49/I49*100),"-",H49/I49*100)</f>
        <v>100.77087904025113</v>
      </c>
    </row>
    <row r="50" spans="1:10" ht="12.95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dcterms:created xsi:type="dcterms:W3CDTF">2019-02-28T04:54:24Z</dcterms:created>
  <dcterms:modified xsi:type="dcterms:W3CDTF">2019-02-28T04:54:28Z</dcterms:modified>
</cp:coreProperties>
</file>