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dss_root\帳票出力\data\santi\2019\data\santi\2019\month\"/>
    </mc:Choice>
  </mc:AlternateContent>
  <bookViews>
    <workbookView xWindow="0" yWindow="0" windowWidth="7170" windowHeight="9075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<sst xmlns="http://schemas.openxmlformats.org/spreadsheetml/2006/main" count="249" uniqueCount="138">
  <si>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</si>
  <si>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</si>
  <si>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</si>
  <si>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</si>
  <si>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</si>
  <si>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</si>
  <si>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</si>
  <si>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</si>
  <si>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</si>
  <si>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</si>
  <si>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</si>
  <si>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</si>
  <si>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</si>
  <si>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</si>
  <si>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</si>
  <si>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</si>
  <si>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</si>
  <si>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</si>
  <si>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</si>
  <si>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</si>
  <si>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</si>
  <si>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</si>
  <si>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</si>
  <si>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</si>
  <si>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</si>
  <si>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</si>
  <si>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</si>
  <si>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</si>
  <si>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</si>
  <si>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</si>
  <si>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</si>
  <si>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</si>
  <si>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</si>
  <si>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</si>
  <si>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</si>
  <si>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</si>
  <si>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</si>
  <si>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</si>
  <si>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</si>
  <si>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</si>
  <si>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</si>
  <si>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</si>
  <si>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</si>
  <si>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</si>
  <si>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</si>
  <si>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</si>
  <si>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</si>
  <si>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</si>
  <si>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</si>
  <si>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</si>
  <si>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</si>
  <si>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</si>
  <si>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</si>
  <si>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</si>
  <si>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</si>
  <si>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</si>
  <si>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</si>
  <si>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</si>
  <si>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</si>
  <si>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</si>
  <si>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</si>
  <si>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</si>
  <si>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</si>
  <si>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</si>
  <si>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</si>
  <si>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</si>
  <si>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</si>
  <si>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</si>
  <si>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</si>
  <si>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</si>
  <si>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</si>
  <si>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</si>
  <si>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</si>
  <si>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</si>
  <si>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</si>
  <si>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</si>
  <si>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</si>
  <si>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</si>
  <si>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</si>
  <si>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</si>
  <si>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</si>
  <si>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</si>
  <si>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</si>
  <si>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</si>
  <si>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</si>
  <si>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</si>
  <si>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</si>
  <si>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</si>
  <si>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</si>
  <si>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</si>
  <si>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</si>
  <si>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</si>
  <si>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</si>
  <si>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</si>
  <si>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</si>
  <si>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</si>
  <si>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</si>
  <si>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</si>
  <si>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</si>
  <si>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</si>
  <si>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</si>
  <si>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</si>
  <si>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</si>
  <si>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</si>
  <si>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</si>
  <si>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</si>
  <si>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</si>
  <si>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</si>
  <si>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</si>
  <si>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</si>
  <si>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</si>
  <si>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</si>
  <si>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</si>
  <si>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</si>
  <si>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</si>
  <si>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</si>
  <si>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</si>
  <si>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</si>
  <si>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</si>
  <si>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</si>
  <si>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</si>
  <si>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</si>
  <si>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</si>
  <si>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</si>
  <si>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</si>
  <si>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</si>
  <si>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</si>
  <si>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</si>
  <si>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</si>
  <si>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</si>
  <si>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</si>
  <si>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</si>
  <si>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</si>
  <si>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</si>
  <si>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</si>
  <si>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</si>
  <si>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</si>
  <si>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1月～3月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</si>
</sst>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/>
    <cellStyle name="標準_月別結果表" xfId="1"/>
    <cellStyle name="標準_新出力帳票集「変更後」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5" customWidth="1"/>
    <col min="2" max="2" width="4.125" style="7" customWidth="1"/>
    <col min="3" max="3" width="5" style="8" customWidth="1"/>
    <col min="4" max="38" width="7.875" style="57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43160</v>
      </c>
      <c r="B12" s="36">
        <v>43160</v>
      </c>
      <c r="C12" s="37">
        <v>43160</v>
      </c>
      <c r="D12" s="38">
        <v>79.926000000000002</v>
      </c>
      <c r="E12" s="38">
        <v>135.71899999999999</v>
      </c>
      <c r="F12" s="38">
        <v>2240.9839999999999</v>
      </c>
      <c r="G12" s="38">
        <v>269.39600000000002</v>
      </c>
      <c r="H12" s="38">
        <v>265.60399999999998</v>
      </c>
      <c r="I12" s="38">
        <v>1393.81</v>
      </c>
      <c r="J12" s="38">
        <v>345.036</v>
      </c>
      <c r="K12" s="38">
        <v>1145.501</v>
      </c>
      <c r="L12" s="38">
        <v>93.224999999999994</v>
      </c>
      <c r="M12" s="38">
        <v>14.138</v>
      </c>
      <c r="N12" s="38">
        <v>336.92099999999999</v>
      </c>
      <c r="O12" s="38">
        <v>102.387</v>
      </c>
      <c r="P12" s="38">
        <v>1629.876</v>
      </c>
      <c r="Q12" s="38">
        <v>16785.486000000001</v>
      </c>
      <c r="R12" s="38">
        <v>33669.510999999999</v>
      </c>
      <c r="S12" s="38">
        <v>918.51</v>
      </c>
      <c r="T12" s="38">
        <v>351.35700000000003</v>
      </c>
      <c r="U12" s="38">
        <v>3658.7440000000001</v>
      </c>
      <c r="V12" s="38">
        <v>307.69299999999998</v>
      </c>
      <c r="W12" s="38">
        <v>47346.447</v>
      </c>
      <c r="X12" s="38">
        <v>0</v>
      </c>
      <c r="Y12" s="38">
        <v>2202.5320000000002</v>
      </c>
      <c r="Z12" s="38">
        <v>4798.8519999999999</v>
      </c>
      <c r="AA12" s="38">
        <v>0</v>
      </c>
      <c r="AB12" s="38">
        <v>588.56299999999999</v>
      </c>
      <c r="AC12" s="38">
        <v>200.107</v>
      </c>
      <c r="AD12" s="38">
        <v>18</v>
      </c>
      <c r="AE12" s="38">
        <v>0</v>
      </c>
      <c r="AF12" s="38">
        <v>0.23300000000000001</v>
      </c>
      <c r="AG12" s="38">
        <v>4</v>
      </c>
      <c r="AH12" s="38">
        <v>7269.799</v>
      </c>
      <c r="AI12" s="38">
        <v>893.67200000000003</v>
      </c>
      <c r="AJ12" s="38">
        <v>420.52699999999999</v>
      </c>
      <c r="AK12" s="38">
        <v>20.071000000000002</v>
      </c>
      <c r="AL12" s="38">
        <v>223.19399999999999</v>
      </c>
    </row>
    <row r="13" spans="1:38" ht="15.95" customHeight="1">
      <c r="A13" s="35"/>
      <c r="B13" s="36"/>
      <c r="C13" s="37">
        <v>43191</v>
      </c>
      <c r="D13" s="38">
        <v>292.48099999999999</v>
      </c>
      <c r="E13" s="38">
        <v>62.466999999999999</v>
      </c>
      <c r="F13" s="38">
        <v>1603.8979999999999</v>
      </c>
      <c r="G13" s="38">
        <v>86.713999999999999</v>
      </c>
      <c r="H13" s="38">
        <v>250.643</v>
      </c>
      <c r="I13" s="38">
        <v>1189.1079999999999</v>
      </c>
      <c r="J13" s="38">
        <v>914.50699999999995</v>
      </c>
      <c r="K13" s="38">
        <v>1163.835</v>
      </c>
      <c r="L13" s="38">
        <v>122.39400000000001</v>
      </c>
      <c r="M13" s="38">
        <v>0</v>
      </c>
      <c r="N13" s="38">
        <v>262.76499999999999</v>
      </c>
      <c r="O13" s="38">
        <v>22.009</v>
      </c>
      <c r="P13" s="38">
        <v>4282.6779999999999</v>
      </c>
      <c r="Q13" s="38">
        <v>19789.251</v>
      </c>
      <c r="R13" s="38">
        <v>36478.978000000003</v>
      </c>
      <c r="S13" s="38">
        <v>610.08199999999999</v>
      </c>
      <c r="T13" s="38">
        <v>2188.7550000000001</v>
      </c>
      <c r="U13" s="38">
        <v>9431.23</v>
      </c>
      <c r="V13" s="38">
        <v>1062.6020000000001</v>
      </c>
      <c r="W13" s="38">
        <v>38641.89</v>
      </c>
      <c r="X13" s="38">
        <v>3.7999999999999999E-2</v>
      </c>
      <c r="Y13" s="38">
        <v>3071.4720000000002</v>
      </c>
      <c r="Z13" s="38">
        <v>3644.6219999999998</v>
      </c>
      <c r="AA13" s="38">
        <v>0</v>
      </c>
      <c r="AB13" s="38">
        <v>704.48800000000006</v>
      </c>
      <c r="AC13" s="38">
        <v>186.315</v>
      </c>
      <c r="AD13" s="38">
        <v>8</v>
      </c>
      <c r="AE13" s="38">
        <v>0</v>
      </c>
      <c r="AF13" s="38">
        <v>2.1000000000000001E-2</v>
      </c>
      <c r="AG13" s="38">
        <v>0.02</v>
      </c>
      <c r="AH13" s="38">
        <v>4997.8519999999999</v>
      </c>
      <c r="AI13" s="38">
        <v>1554.7360000000001</v>
      </c>
      <c r="AJ13" s="38">
        <v>1290.336</v>
      </c>
      <c r="AK13" s="38">
        <v>65.286000000000001</v>
      </c>
      <c r="AL13" s="38">
        <v>330.49400000000003</v>
      </c>
    </row>
    <row r="14" spans="1:38" ht="15.95" customHeight="1">
      <c r="A14" s="35"/>
      <c r="B14" s="36"/>
      <c r="C14" s="37">
        <v>43221</v>
      </c>
      <c r="D14" s="38">
        <v>317.18099999999998</v>
      </c>
      <c r="E14" s="38">
        <v>14.847</v>
      </c>
      <c r="F14" s="38">
        <v>8554.3089999999993</v>
      </c>
      <c r="G14" s="38">
        <v>712.85</v>
      </c>
      <c r="H14" s="38">
        <v>234.38900000000001</v>
      </c>
      <c r="I14" s="38">
        <v>1112.633</v>
      </c>
      <c r="J14" s="38">
        <v>1216.539</v>
      </c>
      <c r="K14" s="38">
        <v>1194.316</v>
      </c>
      <c r="L14" s="38">
        <v>47.286999999999999</v>
      </c>
      <c r="M14" s="38">
        <v>3</v>
      </c>
      <c r="N14" s="38">
        <v>219.02699999999999</v>
      </c>
      <c r="O14" s="38">
        <v>50.706000000000003</v>
      </c>
      <c r="P14" s="38">
        <v>6460.0119999999997</v>
      </c>
      <c r="Q14" s="38">
        <v>21334.662</v>
      </c>
      <c r="R14" s="38">
        <v>34545.512000000002</v>
      </c>
      <c r="S14" s="38">
        <v>724.02</v>
      </c>
      <c r="T14" s="38">
        <v>830.50699999999995</v>
      </c>
      <c r="U14" s="38">
        <v>13266.111999999999</v>
      </c>
      <c r="V14" s="38">
        <v>601.17600000000004</v>
      </c>
      <c r="W14" s="38">
        <v>29299.234</v>
      </c>
      <c r="X14" s="38">
        <v>3.7999999999999999E-2</v>
      </c>
      <c r="Y14" s="38">
        <v>3544.2620000000002</v>
      </c>
      <c r="Z14" s="38">
        <v>10463.812</v>
      </c>
      <c r="AA14" s="38">
        <v>0</v>
      </c>
      <c r="AB14" s="38">
        <v>1680.8810000000001</v>
      </c>
      <c r="AC14" s="38">
        <v>308.26299999999998</v>
      </c>
      <c r="AD14" s="38">
        <v>62</v>
      </c>
      <c r="AE14" s="38">
        <v>0</v>
      </c>
      <c r="AF14" s="38">
        <v>0.112</v>
      </c>
      <c r="AG14" s="38">
        <v>0</v>
      </c>
      <c r="AH14" s="38">
        <v>2142.5639999999999</v>
      </c>
      <c r="AI14" s="38">
        <v>1482.797</v>
      </c>
      <c r="AJ14" s="38">
        <v>454.81200000000001</v>
      </c>
      <c r="AK14" s="38">
        <v>175.59700000000001</v>
      </c>
      <c r="AL14" s="38">
        <v>512.06399999999996</v>
      </c>
    </row>
    <row r="15" spans="1:38" ht="15.95" customHeight="1">
      <c r="A15" s="35"/>
      <c r="B15" s="36"/>
      <c r="C15" s="37">
        <v>43252</v>
      </c>
      <c r="D15" s="38">
        <v>1620.04</v>
      </c>
      <c r="E15" s="38">
        <v>210.54599999999999</v>
      </c>
      <c r="F15" s="38">
        <v>5590.5870000000004</v>
      </c>
      <c r="G15" s="38">
        <v>3156.752</v>
      </c>
      <c r="H15" s="38">
        <v>183.83099999999999</v>
      </c>
      <c r="I15" s="38">
        <v>1227.7819999999999</v>
      </c>
      <c r="J15" s="38">
        <v>922.08100000000002</v>
      </c>
      <c r="K15" s="38">
        <v>2832.0659999999998</v>
      </c>
      <c r="L15" s="38">
        <v>33.317</v>
      </c>
      <c r="M15" s="38">
        <v>3.621</v>
      </c>
      <c r="N15" s="38">
        <v>108.586</v>
      </c>
      <c r="O15" s="38">
        <v>31.789000000000001</v>
      </c>
      <c r="P15" s="38">
        <v>4469.6220000000003</v>
      </c>
      <c r="Q15" s="38">
        <v>19050.399000000001</v>
      </c>
      <c r="R15" s="38">
        <v>29318.546999999999</v>
      </c>
      <c r="S15" s="38">
        <v>3116.6930000000002</v>
      </c>
      <c r="T15" s="38">
        <v>2255.9079999999999</v>
      </c>
      <c r="U15" s="38">
        <v>9562.4220000000005</v>
      </c>
      <c r="V15" s="38">
        <v>77.495000000000005</v>
      </c>
      <c r="W15" s="38">
        <v>22665.983</v>
      </c>
      <c r="X15" s="38">
        <v>5.6000000000000001E-2</v>
      </c>
      <c r="Y15" s="38">
        <v>2270.922</v>
      </c>
      <c r="Z15" s="38">
        <v>6754.2939999999999</v>
      </c>
      <c r="AA15" s="38">
        <v>0</v>
      </c>
      <c r="AB15" s="38">
        <v>1807.954</v>
      </c>
      <c r="AC15" s="38">
        <v>883.95399999999995</v>
      </c>
      <c r="AD15" s="38">
        <v>21</v>
      </c>
      <c r="AE15" s="38">
        <v>0</v>
      </c>
      <c r="AF15" s="38">
        <v>0</v>
      </c>
      <c r="AG15" s="38">
        <v>96</v>
      </c>
      <c r="AH15" s="38">
        <v>1605.587</v>
      </c>
      <c r="AI15" s="38">
        <v>988.72500000000002</v>
      </c>
      <c r="AJ15" s="38">
        <v>288.42200000000003</v>
      </c>
      <c r="AK15" s="38">
        <v>68.394000000000005</v>
      </c>
      <c r="AL15" s="38">
        <v>659.04899999999998</v>
      </c>
    </row>
    <row r="16" spans="1:38" ht="15.95" customHeight="1">
      <c r="A16" s="35"/>
      <c r="B16" s="36"/>
      <c r="C16" s="37">
        <v>43282</v>
      </c>
      <c r="D16" s="38">
        <v>425.92099999999999</v>
      </c>
      <c r="E16" s="38">
        <v>164.315</v>
      </c>
      <c r="F16" s="38">
        <v>2217.029</v>
      </c>
      <c r="G16" s="38">
        <v>1924.787</v>
      </c>
      <c r="H16" s="38">
        <v>175.83699999999999</v>
      </c>
      <c r="I16" s="38">
        <v>1410.3979999999999</v>
      </c>
      <c r="J16" s="38">
        <v>624.66200000000003</v>
      </c>
      <c r="K16" s="38">
        <v>1409.633</v>
      </c>
      <c r="L16" s="38">
        <v>27.143000000000001</v>
      </c>
      <c r="M16" s="38">
        <v>11.372</v>
      </c>
      <c r="N16" s="38">
        <v>225.57400000000001</v>
      </c>
      <c r="O16" s="38">
        <v>97.462999999999994</v>
      </c>
      <c r="P16" s="38">
        <v>12527.521000000001</v>
      </c>
      <c r="Q16" s="38">
        <v>14370.111999999999</v>
      </c>
      <c r="R16" s="38">
        <v>42676.294000000002</v>
      </c>
      <c r="S16" s="38">
        <v>4806.607</v>
      </c>
      <c r="T16" s="38">
        <v>2050.451</v>
      </c>
      <c r="U16" s="38">
        <v>6727.2259999999997</v>
      </c>
      <c r="V16" s="38">
        <v>129.179</v>
      </c>
      <c r="W16" s="38">
        <v>17600.931</v>
      </c>
      <c r="X16" s="38">
        <v>91.287999999999997</v>
      </c>
      <c r="Y16" s="38">
        <v>1633.106</v>
      </c>
      <c r="Z16" s="38">
        <v>8899.4680000000008</v>
      </c>
      <c r="AA16" s="38">
        <v>0</v>
      </c>
      <c r="AB16" s="38">
        <v>1770.125</v>
      </c>
      <c r="AC16" s="38">
        <v>866.75099999999998</v>
      </c>
      <c r="AD16" s="38">
        <v>518.64</v>
      </c>
      <c r="AE16" s="38">
        <v>0</v>
      </c>
      <c r="AF16" s="38">
        <v>0</v>
      </c>
      <c r="AG16" s="38">
        <v>3124</v>
      </c>
      <c r="AH16" s="38">
        <v>2578.4580000000001</v>
      </c>
      <c r="AI16" s="38">
        <v>558.36500000000001</v>
      </c>
      <c r="AJ16" s="38">
        <v>303.32400000000001</v>
      </c>
      <c r="AK16" s="38">
        <v>0.152</v>
      </c>
      <c r="AL16" s="38">
        <v>563.98</v>
      </c>
    </row>
    <row r="17" spans="1:38" ht="15.95" customHeight="1">
      <c r="A17" s="35"/>
      <c r="B17" s="36"/>
      <c r="C17" s="37">
        <v>43313</v>
      </c>
      <c r="D17" s="38">
        <v>109.15</v>
      </c>
      <c r="E17" s="38">
        <v>688.11800000000005</v>
      </c>
      <c r="F17" s="38">
        <v>772.07899999999995</v>
      </c>
      <c r="G17" s="38">
        <v>102.952</v>
      </c>
      <c r="H17" s="38">
        <v>218.095</v>
      </c>
      <c r="I17" s="38">
        <v>973.48900000000003</v>
      </c>
      <c r="J17" s="38">
        <v>1879.242</v>
      </c>
      <c r="K17" s="38">
        <v>2928.7190000000001</v>
      </c>
      <c r="L17" s="38">
        <v>8.41</v>
      </c>
      <c r="M17" s="38">
        <v>21.222999999999999</v>
      </c>
      <c r="N17" s="38">
        <v>300.161</v>
      </c>
      <c r="O17" s="38">
        <v>44.448</v>
      </c>
      <c r="P17" s="38">
        <v>5657.9359999999997</v>
      </c>
      <c r="Q17" s="38">
        <v>17243.349999999999</v>
      </c>
      <c r="R17" s="38">
        <v>20536.482</v>
      </c>
      <c r="S17" s="38">
        <v>2983.9360000000001</v>
      </c>
      <c r="T17" s="38">
        <v>680.65200000000004</v>
      </c>
      <c r="U17" s="38">
        <v>5916.6109999999999</v>
      </c>
      <c r="V17" s="38">
        <v>92.48</v>
      </c>
      <c r="W17" s="38">
        <v>16445.112000000001</v>
      </c>
      <c r="X17" s="38">
        <v>7708.73</v>
      </c>
      <c r="Y17" s="38">
        <v>1422.6010000000001</v>
      </c>
      <c r="Z17" s="38">
        <v>2702.098</v>
      </c>
      <c r="AA17" s="38">
        <v>0</v>
      </c>
      <c r="AB17" s="38">
        <v>1154.576</v>
      </c>
      <c r="AC17" s="38">
        <v>1287.808</v>
      </c>
      <c r="AD17" s="38">
        <v>1104.5360000000001</v>
      </c>
      <c r="AE17" s="38">
        <v>0</v>
      </c>
      <c r="AF17" s="38">
        <v>0</v>
      </c>
      <c r="AG17" s="38">
        <v>605</v>
      </c>
      <c r="AH17" s="38">
        <v>3025.5129999999999</v>
      </c>
      <c r="AI17" s="38">
        <v>458.41199999999998</v>
      </c>
      <c r="AJ17" s="38">
        <v>357.077</v>
      </c>
      <c r="AK17" s="38">
        <v>0.441</v>
      </c>
      <c r="AL17" s="38">
        <v>503.13600000000002</v>
      </c>
    </row>
    <row r="18" spans="1:38" ht="15.95" customHeight="1">
      <c r="A18" s="35"/>
      <c r="B18" s="36"/>
      <c r="C18" s="37">
        <v>43344</v>
      </c>
      <c r="D18" s="38">
        <v>50.314</v>
      </c>
      <c r="E18" s="38">
        <v>659.58100000000002</v>
      </c>
      <c r="F18" s="38">
        <v>768.09199999999998</v>
      </c>
      <c r="G18" s="38">
        <v>135.57900000000001</v>
      </c>
      <c r="H18" s="38">
        <v>312.03100000000001</v>
      </c>
      <c r="I18" s="38">
        <v>1080.056</v>
      </c>
      <c r="J18" s="38">
        <v>1514.693</v>
      </c>
      <c r="K18" s="38">
        <v>2419.6610000000001</v>
      </c>
      <c r="L18" s="38">
        <v>92.811999999999998</v>
      </c>
      <c r="M18" s="38">
        <v>7.18</v>
      </c>
      <c r="N18" s="38">
        <v>335.88200000000001</v>
      </c>
      <c r="O18" s="38">
        <v>91.100999999999999</v>
      </c>
      <c r="P18" s="38">
        <v>4264.7179999999998</v>
      </c>
      <c r="Q18" s="38">
        <v>17316.519</v>
      </c>
      <c r="R18" s="38">
        <v>58895.735999999997</v>
      </c>
      <c r="S18" s="38">
        <v>4243.7060000000001</v>
      </c>
      <c r="T18" s="38">
        <v>348.94</v>
      </c>
      <c r="U18" s="38">
        <v>6849.2709999999997</v>
      </c>
      <c r="V18" s="38">
        <v>168.215</v>
      </c>
      <c r="W18" s="38">
        <v>16655.771000000001</v>
      </c>
      <c r="X18" s="38">
        <v>24206.31</v>
      </c>
      <c r="Y18" s="38">
        <v>1990.115</v>
      </c>
      <c r="Z18" s="38">
        <v>8879.9120000000003</v>
      </c>
      <c r="AA18" s="38">
        <v>0</v>
      </c>
      <c r="AB18" s="38">
        <v>3239.375</v>
      </c>
      <c r="AC18" s="38">
        <v>4218.8900000000003</v>
      </c>
      <c r="AD18" s="38">
        <v>3527.4160000000002</v>
      </c>
      <c r="AE18" s="38">
        <v>0</v>
      </c>
      <c r="AF18" s="38">
        <v>0</v>
      </c>
      <c r="AG18" s="38">
        <v>182</v>
      </c>
      <c r="AH18" s="38">
        <v>3082.9920000000002</v>
      </c>
      <c r="AI18" s="38">
        <v>734.87</v>
      </c>
      <c r="AJ18" s="38">
        <v>243.238</v>
      </c>
      <c r="AK18" s="38">
        <v>1.403</v>
      </c>
      <c r="AL18" s="38">
        <v>508.69799999999998</v>
      </c>
    </row>
    <row r="19" spans="1:38" ht="15.95" customHeight="1">
      <c r="A19" s="35"/>
      <c r="B19" s="36"/>
      <c r="C19" s="37">
        <v>43374</v>
      </c>
      <c r="D19" s="38">
        <v>41.927999999999997</v>
      </c>
      <c r="E19" s="38">
        <v>415.51499999999999</v>
      </c>
      <c r="F19" s="38">
        <v>385.24799999999999</v>
      </c>
      <c r="G19" s="38">
        <v>362.29300000000001</v>
      </c>
      <c r="H19" s="38">
        <v>579.73500000000001</v>
      </c>
      <c r="I19" s="38">
        <v>1107.2729999999999</v>
      </c>
      <c r="J19" s="38">
        <v>1367.9760000000001</v>
      </c>
      <c r="K19" s="38">
        <v>3336.6959999999999</v>
      </c>
      <c r="L19" s="38">
        <v>43.658999999999999</v>
      </c>
      <c r="M19" s="38">
        <v>1.53</v>
      </c>
      <c r="N19" s="38">
        <v>499.48700000000002</v>
      </c>
      <c r="O19" s="38">
        <v>3.1360000000000001</v>
      </c>
      <c r="P19" s="38">
        <v>2205.7750000000001</v>
      </c>
      <c r="Q19" s="38">
        <v>15822.199000000001</v>
      </c>
      <c r="R19" s="38">
        <v>55916.695</v>
      </c>
      <c r="S19" s="38">
        <v>3079.44</v>
      </c>
      <c r="T19" s="38">
        <v>933.10299999999995</v>
      </c>
      <c r="U19" s="38">
        <v>5579.6419999999998</v>
      </c>
      <c r="V19" s="38">
        <v>559.97799999999995</v>
      </c>
      <c r="W19" s="38">
        <v>19488.971000000001</v>
      </c>
      <c r="X19" s="38">
        <v>48365.919999999998</v>
      </c>
      <c r="Y19" s="38">
        <v>2417.7779999999998</v>
      </c>
      <c r="Z19" s="38">
        <v>7694.942</v>
      </c>
      <c r="AA19" s="38">
        <v>0</v>
      </c>
      <c r="AB19" s="38">
        <v>2322.3910000000001</v>
      </c>
      <c r="AC19" s="38">
        <v>2641.3519999999999</v>
      </c>
      <c r="AD19" s="38">
        <v>2323.808</v>
      </c>
      <c r="AE19" s="38">
        <v>0</v>
      </c>
      <c r="AF19" s="38">
        <v>5.0000000000000001E-3</v>
      </c>
      <c r="AG19" s="38">
        <v>2.9000000000000001E-2</v>
      </c>
      <c r="AH19" s="38">
        <v>5179.7259999999997</v>
      </c>
      <c r="AI19" s="38">
        <v>905.62300000000005</v>
      </c>
      <c r="AJ19" s="38">
        <v>206.297</v>
      </c>
      <c r="AK19" s="38">
        <v>76.87</v>
      </c>
      <c r="AL19" s="38">
        <v>599.76199999999994</v>
      </c>
    </row>
    <row r="20" spans="1:38" ht="15.95" customHeight="1">
      <c r="A20" s="35"/>
      <c r="B20" s="36"/>
      <c r="C20" s="37">
        <v>43405</v>
      </c>
      <c r="D20" s="38">
        <v>45.847999999999999</v>
      </c>
      <c r="E20" s="38">
        <v>56.588999999999999</v>
      </c>
      <c r="F20" s="38">
        <v>866.07600000000002</v>
      </c>
      <c r="G20" s="38">
        <v>216.48099999999999</v>
      </c>
      <c r="H20" s="38">
        <v>599.16899999999998</v>
      </c>
      <c r="I20" s="38">
        <v>1760.662</v>
      </c>
      <c r="J20" s="38">
        <v>261.51400000000001</v>
      </c>
      <c r="K20" s="38">
        <v>3339.6370000000002</v>
      </c>
      <c r="L20" s="38">
        <v>57.734000000000002</v>
      </c>
      <c r="M20" s="38">
        <v>27.946999999999999</v>
      </c>
      <c r="N20" s="38">
        <v>351.822</v>
      </c>
      <c r="O20" s="38">
        <v>116.946</v>
      </c>
      <c r="P20" s="38">
        <v>957.88099999999997</v>
      </c>
      <c r="Q20" s="38">
        <v>10964.968000000001</v>
      </c>
      <c r="R20" s="38">
        <v>10741.869000000001</v>
      </c>
      <c r="S20" s="38">
        <v>3572.8820000000001</v>
      </c>
      <c r="T20" s="38">
        <v>325.41699999999997</v>
      </c>
      <c r="U20" s="38">
        <v>5117.9319999999998</v>
      </c>
      <c r="V20" s="38">
        <v>2547.5160000000001</v>
      </c>
      <c r="W20" s="38">
        <v>43421.767</v>
      </c>
      <c r="X20" s="38">
        <v>20003.838</v>
      </c>
      <c r="Y20" s="38">
        <v>3308.3180000000002</v>
      </c>
      <c r="Z20" s="38">
        <v>6100.9440000000004</v>
      </c>
      <c r="AA20" s="38">
        <v>0</v>
      </c>
      <c r="AB20" s="38">
        <v>1293.2860000000001</v>
      </c>
      <c r="AC20" s="38">
        <v>2225.7979999999998</v>
      </c>
      <c r="AD20" s="38">
        <v>1087.1120000000001</v>
      </c>
      <c r="AE20" s="38">
        <v>0</v>
      </c>
      <c r="AF20" s="38">
        <v>2E-3</v>
      </c>
      <c r="AG20" s="38">
        <v>0</v>
      </c>
      <c r="AH20" s="38">
        <v>2896.0219999999999</v>
      </c>
      <c r="AI20" s="38">
        <v>824.48900000000003</v>
      </c>
      <c r="AJ20" s="38">
        <v>273.14</v>
      </c>
      <c r="AK20" s="38">
        <v>83.549000000000007</v>
      </c>
      <c r="AL20" s="38">
        <v>498.44299999999998</v>
      </c>
    </row>
    <row r="21" spans="1:38" ht="15.95" customHeight="1">
      <c r="A21" s="35">
        <v>43435</v>
      </c>
      <c r="B21" s="36">
        <v>43435</v>
      </c>
      <c r="C21" s="37">
        <v>43435</v>
      </c>
      <c r="D21" s="38">
        <v>67.396000000000001</v>
      </c>
      <c r="E21" s="38">
        <v>212.23</v>
      </c>
      <c r="F21" s="38">
        <v>1323.9449999999999</v>
      </c>
      <c r="G21" s="38">
        <v>228.16300000000001</v>
      </c>
      <c r="H21" s="38">
        <v>515.87800000000004</v>
      </c>
      <c r="I21" s="38">
        <v>1386.021</v>
      </c>
      <c r="J21" s="38">
        <v>440.27499999999998</v>
      </c>
      <c r="K21" s="38">
        <v>5255.3969999999999</v>
      </c>
      <c r="L21" s="38">
        <v>75.924000000000007</v>
      </c>
      <c r="M21" s="38">
        <v>33.207999999999998</v>
      </c>
      <c r="N21" s="38">
        <v>357.01600000000002</v>
      </c>
      <c r="O21" s="38">
        <v>75.984999999999999</v>
      </c>
      <c r="P21" s="38">
        <v>222.42400000000001</v>
      </c>
      <c r="Q21" s="38">
        <v>12440.453</v>
      </c>
      <c r="R21" s="38">
        <v>5533.3810000000003</v>
      </c>
      <c r="S21" s="38">
        <v>851.52800000000002</v>
      </c>
      <c r="T21" s="38">
        <v>798.01800000000003</v>
      </c>
      <c r="U21" s="38">
        <v>5273.3670000000002</v>
      </c>
      <c r="V21" s="38">
        <v>386.06</v>
      </c>
      <c r="W21" s="38">
        <v>85570.241999999998</v>
      </c>
      <c r="X21" s="38">
        <v>1741.4670000000001</v>
      </c>
      <c r="Y21" s="38">
        <v>3438.1309999999999</v>
      </c>
      <c r="Z21" s="38">
        <v>4543.768</v>
      </c>
      <c r="AA21" s="38">
        <v>0</v>
      </c>
      <c r="AB21" s="38">
        <v>388.2</v>
      </c>
      <c r="AC21" s="38">
        <v>1191.4469999999999</v>
      </c>
      <c r="AD21" s="38">
        <v>1268.288</v>
      </c>
      <c r="AE21" s="38">
        <v>0</v>
      </c>
      <c r="AF21" s="38">
        <v>0.107</v>
      </c>
      <c r="AG21" s="38">
        <v>0.14000000000000001</v>
      </c>
      <c r="AH21" s="38">
        <v>3380.06</v>
      </c>
      <c r="AI21" s="38">
        <v>1026.817</v>
      </c>
      <c r="AJ21" s="38">
        <v>251.51499999999999</v>
      </c>
      <c r="AK21" s="38">
        <v>48.545000000000002</v>
      </c>
      <c r="AL21" s="38">
        <v>854.20699999999999</v>
      </c>
    </row>
    <row r="22" spans="1:38" ht="15.95" customHeight="1">
      <c r="A22" s="35">
        <v>43466</v>
      </c>
      <c r="B22" s="36">
        <v>43466</v>
      </c>
      <c r="C22" s="37">
        <v>43466</v>
      </c>
      <c r="D22" s="38">
        <v>114.827</v>
      </c>
      <c r="E22" s="38">
        <v>296.60599999999999</v>
      </c>
      <c r="F22" s="38">
        <v>1616.085</v>
      </c>
      <c r="G22" s="38">
        <v>557.23400000000004</v>
      </c>
      <c r="H22" s="38">
        <v>321.66300000000001</v>
      </c>
      <c r="I22" s="38">
        <v>1584.2349999999999</v>
      </c>
      <c r="J22" s="38">
        <v>490.18799999999999</v>
      </c>
      <c r="K22" s="38">
        <v>5433.1210000000001</v>
      </c>
      <c r="L22" s="38">
        <v>105.681</v>
      </c>
      <c r="M22" s="38">
        <v>10</v>
      </c>
      <c r="N22" s="38">
        <v>306.14800000000002</v>
      </c>
      <c r="O22" s="38">
        <v>48.466999999999999</v>
      </c>
      <c r="P22" s="38">
        <v>90.120999999999995</v>
      </c>
      <c r="Q22" s="38">
        <v>14222.076999999999</v>
      </c>
      <c r="R22" s="38">
        <v>16881.786</v>
      </c>
      <c r="S22" s="38">
        <v>1144.1790000000001</v>
      </c>
      <c r="T22" s="38">
        <v>981.68100000000004</v>
      </c>
      <c r="U22" s="38">
        <v>4042.1619999999998</v>
      </c>
      <c r="V22" s="38">
        <v>1721.829</v>
      </c>
      <c r="W22" s="38">
        <v>74333.038</v>
      </c>
      <c r="X22" s="38">
        <v>5.5529999999999999</v>
      </c>
      <c r="Y22" s="38">
        <v>5600.348</v>
      </c>
      <c r="Z22" s="38">
        <v>4629.1350000000002</v>
      </c>
      <c r="AA22" s="38">
        <v>0</v>
      </c>
      <c r="AB22" s="38">
        <v>89.762</v>
      </c>
      <c r="AC22" s="38">
        <v>381.56200000000001</v>
      </c>
      <c r="AD22" s="38">
        <v>192.184</v>
      </c>
      <c r="AE22" s="38">
        <v>0</v>
      </c>
      <c r="AF22" s="38">
        <v>0.38300000000000001</v>
      </c>
      <c r="AG22" s="38">
        <v>0</v>
      </c>
      <c r="AH22" s="38">
        <v>2588.9430000000002</v>
      </c>
      <c r="AI22" s="38">
        <v>1176.0840000000001</v>
      </c>
      <c r="AJ22" s="38">
        <v>190.77199999999999</v>
      </c>
      <c r="AK22" s="38">
        <v>6.7859999999999996</v>
      </c>
      <c r="AL22" s="38">
        <v>515.99099999999999</v>
      </c>
    </row>
    <row r="23" spans="1:38" ht="15.95" customHeight="1">
      <c r="A23" s="35"/>
      <c r="B23" s="36"/>
      <c r="C23" s="37">
        <v>43497</v>
      </c>
      <c r="D23" s="38">
        <v>106.855</v>
      </c>
      <c r="E23" s="38">
        <v>507.601</v>
      </c>
      <c r="F23" s="38">
        <v>1838.2239999999999</v>
      </c>
      <c r="G23" s="38">
        <v>312.35599999999999</v>
      </c>
      <c r="H23" s="38">
        <v>223.279</v>
      </c>
      <c r="I23" s="38">
        <v>1965.3779999999999</v>
      </c>
      <c r="J23" s="38">
        <v>588.50599999999997</v>
      </c>
      <c r="K23" s="38">
        <v>3035.9920000000002</v>
      </c>
      <c r="L23" s="38">
        <v>136.59700000000001</v>
      </c>
      <c r="M23" s="38">
        <v>26.702999999999999</v>
      </c>
      <c r="N23" s="38">
        <v>262.93200000000002</v>
      </c>
      <c r="O23" s="38">
        <v>121.98699999999999</v>
      </c>
      <c r="P23" s="38">
        <v>1122.2059999999999</v>
      </c>
      <c r="Q23" s="38">
        <v>12883.635</v>
      </c>
      <c r="R23" s="38">
        <v>32686.9</v>
      </c>
      <c r="S23" s="38">
        <v>788.375</v>
      </c>
      <c r="T23" s="38">
        <v>1799.74</v>
      </c>
      <c r="U23" s="38">
        <v>4532.3770000000004</v>
      </c>
      <c r="V23" s="38">
        <v>809.79399999999998</v>
      </c>
      <c r="W23" s="38">
        <v>46270.925999999999</v>
      </c>
      <c r="X23" s="38">
        <v>6.9249999999999998</v>
      </c>
      <c r="Y23" s="38">
        <v>4516.5709999999999</v>
      </c>
      <c r="Z23" s="38">
        <v>3136.2339999999999</v>
      </c>
      <c r="AA23" s="38">
        <v>0</v>
      </c>
      <c r="AB23" s="38">
        <v>190.89</v>
      </c>
      <c r="AC23" s="38">
        <v>525.03099999999995</v>
      </c>
      <c r="AD23" s="38">
        <v>658</v>
      </c>
      <c r="AE23" s="38">
        <v>0</v>
      </c>
      <c r="AF23" s="38">
        <v>0.45800000000000002</v>
      </c>
      <c r="AG23" s="38">
        <v>34</v>
      </c>
      <c r="AH23" s="38">
        <v>2565.4690000000001</v>
      </c>
      <c r="AI23" s="38">
        <v>1041.8579999999999</v>
      </c>
      <c r="AJ23" s="38">
        <v>194.827</v>
      </c>
      <c r="AK23" s="38">
        <v>5.3940000000000001</v>
      </c>
      <c r="AL23" s="38">
        <v>203.32900000000001</v>
      </c>
    </row>
    <row r="24" spans="1:38" s="41" customFormat="1" ht="15.95" customHeight="1">
      <c r="A24" s="35"/>
      <c r="B24" s="36"/>
      <c r="C24" s="39">
        <v>43525</v>
      </c>
      <c r="D24" s="40">
        <v>170.05</v>
      </c>
      <c r="E24" s="40">
        <v>177.471</v>
      </c>
      <c r="F24" s="40">
        <v>2210.52</v>
      </c>
      <c r="G24" s="40">
        <v>303.43599999999998</v>
      </c>
      <c r="H24" s="40">
        <v>223.727</v>
      </c>
      <c r="I24" s="40">
        <v>1516.865</v>
      </c>
      <c r="J24" s="40">
        <v>468.18200000000002</v>
      </c>
      <c r="K24" s="40">
        <v>2921.49</v>
      </c>
      <c r="L24" s="40">
        <v>109.271</v>
      </c>
      <c r="M24" s="40">
        <v>7.0380000000000003</v>
      </c>
      <c r="N24" s="40">
        <v>237.18</v>
      </c>
      <c r="O24" s="40">
        <v>72.444999999999993</v>
      </c>
      <c r="P24" s="40">
        <v>1595.002</v>
      </c>
      <c r="Q24" s="40">
        <v>15003.428</v>
      </c>
      <c r="R24" s="40">
        <v>45446.201000000001</v>
      </c>
      <c r="S24" s="40">
        <v>1818.557</v>
      </c>
      <c r="T24" s="40">
        <v>2477.3090000000002</v>
      </c>
      <c r="U24" s="40">
        <v>5658.7560000000003</v>
      </c>
      <c r="V24" s="40">
        <v>114.876</v>
      </c>
      <c r="W24" s="40">
        <v>47578.279000000002</v>
      </c>
      <c r="X24" s="40">
        <v>0.49099999999999999</v>
      </c>
      <c r="Y24" s="40">
        <v>3040.663</v>
      </c>
      <c r="Z24" s="40">
        <v>7400.375</v>
      </c>
      <c r="AA24" s="40">
        <v>0</v>
      </c>
      <c r="AB24" s="40">
        <v>699.35900000000004</v>
      </c>
      <c r="AC24" s="40">
        <v>301.625</v>
      </c>
      <c r="AD24" s="40">
        <v>2</v>
      </c>
      <c r="AE24" s="40">
        <v>0</v>
      </c>
      <c r="AF24" s="40">
        <v>1.6359999999999999</v>
      </c>
      <c r="AG24" s="40">
        <v>0</v>
      </c>
      <c r="AH24" s="40">
        <v>4974.2740000000003</v>
      </c>
      <c r="AI24" s="40">
        <v>828.43200000000002</v>
      </c>
      <c r="AJ24" s="40">
        <v>545.44799999999998</v>
      </c>
      <c r="AK24" s="40">
        <v>2.7029999999999998</v>
      </c>
      <c r="AL24" s="40">
        <v>202.27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159.14089186280472</v>
      </c>
      <c r="E26" s="38">
        <f t="shared" si="0"/>
        <v>34.962697079004968</v>
      </c>
      <c r="F26" s="38">
        <f t="shared" si="0"/>
        <v>120.25302683459687</v>
      </c>
      <c r="G26" s="38">
        <f t="shared" si="0"/>
        <v>97.144284086106865</v>
      </c>
      <c r="H26" s="38">
        <f t="shared" si="0"/>
        <v>100.20064582876134</v>
      </c>
      <c r="I26" s="38">
        <f t="shared" si="0"/>
        <v>77.179300877490235</v>
      </c>
      <c r="J26" s="38">
        <f t="shared" si="0"/>
        <v>79.554329097749218</v>
      </c>
      <c r="K26" s="38">
        <f t="shared" si="0"/>
        <v>96.228514436138155</v>
      </c>
      <c r="L26" s="38">
        <f t="shared" si="0"/>
        <v>79.995168268702827</v>
      </c>
      <c r="M26" s="38">
        <f t="shared" si="0"/>
        <v>26.356589147286826</v>
      </c>
      <c r="N26" s="38">
        <f t="shared" si="0"/>
        <v>90.205832686778336</v>
      </c>
      <c r="O26" s="38">
        <f t="shared" si="0"/>
        <v>59.387475714625324</v>
      </c>
      <c r="P26" s="38">
        <f t="shared" si="0"/>
        <v>142.13094565525404</v>
      </c>
      <c r="Q26" s="38">
        <f t="shared" si="0"/>
        <v>116.45337670618578</v>
      </c>
      <c r="R26" s="38">
        <f t="shared" si="0"/>
        <v>139.03490695049086</v>
      </c>
      <c r="S26" s="38">
        <f t="shared" si="0"/>
        <v>230.67157127001744</v>
      </c>
      <c r="T26" s="38">
        <f t="shared" si="0"/>
        <v>137.64816028981966</v>
      </c>
      <c r="U26" s="38">
        <f t="shared" si="0"/>
        <v>124.85183822969712</v>
      </c>
      <c r="V26" s="38">
        <f t="shared" si="0"/>
        <v>14.185829976512546</v>
      </c>
      <c r="W26" s="38">
        <f t="shared" si="0"/>
        <v>102.82543081156406</v>
      </c>
      <c r="X26" s="38">
        <f t="shared" si="0"/>
        <v>7.0902527075812278</v>
      </c>
      <c r="Y26" s="38">
        <f t="shared" si="0"/>
        <v>67.322377972138597</v>
      </c>
      <c r="Z26" s="38">
        <f t="shared" si="0"/>
        <v>235.96373867511161</v>
      </c>
      <c r="AA26" s="38" t="str">
        <f t="shared" si="0"/>
        <v>-</v>
      </c>
      <c r="AB26" s="38">
        <f t="shared" si="0"/>
        <v>366.36754151605641</v>
      </c>
      <c r="AC26" s="38">
        <f t="shared" si="0"/>
        <v>57.448988726379966</v>
      </c>
      <c r="AD26" s="38">
        <f t="shared" si="0"/>
        <v>0.303951367781155</v>
      </c>
      <c r="AE26" s="38" t="str">
        <f t="shared" si="0"/>
        <v>-</v>
      </c>
      <c r="AF26" s="38">
        <f t="shared" si="0"/>
        <v>357.20524017467244</v>
      </c>
      <c r="AG26" s="38">
        <f t="shared" si="0"/>
        <v>0</v>
      </c>
      <c r="AH26" s="38">
        <f t="shared" si="0"/>
        <v>193.89335829043347</v>
      </c>
      <c r="AI26" s="38">
        <f t="shared" si="0"/>
        <v>79.514866709282856</v>
      </c>
      <c r="AJ26" s="38">
        <f t="shared" si="0"/>
        <v>279.96530255046787</v>
      </c>
      <c r="AK26" s="38">
        <f t="shared" si="0"/>
        <v>50.111234705228028</v>
      </c>
      <c r="AL26" s="38">
        <f t="shared" si="0"/>
        <v>99.479169228196668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212.75930235467811</v>
      </c>
      <c r="E27" s="38">
        <f t="shared" si="1"/>
        <v>130.76356294991859</v>
      </c>
      <c r="F27" s="38">
        <f t="shared" si="1"/>
        <v>98.640597166244831</v>
      </c>
      <c r="G27" s="38">
        <f t="shared" si="1"/>
        <v>112.63567387786009</v>
      </c>
      <c r="H27" s="38">
        <f t="shared" si="1"/>
        <v>84.233294679297003</v>
      </c>
      <c r="I27" s="38">
        <f t="shared" si="1"/>
        <v>108.82867822730502</v>
      </c>
      <c r="J27" s="38">
        <f t="shared" si="1"/>
        <v>135.6907684995189</v>
      </c>
      <c r="K27" s="38">
        <f t="shared" si="1"/>
        <v>255.04037098178003</v>
      </c>
      <c r="L27" s="38">
        <f t="shared" si="1"/>
        <v>117.21212121212122</v>
      </c>
      <c r="M27" s="38">
        <f t="shared" si="1"/>
        <v>49.780732776913283</v>
      </c>
      <c r="N27" s="38">
        <f t="shared" si="1"/>
        <v>70.396324360903591</v>
      </c>
      <c r="O27" s="38">
        <f t="shared" si="1"/>
        <v>70.756053014542857</v>
      </c>
      <c r="P27" s="38">
        <f t="shared" si="1"/>
        <v>97.860328024954043</v>
      </c>
      <c r="Q27" s="38">
        <f t="shared" si="1"/>
        <v>89.383339868741359</v>
      </c>
      <c r="R27" s="38">
        <f t="shared" si="1"/>
        <v>134.97731226331146</v>
      </c>
      <c r="S27" s="38">
        <f t="shared" si="1"/>
        <v>197.98989668049342</v>
      </c>
      <c r="T27" s="38">
        <f t="shared" si="1"/>
        <v>705.06891850738714</v>
      </c>
      <c r="U27" s="38">
        <f t="shared" si="1"/>
        <v>154.6638955882128</v>
      </c>
      <c r="V27" s="38">
        <f t="shared" si="1"/>
        <v>37.334615997114014</v>
      </c>
      <c r="W27" s="38">
        <f t="shared" si="1"/>
        <v>100.48965025823375</v>
      </c>
      <c r="X27" s="38" t="str">
        <f t="shared" si="1"/>
        <v>-</v>
      </c>
      <c r="Y27" s="38">
        <f t="shared" si="1"/>
        <v>138.0530680144488</v>
      </c>
      <c r="Z27" s="38">
        <f t="shared" si="1"/>
        <v>154.21136138393098</v>
      </c>
      <c r="AA27" s="38" t="str">
        <f t="shared" si="1"/>
        <v>-</v>
      </c>
      <c r="AB27" s="38">
        <f t="shared" si="1"/>
        <v>118.8248326857108</v>
      </c>
      <c r="AC27" s="38">
        <f t="shared" si="1"/>
        <v>150.73185845572618</v>
      </c>
      <c r="AD27" s="38">
        <f t="shared" si="1"/>
        <v>11.111111111111111</v>
      </c>
      <c r="AE27" s="38" t="str">
        <f t="shared" si="1"/>
        <v>-</v>
      </c>
      <c r="AF27" s="38">
        <f t="shared" si="1"/>
        <v>702.14592274678103</v>
      </c>
      <c r="AG27" s="38">
        <f t="shared" si="1"/>
        <v>0</v>
      </c>
      <c r="AH27" s="38">
        <f t="shared" si="1"/>
        <v>68.423817494816575</v>
      </c>
      <c r="AI27" s="38">
        <f t="shared" si="1"/>
        <v>92.699782470526088</v>
      </c>
      <c r="AJ27" s="38">
        <f t="shared" si="1"/>
        <v>129.7058215049212</v>
      </c>
      <c r="AK27" s="38">
        <f t="shared" si="1"/>
        <v>13.4671914702805</v>
      </c>
      <c r="AL27" s="38">
        <f t="shared" si="1"/>
        <v>90.625196017814119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43160</v>
      </c>
      <c r="B33" s="36">
        <v>43160</v>
      </c>
      <c r="C33" s="37">
        <v>43160</v>
      </c>
      <c r="D33" s="52">
        <v>4307.8631108775617</v>
      </c>
      <c r="E33" s="52">
        <v>1789</v>
      </c>
      <c r="F33" s="52">
        <v>461.40246159722693</v>
      </c>
      <c r="G33" s="52">
        <v>412.1112191717769</v>
      </c>
      <c r="H33" s="52">
        <v>1631.8114712127831</v>
      </c>
      <c r="I33" s="52">
        <v>1007.9634670435713</v>
      </c>
      <c r="J33" s="52">
        <v>1381.9578855539712</v>
      </c>
      <c r="K33" s="52">
        <v>567.76934459245342</v>
      </c>
      <c r="L33" s="52">
        <v>848.76365781710911</v>
      </c>
      <c r="M33" s="52">
        <v>487.94574904512666</v>
      </c>
      <c r="N33" s="52">
        <v>1118.415138860445</v>
      </c>
      <c r="O33" s="52">
        <v>741</v>
      </c>
      <c r="P33" s="52">
        <v>422.52726771852588</v>
      </c>
      <c r="Q33" s="52">
        <v>214.4920515855186</v>
      </c>
      <c r="R33" s="52">
        <v>34.179903444395137</v>
      </c>
      <c r="S33" s="52">
        <v>62.084707842048537</v>
      </c>
      <c r="T33" s="52">
        <v>58.806137347484189</v>
      </c>
      <c r="U33" s="52">
        <v>269.39002127506052</v>
      </c>
      <c r="V33" s="52">
        <v>115.6241740956083</v>
      </c>
      <c r="W33" s="52">
        <v>74.796847311478302</v>
      </c>
      <c r="X33" s="52">
        <v>0</v>
      </c>
      <c r="Y33" s="52">
        <v>251.15597457834889</v>
      </c>
      <c r="Z33" s="52">
        <v>76.305902953456368</v>
      </c>
      <c r="AA33" s="52">
        <v>0</v>
      </c>
      <c r="AB33" s="52">
        <v>158.64482137001477</v>
      </c>
      <c r="AC33" s="52">
        <v>487.13650197144523</v>
      </c>
      <c r="AD33" s="52">
        <v>600</v>
      </c>
      <c r="AE33" s="52">
        <v>0</v>
      </c>
      <c r="AF33" s="52">
        <v>339.50214592274676</v>
      </c>
      <c r="AG33" s="52">
        <v>438</v>
      </c>
      <c r="AH33" s="52">
        <v>178.70018373272768</v>
      </c>
      <c r="AI33" s="52">
        <v>294.90832206894697</v>
      </c>
      <c r="AJ33" s="52">
        <v>788.93637031629362</v>
      </c>
      <c r="AK33" s="52">
        <v>1295.7921877335459</v>
      </c>
      <c r="AL33" s="52">
        <v>690.30043818382217</v>
      </c>
    </row>
    <row r="34" spans="1:38" ht="15.95" customHeight="1">
      <c r="A34" s="35"/>
      <c r="B34" s="36"/>
      <c r="C34" s="37">
        <v>43191</v>
      </c>
      <c r="D34" s="52">
        <v>2133.5527846253262</v>
      </c>
      <c r="E34" s="52">
        <v>1784</v>
      </c>
      <c r="F34" s="52">
        <v>451.77307098082298</v>
      </c>
      <c r="G34" s="52">
        <v>430.84509998385494</v>
      </c>
      <c r="H34" s="52">
        <v>1273.831892372817</v>
      </c>
      <c r="I34" s="52">
        <v>1081.101023624431</v>
      </c>
      <c r="J34" s="52">
        <v>808.48003459787617</v>
      </c>
      <c r="K34" s="52">
        <v>507.70415565780377</v>
      </c>
      <c r="L34" s="52">
        <v>685.71481445168888</v>
      </c>
      <c r="M34" s="52">
        <v>0</v>
      </c>
      <c r="N34" s="52">
        <v>1117.5733450040912</v>
      </c>
      <c r="O34" s="52">
        <v>754.75346449179881</v>
      </c>
      <c r="P34" s="52">
        <v>403.55499969878662</v>
      </c>
      <c r="Q34" s="52">
        <v>202.51360443101157</v>
      </c>
      <c r="R34" s="52">
        <v>48.143221501435704</v>
      </c>
      <c r="S34" s="52">
        <v>63.553096141174464</v>
      </c>
      <c r="T34" s="52">
        <v>44.109297751461447</v>
      </c>
      <c r="U34" s="52">
        <v>156.31574184915436</v>
      </c>
      <c r="V34" s="52">
        <v>84.669504668728266</v>
      </c>
      <c r="W34" s="52">
        <v>80.408495133131424</v>
      </c>
      <c r="X34" s="52">
        <v>475</v>
      </c>
      <c r="Y34" s="52">
        <v>165.76760328598144</v>
      </c>
      <c r="Z34" s="52">
        <v>84.017929156988018</v>
      </c>
      <c r="AA34" s="52">
        <v>0</v>
      </c>
      <c r="AB34" s="52">
        <v>150.1738752115011</v>
      </c>
      <c r="AC34" s="52">
        <v>420.9639427850683</v>
      </c>
      <c r="AD34" s="52">
        <v>600</v>
      </c>
      <c r="AE34" s="52">
        <v>0</v>
      </c>
      <c r="AF34" s="52">
        <v>256.33333333333337</v>
      </c>
      <c r="AG34" s="52">
        <v>385</v>
      </c>
      <c r="AH34" s="52">
        <v>148.23422522315587</v>
      </c>
      <c r="AI34" s="52">
        <v>223.29408143890669</v>
      </c>
      <c r="AJ34" s="52">
        <v>606.41512133273818</v>
      </c>
      <c r="AK34" s="52">
        <v>1185.7064761204545</v>
      </c>
      <c r="AL34" s="52">
        <v>700.3056636429103</v>
      </c>
    </row>
    <row r="35" spans="1:38" ht="15.95" customHeight="1">
      <c r="A35" s="35"/>
      <c r="B35" s="36"/>
      <c r="C35" s="37">
        <v>43221</v>
      </c>
      <c r="D35" s="52">
        <v>1766.6074291965786</v>
      </c>
      <c r="E35" s="52">
        <v>1932</v>
      </c>
      <c r="F35" s="52">
        <v>360.44669990293778</v>
      </c>
      <c r="G35" s="52">
        <v>321.46006873816373</v>
      </c>
      <c r="H35" s="52">
        <v>806.748486490407</v>
      </c>
      <c r="I35" s="52">
        <v>1038.2721247707016</v>
      </c>
      <c r="J35" s="52">
        <v>741.51541545318321</v>
      </c>
      <c r="K35" s="52">
        <v>469.97499740437206</v>
      </c>
      <c r="L35" s="52">
        <v>569.6969357328652</v>
      </c>
      <c r="M35" s="52">
        <v>488</v>
      </c>
      <c r="N35" s="52">
        <v>998.84860314025207</v>
      </c>
      <c r="O35" s="52">
        <v>931.99822506212286</v>
      </c>
      <c r="P35" s="52">
        <v>303.40173888221881</v>
      </c>
      <c r="Q35" s="52">
        <v>192.40272923002016</v>
      </c>
      <c r="R35" s="52">
        <v>49.480888226522737</v>
      </c>
      <c r="S35" s="52">
        <v>89.337319411065991</v>
      </c>
      <c r="T35" s="52">
        <v>46.091202121113973</v>
      </c>
      <c r="U35" s="52">
        <v>132.02323250399212</v>
      </c>
      <c r="V35" s="52">
        <v>109.25034931534192</v>
      </c>
      <c r="W35" s="52">
        <v>78.835724544880591</v>
      </c>
      <c r="X35" s="52">
        <v>475</v>
      </c>
      <c r="Y35" s="52">
        <v>151.8114797946653</v>
      </c>
      <c r="Z35" s="52">
        <v>60.728451447713319</v>
      </c>
      <c r="AA35" s="52">
        <v>0</v>
      </c>
      <c r="AB35" s="52">
        <v>110.74360766764572</v>
      </c>
      <c r="AC35" s="52">
        <v>390.2557978090137</v>
      </c>
      <c r="AD35" s="52">
        <v>663</v>
      </c>
      <c r="AE35" s="52">
        <v>0</v>
      </c>
      <c r="AF35" s="52">
        <v>357.75</v>
      </c>
      <c r="AG35" s="52">
        <v>0</v>
      </c>
      <c r="AH35" s="52">
        <v>259.2337167057787</v>
      </c>
      <c r="AI35" s="52">
        <v>221.40972297624018</v>
      </c>
      <c r="AJ35" s="52">
        <v>683.8219989797982</v>
      </c>
      <c r="AK35" s="52">
        <v>1308.3210817952472</v>
      </c>
      <c r="AL35" s="52">
        <v>668.89643091488563</v>
      </c>
    </row>
    <row r="36" spans="1:38" ht="15.95" customHeight="1">
      <c r="A36" s="35"/>
      <c r="B36" s="36"/>
      <c r="C36" s="37">
        <v>43252</v>
      </c>
      <c r="D36" s="52">
        <v>1215.546001950569</v>
      </c>
      <c r="E36" s="52">
        <v>1537.026673506027</v>
      </c>
      <c r="F36" s="52">
        <v>372.67571294391803</v>
      </c>
      <c r="G36" s="52">
        <v>348.93232506069529</v>
      </c>
      <c r="H36" s="52">
        <v>804.43555221915778</v>
      </c>
      <c r="I36" s="52">
        <v>1034.8839899917086</v>
      </c>
      <c r="J36" s="52">
        <v>842.9091012611691</v>
      </c>
      <c r="K36" s="52">
        <v>486.44188553515346</v>
      </c>
      <c r="L36" s="52">
        <v>405.76633550439715</v>
      </c>
      <c r="M36" s="52">
        <v>733.93979563656444</v>
      </c>
      <c r="N36" s="52">
        <v>1105.5096421269777</v>
      </c>
      <c r="O36" s="52">
        <v>900.03925886312879</v>
      </c>
      <c r="P36" s="52">
        <v>305.21749758704425</v>
      </c>
      <c r="Q36" s="52">
        <v>172.18045595790409</v>
      </c>
      <c r="R36" s="52">
        <v>53.190814401545886</v>
      </c>
      <c r="S36" s="52">
        <v>59.902138580861184</v>
      </c>
      <c r="T36" s="52">
        <v>48.669039694881171</v>
      </c>
      <c r="U36" s="52">
        <v>177.44811147217723</v>
      </c>
      <c r="V36" s="52">
        <v>151.91063939609006</v>
      </c>
      <c r="W36" s="52">
        <v>71.088704601957929</v>
      </c>
      <c r="X36" s="52">
        <v>472.80357142857144</v>
      </c>
      <c r="Y36" s="52">
        <v>164.26454937686103</v>
      </c>
      <c r="Z36" s="52">
        <v>40.644444852415369</v>
      </c>
      <c r="AA36" s="52">
        <v>0</v>
      </c>
      <c r="AB36" s="52">
        <v>96.433796988197713</v>
      </c>
      <c r="AC36" s="52">
        <v>420.46439294352422</v>
      </c>
      <c r="AD36" s="52">
        <v>594</v>
      </c>
      <c r="AE36" s="52">
        <v>0</v>
      </c>
      <c r="AF36" s="52">
        <v>0</v>
      </c>
      <c r="AG36" s="52">
        <v>428</v>
      </c>
      <c r="AH36" s="52">
        <v>331.9017493290616</v>
      </c>
      <c r="AI36" s="52">
        <v>218.25156944549798</v>
      </c>
      <c r="AJ36" s="52">
        <v>685.18659464257235</v>
      </c>
      <c r="AK36" s="52">
        <v>1155.4564874111763</v>
      </c>
      <c r="AL36" s="52">
        <v>706.1556925205864</v>
      </c>
    </row>
    <row r="37" spans="1:38" ht="15.95" customHeight="1">
      <c r="A37" s="35"/>
      <c r="B37" s="36"/>
      <c r="C37" s="37">
        <v>43282</v>
      </c>
      <c r="D37" s="52">
        <v>1345.0232860084382</v>
      </c>
      <c r="E37" s="52">
        <v>1627.1559200316465</v>
      </c>
      <c r="F37" s="52">
        <v>391.11308783060571</v>
      </c>
      <c r="G37" s="52">
        <v>362.41607357073798</v>
      </c>
      <c r="H37" s="52">
        <v>1167.4832373163781</v>
      </c>
      <c r="I37" s="52">
        <v>1068.3259703998447</v>
      </c>
      <c r="J37" s="52">
        <v>931.8278493009019</v>
      </c>
      <c r="K37" s="52">
        <v>516.94372790648356</v>
      </c>
      <c r="L37" s="52">
        <v>469.19312529934047</v>
      </c>
      <c r="M37" s="52">
        <v>633</v>
      </c>
      <c r="N37" s="52">
        <v>997.14228146860887</v>
      </c>
      <c r="O37" s="52">
        <v>758</v>
      </c>
      <c r="P37" s="52">
        <v>179.28021401839999</v>
      </c>
      <c r="Q37" s="52">
        <v>162.41389322504932</v>
      </c>
      <c r="R37" s="52">
        <v>38.476951442878338</v>
      </c>
      <c r="S37" s="52">
        <v>59.327508781142285</v>
      </c>
      <c r="T37" s="52">
        <v>52.677232472270731</v>
      </c>
      <c r="U37" s="52">
        <v>199.37063865551715</v>
      </c>
      <c r="V37" s="52">
        <v>115.90757011588572</v>
      </c>
      <c r="W37" s="52">
        <v>72.177129721149413</v>
      </c>
      <c r="X37" s="52">
        <v>213.82751292612392</v>
      </c>
      <c r="Y37" s="52">
        <v>210.7254097407027</v>
      </c>
      <c r="Z37" s="52">
        <v>27.613741630398582</v>
      </c>
      <c r="AA37" s="52">
        <v>0</v>
      </c>
      <c r="AB37" s="52">
        <v>98.293923875432526</v>
      </c>
      <c r="AC37" s="52">
        <v>455.00911680517243</v>
      </c>
      <c r="AD37" s="52">
        <v>538.76126793151309</v>
      </c>
      <c r="AE37" s="52">
        <v>0</v>
      </c>
      <c r="AF37" s="52">
        <v>0</v>
      </c>
      <c r="AG37" s="52">
        <v>466</v>
      </c>
      <c r="AH37" s="52">
        <v>264.38606484961167</v>
      </c>
      <c r="AI37" s="52">
        <v>324.06274211313388</v>
      </c>
      <c r="AJ37" s="52">
        <v>713.25176379053426</v>
      </c>
      <c r="AK37" s="52">
        <v>630.73684210526324</v>
      </c>
      <c r="AL37" s="52">
        <v>780.45899145359772</v>
      </c>
    </row>
    <row r="38" spans="1:38" ht="15.95" customHeight="1">
      <c r="A38" s="35"/>
      <c r="B38" s="36"/>
      <c r="C38" s="37">
        <v>43313</v>
      </c>
      <c r="D38" s="52">
        <v>1934.8846816307835</v>
      </c>
      <c r="E38" s="52">
        <v>1716.0875678299362</v>
      </c>
      <c r="F38" s="52">
        <v>547.45223092455569</v>
      </c>
      <c r="G38" s="52">
        <v>420.16714585437876</v>
      </c>
      <c r="H38" s="52">
        <v>1341.849395905454</v>
      </c>
      <c r="I38" s="52">
        <v>1062.2213800053212</v>
      </c>
      <c r="J38" s="52">
        <v>689.75442332600062</v>
      </c>
      <c r="K38" s="52">
        <v>517.22428406412496</v>
      </c>
      <c r="L38" s="52">
        <v>597.14375743162896</v>
      </c>
      <c r="M38" s="52">
        <v>820</v>
      </c>
      <c r="N38" s="52">
        <v>993.52679728545695</v>
      </c>
      <c r="O38" s="52">
        <v>682</v>
      </c>
      <c r="P38" s="52">
        <v>307.49014004400192</v>
      </c>
      <c r="Q38" s="52">
        <v>176.04636558441371</v>
      </c>
      <c r="R38" s="52">
        <v>37.571365874642019</v>
      </c>
      <c r="S38" s="52">
        <v>59.095507745474436</v>
      </c>
      <c r="T38" s="52">
        <v>42.85495965632952</v>
      </c>
      <c r="U38" s="52">
        <v>286.5660848752774</v>
      </c>
      <c r="V38" s="52">
        <v>213.22944420415223</v>
      </c>
      <c r="W38" s="52">
        <v>100.17394512120076</v>
      </c>
      <c r="X38" s="52">
        <v>298.93083594833394</v>
      </c>
      <c r="Y38" s="52">
        <v>242.28583629563033</v>
      </c>
      <c r="Z38" s="52">
        <v>34.409949232041178</v>
      </c>
      <c r="AA38" s="52">
        <v>0</v>
      </c>
      <c r="AB38" s="52">
        <v>91.682636742838923</v>
      </c>
      <c r="AC38" s="52">
        <v>540.08000882119075</v>
      </c>
      <c r="AD38" s="52">
        <v>572.59625399262677</v>
      </c>
      <c r="AE38" s="52">
        <v>0</v>
      </c>
      <c r="AF38" s="52">
        <v>0</v>
      </c>
      <c r="AG38" s="52">
        <v>518</v>
      </c>
      <c r="AH38" s="52">
        <v>252.7291725403262</v>
      </c>
      <c r="AI38" s="52">
        <v>383.25195457361502</v>
      </c>
      <c r="AJ38" s="52">
        <v>737.54920647367373</v>
      </c>
      <c r="AK38" s="52">
        <v>793.56689342403627</v>
      </c>
      <c r="AL38" s="52">
        <v>686.66839780894225</v>
      </c>
    </row>
    <row r="39" spans="1:38" ht="15.95" customHeight="1">
      <c r="A39" s="35"/>
      <c r="B39" s="36"/>
      <c r="C39" s="37">
        <v>43344</v>
      </c>
      <c r="D39" s="52">
        <v>2140.507612195413</v>
      </c>
      <c r="E39" s="52">
        <v>1575.9096350561947</v>
      </c>
      <c r="F39" s="52">
        <v>526.39990912546943</v>
      </c>
      <c r="G39" s="52">
        <v>337.05556170203351</v>
      </c>
      <c r="H39" s="52">
        <v>1480.3418186013569</v>
      </c>
      <c r="I39" s="52">
        <v>1089.1621665913619</v>
      </c>
      <c r="J39" s="52">
        <v>743.38866489777126</v>
      </c>
      <c r="K39" s="52">
        <v>483.69439975269262</v>
      </c>
      <c r="L39" s="52">
        <v>482.3293755117873</v>
      </c>
      <c r="M39" s="52">
        <v>768</v>
      </c>
      <c r="N39" s="52">
        <v>888.41360358697398</v>
      </c>
      <c r="O39" s="52">
        <v>693.19887816818698</v>
      </c>
      <c r="P39" s="52">
        <v>356.37884755803316</v>
      </c>
      <c r="Q39" s="52">
        <v>176.24392050157425</v>
      </c>
      <c r="R39" s="52">
        <v>36.874665459652292</v>
      </c>
      <c r="S39" s="52">
        <v>50.62643807087484</v>
      </c>
      <c r="T39" s="52">
        <v>41.16238608356737</v>
      </c>
      <c r="U39" s="52">
        <v>228.85125424296982</v>
      </c>
      <c r="V39" s="52">
        <v>167.44671402669201</v>
      </c>
      <c r="W39" s="52">
        <v>94.871770991568027</v>
      </c>
      <c r="X39" s="52">
        <v>249.34351885933876</v>
      </c>
      <c r="Y39" s="52">
        <v>235.65820417413065</v>
      </c>
      <c r="Z39" s="52">
        <v>42.909999220712997</v>
      </c>
      <c r="AA39" s="52">
        <v>0</v>
      </c>
      <c r="AB39" s="52">
        <v>72.552388963920507</v>
      </c>
      <c r="AC39" s="52">
        <v>493.06976598109929</v>
      </c>
      <c r="AD39" s="52">
        <v>587.90905297248753</v>
      </c>
      <c r="AE39" s="52">
        <v>0</v>
      </c>
      <c r="AF39" s="52">
        <v>0</v>
      </c>
      <c r="AG39" s="52">
        <v>458</v>
      </c>
      <c r="AH39" s="52">
        <v>229.65255699657993</v>
      </c>
      <c r="AI39" s="52">
        <v>282.39874127396683</v>
      </c>
      <c r="AJ39" s="52">
        <v>725.08642975193015</v>
      </c>
      <c r="AK39" s="52">
        <v>599.65716322166782</v>
      </c>
      <c r="AL39" s="52">
        <v>637.46719271552081</v>
      </c>
    </row>
    <row r="40" spans="1:38" ht="15.95" customHeight="1">
      <c r="A40" s="35"/>
      <c r="B40" s="36"/>
      <c r="C40" s="37">
        <v>43374</v>
      </c>
      <c r="D40" s="52">
        <v>2368.3820120206065</v>
      </c>
      <c r="E40" s="52">
        <v>1627.9804098528332</v>
      </c>
      <c r="F40" s="52">
        <v>729.42375301104744</v>
      </c>
      <c r="G40" s="52">
        <v>433.61258980990527</v>
      </c>
      <c r="H40" s="52">
        <v>1354.5077940783287</v>
      </c>
      <c r="I40" s="52">
        <v>1079.6039766164261</v>
      </c>
      <c r="J40" s="52">
        <v>889.91013292630862</v>
      </c>
      <c r="K40" s="52">
        <v>433.70648389904267</v>
      </c>
      <c r="L40" s="52">
        <v>655.71320918939966</v>
      </c>
      <c r="M40" s="52">
        <v>686.04705882352937</v>
      </c>
      <c r="N40" s="52">
        <v>770.34560058620139</v>
      </c>
      <c r="O40" s="52">
        <v>1012</v>
      </c>
      <c r="P40" s="52">
        <v>444.23218052611895</v>
      </c>
      <c r="Q40" s="52">
        <v>201.56370331330049</v>
      </c>
      <c r="R40" s="52">
        <v>41.576875654042141</v>
      </c>
      <c r="S40" s="52">
        <v>54.440987647104663</v>
      </c>
      <c r="T40" s="52">
        <v>52.490454965850503</v>
      </c>
      <c r="U40" s="52">
        <v>203.7817675399246</v>
      </c>
      <c r="V40" s="52">
        <v>105.38201679351688</v>
      </c>
      <c r="W40" s="52">
        <v>117.76274134740106</v>
      </c>
      <c r="X40" s="52">
        <v>156.52430397271468</v>
      </c>
      <c r="Y40" s="52">
        <v>271.09730173738035</v>
      </c>
      <c r="Z40" s="52">
        <v>55.320875712903359</v>
      </c>
      <c r="AA40" s="52">
        <v>0</v>
      </c>
      <c r="AB40" s="52">
        <v>61.905485338170877</v>
      </c>
      <c r="AC40" s="52">
        <v>590.83801893878592</v>
      </c>
      <c r="AD40" s="52">
        <v>596.8321238243434</v>
      </c>
      <c r="AE40" s="52">
        <v>0</v>
      </c>
      <c r="AF40" s="52">
        <v>719</v>
      </c>
      <c r="AG40" s="52">
        <v>387</v>
      </c>
      <c r="AH40" s="52">
        <v>202.72208085910336</v>
      </c>
      <c r="AI40" s="52">
        <v>234.73263488228545</v>
      </c>
      <c r="AJ40" s="52">
        <v>688.7839037891971</v>
      </c>
      <c r="AK40" s="52">
        <v>1020.6371796539613</v>
      </c>
      <c r="AL40" s="52">
        <v>681.09995798333341</v>
      </c>
    </row>
    <row r="41" spans="1:38" ht="15.95" customHeight="1">
      <c r="A41" s="35"/>
      <c r="B41" s="36"/>
      <c r="C41" s="37">
        <v>43405</v>
      </c>
      <c r="D41" s="52">
        <v>2415.0203062292794</v>
      </c>
      <c r="E41" s="52">
        <v>1950.8415769849262</v>
      </c>
      <c r="F41" s="52">
        <v>574.88357372794076</v>
      </c>
      <c r="G41" s="52">
        <v>443.83536661416014</v>
      </c>
      <c r="H41" s="52">
        <v>1515.1325636005868</v>
      </c>
      <c r="I41" s="52">
        <v>1103.0247838597072</v>
      </c>
      <c r="J41" s="52">
        <v>1240.1950411832636</v>
      </c>
      <c r="K41" s="52">
        <v>424.16624201971649</v>
      </c>
      <c r="L41" s="52">
        <v>798.90042262791428</v>
      </c>
      <c r="M41" s="52">
        <v>945.12090743192471</v>
      </c>
      <c r="N41" s="52">
        <v>1051.9974617846524</v>
      </c>
      <c r="O41" s="52">
        <v>817.01929095479966</v>
      </c>
      <c r="P41" s="52">
        <v>499.04953642467075</v>
      </c>
      <c r="Q41" s="52">
        <v>179.38798079483678</v>
      </c>
      <c r="R41" s="52">
        <v>38.73234117824375</v>
      </c>
      <c r="S41" s="52">
        <v>61.435454627384843</v>
      </c>
      <c r="T41" s="52">
        <v>60.705918867176578</v>
      </c>
      <c r="U41" s="52">
        <v>181.6438790120697</v>
      </c>
      <c r="V41" s="52">
        <v>72.527761945361675</v>
      </c>
      <c r="W41" s="52">
        <v>135.70752675725979</v>
      </c>
      <c r="X41" s="52">
        <v>139.35151384449324</v>
      </c>
      <c r="Y41" s="52">
        <v>237.83019407445116</v>
      </c>
      <c r="Z41" s="52">
        <v>95.201273606182909</v>
      </c>
      <c r="AA41" s="52">
        <v>0</v>
      </c>
      <c r="AB41" s="52">
        <v>104.44804784092614</v>
      </c>
      <c r="AC41" s="52">
        <v>609.43923707362478</v>
      </c>
      <c r="AD41" s="52">
        <v>649.26333993185619</v>
      </c>
      <c r="AE41" s="52">
        <v>0</v>
      </c>
      <c r="AF41" s="52">
        <v>324</v>
      </c>
      <c r="AG41" s="52">
        <v>0</v>
      </c>
      <c r="AH41" s="52">
        <v>342.23204554385291</v>
      </c>
      <c r="AI41" s="52">
        <v>286.98827516194876</v>
      </c>
      <c r="AJ41" s="52">
        <v>747.84339166727693</v>
      </c>
      <c r="AK41" s="52">
        <v>1762.6742031622161</v>
      </c>
      <c r="AL41" s="52">
        <v>684.05417871251075</v>
      </c>
    </row>
    <row r="42" spans="1:38" ht="15.95" customHeight="1">
      <c r="A42" s="35">
        <v>43435</v>
      </c>
      <c r="B42" s="36">
        <v>43435</v>
      </c>
      <c r="C42" s="37">
        <v>43435</v>
      </c>
      <c r="D42" s="52">
        <v>2649.0626595050153</v>
      </c>
      <c r="E42" s="52">
        <v>1776.7872402582104</v>
      </c>
      <c r="F42" s="52">
        <v>596.16092360332186</v>
      </c>
      <c r="G42" s="52">
        <v>424.65754307227729</v>
      </c>
      <c r="H42" s="52">
        <v>1769.672100768011</v>
      </c>
      <c r="I42" s="52">
        <v>1108.5757358654739</v>
      </c>
      <c r="J42" s="52">
        <v>1310.7808914882744</v>
      </c>
      <c r="K42" s="52">
        <v>398.81506344810867</v>
      </c>
      <c r="L42" s="52">
        <v>951.30757072862332</v>
      </c>
      <c r="M42" s="52">
        <v>936.63020958805112</v>
      </c>
      <c r="N42" s="52">
        <v>1048.2885809039369</v>
      </c>
      <c r="O42" s="52">
        <v>859.96815160887024</v>
      </c>
      <c r="P42" s="52">
        <v>726.67851041254539</v>
      </c>
      <c r="Q42" s="52">
        <v>181.33350232503591</v>
      </c>
      <c r="R42" s="52">
        <v>51.157425451094007</v>
      </c>
      <c r="S42" s="52">
        <v>72.656981332381321</v>
      </c>
      <c r="T42" s="52">
        <v>50.450357009491015</v>
      </c>
      <c r="U42" s="52">
        <v>206.84170094742126</v>
      </c>
      <c r="V42" s="52">
        <v>98.67777288504378</v>
      </c>
      <c r="W42" s="52">
        <v>129.52326971331928</v>
      </c>
      <c r="X42" s="52">
        <v>63.115340686903629</v>
      </c>
      <c r="Y42" s="52">
        <v>367.61812682530132</v>
      </c>
      <c r="Z42" s="52">
        <v>126.27532941822733</v>
      </c>
      <c r="AA42" s="52">
        <v>0</v>
      </c>
      <c r="AB42" s="52">
        <v>73.013353941267397</v>
      </c>
      <c r="AC42" s="52">
        <v>584.4916425153616</v>
      </c>
      <c r="AD42" s="52">
        <v>693.82957340919404</v>
      </c>
      <c r="AE42" s="52">
        <v>0</v>
      </c>
      <c r="AF42" s="52">
        <v>251.4299065420561</v>
      </c>
      <c r="AG42" s="52">
        <v>342.57142857142856</v>
      </c>
      <c r="AH42" s="52">
        <v>435.96498582865394</v>
      </c>
      <c r="AI42" s="52">
        <v>358.48972017409136</v>
      </c>
      <c r="AJ42" s="52">
        <v>928.65578991312645</v>
      </c>
      <c r="AK42" s="52">
        <v>2067.0809970130804</v>
      </c>
      <c r="AL42" s="52">
        <v>675.55947563061409</v>
      </c>
    </row>
    <row r="43" spans="1:38" ht="15.95" customHeight="1">
      <c r="A43" s="35">
        <v>43466</v>
      </c>
      <c r="B43" s="36">
        <v>43466</v>
      </c>
      <c r="C43" s="37">
        <v>43466</v>
      </c>
      <c r="D43" s="52">
        <v>2579.0773511456368</v>
      </c>
      <c r="E43" s="52">
        <v>1796.8954437873811</v>
      </c>
      <c r="F43" s="52">
        <v>491.91165378058702</v>
      </c>
      <c r="G43" s="52">
        <v>475.19103285154887</v>
      </c>
      <c r="H43" s="52">
        <v>1485.8943739255058</v>
      </c>
      <c r="I43" s="52">
        <v>966.93714947593014</v>
      </c>
      <c r="J43" s="52">
        <v>1210.7110679984005</v>
      </c>
      <c r="K43" s="52">
        <v>387.36893803763991</v>
      </c>
      <c r="L43" s="52">
        <v>772.23420482395136</v>
      </c>
      <c r="M43" s="52">
        <v>937</v>
      </c>
      <c r="N43" s="52">
        <v>1064.7446235154239</v>
      </c>
      <c r="O43" s="52">
        <v>1038</v>
      </c>
      <c r="P43" s="52">
        <v>641.2297022891446</v>
      </c>
      <c r="Q43" s="52">
        <v>191.41318191428721</v>
      </c>
      <c r="R43" s="52">
        <v>63.19697453812055</v>
      </c>
      <c r="S43" s="52">
        <v>82.843534097374629</v>
      </c>
      <c r="T43" s="52">
        <v>56.157007215174787</v>
      </c>
      <c r="U43" s="52">
        <v>220.29885318797218</v>
      </c>
      <c r="V43" s="52">
        <v>90.040707294394508</v>
      </c>
      <c r="W43" s="52">
        <v>115.18866536841935</v>
      </c>
      <c r="X43" s="52">
        <v>360.747523860976</v>
      </c>
      <c r="Y43" s="52">
        <v>233.20621075690298</v>
      </c>
      <c r="Z43" s="52">
        <v>112.80219414642261</v>
      </c>
      <c r="AA43" s="52">
        <v>0</v>
      </c>
      <c r="AB43" s="52">
        <v>169.59974153873577</v>
      </c>
      <c r="AC43" s="52">
        <v>592.94036617902202</v>
      </c>
      <c r="AD43" s="52">
        <v>685.10040377971109</v>
      </c>
      <c r="AE43" s="52">
        <v>0</v>
      </c>
      <c r="AF43" s="52">
        <v>140.28459530026109</v>
      </c>
      <c r="AG43" s="52">
        <v>0</v>
      </c>
      <c r="AH43" s="52">
        <v>532.35010581538484</v>
      </c>
      <c r="AI43" s="52">
        <v>222.92278017556569</v>
      </c>
      <c r="AJ43" s="52">
        <v>891.02566938544442</v>
      </c>
      <c r="AK43" s="52">
        <v>2254.2371058060712</v>
      </c>
      <c r="AL43" s="52">
        <v>649.6188111808151</v>
      </c>
    </row>
    <row r="44" spans="1:38" ht="15.95" customHeight="1">
      <c r="A44" s="35"/>
      <c r="B44" s="36"/>
      <c r="C44" s="37">
        <v>43497</v>
      </c>
      <c r="D44" s="52">
        <v>2779.8227598147023</v>
      </c>
      <c r="E44" s="52">
        <v>1825.2298872539652</v>
      </c>
      <c r="F44" s="52">
        <v>460.40606204684525</v>
      </c>
      <c r="G44" s="52">
        <v>429.27382858020974</v>
      </c>
      <c r="H44" s="52">
        <v>1469.2070906802701</v>
      </c>
      <c r="I44" s="52">
        <v>928.82625937605894</v>
      </c>
      <c r="J44" s="52">
        <v>1267.9286787220522</v>
      </c>
      <c r="K44" s="52">
        <v>418.86813239297078</v>
      </c>
      <c r="L44" s="52">
        <v>665.74122418501145</v>
      </c>
      <c r="M44" s="52">
        <v>531</v>
      </c>
      <c r="N44" s="52">
        <v>1219.6108195274824</v>
      </c>
      <c r="O44" s="52">
        <v>942.01320632526415</v>
      </c>
      <c r="P44" s="52">
        <v>328.18656022156358</v>
      </c>
      <c r="Q44" s="52">
        <v>196.3799674548371</v>
      </c>
      <c r="R44" s="52">
        <v>56.430814271160621</v>
      </c>
      <c r="S44" s="52">
        <v>83.977437133343898</v>
      </c>
      <c r="T44" s="52">
        <v>59.184220498516453</v>
      </c>
      <c r="U44" s="52">
        <v>212.45109641144151</v>
      </c>
      <c r="V44" s="52">
        <v>104.93920305657983</v>
      </c>
      <c r="W44" s="52">
        <v>115.43588948273913</v>
      </c>
      <c r="X44" s="52">
        <v>317.25992779783394</v>
      </c>
      <c r="Y44" s="52">
        <v>190.40256601744997</v>
      </c>
      <c r="Z44" s="52">
        <v>100.49074845818264</v>
      </c>
      <c r="AA44" s="52">
        <v>0</v>
      </c>
      <c r="AB44" s="52">
        <v>129.35725286814395</v>
      </c>
      <c r="AC44" s="52">
        <v>532.09867988747339</v>
      </c>
      <c r="AD44" s="52">
        <v>697</v>
      </c>
      <c r="AE44" s="52">
        <v>0</v>
      </c>
      <c r="AF44" s="52">
        <v>220.46069868995633</v>
      </c>
      <c r="AG44" s="52">
        <v>529</v>
      </c>
      <c r="AH44" s="52">
        <v>474.80445641713072</v>
      </c>
      <c r="AI44" s="52">
        <v>275.53741104833864</v>
      </c>
      <c r="AJ44" s="52">
        <v>881.45196507670903</v>
      </c>
      <c r="AK44" s="52">
        <v>1913.7962550982575</v>
      </c>
      <c r="AL44" s="52">
        <v>599.52629482267662</v>
      </c>
    </row>
    <row r="45" spans="1:38" s="41" customFormat="1" ht="15.95" customHeight="1">
      <c r="A45" s="35"/>
      <c r="B45" s="36"/>
      <c r="C45" s="39">
        <v>43525</v>
      </c>
      <c r="D45" s="40">
        <v>2548.037941781829</v>
      </c>
      <c r="E45" s="40">
        <v>1623</v>
      </c>
      <c r="F45" s="40">
        <v>481.34468315147569</v>
      </c>
      <c r="G45" s="40">
        <v>446.93521862929907</v>
      </c>
      <c r="H45" s="40">
        <v>1419.8460579188027</v>
      </c>
      <c r="I45" s="40">
        <v>985.67174995797257</v>
      </c>
      <c r="J45" s="40">
        <v>1373.5633065773566</v>
      </c>
      <c r="K45" s="40">
        <v>403.05596733173826</v>
      </c>
      <c r="L45" s="40">
        <v>750.78334599298989</v>
      </c>
      <c r="M45" s="40">
        <v>390.77038931514636</v>
      </c>
      <c r="N45" s="40">
        <v>1309.5509992410828</v>
      </c>
      <c r="O45" s="40">
        <v>838.01292014631792</v>
      </c>
      <c r="P45" s="40">
        <v>441.71795834738765</v>
      </c>
      <c r="Q45" s="40">
        <v>182.95032388598125</v>
      </c>
      <c r="R45" s="40">
        <v>35.161475125280553</v>
      </c>
      <c r="S45" s="40">
        <v>86.73216731727409</v>
      </c>
      <c r="T45" s="40">
        <v>50.080549499477058</v>
      </c>
      <c r="U45" s="40">
        <v>232.42262486666681</v>
      </c>
      <c r="V45" s="40">
        <v>143.95854660677603</v>
      </c>
      <c r="W45" s="40">
        <v>92.561922279702458</v>
      </c>
      <c r="X45" s="40">
        <v>130.86965376782078</v>
      </c>
      <c r="Y45" s="40">
        <v>170.31930601977268</v>
      </c>
      <c r="Z45" s="40">
        <v>77.230079286522638</v>
      </c>
      <c r="AA45" s="40">
        <v>0</v>
      </c>
      <c r="AB45" s="40">
        <v>73.957884291186645</v>
      </c>
      <c r="AC45" s="40">
        <v>556.30883381682554</v>
      </c>
      <c r="AD45" s="40">
        <v>761</v>
      </c>
      <c r="AE45" s="40">
        <v>0</v>
      </c>
      <c r="AF45" s="40">
        <v>244.5935207823961</v>
      </c>
      <c r="AG45" s="40">
        <v>0</v>
      </c>
      <c r="AH45" s="40">
        <v>268.00680802866913</v>
      </c>
      <c r="AI45" s="40">
        <v>293.23777449446663</v>
      </c>
      <c r="AJ45" s="40">
        <v>779.73492431909176</v>
      </c>
      <c r="AK45" s="40">
        <v>1881.0351461339251</v>
      </c>
      <c r="AL45" s="40">
        <v>577.47067780689179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91.661885017146787</v>
      </c>
      <c r="E47" s="38">
        <f t="shared" si="2"/>
        <v>88.92030594796924</v>
      </c>
      <c r="F47" s="38">
        <f t="shared" si="2"/>
        <v>104.54785955935134</v>
      </c>
      <c r="G47" s="38">
        <f t="shared" si="2"/>
        <v>104.11424803312678</v>
      </c>
      <c r="H47" s="38">
        <f t="shared" si="2"/>
        <v>96.640294409509536</v>
      </c>
      <c r="I47" s="38">
        <f t="shared" si="2"/>
        <v>106.12014249253674</v>
      </c>
      <c r="J47" s="38">
        <f t="shared" si="2"/>
        <v>108.33127522297026</v>
      </c>
      <c r="K47" s="38">
        <f t="shared" si="2"/>
        <v>96.22502552989684</v>
      </c>
      <c r="L47" s="38">
        <f t="shared" si="2"/>
        <v>112.77405074503018</v>
      </c>
      <c r="M47" s="38">
        <f t="shared" si="2"/>
        <v>73.591410417165037</v>
      </c>
      <c r="N47" s="38">
        <f t="shared" si="2"/>
        <v>107.37449834599255</v>
      </c>
      <c r="O47" s="38">
        <f t="shared" si="2"/>
        <v>88.959784695095195</v>
      </c>
      <c r="P47" s="38">
        <f t="shared" si="2"/>
        <v>134.59355497348136</v>
      </c>
      <c r="Q47" s="38">
        <f t="shared" si="2"/>
        <v>93.161398414049359</v>
      </c>
      <c r="R47" s="38">
        <f t="shared" si="2"/>
        <v>62.308998336127289</v>
      </c>
      <c r="S47" s="38">
        <f t="shared" si="2"/>
        <v>103.28032180781616</v>
      </c>
      <c r="T47" s="38">
        <f t="shared" si="2"/>
        <v>84.618077382183998</v>
      </c>
      <c r="U47" s="38">
        <f t="shared" si="2"/>
        <v>109.40052971840051</v>
      </c>
      <c r="V47" s="38">
        <f t="shared" si="2"/>
        <v>137.18280910629579</v>
      </c>
      <c r="W47" s="38">
        <f t="shared" si="2"/>
        <v>80.184700524651859</v>
      </c>
      <c r="X47" s="38">
        <f t="shared" si="2"/>
        <v>41.2499790554117</v>
      </c>
      <c r="Y47" s="38">
        <f t="shared" si="2"/>
        <v>89.452211481311281</v>
      </c>
      <c r="Z47" s="38">
        <f t="shared" si="2"/>
        <v>76.852924743276745</v>
      </c>
      <c r="AA47" s="38" t="str">
        <f t="shared" si="2"/>
        <v>-</v>
      </c>
      <c r="AB47" s="38">
        <f t="shared" si="2"/>
        <v>57.173357234613796</v>
      </c>
      <c r="AC47" s="38">
        <f t="shared" si="2"/>
        <v>104.54993685277927</v>
      </c>
      <c r="AD47" s="38">
        <f t="shared" si="2"/>
        <v>109.18220946915352</v>
      </c>
      <c r="AE47" s="38" t="str">
        <f t="shared" si="2"/>
        <v>-</v>
      </c>
      <c r="AF47" s="38">
        <f t="shared" si="2"/>
        <v>110.94654159940718</v>
      </c>
      <c r="AG47" s="38">
        <f t="shared" si="2"/>
        <v>0</v>
      </c>
      <c r="AH47" s="38">
        <f t="shared" si="2"/>
        <v>56.445722951095611</v>
      </c>
      <c r="AI47" s="38">
        <f t="shared" si="2"/>
        <v>106.42394198986749</v>
      </c>
      <c r="AJ47" s="38">
        <f t="shared" si="2"/>
        <v>88.460285439517378</v>
      </c>
      <c r="AK47" s="38">
        <f t="shared" si="2"/>
        <v>98.288161089402365</v>
      </c>
      <c r="AL47" s="38">
        <f t="shared" si="2"/>
        <v>96.321159354268488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59.148535508194556</v>
      </c>
      <c r="E48" s="38">
        <f t="shared" si="3"/>
        <v>90.721073225265513</v>
      </c>
      <c r="F48" s="38">
        <f t="shared" si="3"/>
        <v>104.32208824487307</v>
      </c>
      <c r="G48" s="38">
        <f t="shared" si="3"/>
        <v>108.45014594058084</v>
      </c>
      <c r="H48" s="38">
        <f t="shared" si="3"/>
        <v>87.010422647878244</v>
      </c>
      <c r="I48" s="38">
        <f t="shared" si="3"/>
        <v>97.788439976799751</v>
      </c>
      <c r="J48" s="38">
        <f t="shared" si="3"/>
        <v>99.392558987190142</v>
      </c>
      <c r="K48" s="38">
        <f t="shared" si="3"/>
        <v>70.989385244293715</v>
      </c>
      <c r="L48" s="38">
        <f t="shared" si="3"/>
        <v>88.456113675259189</v>
      </c>
      <c r="M48" s="38">
        <f t="shared" si="3"/>
        <v>80.084802476475062</v>
      </c>
      <c r="N48" s="38">
        <f t="shared" si="3"/>
        <v>117.08988493980745</v>
      </c>
      <c r="O48" s="38">
        <f t="shared" si="3"/>
        <v>113.09216196306583</v>
      </c>
      <c r="P48" s="38">
        <f t="shared" si="3"/>
        <v>104.54188216833522</v>
      </c>
      <c r="Q48" s="38">
        <f t="shared" si="3"/>
        <v>85.294686928311862</v>
      </c>
      <c r="R48" s="38">
        <f t="shared" si="3"/>
        <v>102.87178014555327</v>
      </c>
      <c r="S48" s="38">
        <f t="shared" si="3"/>
        <v>139.69972692459447</v>
      </c>
      <c r="T48" s="38">
        <f t="shared" si="3"/>
        <v>85.162113613332863</v>
      </c>
      <c r="U48" s="38">
        <f t="shared" si="3"/>
        <v>86.277369802555469</v>
      </c>
      <c r="V48" s="38">
        <f t="shared" si="3"/>
        <v>124.50557829519143</v>
      </c>
      <c r="W48" s="38">
        <f t="shared" si="3"/>
        <v>123.75110129207</v>
      </c>
      <c r="X48" s="38" t="str">
        <f t="shared" si="3"/>
        <v>-</v>
      </c>
      <c r="Y48" s="38">
        <f t="shared" si="3"/>
        <v>67.814156643381395</v>
      </c>
      <c r="Z48" s="38">
        <f t="shared" si="3"/>
        <v>101.2111465788302</v>
      </c>
      <c r="AA48" s="38" t="str">
        <f t="shared" si="3"/>
        <v>-</v>
      </c>
      <c r="AB48" s="38">
        <f t="shared" si="3"/>
        <v>46.618530408056117</v>
      </c>
      <c r="AC48" s="38">
        <f t="shared" si="3"/>
        <v>114.19978416017673</v>
      </c>
      <c r="AD48" s="38">
        <f t="shared" si="3"/>
        <v>126.83333333333333</v>
      </c>
      <c r="AE48" s="38" t="str">
        <f t="shared" si="3"/>
        <v>-</v>
      </c>
      <c r="AF48" s="38">
        <f t="shared" si="3"/>
        <v>72.044764287897323</v>
      </c>
      <c r="AG48" s="38">
        <f t="shared" si="3"/>
        <v>0</v>
      </c>
      <c r="AH48" s="38">
        <f t="shared" si="3"/>
        <v>149.97567569908747</v>
      </c>
      <c r="AI48" s="38">
        <f t="shared" si="3"/>
        <v>99.433536645300308</v>
      </c>
      <c r="AJ48" s="38">
        <f t="shared" si="3"/>
        <v>98.833689719043775</v>
      </c>
      <c r="AK48" s="38">
        <f t="shared" si="3"/>
        <v>145.16487782072682</v>
      </c>
      <c r="AL48" s="38">
        <f t="shared" si="3"/>
        <v>83.654977726251332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58" customWidth="1"/>
    <col min="2" max="2" width="9.375" style="58" customWidth="1"/>
    <col min="3" max="3" width="3.25" style="58" customWidth="1"/>
    <col min="4" max="4" width="7.625" style="58" customWidth="1"/>
    <col min="5" max="5" width="6.75" style="58" customWidth="1"/>
    <col min="6" max="6" width="7.625" style="58" customWidth="1"/>
    <col min="7" max="7" width="6.75" style="58" customWidth="1"/>
    <col min="8" max="8" width="7.625" style="58" customWidth="1"/>
    <col min="9" max="9" width="6.75" style="58" customWidth="1"/>
    <col min="10" max="10" width="7.625" style="58" customWidth="1"/>
    <col min="11" max="11" width="6.75" style="58" customWidth="1"/>
    <col min="12" max="12" width="7.625" style="58" customWidth="1"/>
    <col min="13" max="13" width="6.75" style="58" customWidth="1"/>
    <col min="14" max="14" width="7.625" style="58" customWidth="1"/>
    <col min="15" max="15" width="6.75" style="58" customWidth="1"/>
    <col min="16" max="16" width="7.625" style="58" customWidth="1"/>
    <col min="17" max="17" width="6.75" style="58" customWidth="1"/>
    <col min="18" max="18" width="7.625" style="58" customWidth="1"/>
    <col min="19" max="19" width="6.75" style="58" customWidth="1"/>
    <col min="20" max="20" width="7.625" style="58" customWidth="1"/>
    <col min="21" max="21" width="6.75" style="58" customWidth="1"/>
    <col min="22" max="22" width="7.625" style="58" customWidth="1"/>
    <col min="23" max="23" width="6.75" style="58" customWidth="1"/>
    <col min="24" max="24" width="7.625" style="58" customWidth="1"/>
    <col min="25" max="25" width="6.75" style="58" customWidth="1"/>
    <col min="26" max="26" width="7.625" style="58" customWidth="1"/>
    <col min="27" max="27" width="6.75" style="58" customWidth="1"/>
    <col min="28" max="28" width="7.625" style="58" customWidth="1"/>
    <col min="29" max="29" width="6.75" style="58" customWidth="1"/>
    <col min="30" max="30" width="7.625" style="58" customWidth="1"/>
    <col min="31" max="31" width="6.75" style="58" customWidth="1"/>
    <col min="32" max="32" width="7.625" style="58" customWidth="1"/>
    <col min="33" max="33" width="6.75" style="58" customWidth="1"/>
    <col min="34" max="34" width="7.625" style="58" customWidth="1"/>
    <col min="35" max="35" width="6.75" style="58" customWidth="1"/>
    <col min="36" max="36" width="7.625" style="58" customWidth="1"/>
    <col min="37" max="37" width="6.75" style="58" customWidth="1"/>
    <col min="38" max="38" width="7.625" style="58" customWidth="1"/>
    <col min="39" max="39" width="6.75" style="58" customWidth="1"/>
    <col min="40" max="40" width="7.625" style="58" customWidth="1"/>
    <col min="41" max="41" width="6.75" style="58" customWidth="1"/>
    <col min="42" max="42" width="7.625" style="58" customWidth="1"/>
    <col min="43" max="43" width="6.75" style="58" customWidth="1"/>
    <col min="44" max="44" width="7.625" style="58" customWidth="1"/>
    <col min="45" max="45" width="6.75" style="58" customWidth="1"/>
    <col min="46" max="46" width="7.625" style="58" customWidth="1"/>
    <col min="47" max="47" width="6.75" style="58" customWidth="1"/>
    <col min="48" max="48" width="7.625" style="58" customWidth="1"/>
    <col min="49" max="49" width="6.75" style="58" customWidth="1"/>
    <col min="50" max="50" width="7.625" style="58" customWidth="1"/>
    <col min="51" max="51" width="6.75" style="58" customWidth="1"/>
    <col min="52" max="52" width="7.625" style="58" customWidth="1"/>
    <col min="53" max="53" width="6.75" style="58" customWidth="1"/>
    <col min="54" max="54" width="7.625" style="58" customWidth="1"/>
    <col min="55" max="55" width="6.75" style="58" customWidth="1"/>
    <col min="56" max="56" width="7.625" style="58" customWidth="1"/>
    <col min="57" max="57" width="6.75" style="58" customWidth="1"/>
    <col min="58" max="58" width="7.625" style="58" customWidth="1"/>
    <col min="59" max="59" width="6.75" style="58" customWidth="1"/>
    <col min="60" max="60" width="7.625" style="58" customWidth="1"/>
    <col min="61" max="61" width="6.75" style="58" customWidth="1"/>
    <col min="62" max="62" width="7.625" style="58" customWidth="1"/>
    <col min="63" max="63" width="6.75" style="58" customWidth="1"/>
    <col min="64" max="64" width="7.625" style="58" customWidth="1"/>
    <col min="65" max="65" width="6.75" style="58" customWidth="1"/>
    <col min="66" max="66" width="7.625" style="58" customWidth="1"/>
    <col min="67" max="67" width="6.75" style="58" customWidth="1"/>
    <col min="68" max="68" width="7.625" style="58" customWidth="1"/>
    <col min="69" max="69" width="6.75" style="58" customWidth="1"/>
    <col min="70" max="70" width="7.625" style="58" customWidth="1"/>
    <col min="71" max="71" width="6.75" style="58" customWidth="1"/>
    <col min="72" max="72" width="7.625" style="58" customWidth="1"/>
    <col min="73" max="73" width="6.75" style="58" customWidth="1"/>
    <col min="74" max="16384" width="9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5" customHeight="1">
      <c r="A8" s="76" t="s">
        <v>47</v>
      </c>
      <c r="B8" s="76"/>
      <c r="C8" s="19">
        <v>1</v>
      </c>
      <c r="D8" s="77">
        <f>IF(SUM(D10:D67)&lt;0.001,"-",SUM(D10:D67))</f>
        <v>170.04999999999998</v>
      </c>
      <c r="E8" s="77">
        <f>IF(ISERR(SUMPRODUCT(D10:D67,E10:E67)/D8),"-",SUMPRODUCT(D10:D67,E10:E67)/D8)</f>
        <v>2548.0379417818294</v>
      </c>
      <c r="F8" s="77">
        <f t="shared" ref="F8:AK8" si="0">IF(SUM(F10:F67)&lt;0.001,"-",SUM(F10:F67))</f>
        <v>177.471</v>
      </c>
      <c r="G8" s="77">
        <f t="shared" ref="G8:AL8" si="1">IF(ISERR(SUMPRODUCT(F10:F67,G10:G67)/F8),"-",SUMPRODUCT(F10:F67,G10:G67)/F8)</f>
        <v>1623</v>
      </c>
      <c r="H8" s="77">
        <f t="shared" ref="H8:AM8" si="2">IF(SUM(H10:H67)&lt;0.001,"-",SUM(H10:H67))</f>
        <v>2210.52</v>
      </c>
      <c r="I8" s="77">
        <f t="shared" ref="I8:AN8" si="3">IF(ISERR(SUMPRODUCT(H10:H67,I10:I67)/H8),"-",SUMPRODUCT(H10:H67,I10:I67)/H8)</f>
        <v>481.34468315147575</v>
      </c>
      <c r="J8" s="77">
        <f t="shared" ref="J8:AO8" si="4">IF(SUM(J10:J67)&lt;0.001,"-",SUM(J10:J67))</f>
        <v>303.43599999999998</v>
      </c>
      <c r="K8" s="77">
        <f t="shared" ref="K8:AP8" si="5">IF(ISERR(SUMPRODUCT(J10:J67,K10:K67)/J8),"-",SUMPRODUCT(J10:J67,K10:K67)/J8)</f>
        <v>446.93521862929907</v>
      </c>
      <c r="L8" s="77">
        <f t="shared" ref="L8:AQ8" si="6">IF(SUM(L10:L67)&lt;0.001,"-",SUM(L10:L67))</f>
        <v>223.72699999999998</v>
      </c>
      <c r="M8" s="77">
        <f t="shared" ref="M8:AR8" si="7">IF(ISERR(SUMPRODUCT(L10:L67,M10:M67)/L8),"-",SUMPRODUCT(L10:L67,M10:M67)/L8)</f>
        <v>1419.8460579188031</v>
      </c>
      <c r="N8" s="77">
        <f t="shared" ref="N8:AS8" si="8">IF(SUM(N10:N67)&lt;0.001,"-",SUM(N10:N67))</f>
        <v>1516.865</v>
      </c>
      <c r="O8" s="77">
        <f t="shared" ref="O8:AT8" si="9">IF(ISERR(SUMPRODUCT(N10:N67,O10:O67)/N8),"-",SUMPRODUCT(N10:N67,O10:O67)/N8)</f>
        <v>985.67174995797257</v>
      </c>
      <c r="P8" s="77">
        <f t="shared" ref="P8:AU8" si="10">IF(SUM(P10:P67)&lt;0.001,"-",SUM(P10:P67))</f>
        <v>468.18200000000007</v>
      </c>
      <c r="Q8" s="77">
        <f t="shared" ref="Q8:AV8" si="11">IF(ISERR(SUMPRODUCT(P10:P67,Q10:Q67)/P8),"-",SUMPRODUCT(P10:P67,Q10:Q67)/P8)</f>
        <v>1373.5633065773566</v>
      </c>
      <c r="R8" s="77">
        <f t="shared" ref="R8:AW8" si="12">IF(SUM(R10:R67)&lt;0.001,"-",SUM(R10:R67))</f>
        <v>2921.4900000000002</v>
      </c>
      <c r="S8" s="77">
        <f t="shared" ref="S8:AX8" si="13">IF(ISERR(SUMPRODUCT(R10:R67,S10:S67)/R8),"-",SUMPRODUCT(R10:R67,S10:S67)/R8)</f>
        <v>403.05596733173826</v>
      </c>
      <c r="T8" s="77">
        <f t="shared" ref="T8:AY8" si="14">IF(SUM(T10:T67)&lt;0.001,"-",SUM(T10:T67))</f>
        <v>109.271</v>
      </c>
      <c r="U8" s="77">
        <f t="shared" ref="U8:AZ8" si="15">IF(ISERR(SUMPRODUCT(T10:T67,U10:U67)/T8),"-",SUMPRODUCT(T10:T67,U10:U67)/T8)</f>
        <v>750.78334599298967</v>
      </c>
      <c r="V8" s="77">
        <f t="shared" ref="V8:BA8" si="16">IF(SUM(V10:V67)&lt;0.001,"-",SUM(V10:V67))</f>
        <v>7.0380000000000003</v>
      </c>
      <c r="W8" s="77">
        <f t="shared" ref="W8:BB8" si="17">IF(ISERR(SUMPRODUCT(V10:V67,W10:W67)/V8),"-",SUMPRODUCT(V10:V67,W10:W67)/V8)</f>
        <v>390.77038931514636</v>
      </c>
      <c r="X8" s="77">
        <f t="shared" ref="X8:BC8" si="18">IF(SUM(X10:X67)&lt;0.001,"-",SUM(X10:X67))</f>
        <v>237.18</v>
      </c>
      <c r="Y8" s="77">
        <f t="shared" ref="Y8:BD8" si="19">IF(ISERR(SUMPRODUCT(X10:X67,Y10:Y67)/X8),"-",SUMPRODUCT(X10:X67,Y10:Y67)/X8)</f>
        <v>1309.5509992410828</v>
      </c>
      <c r="Z8" s="77">
        <f t="shared" ref="Z8:BU8" si="20">IF(SUM(Z10:Z67)&lt;0.001,"-",SUM(Z10:Z67))</f>
        <v>72.445000000000007</v>
      </c>
      <c r="AA8" s="77">
        <f t="shared" ref="AA8:BU8" si="21">IF(ISERR(SUMPRODUCT(Z10:Z67,AA10:AA67)/Z8),"-",SUMPRODUCT(Z10:Z67,AA10:AA67)/Z8)</f>
        <v>838.01292014631792</v>
      </c>
      <c r="AB8" s="77">
        <f t="shared" ref="AB8:BU8" si="22">IF(SUM(AB10:AB67)&lt;0.001,"-",SUM(AB10:AB67))</f>
        <v>1595.0019999999997</v>
      </c>
      <c r="AC8" s="77">
        <f t="shared" ref="AC8:BU8" si="23">IF(ISERR(SUMPRODUCT(AB10:AB67,AC10:AC67)/AB8),"-",SUMPRODUCT(AB10:AB67,AC10:AC67)/AB8)</f>
        <v>441.71795834738759</v>
      </c>
      <c r="AD8" s="77">
        <f t="shared" ref="AD8:BU8" si="24">IF(SUM(AD10:AD67)&lt;0.001,"-",SUM(AD10:AD67))</f>
        <v>15003.428</v>
      </c>
      <c r="AE8" s="77">
        <f t="shared" ref="AE8:BU8" si="25">IF(ISERR(SUMPRODUCT(AD10:AD67,AE10:AE67)/AD8),"-",SUMPRODUCT(AD10:AD67,AE10:AE67)/AD8)</f>
        <v>182.95032388598128</v>
      </c>
      <c r="AF8" s="77">
        <f t="shared" ref="AF8:BU8" si="26">IF(SUM(AF10:AF67)&lt;0.001,"-",SUM(AF10:AF67))</f>
        <v>45446.201000000015</v>
      </c>
      <c r="AG8" s="77">
        <f t="shared" ref="AG8:BU8" si="27">IF(ISERR(SUMPRODUCT(AF10:AF67,AG10:AG67)/AF8),"-",SUMPRODUCT(AF10:AF67,AG10:AG67)/AF8)</f>
        <v>35.161475125280539</v>
      </c>
      <c r="AH8" s="77">
        <f t="shared" ref="AH8:BU8" si="28">IF(SUM(AH10:AH67)&lt;0.001,"-",SUM(AH10:AH67))</f>
        <v>1818.557</v>
      </c>
      <c r="AI8" s="77">
        <f t="shared" ref="AI8:BU8" si="29">IF(ISERR(SUMPRODUCT(AH10:AH67,AI10:AI67)/AH8),"-",SUMPRODUCT(AH10:AH67,AI10:AI67)/AH8)</f>
        <v>86.732167317274104</v>
      </c>
      <c r="AJ8" s="77">
        <f t="shared" ref="AJ8:BU8" si="30">IF(SUM(AJ10:AJ67)&lt;0.001,"-",SUM(AJ10:AJ67))</f>
        <v>2477.3090000000007</v>
      </c>
      <c r="AK8" s="77">
        <f t="shared" ref="AK8:BU8" si="31">IF(ISERR(SUMPRODUCT(AJ10:AJ67,AK10:AK67)/AJ8),"-",SUMPRODUCT(AJ10:AJ67,AK10:AK67)/AJ8)</f>
        <v>50.080549499477044</v>
      </c>
      <c r="AL8" s="77">
        <f t="shared" ref="AL8:BU8" si="32">IF(SUM(AL10:AL67)&lt;0.001,"-",SUM(AL10:AL67))</f>
        <v>5658.7560000000012</v>
      </c>
      <c r="AM8" s="77">
        <f t="shared" ref="AM8:BU8" si="33">IF(ISERR(SUMPRODUCT(AL10:AL67,AM10:AM67)/AL8),"-",SUMPRODUCT(AL10:AL67,AM10:AM67)/AL8)</f>
        <v>232.42262486666678</v>
      </c>
      <c r="AN8" s="77">
        <f t="shared" ref="AN8:BU8" si="34">IF(SUM(AN10:AN67)&lt;0.001,"-",SUM(AN10:AN67))</f>
        <v>114.876</v>
      </c>
      <c r="AO8" s="77">
        <f t="shared" ref="AO8:BU8" si="35">IF(ISERR(SUMPRODUCT(AN10:AN67,AO10:AO67)/AN8),"-",SUMPRODUCT(AN10:AN67,AO10:AO67)/AN8)</f>
        <v>143.958546606776</v>
      </c>
      <c r="AP8" s="77">
        <f t="shared" ref="AP8:BU8" si="36">IF(SUM(AP10:AP67)&lt;0.001,"-",SUM(AP10:AP67))</f>
        <v>47578.278999999995</v>
      </c>
      <c r="AQ8" s="77">
        <f t="shared" ref="AQ8:BU8" si="37">IF(ISERR(SUMPRODUCT(AP10:AP67,AQ10:AQ67)/AP8),"-",SUMPRODUCT(AP10:AP67,AQ10:AQ67)/AP8)</f>
        <v>92.561922279702472</v>
      </c>
      <c r="AR8" s="77">
        <f t="shared" ref="AR8:BU8" si="38">IF(SUM(AR10:AR67)&lt;0.001,"-",SUM(AR10:AR67))</f>
        <v>0.49100000000000005</v>
      </c>
      <c r="AS8" s="77">
        <f t="shared" ref="AS8:BU8" si="39">IF(ISERR(SUMPRODUCT(AR10:AR67,AS10:AS67)/AR8),"-",SUMPRODUCT(AR10:AR67,AS10:AS67)/AR8)</f>
        <v>130.86965376782078</v>
      </c>
      <c r="AT8" s="77">
        <f t="shared" ref="AT8:BU8" si="40">IF(SUM(AT10:AT67)&lt;0.001,"-",SUM(AT10:AT67))</f>
        <v>3040.663</v>
      </c>
      <c r="AU8" s="77">
        <f t="shared" ref="AU8:BU8" si="41">IF(ISERR(SUMPRODUCT(AT10:AT67,AU10:AU67)/AT8),"-",SUMPRODUCT(AT10:AT67,AU10:AU67)/AT8)</f>
        <v>170.31930601977265</v>
      </c>
      <c r="AV8" s="77">
        <f t="shared" ref="AV8:BU8" si="42">IF(SUM(AV10:AV67)&lt;0.001,"-",SUM(AV10:AV67))</f>
        <v>7400.375</v>
      </c>
      <c r="AW8" s="77">
        <f t="shared" ref="AW8:BU8" si="43">IF(ISERR(SUMPRODUCT(AV10:AV67,AW10:AW67)/AV8),"-",SUMPRODUCT(AV10:AV67,AW10:AW67)/AV8)</f>
        <v>77.230079286522638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699.35899999999992</v>
      </c>
      <c r="BA8" s="77">
        <f t="shared" ref="BA8:BU8" si="47">IF(ISERR(SUMPRODUCT(AZ10:AZ67,BA10:BA67)/AZ8),"-",SUMPRODUCT(AZ10:AZ67,BA10:BA67)/AZ8)</f>
        <v>73.957884291186645</v>
      </c>
      <c r="BB8" s="77">
        <f t="shared" ref="BB8:BU8" si="48">IF(SUM(BB10:BB67)&lt;0.001,"-",SUM(BB10:BB67))</f>
        <v>301.625</v>
      </c>
      <c r="BC8" s="77">
        <f t="shared" ref="BC8:BU8" si="49">IF(ISERR(SUMPRODUCT(BB10:BB67,BC10:BC67)/BB8),"-",SUMPRODUCT(BB10:BB67,BC10:BC67)/BB8)</f>
        <v>556.30883381682543</v>
      </c>
      <c r="BD8" s="77">
        <f t="shared" ref="BD8:BU8" si="50">IF(SUM(BD10:BD67)&lt;0.001,"-",SUM(BD10:BD67))</f>
        <v>2</v>
      </c>
      <c r="BE8" s="77">
        <f t="shared" ref="BE8:BU8" si="51">IF(ISERR(SUMPRODUCT(BD10:BD67,BE10:BE67)/BD8),"-",SUMPRODUCT(BD10:BD67,BE10:BE67)/BD8)</f>
        <v>761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1.6360000000000001</v>
      </c>
      <c r="BI8" s="77">
        <f t="shared" ref="BI8:BU8" si="55">IF(ISERR(SUMPRODUCT(BH10:BH67,BI10:BI67)/BH8),"-",SUMPRODUCT(BH10:BH67,BI10:BI67)/BH8)</f>
        <v>244.59352078239604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4974.2740000000003</v>
      </c>
      <c r="BM8" s="77">
        <f t="shared" ref="BM8:BU8" si="59">IF(ISERR(SUMPRODUCT(BL10:BL67,BM10:BM67)/BL8),"-",SUMPRODUCT(BL10:BL67,BM10:BM67)/BL8)</f>
        <v>268.00680802866907</v>
      </c>
      <c r="BN8" s="77">
        <f t="shared" ref="BN8:BU8" si="60">IF(SUM(BN10:BN67)&lt;0.001,"-",SUM(BN10:BN67))</f>
        <v>828.43200000000002</v>
      </c>
      <c r="BO8" s="77">
        <f t="shared" ref="BO8:BU8" si="61">IF(ISERR(SUMPRODUCT(BN10:BN67,BO10:BO67)/BN8),"-",SUMPRODUCT(BN10:BN67,BO10:BO67)/BN8)</f>
        <v>293.23777449446663</v>
      </c>
      <c r="BP8" s="77">
        <f t="shared" ref="BP8:BU8" si="62">IF(SUM(BP10:BP67)&lt;0.001,"-",SUM(BP10:BP67))</f>
        <v>545.44799999999998</v>
      </c>
      <c r="BQ8" s="77">
        <f t="shared" ref="BQ8:BU8" si="63">IF(ISERR(SUMPRODUCT(BP10:BP67,BQ10:BQ67)/BP8),"-",SUMPRODUCT(BP10:BP67,BQ10:BQ67)/BP8)</f>
        <v>779.73492431909199</v>
      </c>
      <c r="BR8" s="77">
        <f t="shared" ref="BR8:BU8" si="64">IF(SUM(BR10:BR67)&lt;0.001,"-",SUM(BR10:BR67))</f>
        <v>2.7030000000000003</v>
      </c>
      <c r="BS8" s="77">
        <f t="shared" ref="BS8:BU8" si="65">IF(ISERR(SUMPRODUCT(BR10:BR67,BS10:BS67)/BR8),"-",SUMPRODUCT(BR10:BR67,BS10:BS67)/BR8)</f>
        <v>1881.0351461339251</v>
      </c>
      <c r="BT8" s="77">
        <f t="shared" ref="BT8:BU8" si="66">IF(SUM(BT10:BT67)&lt;0.001,"-",SUM(BT10:BT67))</f>
        <v>202.27000000000007</v>
      </c>
      <c r="BU8" s="77">
        <f t="shared" ref="BU8" si="67">IF(ISERR(SUMPRODUCT(BT10:BT67,BU10:BU67)/BT8),"-",SUMPRODUCT(BT10:BT67,BU10:BU67)/BT8)</f>
        <v>577.47067780689167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5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1200.5070000000001</v>
      </c>
      <c r="AU10" s="83">
        <v>148</v>
      </c>
      <c r="AV10" s="82">
        <v>28.163</v>
      </c>
      <c r="AW10" s="83">
        <v>71</v>
      </c>
      <c r="AX10" s="82">
        <v>0</v>
      </c>
      <c r="AY10" s="83">
        <v>0</v>
      </c>
      <c r="AZ10" s="82">
        <v>179.678</v>
      </c>
      <c r="BA10" s="83">
        <v>74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33.249000000000002</v>
      </c>
      <c r="BO10" s="83">
        <v>140.97563836506362</v>
      </c>
      <c r="BP10" s="82">
        <v>0</v>
      </c>
      <c r="BQ10" s="83">
        <v>0</v>
      </c>
      <c r="BR10" s="82">
        <v>0</v>
      </c>
      <c r="BS10" s="83">
        <v>0</v>
      </c>
      <c r="BT10" s="82">
        <v>20.183</v>
      </c>
      <c r="BU10" s="83">
        <v>513.02640836347427</v>
      </c>
    </row>
    <row r="11" spans="1:73" ht="12.95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3.1859999999999999</v>
      </c>
      <c r="AU11" s="83">
        <v>94</v>
      </c>
      <c r="AV11" s="82">
        <v>67.132000000000005</v>
      </c>
      <c r="AW11" s="83">
        <v>81</v>
      </c>
      <c r="AX11" s="82">
        <v>0</v>
      </c>
      <c r="AY11" s="83">
        <v>0</v>
      </c>
      <c r="AZ11" s="82">
        <v>0.115</v>
      </c>
      <c r="BA11" s="83">
        <v>161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7.02</v>
      </c>
      <c r="BO11" s="83">
        <v>184</v>
      </c>
      <c r="BP11" s="82">
        <v>0</v>
      </c>
      <c r="BQ11" s="83">
        <v>0</v>
      </c>
      <c r="BR11" s="82">
        <v>0.97399999999999998</v>
      </c>
      <c r="BS11" s="83">
        <v>1045</v>
      </c>
      <c r="BT11" s="82">
        <v>0.625</v>
      </c>
      <c r="BU11" s="83">
        <v>372</v>
      </c>
    </row>
    <row r="12" spans="1:73" ht="12.95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154.81399999999999</v>
      </c>
      <c r="AU12" s="83">
        <v>162</v>
      </c>
      <c r="AV12" s="82">
        <v>1609.479</v>
      </c>
      <c r="AW12" s="83">
        <v>67</v>
      </c>
      <c r="AX12" s="82">
        <v>0</v>
      </c>
      <c r="AY12" s="83">
        <v>0</v>
      </c>
      <c r="AZ12" s="82">
        <v>28.073</v>
      </c>
      <c r="BA12" s="83">
        <v>166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13.191000000000001</v>
      </c>
      <c r="BO12" s="83">
        <v>311</v>
      </c>
      <c r="BP12" s="82">
        <v>0</v>
      </c>
      <c r="BQ12" s="83">
        <v>0</v>
      </c>
      <c r="BR12" s="82">
        <v>0</v>
      </c>
      <c r="BS12" s="83">
        <v>0</v>
      </c>
      <c r="BT12" s="82">
        <v>22.571999999999999</v>
      </c>
      <c r="BU12" s="83">
        <v>533</v>
      </c>
    </row>
    <row r="13" spans="1:73" ht="12.95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37.78</v>
      </c>
      <c r="AU13" s="83">
        <v>159</v>
      </c>
      <c r="AV13" s="82">
        <v>748.322</v>
      </c>
      <c r="AW13" s="83">
        <v>114</v>
      </c>
      <c r="AX13" s="82">
        <v>0</v>
      </c>
      <c r="AY13" s="83">
        <v>0</v>
      </c>
      <c r="AZ13" s="82">
        <v>0.68200000000000005</v>
      </c>
      <c r="BA13" s="83">
        <v>405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9.7420000000000009</v>
      </c>
      <c r="BO13" s="83">
        <v>72.556867173065072</v>
      </c>
      <c r="BP13" s="82">
        <v>0</v>
      </c>
      <c r="BQ13" s="83">
        <v>0</v>
      </c>
      <c r="BR13" s="82">
        <v>0</v>
      </c>
      <c r="BS13" s="83">
        <v>0</v>
      </c>
      <c r="BT13" s="82">
        <v>0.65300000000000002</v>
      </c>
      <c r="BU13" s="83">
        <v>339</v>
      </c>
    </row>
    <row r="14" spans="1:73" ht="12.95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104.724</v>
      </c>
      <c r="AU14" s="83">
        <v>197</v>
      </c>
      <c r="AV14" s="82">
        <v>73.637</v>
      </c>
      <c r="AW14" s="83">
        <v>86</v>
      </c>
      <c r="AX14" s="82">
        <v>0</v>
      </c>
      <c r="AY14" s="83">
        <v>0</v>
      </c>
      <c r="AZ14" s="82">
        <v>0.499</v>
      </c>
      <c r="BA14" s="83">
        <v>466.18236472945887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44.844999999999999</v>
      </c>
      <c r="BO14" s="83">
        <v>402</v>
      </c>
      <c r="BP14" s="82">
        <v>0</v>
      </c>
      <c r="BQ14" s="83">
        <v>0</v>
      </c>
      <c r="BR14" s="82">
        <v>0</v>
      </c>
      <c r="BS14" s="83">
        <v>0</v>
      </c>
      <c r="BT14" s="82">
        <v>51.877000000000002</v>
      </c>
      <c r="BU14" s="83">
        <v>507</v>
      </c>
    </row>
    <row r="15" spans="1:73" ht="12.95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5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43.719000000000001</v>
      </c>
      <c r="AU16" s="83">
        <v>144.24559116173748</v>
      </c>
      <c r="AV16" s="82">
        <v>159.72999999999999</v>
      </c>
      <c r="AW16" s="83">
        <v>87.823852751518189</v>
      </c>
      <c r="AX16" s="82">
        <v>0</v>
      </c>
      <c r="AY16" s="83">
        <v>0</v>
      </c>
      <c r="AZ16" s="82">
        <v>1.321</v>
      </c>
      <c r="BA16" s="83">
        <v>549.79712339137018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20.765000000000001</v>
      </c>
      <c r="BO16" s="83">
        <v>416.89121117264631</v>
      </c>
      <c r="BP16" s="82">
        <v>0</v>
      </c>
      <c r="BQ16" s="83">
        <v>0</v>
      </c>
      <c r="BR16" s="82">
        <v>0</v>
      </c>
      <c r="BS16" s="83">
        <v>0</v>
      </c>
      <c r="BT16" s="82">
        <v>7.9420000000000002</v>
      </c>
      <c r="BU16" s="83">
        <v>499.80961974313777</v>
      </c>
    </row>
    <row r="17" spans="1:73" ht="12.95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519.66499999999996</v>
      </c>
      <c r="AU17" s="83">
        <v>185</v>
      </c>
      <c r="AV17" s="82">
        <v>2854.2069999999999</v>
      </c>
      <c r="AW17" s="83">
        <v>72.877507132453957</v>
      </c>
      <c r="AX17" s="82">
        <v>0</v>
      </c>
      <c r="AY17" s="83">
        <v>0</v>
      </c>
      <c r="AZ17" s="82">
        <v>9.468</v>
      </c>
      <c r="BA17" s="83">
        <v>527</v>
      </c>
      <c r="BB17" s="82">
        <v>4.819</v>
      </c>
      <c r="BC17" s="83">
        <v>217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28.72</v>
      </c>
      <c r="BO17" s="83">
        <v>227</v>
      </c>
      <c r="BP17" s="82">
        <v>0</v>
      </c>
      <c r="BQ17" s="83">
        <v>0</v>
      </c>
      <c r="BR17" s="82">
        <v>0</v>
      </c>
      <c r="BS17" s="83">
        <v>0</v>
      </c>
      <c r="BT17" s="82">
        <v>10.363</v>
      </c>
      <c r="BU17" s="83">
        <v>628</v>
      </c>
    </row>
    <row r="18" spans="1:73" ht="12.95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</v>
      </c>
      <c r="BC18" s="83">
        <v>0</v>
      </c>
      <c r="BD18" s="82">
        <v>0</v>
      </c>
      <c r="BE18" s="83">
        <v>0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5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257.02199999999999</v>
      </c>
      <c r="AU19" s="83">
        <v>173.69344258468146</v>
      </c>
      <c r="AV19" s="82">
        <v>0.03</v>
      </c>
      <c r="AW19" s="83">
        <v>36</v>
      </c>
      <c r="AX19" s="82">
        <v>0</v>
      </c>
      <c r="AY19" s="83">
        <v>0</v>
      </c>
      <c r="AZ19" s="82">
        <v>478.791</v>
      </c>
      <c r="BA19" s="83">
        <v>56.622162906153207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438.87</v>
      </c>
      <c r="BO19" s="83">
        <v>188.97874769293867</v>
      </c>
      <c r="BP19" s="82">
        <v>0</v>
      </c>
      <c r="BQ19" s="83">
        <v>0</v>
      </c>
      <c r="BR19" s="82">
        <v>0</v>
      </c>
      <c r="BS19" s="83">
        <v>0</v>
      </c>
      <c r="BT19" s="82">
        <v>20.239999999999998</v>
      </c>
      <c r="BU19" s="83">
        <v>462.32727272727277</v>
      </c>
    </row>
    <row r="20" spans="1:73" ht="12.95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0</v>
      </c>
      <c r="AG20" s="83">
        <v>0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85</v>
      </c>
      <c r="AU20" s="83">
        <v>239</v>
      </c>
      <c r="AV20" s="82">
        <v>117</v>
      </c>
      <c r="AW20" s="83">
        <v>112</v>
      </c>
      <c r="AX20" s="82">
        <v>0</v>
      </c>
      <c r="AY20" s="83">
        <v>0</v>
      </c>
      <c r="AZ20" s="82">
        <v>0</v>
      </c>
      <c r="BA20" s="83">
        <v>0</v>
      </c>
      <c r="BB20" s="82">
        <v>0</v>
      </c>
      <c r="BC20" s="83">
        <v>0</v>
      </c>
      <c r="BD20" s="82">
        <v>2</v>
      </c>
      <c r="BE20" s="83">
        <v>761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0</v>
      </c>
      <c r="BM20" s="83">
        <v>0</v>
      </c>
      <c r="BN20" s="82">
        <v>40</v>
      </c>
      <c r="BO20" s="83">
        <v>420</v>
      </c>
      <c r="BP20" s="82">
        <v>0</v>
      </c>
      <c r="BQ20" s="83">
        <v>0</v>
      </c>
      <c r="BR20" s="82">
        <v>0</v>
      </c>
      <c r="BS20" s="83">
        <v>0</v>
      </c>
      <c r="BT20" s="82">
        <v>12</v>
      </c>
      <c r="BU20" s="83">
        <v>502</v>
      </c>
    </row>
    <row r="21" spans="1:73" ht="12.95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5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8.5999999999999993E-2</v>
      </c>
      <c r="AG22" s="83">
        <v>12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2.3050000000000002</v>
      </c>
      <c r="AQ22" s="83">
        <v>24</v>
      </c>
      <c r="AR22" s="82">
        <v>0</v>
      </c>
      <c r="AS22" s="83">
        <v>0</v>
      </c>
      <c r="AT22" s="82">
        <v>391.21199999999999</v>
      </c>
      <c r="AU22" s="83">
        <v>148</v>
      </c>
      <c r="AV22" s="82">
        <v>1555.5630000000001</v>
      </c>
      <c r="AW22" s="83">
        <v>76</v>
      </c>
      <c r="AX22" s="82">
        <v>0</v>
      </c>
      <c r="AY22" s="83">
        <v>0</v>
      </c>
      <c r="AZ22" s="82">
        <v>0.24399999999999999</v>
      </c>
      <c r="BA22" s="83">
        <v>674</v>
      </c>
      <c r="BB22" s="82">
        <v>0</v>
      </c>
      <c r="BC22" s="83">
        <v>0</v>
      </c>
      <c r="BD22" s="82">
        <v>0</v>
      </c>
      <c r="BE22" s="83">
        <v>0</v>
      </c>
      <c r="BF22" s="82">
        <v>0</v>
      </c>
      <c r="BG22" s="83">
        <v>0</v>
      </c>
      <c r="BH22" s="82">
        <v>1.373</v>
      </c>
      <c r="BI22" s="83">
        <v>229</v>
      </c>
      <c r="BJ22" s="82">
        <v>0</v>
      </c>
      <c r="BK22" s="83">
        <v>0</v>
      </c>
      <c r="BL22" s="82">
        <v>0</v>
      </c>
      <c r="BM22" s="83">
        <v>0</v>
      </c>
      <c r="BN22" s="82">
        <v>26.521999999999998</v>
      </c>
      <c r="BO22" s="83">
        <v>511</v>
      </c>
      <c r="BP22" s="82">
        <v>0</v>
      </c>
      <c r="BQ22" s="83">
        <v>0</v>
      </c>
      <c r="BR22" s="82">
        <v>0</v>
      </c>
      <c r="BS22" s="83">
        <v>0</v>
      </c>
      <c r="BT22" s="82">
        <v>9.8919999999999995</v>
      </c>
      <c r="BU22" s="83">
        <v>553</v>
      </c>
    </row>
    <row r="23" spans="1:73" ht="12.95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0</v>
      </c>
      <c r="AG23" s="83">
        <v>0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0</v>
      </c>
      <c r="AQ23" s="83">
        <v>0</v>
      </c>
      <c r="AR23" s="82">
        <v>0</v>
      </c>
      <c r="AS23" s="83">
        <v>0</v>
      </c>
      <c r="AT23" s="82">
        <v>5.3929999999999998</v>
      </c>
      <c r="AU23" s="83">
        <v>136</v>
      </c>
      <c r="AV23" s="82">
        <v>8.0000000000000002E-3</v>
      </c>
      <c r="AW23" s="83">
        <v>22</v>
      </c>
      <c r="AX23" s="82">
        <v>0</v>
      </c>
      <c r="AY23" s="83">
        <v>0</v>
      </c>
      <c r="AZ23" s="82">
        <v>0</v>
      </c>
      <c r="BA23" s="83">
        <v>0</v>
      </c>
      <c r="BB23" s="82">
        <v>0</v>
      </c>
      <c r="BC23" s="83">
        <v>0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</v>
      </c>
      <c r="BM23" s="83">
        <v>0</v>
      </c>
      <c r="BN23" s="82">
        <v>8.5169999999999995</v>
      </c>
      <c r="BO23" s="83">
        <v>444</v>
      </c>
      <c r="BP23" s="82">
        <v>0</v>
      </c>
      <c r="BQ23" s="83">
        <v>0</v>
      </c>
      <c r="BR23" s="82">
        <v>0</v>
      </c>
      <c r="BS23" s="83">
        <v>0</v>
      </c>
      <c r="BT23" s="82">
        <v>1.0509999999999999</v>
      </c>
      <c r="BU23" s="83">
        <v>468</v>
      </c>
    </row>
    <row r="24" spans="1:73" ht="12.95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0</v>
      </c>
      <c r="AG24" s="83">
        <v>0</v>
      </c>
      <c r="AH24" s="82">
        <v>0</v>
      </c>
      <c r="AI24" s="83">
        <v>0</v>
      </c>
      <c r="AJ24" s="82">
        <v>0</v>
      </c>
      <c r="AK24" s="83">
        <v>0</v>
      </c>
      <c r="AL24" s="82">
        <v>0</v>
      </c>
      <c r="AM24" s="83">
        <v>0</v>
      </c>
      <c r="AN24" s="82">
        <v>0</v>
      </c>
      <c r="AO24" s="83">
        <v>0</v>
      </c>
      <c r="AP24" s="82">
        <v>0</v>
      </c>
      <c r="AQ24" s="83">
        <v>0</v>
      </c>
      <c r="AR24" s="82">
        <v>0</v>
      </c>
      <c r="AS24" s="83">
        <v>0</v>
      </c>
      <c r="AT24" s="82">
        <v>26.978000000000002</v>
      </c>
      <c r="AU24" s="83">
        <v>207.28022833419826</v>
      </c>
      <c r="AV24" s="82">
        <v>1.196</v>
      </c>
      <c r="AW24" s="83">
        <v>88</v>
      </c>
      <c r="AX24" s="82">
        <v>0</v>
      </c>
      <c r="AY24" s="83">
        <v>0</v>
      </c>
      <c r="AZ24" s="82">
        <v>0.14000000000000001</v>
      </c>
      <c r="BA24" s="83">
        <v>840.71428571428567</v>
      </c>
      <c r="BB24" s="82">
        <v>0</v>
      </c>
      <c r="BC24" s="83">
        <v>0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0</v>
      </c>
      <c r="BM24" s="83">
        <v>0</v>
      </c>
      <c r="BN24" s="82">
        <v>6.5960000000000001</v>
      </c>
      <c r="BO24" s="83">
        <v>574</v>
      </c>
      <c r="BP24" s="82">
        <v>0</v>
      </c>
      <c r="BQ24" s="83">
        <v>0</v>
      </c>
      <c r="BR24" s="82">
        <v>0</v>
      </c>
      <c r="BS24" s="83">
        <v>0</v>
      </c>
      <c r="BT24" s="82">
        <v>1.5249999999999999</v>
      </c>
      <c r="BU24" s="83">
        <v>1054</v>
      </c>
    </row>
    <row r="25" spans="1:73" ht="12.95" customHeight="1">
      <c r="A25" s="81"/>
      <c r="B25" s="78" t="s">
        <v>61</v>
      </c>
      <c r="C25" s="19">
        <v>15</v>
      </c>
      <c r="D25" s="82">
        <v>0.49199999999999999</v>
      </c>
      <c r="E25" s="83">
        <v>4349</v>
      </c>
      <c r="F25" s="82">
        <v>0</v>
      </c>
      <c r="G25" s="83">
        <v>0</v>
      </c>
      <c r="H25" s="82">
        <v>5.7560000000000002</v>
      </c>
      <c r="I25" s="83">
        <v>401</v>
      </c>
      <c r="J25" s="82">
        <v>0.16900000000000001</v>
      </c>
      <c r="K25" s="83">
        <v>324</v>
      </c>
      <c r="L25" s="82">
        <v>2.9820000000000002</v>
      </c>
      <c r="M25" s="83">
        <v>2052</v>
      </c>
      <c r="N25" s="82">
        <v>17.821000000000002</v>
      </c>
      <c r="O25" s="83">
        <v>789</v>
      </c>
      <c r="P25" s="82">
        <v>3.464</v>
      </c>
      <c r="Q25" s="83">
        <v>1335</v>
      </c>
      <c r="R25" s="82">
        <v>3.379</v>
      </c>
      <c r="S25" s="83">
        <v>738</v>
      </c>
      <c r="T25" s="82">
        <v>4.5049999999999999</v>
      </c>
      <c r="U25" s="83">
        <v>844</v>
      </c>
      <c r="V25" s="82">
        <v>0.38600000000000001</v>
      </c>
      <c r="W25" s="83">
        <v>223</v>
      </c>
      <c r="X25" s="82">
        <v>141.34800000000001</v>
      </c>
      <c r="Y25" s="83">
        <v>1373</v>
      </c>
      <c r="Z25" s="82">
        <v>3.5999999999999997E-2</v>
      </c>
      <c r="AA25" s="83">
        <v>864</v>
      </c>
      <c r="AB25" s="82">
        <v>2.5999999999999999E-2</v>
      </c>
      <c r="AC25" s="83">
        <v>358</v>
      </c>
      <c r="AD25" s="82">
        <v>0</v>
      </c>
      <c r="AE25" s="83">
        <v>0</v>
      </c>
      <c r="AF25" s="82">
        <v>0</v>
      </c>
      <c r="AG25" s="83">
        <v>0</v>
      </c>
      <c r="AH25" s="82">
        <v>0</v>
      </c>
      <c r="AI25" s="83">
        <v>0</v>
      </c>
      <c r="AJ25" s="82">
        <v>0</v>
      </c>
      <c r="AK25" s="83">
        <v>0</v>
      </c>
      <c r="AL25" s="82">
        <v>0</v>
      </c>
      <c r="AM25" s="83">
        <v>0</v>
      </c>
      <c r="AN25" s="82">
        <v>0</v>
      </c>
      <c r="AO25" s="83">
        <v>0</v>
      </c>
      <c r="AP25" s="82">
        <v>0</v>
      </c>
      <c r="AQ25" s="83">
        <v>0</v>
      </c>
      <c r="AR25" s="82">
        <v>8.0000000000000002E-3</v>
      </c>
      <c r="AS25" s="83">
        <v>648</v>
      </c>
      <c r="AT25" s="82">
        <v>2.859</v>
      </c>
      <c r="AU25" s="83">
        <v>256</v>
      </c>
      <c r="AV25" s="82">
        <v>7.0000000000000007E-2</v>
      </c>
      <c r="AW25" s="83">
        <v>96</v>
      </c>
      <c r="AX25" s="82">
        <v>0</v>
      </c>
      <c r="AY25" s="83">
        <v>0</v>
      </c>
      <c r="AZ25" s="82">
        <v>0</v>
      </c>
      <c r="BA25" s="83">
        <v>0</v>
      </c>
      <c r="BB25" s="82">
        <v>0</v>
      </c>
      <c r="BC25" s="83">
        <v>0</v>
      </c>
      <c r="BD25" s="82">
        <v>0</v>
      </c>
      <c r="BE25" s="83">
        <v>0</v>
      </c>
      <c r="BF25" s="82">
        <v>0</v>
      </c>
      <c r="BG25" s="83">
        <v>0</v>
      </c>
      <c r="BH25" s="82">
        <v>0.26300000000000001</v>
      </c>
      <c r="BI25" s="83">
        <v>326</v>
      </c>
      <c r="BJ25" s="82">
        <v>0</v>
      </c>
      <c r="BK25" s="83">
        <v>0</v>
      </c>
      <c r="BL25" s="82">
        <v>0.72499999999999998</v>
      </c>
      <c r="BM25" s="83">
        <v>451</v>
      </c>
      <c r="BN25" s="82">
        <v>4.4189999999999996</v>
      </c>
      <c r="BO25" s="83">
        <v>441</v>
      </c>
      <c r="BP25" s="82">
        <v>3.0000000000000001E-3</v>
      </c>
      <c r="BQ25" s="83">
        <v>2170</v>
      </c>
      <c r="BR25" s="82">
        <v>0</v>
      </c>
      <c r="BS25" s="83">
        <v>0</v>
      </c>
      <c r="BT25" s="82">
        <v>0.876</v>
      </c>
      <c r="BU25" s="83">
        <v>1358</v>
      </c>
    </row>
    <row r="26" spans="1:73" ht="12.95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1211.971</v>
      </c>
      <c r="AG26" s="83">
        <v>39</v>
      </c>
      <c r="AH26" s="82">
        <v>0</v>
      </c>
      <c r="AI26" s="83">
        <v>0</v>
      </c>
      <c r="AJ26" s="82">
        <v>1.105</v>
      </c>
      <c r="AK26" s="83">
        <v>32</v>
      </c>
      <c r="AL26" s="82">
        <v>2.5000000000000001E-2</v>
      </c>
      <c r="AM26" s="83">
        <v>596</v>
      </c>
      <c r="AN26" s="82">
        <v>0</v>
      </c>
      <c r="AO26" s="83">
        <v>0</v>
      </c>
      <c r="AP26" s="82">
        <v>342.67899999999997</v>
      </c>
      <c r="AQ26" s="83">
        <v>77</v>
      </c>
      <c r="AR26" s="82">
        <v>1.4999999999999999E-2</v>
      </c>
      <c r="AS26" s="83">
        <v>475</v>
      </c>
      <c r="AT26" s="82">
        <v>30.366</v>
      </c>
      <c r="AU26" s="83">
        <v>184.01083448593823</v>
      </c>
      <c r="AV26" s="82">
        <v>176.196</v>
      </c>
      <c r="AW26" s="83">
        <v>60.03063066130899</v>
      </c>
      <c r="AX26" s="82">
        <v>0</v>
      </c>
      <c r="AY26" s="83">
        <v>0</v>
      </c>
      <c r="AZ26" s="82">
        <v>0</v>
      </c>
      <c r="BA26" s="83">
        <v>0</v>
      </c>
      <c r="BB26" s="82">
        <v>5.0000000000000001E-3</v>
      </c>
      <c r="BC26" s="83">
        <v>162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0.01</v>
      </c>
      <c r="BM26" s="83">
        <v>108</v>
      </c>
      <c r="BN26" s="82">
        <v>1.26</v>
      </c>
      <c r="BO26" s="83">
        <v>436</v>
      </c>
      <c r="BP26" s="82">
        <v>0.129</v>
      </c>
      <c r="BQ26" s="83">
        <v>699</v>
      </c>
      <c r="BR26" s="82">
        <v>0</v>
      </c>
      <c r="BS26" s="83">
        <v>0</v>
      </c>
      <c r="BT26" s="82">
        <v>0.27400000000000002</v>
      </c>
      <c r="BU26" s="83">
        <v>683</v>
      </c>
    </row>
    <row r="27" spans="1:73" ht="12.95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5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1098.1790000000001</v>
      </c>
      <c r="AG28" s="83">
        <v>40.750365832892456</v>
      </c>
      <c r="AH28" s="82">
        <v>0</v>
      </c>
      <c r="AI28" s="83">
        <v>0</v>
      </c>
      <c r="AJ28" s="82">
        <v>8.4000000000000005E-2</v>
      </c>
      <c r="AK28" s="83">
        <v>10.797619047619047</v>
      </c>
      <c r="AL28" s="82">
        <v>7.0000000000000001E-3</v>
      </c>
      <c r="AM28" s="83">
        <v>387.28571428571428</v>
      </c>
      <c r="AN28" s="82">
        <v>0</v>
      </c>
      <c r="AO28" s="83">
        <v>0</v>
      </c>
      <c r="AP28" s="82">
        <v>1475.375</v>
      </c>
      <c r="AQ28" s="83">
        <v>78.874532915360504</v>
      </c>
      <c r="AR28" s="82">
        <v>0</v>
      </c>
      <c r="AS28" s="83">
        <v>0</v>
      </c>
      <c r="AT28" s="82">
        <v>163.184</v>
      </c>
      <c r="AU28" s="83">
        <v>295.31245097558582</v>
      </c>
      <c r="AV28" s="82">
        <v>9.5879999999999992</v>
      </c>
      <c r="AW28" s="83">
        <v>58.191072173550275</v>
      </c>
      <c r="AX28" s="82">
        <v>0</v>
      </c>
      <c r="AY28" s="83">
        <v>0</v>
      </c>
      <c r="AZ28" s="82">
        <v>6.0000000000000001E-3</v>
      </c>
      <c r="BA28" s="83">
        <v>1976.3333333333333</v>
      </c>
      <c r="BB28" s="82">
        <v>2.0379999999999998</v>
      </c>
      <c r="BC28" s="83">
        <v>180.58488714425908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4.0000000000000001E-3</v>
      </c>
      <c r="BM28" s="83">
        <v>356.5</v>
      </c>
      <c r="BN28" s="82">
        <v>65.623000000000005</v>
      </c>
      <c r="BO28" s="83">
        <v>530.38966520884446</v>
      </c>
      <c r="BP28" s="82">
        <v>6.8000000000000005E-2</v>
      </c>
      <c r="BQ28" s="83">
        <v>1231.0588235294117</v>
      </c>
      <c r="BR28" s="82">
        <v>0</v>
      </c>
      <c r="BS28" s="83">
        <v>0</v>
      </c>
      <c r="BT28" s="82">
        <v>23.338000000000001</v>
      </c>
      <c r="BU28" s="83">
        <v>403.00415631159478</v>
      </c>
    </row>
    <row r="29" spans="1:73" ht="12.95" customHeight="1">
      <c r="A29" s="81"/>
      <c r="B29" s="78" t="s">
        <v>64</v>
      </c>
      <c r="C29" s="19">
        <v>18</v>
      </c>
      <c r="D29" s="82">
        <v>13.744</v>
      </c>
      <c r="E29" s="83">
        <v>3037</v>
      </c>
      <c r="F29" s="82">
        <v>0</v>
      </c>
      <c r="G29" s="83">
        <v>0</v>
      </c>
      <c r="H29" s="82">
        <v>201.88</v>
      </c>
      <c r="I29" s="83">
        <v>507</v>
      </c>
      <c r="J29" s="82">
        <v>0</v>
      </c>
      <c r="K29" s="83">
        <v>0</v>
      </c>
      <c r="L29" s="82">
        <v>17.469000000000001</v>
      </c>
      <c r="M29" s="83">
        <v>1901</v>
      </c>
      <c r="N29" s="82">
        <v>0</v>
      </c>
      <c r="O29" s="83">
        <v>0</v>
      </c>
      <c r="P29" s="82">
        <v>49.945999999999998</v>
      </c>
      <c r="Q29" s="83">
        <v>1055</v>
      </c>
      <c r="R29" s="82">
        <v>0</v>
      </c>
      <c r="S29" s="83">
        <v>0</v>
      </c>
      <c r="T29" s="82">
        <v>10.448</v>
      </c>
      <c r="U29" s="83">
        <v>693</v>
      </c>
      <c r="V29" s="82">
        <v>0</v>
      </c>
      <c r="W29" s="83">
        <v>0</v>
      </c>
      <c r="X29" s="82">
        <v>16.273</v>
      </c>
      <c r="Y29" s="83">
        <v>1338</v>
      </c>
      <c r="Z29" s="82">
        <v>0</v>
      </c>
      <c r="AA29" s="83">
        <v>0</v>
      </c>
      <c r="AB29" s="82">
        <v>4.1390000000000002</v>
      </c>
      <c r="AC29" s="83">
        <v>140</v>
      </c>
      <c r="AD29" s="82">
        <v>123.014</v>
      </c>
      <c r="AE29" s="83">
        <v>252</v>
      </c>
      <c r="AF29" s="82">
        <v>8.0000000000000002E-3</v>
      </c>
      <c r="AG29" s="83">
        <v>54</v>
      </c>
      <c r="AH29" s="82">
        <v>0</v>
      </c>
      <c r="AI29" s="83">
        <v>0</v>
      </c>
      <c r="AJ29" s="82">
        <v>0</v>
      </c>
      <c r="AK29" s="83">
        <v>0</v>
      </c>
      <c r="AL29" s="82">
        <v>1E-3</v>
      </c>
      <c r="AM29" s="83">
        <v>540</v>
      </c>
      <c r="AN29" s="82">
        <v>0</v>
      </c>
      <c r="AO29" s="83">
        <v>0</v>
      </c>
      <c r="AP29" s="82">
        <v>8.0000000000000002E-3</v>
      </c>
      <c r="AQ29" s="83">
        <v>208</v>
      </c>
      <c r="AR29" s="82">
        <v>0</v>
      </c>
      <c r="AS29" s="83">
        <v>0</v>
      </c>
      <c r="AT29" s="82">
        <v>1.2330000000000001</v>
      </c>
      <c r="AU29" s="83">
        <v>176</v>
      </c>
      <c r="AV29" s="82">
        <v>4.5999999999999999E-2</v>
      </c>
      <c r="AW29" s="83">
        <v>143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4.4240000000000004</v>
      </c>
      <c r="BO29" s="83">
        <v>476</v>
      </c>
      <c r="BP29" s="82">
        <v>0</v>
      </c>
      <c r="BQ29" s="83">
        <v>0</v>
      </c>
      <c r="BR29" s="82">
        <v>0</v>
      </c>
      <c r="BS29" s="83">
        <v>0</v>
      </c>
      <c r="BT29" s="82">
        <v>1.105</v>
      </c>
      <c r="BU29" s="83">
        <v>520</v>
      </c>
    </row>
    <row r="30" spans="1:73" ht="12.95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0.69199999999999995</v>
      </c>
      <c r="K30" s="83">
        <v>432</v>
      </c>
      <c r="L30" s="82">
        <v>0</v>
      </c>
      <c r="M30" s="83">
        <v>0</v>
      </c>
      <c r="N30" s="82">
        <v>11.811999999999999</v>
      </c>
      <c r="O30" s="83">
        <v>785</v>
      </c>
      <c r="P30" s="82">
        <v>0</v>
      </c>
      <c r="Q30" s="83">
        <v>0</v>
      </c>
      <c r="R30" s="82">
        <v>1.6859999999999999</v>
      </c>
      <c r="S30" s="83">
        <v>792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729.03200000000004</v>
      </c>
      <c r="AG30" s="83">
        <v>44</v>
      </c>
      <c r="AH30" s="82">
        <v>0</v>
      </c>
      <c r="AI30" s="83">
        <v>0</v>
      </c>
      <c r="AJ30" s="82">
        <v>0</v>
      </c>
      <c r="AK30" s="83">
        <v>0</v>
      </c>
      <c r="AL30" s="82">
        <v>3.5999999999999997E-2</v>
      </c>
      <c r="AM30" s="83">
        <v>43</v>
      </c>
      <c r="AN30" s="82">
        <v>0</v>
      </c>
      <c r="AO30" s="83">
        <v>0</v>
      </c>
      <c r="AP30" s="82">
        <v>4.9000000000000002E-2</v>
      </c>
      <c r="AQ30" s="83">
        <v>30</v>
      </c>
      <c r="AR30" s="82">
        <v>0</v>
      </c>
      <c r="AS30" s="83">
        <v>0</v>
      </c>
      <c r="AT30" s="82">
        <v>0</v>
      </c>
      <c r="AU30" s="83">
        <v>0</v>
      </c>
      <c r="AV30" s="82">
        <v>2E-3</v>
      </c>
      <c r="AW30" s="83">
        <v>49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3.4580000000000002</v>
      </c>
      <c r="BO30" s="83">
        <v>412</v>
      </c>
      <c r="BP30" s="82">
        <v>4.2999999999999997E-2</v>
      </c>
      <c r="BQ30" s="83">
        <v>66</v>
      </c>
      <c r="BR30" s="82">
        <v>0</v>
      </c>
      <c r="BS30" s="83">
        <v>0</v>
      </c>
      <c r="BT30" s="82">
        <v>0.109</v>
      </c>
      <c r="BU30" s="83">
        <v>303.52293577981652</v>
      </c>
    </row>
    <row r="31" spans="1:73" ht="12.95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378</v>
      </c>
      <c r="AG31" s="83">
        <v>39.534391534391531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0</v>
      </c>
      <c r="AQ31" s="83">
        <v>0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5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3397.7530000000002</v>
      </c>
      <c r="AG32" s="83">
        <v>33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88.823999999999998</v>
      </c>
      <c r="AQ32" s="83">
        <v>124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7.6999999999999999E-2</v>
      </c>
      <c r="BU32" s="83">
        <v>1235</v>
      </c>
    </row>
    <row r="33" spans="1:73" ht="12.95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5" customHeight="1">
      <c r="A34" s="81"/>
      <c r="B34" s="78" t="s">
        <v>68</v>
      </c>
      <c r="C34" s="19">
        <v>22</v>
      </c>
      <c r="D34" s="82">
        <v>15.308999999999999</v>
      </c>
      <c r="E34" s="83">
        <v>2531.6745051930238</v>
      </c>
      <c r="F34" s="82">
        <v>0</v>
      </c>
      <c r="G34" s="83">
        <v>0</v>
      </c>
      <c r="H34" s="82">
        <v>131.346</v>
      </c>
      <c r="I34" s="83">
        <v>319</v>
      </c>
      <c r="J34" s="82">
        <v>0</v>
      </c>
      <c r="K34" s="83">
        <v>0</v>
      </c>
      <c r="L34" s="82">
        <v>21.175999999999998</v>
      </c>
      <c r="M34" s="83">
        <v>2302</v>
      </c>
      <c r="N34" s="82">
        <v>0</v>
      </c>
      <c r="O34" s="83">
        <v>0</v>
      </c>
      <c r="P34" s="82">
        <v>16.728000000000002</v>
      </c>
      <c r="Q34" s="83">
        <v>1327.3815160210427</v>
      </c>
      <c r="R34" s="82">
        <v>0</v>
      </c>
      <c r="S34" s="83">
        <v>0</v>
      </c>
      <c r="T34" s="82">
        <v>30.795000000000002</v>
      </c>
      <c r="U34" s="83">
        <v>846</v>
      </c>
      <c r="V34" s="82">
        <v>0</v>
      </c>
      <c r="W34" s="83">
        <v>0</v>
      </c>
      <c r="X34" s="82">
        <v>40.295000000000002</v>
      </c>
      <c r="Y34" s="83">
        <v>1309</v>
      </c>
      <c r="Z34" s="82">
        <v>0</v>
      </c>
      <c r="AA34" s="83">
        <v>0</v>
      </c>
      <c r="AB34" s="82">
        <v>8.6229999999999993</v>
      </c>
      <c r="AC34" s="83">
        <v>802</v>
      </c>
      <c r="AD34" s="82">
        <v>0</v>
      </c>
      <c r="AE34" s="83">
        <v>0</v>
      </c>
      <c r="AF34" s="82">
        <v>33884.165999999997</v>
      </c>
      <c r="AG34" s="83">
        <v>34</v>
      </c>
      <c r="AH34" s="82">
        <v>0</v>
      </c>
      <c r="AI34" s="83">
        <v>0</v>
      </c>
      <c r="AJ34" s="82">
        <v>0</v>
      </c>
      <c r="AK34" s="83">
        <v>0</v>
      </c>
      <c r="AL34" s="82">
        <v>3.6640000000000001</v>
      </c>
      <c r="AM34" s="83">
        <v>289</v>
      </c>
      <c r="AN34" s="82">
        <v>0</v>
      </c>
      <c r="AO34" s="83">
        <v>0</v>
      </c>
      <c r="AP34" s="82">
        <v>8684.0130000000008</v>
      </c>
      <c r="AQ34" s="83">
        <v>111</v>
      </c>
      <c r="AR34" s="82">
        <v>0</v>
      </c>
      <c r="AS34" s="83">
        <v>0</v>
      </c>
      <c r="AT34" s="82">
        <v>3.0000000000000001E-3</v>
      </c>
      <c r="AU34" s="83">
        <v>328</v>
      </c>
      <c r="AV34" s="82">
        <v>0</v>
      </c>
      <c r="AW34" s="83">
        <v>0</v>
      </c>
      <c r="AX34" s="82">
        <v>0</v>
      </c>
      <c r="AY34" s="83">
        <v>0</v>
      </c>
      <c r="AZ34" s="82">
        <v>0</v>
      </c>
      <c r="BA34" s="83">
        <v>0</v>
      </c>
      <c r="BB34" s="82">
        <v>2.6739999999999999</v>
      </c>
      <c r="BC34" s="83">
        <v>362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9.7810000000000006</v>
      </c>
      <c r="BM34" s="83">
        <v>482</v>
      </c>
      <c r="BN34" s="82">
        <v>5.7839999999999998</v>
      </c>
      <c r="BO34" s="83">
        <v>789</v>
      </c>
      <c r="BP34" s="82">
        <v>7.6849999999999996</v>
      </c>
      <c r="BQ34" s="83">
        <v>1290</v>
      </c>
      <c r="BR34" s="82">
        <v>0</v>
      </c>
      <c r="BS34" s="83">
        <v>0</v>
      </c>
      <c r="BT34" s="82">
        <v>1.7270000000000001</v>
      </c>
      <c r="BU34" s="83">
        <v>469</v>
      </c>
    </row>
    <row r="35" spans="1:73" ht="12.95" customHeight="1">
      <c r="A35" s="81"/>
      <c r="B35" s="78" t="s">
        <v>69</v>
      </c>
      <c r="C35" s="19">
        <v>23</v>
      </c>
      <c r="D35" s="82">
        <v>8.3640000000000008</v>
      </c>
      <c r="E35" s="83">
        <v>5773</v>
      </c>
      <c r="F35" s="82">
        <v>0</v>
      </c>
      <c r="G35" s="83">
        <v>0</v>
      </c>
      <c r="H35" s="82">
        <v>657.00599999999997</v>
      </c>
      <c r="I35" s="83">
        <v>386</v>
      </c>
      <c r="J35" s="82">
        <v>0</v>
      </c>
      <c r="K35" s="83">
        <v>0</v>
      </c>
      <c r="L35" s="82">
        <v>2.54</v>
      </c>
      <c r="M35" s="83">
        <v>2543</v>
      </c>
      <c r="N35" s="82">
        <v>0</v>
      </c>
      <c r="O35" s="83">
        <v>0</v>
      </c>
      <c r="P35" s="82">
        <v>11.882999999999999</v>
      </c>
      <c r="Q35" s="83">
        <v>1413</v>
      </c>
      <c r="R35" s="82">
        <v>0</v>
      </c>
      <c r="S35" s="83">
        <v>0</v>
      </c>
      <c r="T35" s="82">
        <v>9.4760000000000009</v>
      </c>
      <c r="U35" s="83">
        <v>942</v>
      </c>
      <c r="V35" s="82">
        <v>0</v>
      </c>
      <c r="W35" s="83">
        <v>0</v>
      </c>
      <c r="X35" s="82">
        <v>3.5649999999999999</v>
      </c>
      <c r="Y35" s="83">
        <v>1306</v>
      </c>
      <c r="Z35" s="82">
        <v>0</v>
      </c>
      <c r="AA35" s="83">
        <v>0</v>
      </c>
      <c r="AB35" s="82">
        <v>964.71699999999998</v>
      </c>
      <c r="AC35" s="83">
        <v>413</v>
      </c>
      <c r="AD35" s="82">
        <v>0</v>
      </c>
      <c r="AE35" s="83">
        <v>0</v>
      </c>
      <c r="AF35" s="82">
        <v>0</v>
      </c>
      <c r="AG35" s="83">
        <v>0</v>
      </c>
      <c r="AH35" s="82">
        <v>1E-3</v>
      </c>
      <c r="AI35" s="83">
        <v>43</v>
      </c>
      <c r="AJ35" s="82">
        <v>0</v>
      </c>
      <c r="AK35" s="83">
        <v>0</v>
      </c>
      <c r="AL35" s="82">
        <v>2.4E-2</v>
      </c>
      <c r="AM35" s="83">
        <v>764</v>
      </c>
      <c r="AN35" s="82">
        <v>0</v>
      </c>
      <c r="AO35" s="83">
        <v>0</v>
      </c>
      <c r="AP35" s="82">
        <v>1.452</v>
      </c>
      <c r="AQ35" s="83">
        <v>64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5.6000000000000001E-2</v>
      </c>
      <c r="BM35" s="83">
        <v>391.78571428571428</v>
      </c>
      <c r="BN35" s="82">
        <v>0</v>
      </c>
      <c r="BO35" s="83">
        <v>0</v>
      </c>
      <c r="BP35" s="82">
        <v>6.0000000000000001E-3</v>
      </c>
      <c r="BQ35" s="83">
        <v>1860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5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41.670999999999999</v>
      </c>
      <c r="G36" s="83">
        <v>1623</v>
      </c>
      <c r="H36" s="82">
        <v>21.815999999999999</v>
      </c>
      <c r="I36" s="83">
        <v>352</v>
      </c>
      <c r="J36" s="82">
        <v>73.484999999999999</v>
      </c>
      <c r="K36" s="83">
        <v>451</v>
      </c>
      <c r="L36" s="82">
        <v>0</v>
      </c>
      <c r="M36" s="83">
        <v>0</v>
      </c>
      <c r="N36" s="82">
        <v>786.64599999999996</v>
      </c>
      <c r="O36" s="83">
        <v>1010</v>
      </c>
      <c r="P36" s="82">
        <v>2.411</v>
      </c>
      <c r="Q36" s="83">
        <v>387</v>
      </c>
      <c r="R36" s="82">
        <v>225.77</v>
      </c>
      <c r="S36" s="83">
        <v>719</v>
      </c>
      <c r="T36" s="82">
        <v>0</v>
      </c>
      <c r="U36" s="83">
        <v>0</v>
      </c>
      <c r="V36" s="82">
        <v>3.952</v>
      </c>
      <c r="W36" s="83">
        <v>407</v>
      </c>
      <c r="X36" s="82">
        <v>0</v>
      </c>
      <c r="Y36" s="83">
        <v>0</v>
      </c>
      <c r="Z36" s="82">
        <v>5.5090000000000003</v>
      </c>
      <c r="AA36" s="83">
        <v>838</v>
      </c>
      <c r="AB36" s="82">
        <v>3.2509999999999999</v>
      </c>
      <c r="AC36" s="83">
        <v>600</v>
      </c>
      <c r="AD36" s="82">
        <v>3.5059999999999998</v>
      </c>
      <c r="AE36" s="83">
        <v>97</v>
      </c>
      <c r="AF36" s="82">
        <v>2.5739999999999998</v>
      </c>
      <c r="AG36" s="83">
        <v>55</v>
      </c>
      <c r="AH36" s="82">
        <v>0</v>
      </c>
      <c r="AI36" s="83">
        <v>0</v>
      </c>
      <c r="AJ36" s="82">
        <v>0.16500000000000001</v>
      </c>
      <c r="AK36" s="83">
        <v>74</v>
      </c>
      <c r="AL36" s="82">
        <v>2.6339999999999999</v>
      </c>
      <c r="AM36" s="83">
        <v>757</v>
      </c>
      <c r="AN36" s="82">
        <v>0</v>
      </c>
      <c r="AO36" s="83">
        <v>0</v>
      </c>
      <c r="AP36" s="82">
        <v>17.245999999999999</v>
      </c>
      <c r="AQ36" s="83">
        <v>103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9.4E-2</v>
      </c>
      <c r="BC36" s="83">
        <v>1290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5.0919999999999996</v>
      </c>
      <c r="BM36" s="83">
        <v>690.95974076983498</v>
      </c>
      <c r="BN36" s="82">
        <v>0.09</v>
      </c>
      <c r="BO36" s="83">
        <v>827</v>
      </c>
      <c r="BP36" s="82">
        <v>0.92600000000000005</v>
      </c>
      <c r="BQ36" s="83">
        <v>1690</v>
      </c>
      <c r="BR36" s="82">
        <v>0</v>
      </c>
      <c r="BS36" s="83">
        <v>0</v>
      </c>
      <c r="BT36" s="82">
        <v>0.252</v>
      </c>
      <c r="BU36" s="83">
        <v>2836</v>
      </c>
    </row>
    <row r="37" spans="1:73" ht="12.95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0.34200000000000003</v>
      </c>
      <c r="AG37" s="83">
        <v>285</v>
      </c>
      <c r="AH37" s="82">
        <v>0</v>
      </c>
      <c r="AI37" s="83">
        <v>0</v>
      </c>
      <c r="AJ37" s="82">
        <v>0</v>
      </c>
      <c r="AK37" s="83">
        <v>0</v>
      </c>
      <c r="AL37" s="82">
        <v>319.03100000000001</v>
      </c>
      <c r="AM37" s="83">
        <v>65.022652971027895</v>
      </c>
      <c r="AN37" s="82">
        <v>0</v>
      </c>
      <c r="AO37" s="83">
        <v>0</v>
      </c>
      <c r="AP37" s="82">
        <v>19.966999999999999</v>
      </c>
      <c r="AQ37" s="83">
        <v>390</v>
      </c>
      <c r="AR37" s="82">
        <v>0</v>
      </c>
      <c r="AS37" s="83">
        <v>0</v>
      </c>
      <c r="AT37" s="82">
        <v>12.845000000000001</v>
      </c>
      <c r="AU37" s="83">
        <v>128.58224990268587</v>
      </c>
      <c r="AV37" s="82">
        <v>6.0000000000000001E-3</v>
      </c>
      <c r="AW37" s="83">
        <v>54</v>
      </c>
      <c r="AX37" s="82">
        <v>0</v>
      </c>
      <c r="AY37" s="83">
        <v>0</v>
      </c>
      <c r="AZ37" s="82">
        <v>0.34200000000000003</v>
      </c>
      <c r="BA37" s="83">
        <v>349</v>
      </c>
      <c r="BB37" s="82">
        <v>2.714</v>
      </c>
      <c r="BC37" s="83">
        <v>662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3.33</v>
      </c>
      <c r="BM37" s="83">
        <v>558.20840840840833</v>
      </c>
      <c r="BN37" s="82">
        <v>12.824</v>
      </c>
      <c r="BO37" s="83">
        <v>361</v>
      </c>
      <c r="BP37" s="82">
        <v>4.7359999999999998</v>
      </c>
      <c r="BQ37" s="83">
        <v>1181.2567567567567</v>
      </c>
      <c r="BR37" s="82">
        <v>1.7290000000000001</v>
      </c>
      <c r="BS37" s="83">
        <v>2352</v>
      </c>
      <c r="BT37" s="82">
        <v>3.4940000000000002</v>
      </c>
      <c r="BU37" s="83">
        <v>1142</v>
      </c>
    </row>
    <row r="38" spans="1:73" ht="12.95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7.6349999999999998</v>
      </c>
      <c r="BC38" s="83">
        <v>687</v>
      </c>
      <c r="BD38" s="82">
        <v>0</v>
      </c>
      <c r="BE38" s="83">
        <v>0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5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5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0.161</v>
      </c>
      <c r="I40" s="83">
        <v>455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0.187</v>
      </c>
      <c r="Q40" s="83">
        <v>1246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1.31</v>
      </c>
      <c r="AC40" s="83">
        <v>1256</v>
      </c>
      <c r="AD40" s="82">
        <v>0</v>
      </c>
      <c r="AE40" s="83">
        <v>0</v>
      </c>
      <c r="AF40" s="82">
        <v>825.06700000000001</v>
      </c>
      <c r="AG40" s="83">
        <v>25.89059676365677</v>
      </c>
      <c r="AH40" s="82">
        <v>0</v>
      </c>
      <c r="AI40" s="83">
        <v>0</v>
      </c>
      <c r="AJ40" s="82">
        <v>0.17</v>
      </c>
      <c r="AK40" s="83">
        <v>248</v>
      </c>
      <c r="AL40" s="82">
        <v>12.353</v>
      </c>
      <c r="AM40" s="83">
        <v>538</v>
      </c>
      <c r="AN40" s="82">
        <v>16.387</v>
      </c>
      <c r="AO40" s="83">
        <v>93</v>
      </c>
      <c r="AP40" s="82">
        <v>3620.1759999999999</v>
      </c>
      <c r="AQ40" s="83">
        <v>89</v>
      </c>
      <c r="AR40" s="82">
        <v>0</v>
      </c>
      <c r="AS40" s="83">
        <v>0</v>
      </c>
      <c r="AT40" s="82">
        <v>0.17299999999999999</v>
      </c>
      <c r="AU40" s="83">
        <v>1069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1.357</v>
      </c>
      <c r="BM40" s="83">
        <v>1005.3072955047899</v>
      </c>
      <c r="BN40" s="82">
        <v>0</v>
      </c>
      <c r="BO40" s="83">
        <v>0</v>
      </c>
      <c r="BP40" s="82">
        <v>4.2869999999999999</v>
      </c>
      <c r="BQ40" s="83">
        <v>974.95498017261491</v>
      </c>
      <c r="BR40" s="82">
        <v>0</v>
      </c>
      <c r="BS40" s="83">
        <v>0</v>
      </c>
      <c r="BT40" s="82">
        <v>0.82399999999999995</v>
      </c>
      <c r="BU40" s="83">
        <v>672</v>
      </c>
    </row>
    <row r="41" spans="1:73" ht="12.95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135.80000000000001</v>
      </c>
      <c r="G41" s="83">
        <v>1623</v>
      </c>
      <c r="H41" s="82">
        <v>0</v>
      </c>
      <c r="I41" s="83">
        <v>0</v>
      </c>
      <c r="J41" s="82">
        <v>228.2</v>
      </c>
      <c r="K41" s="83">
        <v>447</v>
      </c>
      <c r="L41" s="82">
        <v>0</v>
      </c>
      <c r="M41" s="83">
        <v>0</v>
      </c>
      <c r="N41" s="82">
        <v>527.5</v>
      </c>
      <c r="O41" s="83">
        <v>987</v>
      </c>
      <c r="P41" s="82">
        <v>0</v>
      </c>
      <c r="Q41" s="83">
        <v>0</v>
      </c>
      <c r="R41" s="82">
        <v>57.1</v>
      </c>
      <c r="S41" s="83">
        <v>747</v>
      </c>
      <c r="T41" s="82">
        <v>0</v>
      </c>
      <c r="U41" s="83">
        <v>0</v>
      </c>
      <c r="V41" s="82">
        <v>2.7</v>
      </c>
      <c r="W41" s="83">
        <v>391</v>
      </c>
      <c r="X41" s="82">
        <v>0</v>
      </c>
      <c r="Y41" s="83">
        <v>0</v>
      </c>
      <c r="Z41" s="82">
        <v>66.900000000000006</v>
      </c>
      <c r="AA41" s="83">
        <v>838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5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0</v>
      </c>
      <c r="G42" s="83">
        <v>0</v>
      </c>
      <c r="H42" s="82">
        <v>131.12299999999999</v>
      </c>
      <c r="I42" s="83">
        <v>447.01559604340963</v>
      </c>
      <c r="J42" s="82">
        <v>0</v>
      </c>
      <c r="K42" s="83">
        <v>0</v>
      </c>
      <c r="L42" s="82">
        <v>0</v>
      </c>
      <c r="M42" s="83">
        <v>0</v>
      </c>
      <c r="N42" s="82">
        <v>173.08600000000001</v>
      </c>
      <c r="O42" s="83">
        <v>905</v>
      </c>
      <c r="P42" s="82">
        <v>0</v>
      </c>
      <c r="Q42" s="83">
        <v>0</v>
      </c>
      <c r="R42" s="82">
        <v>1094.952</v>
      </c>
      <c r="S42" s="83">
        <v>405.18544009235109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1.9610000000000001</v>
      </c>
      <c r="AC42" s="83">
        <v>750</v>
      </c>
      <c r="AD42" s="82">
        <v>7194.1989999999996</v>
      </c>
      <c r="AE42" s="83">
        <v>184.3776471849055</v>
      </c>
      <c r="AF42" s="82">
        <v>628.34299999999996</v>
      </c>
      <c r="AG42" s="83">
        <v>40.887566185984412</v>
      </c>
      <c r="AH42" s="82">
        <v>12.93</v>
      </c>
      <c r="AI42" s="83">
        <v>38</v>
      </c>
      <c r="AJ42" s="82">
        <v>0.30199999999999999</v>
      </c>
      <c r="AK42" s="83">
        <v>22</v>
      </c>
      <c r="AL42" s="82">
        <v>26.792000000000002</v>
      </c>
      <c r="AM42" s="83">
        <v>830.60499402806806</v>
      </c>
      <c r="AN42" s="82">
        <v>6.0410000000000004</v>
      </c>
      <c r="AO42" s="83">
        <v>62</v>
      </c>
      <c r="AP42" s="82">
        <v>1913.61</v>
      </c>
      <c r="AQ42" s="83">
        <v>100.12514775738003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27.992000000000001</v>
      </c>
      <c r="BM42" s="83">
        <v>610</v>
      </c>
      <c r="BN42" s="82">
        <v>0</v>
      </c>
      <c r="BO42" s="83">
        <v>0</v>
      </c>
      <c r="BP42" s="82">
        <v>5.391</v>
      </c>
      <c r="BQ42" s="83">
        <v>1552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5" customHeight="1">
      <c r="A43" s="81"/>
      <c r="B43" s="78" t="s">
        <v>76</v>
      </c>
      <c r="C43" s="19">
        <v>30</v>
      </c>
      <c r="D43" s="82">
        <v>7.2999999999999995E-2</v>
      </c>
      <c r="E43" s="83">
        <v>1418</v>
      </c>
      <c r="F43" s="82">
        <v>0</v>
      </c>
      <c r="G43" s="83">
        <v>0</v>
      </c>
      <c r="H43" s="82">
        <v>0.107</v>
      </c>
      <c r="I43" s="83">
        <v>276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5.5E-2</v>
      </c>
      <c r="Q43" s="83">
        <v>1683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0</v>
      </c>
      <c r="AC43" s="83">
        <v>0</v>
      </c>
      <c r="AD43" s="82">
        <v>0</v>
      </c>
      <c r="AE43" s="83">
        <v>0</v>
      </c>
      <c r="AF43" s="82">
        <v>3192.2919999999999</v>
      </c>
      <c r="AG43" s="83">
        <v>39</v>
      </c>
      <c r="AH43" s="82">
        <v>1.1970000000000001</v>
      </c>
      <c r="AI43" s="83">
        <v>62</v>
      </c>
      <c r="AJ43" s="82">
        <v>1.085</v>
      </c>
      <c r="AK43" s="83">
        <v>71</v>
      </c>
      <c r="AL43" s="82">
        <v>2.3159999999999998</v>
      </c>
      <c r="AM43" s="83">
        <v>693</v>
      </c>
      <c r="AN43" s="82">
        <v>1.4E-2</v>
      </c>
      <c r="AO43" s="83">
        <v>143.57142857142858</v>
      </c>
      <c r="AP43" s="82">
        <v>9040.4310000000005</v>
      </c>
      <c r="AQ43" s="83">
        <v>86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0.153</v>
      </c>
      <c r="BC43" s="83">
        <v>465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40.01</v>
      </c>
      <c r="BM43" s="83">
        <v>600.5042989252687</v>
      </c>
      <c r="BN43" s="82">
        <v>0</v>
      </c>
      <c r="BO43" s="83">
        <v>0</v>
      </c>
      <c r="BP43" s="82">
        <v>2.4350000000000001</v>
      </c>
      <c r="BQ43" s="83">
        <v>1223.0402464065708</v>
      </c>
      <c r="BR43" s="82">
        <v>0</v>
      </c>
      <c r="BS43" s="83">
        <v>0</v>
      </c>
      <c r="BT43" s="82">
        <v>5.7000000000000002E-2</v>
      </c>
      <c r="BU43" s="83">
        <v>1515</v>
      </c>
    </row>
    <row r="44" spans="1:73" ht="12.95" customHeight="1">
      <c r="A44" s="81"/>
      <c r="B44" s="85" t="s">
        <v>77</v>
      </c>
      <c r="C44" s="19">
        <v>31</v>
      </c>
      <c r="D44" s="82">
        <v>8.5359999999999996</v>
      </c>
      <c r="E44" s="83">
        <v>8070.1911902530455</v>
      </c>
      <c r="F44" s="82">
        <v>0</v>
      </c>
      <c r="G44" s="83">
        <v>0</v>
      </c>
      <c r="H44" s="82">
        <v>633.10599999999999</v>
      </c>
      <c r="I44" s="83">
        <v>613.24029625370792</v>
      </c>
      <c r="J44" s="82">
        <v>0</v>
      </c>
      <c r="K44" s="83">
        <v>0</v>
      </c>
      <c r="L44" s="82">
        <v>84.174000000000007</v>
      </c>
      <c r="M44" s="83">
        <v>1569</v>
      </c>
      <c r="N44" s="82">
        <v>0</v>
      </c>
      <c r="O44" s="83">
        <v>0</v>
      </c>
      <c r="P44" s="82">
        <v>235.142</v>
      </c>
      <c r="Q44" s="83">
        <v>1369.3064658801916</v>
      </c>
      <c r="R44" s="82">
        <v>0</v>
      </c>
      <c r="S44" s="83">
        <v>0</v>
      </c>
      <c r="T44" s="82">
        <v>35.619999999999997</v>
      </c>
      <c r="U44" s="83">
        <v>660</v>
      </c>
      <c r="V44" s="82">
        <v>0</v>
      </c>
      <c r="W44" s="83">
        <v>0</v>
      </c>
      <c r="X44" s="82">
        <v>22.018999999999998</v>
      </c>
      <c r="Y44" s="83">
        <v>1166</v>
      </c>
      <c r="Z44" s="82">
        <v>0</v>
      </c>
      <c r="AA44" s="83">
        <v>0</v>
      </c>
      <c r="AB44" s="82">
        <v>0.28499999999999998</v>
      </c>
      <c r="AC44" s="83">
        <v>1043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</v>
      </c>
      <c r="AM44" s="83">
        <v>0</v>
      </c>
      <c r="AN44" s="82">
        <v>0</v>
      </c>
      <c r="AO44" s="83">
        <v>0</v>
      </c>
      <c r="AP44" s="82">
        <v>1E-3</v>
      </c>
      <c r="AQ44" s="83">
        <v>285</v>
      </c>
      <c r="AR44" s="82">
        <v>0</v>
      </c>
      <c r="AS44" s="83">
        <v>0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6.0000000000000001E-3</v>
      </c>
      <c r="BM44" s="83">
        <v>205</v>
      </c>
      <c r="BN44" s="82">
        <v>0</v>
      </c>
      <c r="BO44" s="83">
        <v>0</v>
      </c>
      <c r="BP44" s="82">
        <v>3.0000000000000001E-3</v>
      </c>
      <c r="BQ44" s="83">
        <v>853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5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5" customHeight="1">
      <c r="A46" s="81"/>
      <c r="B46" s="78" t="s">
        <v>78</v>
      </c>
      <c r="C46" s="19">
        <v>32</v>
      </c>
      <c r="D46" s="82">
        <v>0.11700000000000001</v>
      </c>
      <c r="E46" s="83">
        <v>1340.4444444444446</v>
      </c>
      <c r="F46" s="82">
        <v>0</v>
      </c>
      <c r="G46" s="83">
        <v>0</v>
      </c>
      <c r="H46" s="82">
        <v>10.856999999999999</v>
      </c>
      <c r="I46" s="83">
        <v>374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6.37</v>
      </c>
      <c r="AC46" s="83">
        <v>1134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0</v>
      </c>
      <c r="AK46" s="83">
        <v>0</v>
      </c>
      <c r="AL46" s="82">
        <v>0.48499999999999999</v>
      </c>
      <c r="AM46" s="83">
        <v>582.63917525773195</v>
      </c>
      <c r="AN46" s="82">
        <v>0</v>
      </c>
      <c r="AO46" s="83">
        <v>0</v>
      </c>
      <c r="AP46" s="82">
        <v>4.9000000000000002E-2</v>
      </c>
      <c r="AQ46" s="83">
        <v>75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8.0000000000000002E-3</v>
      </c>
      <c r="BC46" s="83">
        <v>587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0.34100000000000003</v>
      </c>
      <c r="BM46" s="83">
        <v>724.90909090909088</v>
      </c>
      <c r="BN46" s="82">
        <v>0</v>
      </c>
      <c r="BO46" s="83">
        <v>0</v>
      </c>
      <c r="BP46" s="82">
        <v>0.11700000000000001</v>
      </c>
      <c r="BQ46" s="83">
        <v>1113</v>
      </c>
      <c r="BR46" s="82">
        <v>0</v>
      </c>
      <c r="BS46" s="83">
        <v>0</v>
      </c>
      <c r="BT46" s="82">
        <v>3.0000000000000001E-3</v>
      </c>
      <c r="BU46" s="83">
        <v>324</v>
      </c>
    </row>
    <row r="47" spans="1:73" ht="12.95" customHeight="1">
      <c r="A47" s="81"/>
      <c r="B47" s="78" t="s">
        <v>79</v>
      </c>
      <c r="C47" s="19">
        <v>33</v>
      </c>
      <c r="D47" s="82">
        <v>0</v>
      </c>
      <c r="E47" s="83">
        <v>0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</v>
      </c>
      <c r="AI47" s="83">
        <v>0</v>
      </c>
      <c r="AJ47" s="82">
        <v>0</v>
      </c>
      <c r="AK47" s="83">
        <v>0</v>
      </c>
      <c r="AL47" s="82">
        <v>0</v>
      </c>
      <c r="AM47" s="83">
        <v>0</v>
      </c>
      <c r="AN47" s="82">
        <v>0</v>
      </c>
      <c r="AO47" s="83">
        <v>0</v>
      </c>
      <c r="AP47" s="82">
        <v>0</v>
      </c>
      <c r="AQ47" s="83">
        <v>0</v>
      </c>
      <c r="AR47" s="82">
        <v>0</v>
      </c>
      <c r="AS47" s="83">
        <v>0</v>
      </c>
      <c r="AT47" s="82">
        <v>0</v>
      </c>
      <c r="AU47" s="83">
        <v>0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</v>
      </c>
      <c r="BC47" s="83">
        <v>0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0</v>
      </c>
      <c r="BM47" s="83">
        <v>0</v>
      </c>
      <c r="BN47" s="82">
        <v>0</v>
      </c>
      <c r="BO47" s="83">
        <v>0</v>
      </c>
      <c r="BP47" s="82">
        <v>0</v>
      </c>
      <c r="BQ47" s="83">
        <v>0</v>
      </c>
      <c r="BR47" s="82">
        <v>0</v>
      </c>
      <c r="BS47" s="83">
        <v>0</v>
      </c>
      <c r="BT47" s="82">
        <v>0</v>
      </c>
      <c r="BU47" s="83">
        <v>0</v>
      </c>
    </row>
    <row r="48" spans="1:73" ht="12.95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0</v>
      </c>
      <c r="AG48" s="83">
        <v>0</v>
      </c>
      <c r="AH48" s="82">
        <v>1571</v>
      </c>
      <c r="AI48" s="83">
        <v>85.000000636537237</v>
      </c>
      <c r="AJ48" s="82">
        <v>0</v>
      </c>
      <c r="AK48" s="83">
        <v>0</v>
      </c>
      <c r="AL48" s="82">
        <v>2071</v>
      </c>
      <c r="AM48" s="83">
        <v>123</v>
      </c>
      <c r="AN48" s="82">
        <v>0</v>
      </c>
      <c r="AO48" s="83">
        <v>0</v>
      </c>
      <c r="AP48" s="82">
        <v>2823</v>
      </c>
      <c r="AQ48" s="83">
        <v>103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38.700000000000003</v>
      </c>
      <c r="BC48" s="83">
        <v>884.52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135</v>
      </c>
      <c r="BM48" s="83">
        <v>261</v>
      </c>
      <c r="BN48" s="82">
        <v>0</v>
      </c>
      <c r="BO48" s="83">
        <v>0</v>
      </c>
      <c r="BP48" s="82">
        <v>0</v>
      </c>
      <c r="BQ48" s="83">
        <v>0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5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10.827999999999999</v>
      </c>
      <c r="AG49" s="83">
        <v>53</v>
      </c>
      <c r="AH49" s="82">
        <v>2.9889999999999999</v>
      </c>
      <c r="AI49" s="83">
        <v>47</v>
      </c>
      <c r="AJ49" s="82">
        <v>0</v>
      </c>
      <c r="AK49" s="83">
        <v>0</v>
      </c>
      <c r="AL49" s="82">
        <v>69.13</v>
      </c>
      <c r="AM49" s="83">
        <v>321</v>
      </c>
      <c r="AN49" s="82">
        <v>0</v>
      </c>
      <c r="AO49" s="83">
        <v>0</v>
      </c>
      <c r="AP49" s="82">
        <v>120.169</v>
      </c>
      <c r="AQ49" s="83">
        <v>108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23.478000000000002</v>
      </c>
      <c r="BC49" s="83">
        <v>537.58803986710973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73.358000000000004</v>
      </c>
      <c r="BM49" s="83">
        <v>291</v>
      </c>
      <c r="BN49" s="82">
        <v>38.192999999999998</v>
      </c>
      <c r="BO49" s="83">
        <v>537</v>
      </c>
      <c r="BP49" s="82">
        <v>17.882999999999999</v>
      </c>
      <c r="BQ49" s="83">
        <v>1030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5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43.593000000000004</v>
      </c>
      <c r="AG50" s="83">
        <v>258</v>
      </c>
      <c r="AH50" s="82">
        <v>0.72</v>
      </c>
      <c r="AI50" s="83">
        <v>287</v>
      </c>
      <c r="AJ50" s="82">
        <v>0</v>
      </c>
      <c r="AK50" s="83">
        <v>0</v>
      </c>
      <c r="AL50" s="82">
        <v>21.338000000000001</v>
      </c>
      <c r="AM50" s="83">
        <v>384</v>
      </c>
      <c r="AN50" s="82">
        <v>0</v>
      </c>
      <c r="AO50" s="83">
        <v>0</v>
      </c>
      <c r="AP50" s="82">
        <v>26.509</v>
      </c>
      <c r="AQ50" s="83">
        <v>278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35.915999999999997</v>
      </c>
      <c r="BC50" s="83">
        <v>363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5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5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0.66</v>
      </c>
      <c r="AG52" s="83">
        <v>272</v>
      </c>
      <c r="AH52" s="82">
        <v>0</v>
      </c>
      <c r="AI52" s="83">
        <v>0</v>
      </c>
      <c r="AJ52" s="82">
        <v>2.089</v>
      </c>
      <c r="AK52" s="83">
        <v>186</v>
      </c>
      <c r="AL52" s="82">
        <v>38.451999999999998</v>
      </c>
      <c r="AM52" s="83">
        <v>780</v>
      </c>
      <c r="AN52" s="82">
        <v>1.5149999999999999</v>
      </c>
      <c r="AO52" s="83">
        <v>426</v>
      </c>
      <c r="AP52" s="82">
        <v>3.8969999999999998</v>
      </c>
      <c r="AQ52" s="83">
        <v>364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11.956</v>
      </c>
      <c r="BC52" s="83">
        <v>345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63.453000000000003</v>
      </c>
      <c r="BM52" s="83">
        <v>394.87571903613696</v>
      </c>
      <c r="BN52" s="82">
        <v>2.76</v>
      </c>
      <c r="BO52" s="83">
        <v>650.95652173913049</v>
      </c>
      <c r="BP52" s="82">
        <v>23.016999999999999</v>
      </c>
      <c r="BQ52" s="83">
        <v>990.23265412521187</v>
      </c>
      <c r="BR52" s="82">
        <v>0</v>
      </c>
      <c r="BS52" s="83">
        <v>0</v>
      </c>
      <c r="BT52" s="82">
        <v>1.3120000000000001</v>
      </c>
      <c r="BU52" s="83">
        <v>1665</v>
      </c>
    </row>
    <row r="53" spans="1:73" ht="12.95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0.246</v>
      </c>
      <c r="AC53" s="83">
        <v>205</v>
      </c>
      <c r="AD53" s="82">
        <v>0</v>
      </c>
      <c r="AE53" s="83">
        <v>0</v>
      </c>
      <c r="AF53" s="82">
        <v>6.2E-2</v>
      </c>
      <c r="AG53" s="83">
        <v>101</v>
      </c>
      <c r="AH53" s="82">
        <v>3.1709999999999998</v>
      </c>
      <c r="AI53" s="83">
        <v>73</v>
      </c>
      <c r="AJ53" s="82">
        <v>0</v>
      </c>
      <c r="AK53" s="83">
        <v>0</v>
      </c>
      <c r="AL53" s="82">
        <v>82.593999999999994</v>
      </c>
      <c r="AM53" s="83">
        <v>281</v>
      </c>
      <c r="AN53" s="82">
        <v>1.512</v>
      </c>
      <c r="AO53" s="83">
        <v>87</v>
      </c>
      <c r="AP53" s="82">
        <v>481.15699999999998</v>
      </c>
      <c r="AQ53" s="83">
        <v>103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25.329000000000001</v>
      </c>
      <c r="BC53" s="83">
        <v>703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52.896000000000001</v>
      </c>
      <c r="BM53" s="83">
        <v>236.93379461584999</v>
      </c>
      <c r="BN53" s="82">
        <v>0.91700000000000004</v>
      </c>
      <c r="BO53" s="83">
        <v>436.90076335877865</v>
      </c>
      <c r="BP53" s="82">
        <v>7.7290000000000001</v>
      </c>
      <c r="BQ53" s="83">
        <v>1051</v>
      </c>
      <c r="BR53" s="82">
        <v>0</v>
      </c>
      <c r="BS53" s="83">
        <v>0</v>
      </c>
      <c r="BT53" s="82">
        <v>0.127</v>
      </c>
      <c r="BU53" s="83">
        <v>1515</v>
      </c>
    </row>
    <row r="54" spans="1:73" ht="12.95" customHeight="1">
      <c r="A54" s="81"/>
      <c r="B54" s="78" t="s">
        <v>85</v>
      </c>
      <c r="C54" s="19">
        <v>39</v>
      </c>
      <c r="D54" s="82">
        <v>21.609000000000002</v>
      </c>
      <c r="E54" s="83">
        <v>1364.8930538201676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0.11899999999999999</v>
      </c>
      <c r="AC54" s="83">
        <v>545</v>
      </c>
      <c r="AD54" s="82">
        <v>0</v>
      </c>
      <c r="AE54" s="83">
        <v>0</v>
      </c>
      <c r="AF54" s="82">
        <v>2.3340000000000001</v>
      </c>
      <c r="AG54" s="83">
        <v>123.9451585261354</v>
      </c>
      <c r="AH54" s="82">
        <v>12.268000000000001</v>
      </c>
      <c r="AI54" s="83">
        <v>121</v>
      </c>
      <c r="AJ54" s="82">
        <v>8.7200000000000006</v>
      </c>
      <c r="AK54" s="83">
        <v>20</v>
      </c>
      <c r="AL54" s="82">
        <v>484.18799999999999</v>
      </c>
      <c r="AM54" s="83">
        <v>216.30978875973796</v>
      </c>
      <c r="AN54" s="82">
        <v>0.223</v>
      </c>
      <c r="AO54" s="83">
        <v>56.834080717488789</v>
      </c>
      <c r="AP54" s="82">
        <v>471.262</v>
      </c>
      <c r="AQ54" s="83">
        <v>100.89366424621548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6.5430000000000001</v>
      </c>
      <c r="BC54" s="83">
        <v>458.65795506648323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30.704000000000001</v>
      </c>
      <c r="BM54" s="83">
        <v>1090.2354416362689</v>
      </c>
      <c r="BN54" s="82">
        <v>0.41899999999999998</v>
      </c>
      <c r="BO54" s="83">
        <v>571.55131264916474</v>
      </c>
      <c r="BP54" s="82">
        <v>19.564</v>
      </c>
      <c r="BQ54" s="83">
        <v>588.76354528726233</v>
      </c>
      <c r="BR54" s="82">
        <v>0</v>
      </c>
      <c r="BS54" s="83">
        <v>0</v>
      </c>
      <c r="BT54" s="82">
        <v>1.5620000000000001</v>
      </c>
      <c r="BU54" s="83">
        <v>937.16261203585145</v>
      </c>
    </row>
    <row r="55" spans="1:73" ht="12.95" customHeight="1">
      <c r="A55" s="81"/>
      <c r="B55" s="78" t="s">
        <v>86</v>
      </c>
      <c r="C55" s="19">
        <v>40</v>
      </c>
      <c r="D55" s="82">
        <v>0</v>
      </c>
      <c r="E55" s="83">
        <v>0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</v>
      </c>
      <c r="U55" s="83">
        <v>0</v>
      </c>
      <c r="V55" s="82">
        <v>0</v>
      </c>
      <c r="W55" s="83">
        <v>0</v>
      </c>
      <c r="X55" s="82">
        <v>0.03</v>
      </c>
      <c r="Y55" s="83">
        <v>684</v>
      </c>
      <c r="Z55" s="82">
        <v>0</v>
      </c>
      <c r="AA55" s="83">
        <v>0</v>
      </c>
      <c r="AB55" s="82">
        <v>0</v>
      </c>
      <c r="AC55" s="83">
        <v>0</v>
      </c>
      <c r="AD55" s="82">
        <v>0</v>
      </c>
      <c r="AE55" s="83">
        <v>0</v>
      </c>
      <c r="AF55" s="82">
        <v>17.891999999999999</v>
      </c>
      <c r="AG55" s="83">
        <v>107</v>
      </c>
      <c r="AH55" s="82">
        <v>156.93199999999999</v>
      </c>
      <c r="AI55" s="83">
        <v>101</v>
      </c>
      <c r="AJ55" s="82">
        <v>820.35</v>
      </c>
      <c r="AK55" s="83">
        <v>47</v>
      </c>
      <c r="AL55" s="82">
        <v>1290.768</v>
      </c>
      <c r="AM55" s="83">
        <v>291</v>
      </c>
      <c r="AN55" s="82">
        <v>27.244</v>
      </c>
      <c r="AO55" s="83">
        <v>289.81001321391869</v>
      </c>
      <c r="AP55" s="82">
        <v>2592.5680000000002</v>
      </c>
      <c r="AQ55" s="83">
        <v>113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71.863</v>
      </c>
      <c r="BC55" s="83">
        <v>499.9289898835284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580.15899999999999</v>
      </c>
      <c r="BM55" s="83">
        <v>180.70673384365318</v>
      </c>
      <c r="BN55" s="82">
        <v>3.5999999999999997E-2</v>
      </c>
      <c r="BO55" s="83">
        <v>480</v>
      </c>
      <c r="BP55" s="82">
        <v>41.259</v>
      </c>
      <c r="BQ55" s="83">
        <v>718</v>
      </c>
      <c r="BR55" s="82">
        <v>0</v>
      </c>
      <c r="BS55" s="83">
        <v>0</v>
      </c>
      <c r="BT55" s="82">
        <v>1.7999999999999999E-2</v>
      </c>
      <c r="BU55" s="83">
        <v>948</v>
      </c>
    </row>
    <row r="56" spans="1:73" ht="12.95" customHeight="1">
      <c r="A56" s="81"/>
      <c r="B56" s="78" t="s">
        <v>87</v>
      </c>
      <c r="C56" s="19">
        <v>41</v>
      </c>
      <c r="D56" s="82">
        <v>91.283000000000001</v>
      </c>
      <c r="E56" s="83">
        <v>1730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4.4690000000000003</v>
      </c>
      <c r="AC56" s="83">
        <v>488</v>
      </c>
      <c r="AD56" s="82">
        <v>0</v>
      </c>
      <c r="AE56" s="83">
        <v>0</v>
      </c>
      <c r="AF56" s="82">
        <v>12.486000000000001</v>
      </c>
      <c r="AG56" s="83">
        <v>398</v>
      </c>
      <c r="AH56" s="82">
        <v>17.052</v>
      </c>
      <c r="AI56" s="83">
        <v>165</v>
      </c>
      <c r="AJ56" s="82">
        <v>853.25400000000002</v>
      </c>
      <c r="AK56" s="83">
        <v>53</v>
      </c>
      <c r="AL56" s="82">
        <v>687.322</v>
      </c>
      <c r="AM56" s="83">
        <v>403</v>
      </c>
      <c r="AN56" s="82">
        <v>5.4539999999999997</v>
      </c>
      <c r="AO56" s="83">
        <v>176</v>
      </c>
      <c r="AP56" s="82">
        <v>623.72500000000002</v>
      </c>
      <c r="AQ56" s="83">
        <v>127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26.849</v>
      </c>
      <c r="BC56" s="83">
        <v>493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3641.192</v>
      </c>
      <c r="BM56" s="83">
        <v>246.3472566126697</v>
      </c>
      <c r="BN56" s="82">
        <v>4.7</v>
      </c>
      <c r="BO56" s="83">
        <v>400</v>
      </c>
      <c r="BP56" s="82">
        <v>191.63499999999999</v>
      </c>
      <c r="BQ56" s="83">
        <v>729.10671850131769</v>
      </c>
      <c r="BR56" s="82">
        <v>0</v>
      </c>
      <c r="BS56" s="83">
        <v>0</v>
      </c>
      <c r="BT56" s="82">
        <v>4.2160000000000002</v>
      </c>
      <c r="BU56" s="83">
        <v>1404</v>
      </c>
    </row>
    <row r="57" spans="1:73" ht="12.95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5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</v>
      </c>
      <c r="I58" s="83">
        <v>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1.7999999999999999E-2</v>
      </c>
      <c r="Y58" s="83">
        <v>180</v>
      </c>
      <c r="Z58" s="82">
        <v>0</v>
      </c>
      <c r="AA58" s="83">
        <v>0</v>
      </c>
      <c r="AB58" s="82">
        <v>0.3</v>
      </c>
      <c r="AC58" s="83">
        <v>213.7</v>
      </c>
      <c r="AD58" s="82">
        <v>0</v>
      </c>
      <c r="AE58" s="83">
        <v>0</v>
      </c>
      <c r="AF58" s="82">
        <v>1.91</v>
      </c>
      <c r="AG58" s="83">
        <v>189</v>
      </c>
      <c r="AH58" s="82">
        <v>27.893999999999998</v>
      </c>
      <c r="AI58" s="83">
        <v>65</v>
      </c>
      <c r="AJ58" s="82">
        <v>647.82000000000005</v>
      </c>
      <c r="AK58" s="83">
        <v>47</v>
      </c>
      <c r="AL58" s="82">
        <v>391.452</v>
      </c>
      <c r="AM58" s="83">
        <v>290</v>
      </c>
      <c r="AN58" s="82">
        <v>3.8879999999999999</v>
      </c>
      <c r="AO58" s="83">
        <v>180</v>
      </c>
      <c r="AP58" s="82">
        <v>1198.3620000000001</v>
      </c>
      <c r="AQ58" s="83">
        <v>137</v>
      </c>
      <c r="AR58" s="82">
        <v>0.46800000000000003</v>
      </c>
      <c r="AS58" s="83">
        <v>111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39.880000000000003</v>
      </c>
      <c r="BC58" s="83">
        <v>599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98.501000000000005</v>
      </c>
      <c r="BM58" s="83">
        <v>353.43633059562848</v>
      </c>
      <c r="BN58" s="82">
        <v>1.6619999999999999</v>
      </c>
      <c r="BO58" s="83">
        <v>301</v>
      </c>
      <c r="BP58" s="82">
        <v>165.96199999999999</v>
      </c>
      <c r="BQ58" s="83">
        <v>639</v>
      </c>
      <c r="BR58" s="82">
        <v>0</v>
      </c>
      <c r="BS58" s="83">
        <v>0</v>
      </c>
      <c r="BT58" s="82">
        <v>0.14899999999999999</v>
      </c>
      <c r="BU58" s="83">
        <v>568</v>
      </c>
    </row>
    <row r="59" spans="1:73" ht="12.95" customHeight="1">
      <c r="A59" s="81"/>
      <c r="B59" s="78" t="s">
        <v>89</v>
      </c>
      <c r="C59" s="19">
        <v>43</v>
      </c>
      <c r="D59" s="82">
        <v>0.999</v>
      </c>
      <c r="E59" s="83">
        <v>1072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4.9000000000000002E-2</v>
      </c>
      <c r="AC59" s="83">
        <v>702</v>
      </c>
      <c r="AD59" s="82">
        <v>0</v>
      </c>
      <c r="AE59" s="83">
        <v>0</v>
      </c>
      <c r="AF59" s="82">
        <v>0.16</v>
      </c>
      <c r="AG59" s="83">
        <v>1383</v>
      </c>
      <c r="AH59" s="82">
        <v>9.0999999999999998E-2</v>
      </c>
      <c r="AI59" s="83">
        <v>360</v>
      </c>
      <c r="AJ59" s="82">
        <v>118.88</v>
      </c>
      <c r="AK59" s="83">
        <v>62</v>
      </c>
      <c r="AL59" s="82">
        <v>60.851999999999997</v>
      </c>
      <c r="AM59" s="83">
        <v>440.80069677249719</v>
      </c>
      <c r="AN59" s="82">
        <v>6.625</v>
      </c>
      <c r="AO59" s="83">
        <v>130.18233962264151</v>
      </c>
      <c r="AP59" s="82">
        <v>2211.268</v>
      </c>
      <c r="AQ59" s="83">
        <v>66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0.97099999999999997</v>
      </c>
      <c r="BC59" s="83">
        <v>311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28.449000000000002</v>
      </c>
      <c r="BM59" s="83">
        <v>530.57703258462516</v>
      </c>
      <c r="BN59" s="82">
        <v>0.33800000000000002</v>
      </c>
      <c r="BO59" s="83">
        <v>657</v>
      </c>
      <c r="BP59" s="82">
        <v>5.5229999999999997</v>
      </c>
      <c r="BQ59" s="83">
        <v>1287</v>
      </c>
      <c r="BR59" s="82">
        <v>0</v>
      </c>
      <c r="BS59" s="83">
        <v>0</v>
      </c>
      <c r="BT59" s="82">
        <v>1.1160000000000001</v>
      </c>
      <c r="BU59" s="83">
        <v>1675</v>
      </c>
    </row>
    <row r="60" spans="1:73" ht="12.95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1.0999999999999999E-2</v>
      </c>
      <c r="AC60" s="83">
        <v>542</v>
      </c>
      <c r="AD60" s="82">
        <v>0</v>
      </c>
      <c r="AE60" s="83">
        <v>0</v>
      </c>
      <c r="AF60" s="82">
        <v>0</v>
      </c>
      <c r="AG60" s="83">
        <v>0</v>
      </c>
      <c r="AH60" s="82">
        <v>0</v>
      </c>
      <c r="AI60" s="83">
        <v>0</v>
      </c>
      <c r="AJ60" s="82">
        <v>4.2130000000000001</v>
      </c>
      <c r="AK60" s="83">
        <v>28</v>
      </c>
      <c r="AL60" s="82">
        <v>5.6890000000000001</v>
      </c>
      <c r="AM60" s="83">
        <v>337.90490420108983</v>
      </c>
      <c r="AN60" s="82">
        <v>0</v>
      </c>
      <c r="AO60" s="83">
        <v>0</v>
      </c>
      <c r="AP60" s="82">
        <v>6299.6959999999999</v>
      </c>
      <c r="AQ60" s="83">
        <v>69.282152027653396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9.0500000000000007</v>
      </c>
      <c r="BM60" s="83">
        <v>426.97922651933703</v>
      </c>
      <c r="BN60" s="82">
        <v>0</v>
      </c>
      <c r="BO60" s="83">
        <v>0</v>
      </c>
      <c r="BP60" s="82">
        <v>3.9E-2</v>
      </c>
      <c r="BQ60" s="83">
        <v>790.66666666666674</v>
      </c>
      <c r="BR60" s="82">
        <v>0</v>
      </c>
      <c r="BS60" s="83">
        <v>0</v>
      </c>
      <c r="BT60" s="82">
        <v>4.0000000000000001E-3</v>
      </c>
      <c r="BU60" s="83">
        <v>1779</v>
      </c>
    </row>
    <row r="61" spans="1:73" ht="12.95" customHeight="1">
      <c r="A61" s="81"/>
      <c r="B61" s="78" t="s">
        <v>91</v>
      </c>
      <c r="C61" s="19">
        <v>45</v>
      </c>
      <c r="D61" s="82">
        <v>1.288</v>
      </c>
      <c r="E61" s="83">
        <v>7561</v>
      </c>
      <c r="F61" s="82">
        <v>0</v>
      </c>
      <c r="G61" s="83">
        <v>0</v>
      </c>
      <c r="H61" s="82">
        <v>40.795999999999999</v>
      </c>
      <c r="I61" s="83">
        <v>493</v>
      </c>
      <c r="J61" s="82">
        <v>0</v>
      </c>
      <c r="K61" s="83">
        <v>0</v>
      </c>
      <c r="L61" s="82">
        <v>2.629</v>
      </c>
      <c r="M61" s="83">
        <v>1942</v>
      </c>
      <c r="N61" s="82">
        <v>0</v>
      </c>
      <c r="O61" s="83">
        <v>0</v>
      </c>
      <c r="P61" s="82">
        <v>56.076999999999998</v>
      </c>
      <c r="Q61" s="83">
        <v>1853</v>
      </c>
      <c r="R61" s="82">
        <v>0</v>
      </c>
      <c r="S61" s="83">
        <v>0</v>
      </c>
      <c r="T61" s="82">
        <v>8.9179999999999993</v>
      </c>
      <c r="U61" s="83">
        <v>712</v>
      </c>
      <c r="V61" s="82">
        <v>0</v>
      </c>
      <c r="W61" s="83">
        <v>0</v>
      </c>
      <c r="X61" s="82">
        <v>0.94199999999999995</v>
      </c>
      <c r="Y61" s="83">
        <v>887</v>
      </c>
      <c r="Z61" s="82">
        <v>0</v>
      </c>
      <c r="AA61" s="83">
        <v>0</v>
      </c>
      <c r="AB61" s="82">
        <v>1.9330000000000001</v>
      </c>
      <c r="AC61" s="83">
        <v>396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0.36499999999999999</v>
      </c>
      <c r="AM61" s="83">
        <v>778</v>
      </c>
      <c r="AN61" s="82">
        <v>1E-3</v>
      </c>
      <c r="AO61" s="83">
        <v>108</v>
      </c>
      <c r="AP61" s="82">
        <v>9.7000000000000003E-2</v>
      </c>
      <c r="AQ61" s="83">
        <v>143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0.32100000000000001</v>
      </c>
      <c r="BM61" s="83">
        <v>256.21183800623055</v>
      </c>
      <c r="BN61" s="82">
        <v>1E-3</v>
      </c>
      <c r="BO61" s="83">
        <v>540</v>
      </c>
      <c r="BP61" s="82">
        <v>3.5999999999999997E-2</v>
      </c>
      <c r="BQ61" s="83">
        <v>799</v>
      </c>
      <c r="BR61" s="82">
        <v>0</v>
      </c>
      <c r="BS61" s="83">
        <v>0</v>
      </c>
      <c r="BT61" s="82">
        <v>2E-3</v>
      </c>
      <c r="BU61" s="83">
        <v>540</v>
      </c>
    </row>
    <row r="62" spans="1:73" ht="12.95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3.3849999999999998</v>
      </c>
      <c r="I62" s="83">
        <v>393</v>
      </c>
      <c r="J62" s="82">
        <v>0.89</v>
      </c>
      <c r="K62" s="83">
        <v>129.6629213483146</v>
      </c>
      <c r="L62" s="82">
        <v>20.11</v>
      </c>
      <c r="M62" s="83">
        <v>710</v>
      </c>
      <c r="N62" s="82">
        <v>0</v>
      </c>
      <c r="O62" s="83">
        <v>0</v>
      </c>
      <c r="P62" s="82">
        <v>9.2129999999999992</v>
      </c>
      <c r="Q62" s="83">
        <v>683.4578313253013</v>
      </c>
      <c r="R62" s="82">
        <v>770.346</v>
      </c>
      <c r="S62" s="83">
        <v>326.54746568425099</v>
      </c>
      <c r="T62" s="82">
        <v>1.347</v>
      </c>
      <c r="U62" s="83">
        <v>317</v>
      </c>
      <c r="V62" s="82">
        <v>0</v>
      </c>
      <c r="W62" s="83">
        <v>0</v>
      </c>
      <c r="X62" s="82">
        <v>0.16700000000000001</v>
      </c>
      <c r="Y62" s="83">
        <v>507</v>
      </c>
      <c r="Z62" s="82">
        <v>0</v>
      </c>
      <c r="AA62" s="83">
        <v>0</v>
      </c>
      <c r="AB62" s="82">
        <v>55.387999999999998</v>
      </c>
      <c r="AC62" s="83">
        <v>296.93030981440023</v>
      </c>
      <c r="AD62" s="82">
        <v>5228.8490000000002</v>
      </c>
      <c r="AE62" s="83">
        <v>177.2671543966942</v>
      </c>
      <c r="AF62" s="82">
        <v>0</v>
      </c>
      <c r="AG62" s="83">
        <v>0</v>
      </c>
      <c r="AH62" s="82">
        <v>12.246</v>
      </c>
      <c r="AI62" s="83">
        <v>85</v>
      </c>
      <c r="AJ62" s="82">
        <v>18.937000000000001</v>
      </c>
      <c r="AK62" s="83">
        <v>85</v>
      </c>
      <c r="AL62" s="82">
        <v>49.29</v>
      </c>
      <c r="AM62" s="83">
        <v>163.87656725502131</v>
      </c>
      <c r="AN62" s="82">
        <v>44.030999999999999</v>
      </c>
      <c r="AO62" s="83">
        <v>64.082646317367306</v>
      </c>
      <c r="AP62" s="82">
        <v>5500.0659999999998</v>
      </c>
      <c r="AQ62" s="83">
        <v>81.946070465336234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6.9009999999999998</v>
      </c>
      <c r="BM62" s="83">
        <v>228.46138240834662</v>
      </c>
      <c r="BN62" s="82">
        <v>0</v>
      </c>
      <c r="BO62" s="83">
        <v>0</v>
      </c>
      <c r="BP62" s="82">
        <v>0.69299999999999995</v>
      </c>
      <c r="BQ62" s="83">
        <v>966</v>
      </c>
      <c r="BR62" s="82">
        <v>0</v>
      </c>
      <c r="BS62" s="83">
        <v>0</v>
      </c>
      <c r="BT62" s="82">
        <v>2.4E-2</v>
      </c>
      <c r="BU62" s="83">
        <v>375</v>
      </c>
    </row>
    <row r="63" spans="1:73" ht="12.95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5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0.36699999999999999</v>
      </c>
      <c r="I64" s="83">
        <v>110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768.25699999999995</v>
      </c>
      <c r="S64" s="83">
        <v>356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15.56</v>
      </c>
      <c r="AC64" s="83">
        <v>235</v>
      </c>
      <c r="AD64" s="82">
        <v>2453.86</v>
      </c>
      <c r="AE64" s="83">
        <v>187.53707790990521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</v>
      </c>
      <c r="AO64" s="83">
        <v>0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0.22900000000000001</v>
      </c>
      <c r="BM64" s="83">
        <v>989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1.4E-2</v>
      </c>
      <c r="BU64" s="83">
        <v>1404</v>
      </c>
    </row>
    <row r="65" spans="1:73" ht="12.95" customHeight="1">
      <c r="A65" s="81"/>
      <c r="B65" s="78" t="s">
        <v>94</v>
      </c>
      <c r="C65" s="19">
        <v>48</v>
      </c>
      <c r="D65" s="82">
        <v>8.2360000000000007</v>
      </c>
      <c r="E65" s="83">
        <v>4249.6698640116565</v>
      </c>
      <c r="F65" s="82">
        <v>0</v>
      </c>
      <c r="G65" s="83">
        <v>0</v>
      </c>
      <c r="H65" s="82">
        <v>64.97</v>
      </c>
      <c r="I65" s="83">
        <v>523.39461289826068</v>
      </c>
      <c r="J65" s="82">
        <v>0</v>
      </c>
      <c r="K65" s="83">
        <v>0</v>
      </c>
      <c r="L65" s="82">
        <v>38.531999999999996</v>
      </c>
      <c r="M65" s="83">
        <v>561.72586421675487</v>
      </c>
      <c r="N65" s="82">
        <v>0</v>
      </c>
      <c r="O65" s="83">
        <v>0</v>
      </c>
      <c r="P65" s="82">
        <v>37.512</v>
      </c>
      <c r="Q65" s="83">
        <v>1469.6162827895073</v>
      </c>
      <c r="R65" s="82">
        <v>0</v>
      </c>
      <c r="S65" s="83">
        <v>0</v>
      </c>
      <c r="T65" s="82">
        <v>4.6289999999999996</v>
      </c>
      <c r="U65" s="83">
        <v>793.94685677252107</v>
      </c>
      <c r="V65" s="82">
        <v>0</v>
      </c>
      <c r="W65" s="83">
        <v>0</v>
      </c>
      <c r="X65" s="82">
        <v>5.0780000000000003</v>
      </c>
      <c r="Y65" s="83">
        <v>864.88893265064996</v>
      </c>
      <c r="Z65" s="82">
        <v>0</v>
      </c>
      <c r="AA65" s="83">
        <v>0</v>
      </c>
      <c r="AB65" s="82">
        <v>526.10599999999999</v>
      </c>
      <c r="AC65" s="83">
        <v>499.40623562552031</v>
      </c>
      <c r="AD65" s="82">
        <v>0</v>
      </c>
      <c r="AE65" s="83">
        <v>0</v>
      </c>
      <c r="AF65" s="82">
        <v>8.4629999999999992</v>
      </c>
      <c r="AG65" s="83">
        <v>375</v>
      </c>
      <c r="AH65" s="82">
        <v>6.6000000000000003E-2</v>
      </c>
      <c r="AI65" s="83">
        <v>201</v>
      </c>
      <c r="AJ65" s="82">
        <v>0.13500000000000001</v>
      </c>
      <c r="AK65" s="83">
        <v>23</v>
      </c>
      <c r="AL65" s="82">
        <v>38.948</v>
      </c>
      <c r="AM65" s="83">
        <v>367.52685632124883</v>
      </c>
      <c r="AN65" s="82">
        <v>1.9410000000000001</v>
      </c>
      <c r="AO65" s="83">
        <v>313.09325090159712</v>
      </c>
      <c r="AP65" s="82">
        <v>20.318000000000001</v>
      </c>
      <c r="AQ65" s="83">
        <v>302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165.15799999999999</v>
      </c>
      <c r="BM65" s="83">
        <v>573.58278739146749</v>
      </c>
      <c r="BN65" s="82">
        <v>3.4870000000000001</v>
      </c>
      <c r="BO65" s="83">
        <v>691</v>
      </c>
      <c r="BP65" s="82">
        <v>46.279000000000003</v>
      </c>
      <c r="BQ65" s="83">
        <v>1043.5291600942112</v>
      </c>
      <c r="BR65" s="82">
        <v>0</v>
      </c>
      <c r="BS65" s="83">
        <v>0</v>
      </c>
      <c r="BT65" s="82">
        <v>2.6669999999999998</v>
      </c>
      <c r="BU65" s="83">
        <v>1809.9838770153731</v>
      </c>
    </row>
    <row r="66" spans="1:73" ht="12.95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307.84399999999999</v>
      </c>
      <c r="I66" s="83">
        <v>486.17584880653834</v>
      </c>
      <c r="J66" s="82">
        <v>0</v>
      </c>
      <c r="K66" s="83">
        <v>0</v>
      </c>
      <c r="L66" s="82">
        <v>34.115000000000002</v>
      </c>
      <c r="M66" s="83">
        <v>1466.4179686354976</v>
      </c>
      <c r="N66" s="82">
        <v>0</v>
      </c>
      <c r="O66" s="83">
        <v>0</v>
      </c>
      <c r="P66" s="82">
        <v>45.564</v>
      </c>
      <c r="Q66" s="83">
        <v>1277.0898077429549</v>
      </c>
      <c r="R66" s="82">
        <v>0</v>
      </c>
      <c r="S66" s="83">
        <v>0</v>
      </c>
      <c r="T66" s="82">
        <v>3.5329999999999999</v>
      </c>
      <c r="U66" s="83">
        <v>582</v>
      </c>
      <c r="V66" s="82">
        <v>0</v>
      </c>
      <c r="W66" s="83">
        <v>0</v>
      </c>
      <c r="X66" s="82">
        <v>7.4450000000000003</v>
      </c>
      <c r="Y66" s="83">
        <v>852</v>
      </c>
      <c r="Z66" s="82">
        <v>0</v>
      </c>
      <c r="AA66" s="83">
        <v>0</v>
      </c>
      <c r="AB66" s="82">
        <v>0.13900000000000001</v>
      </c>
      <c r="AC66" s="83">
        <v>81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0.19900000000000001</v>
      </c>
      <c r="BM66" s="83">
        <v>557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5" customWidth="1"/>
    <col min="2" max="2" width="9.375" style="7" customWidth="1"/>
    <col min="3" max="3" width="5" style="7" customWidth="1"/>
    <col min="4" max="4" width="3.25" style="8" customWidth="1"/>
    <col min="5" max="6" width="9.875" style="57" customWidth="1"/>
    <col min="7" max="7" width="7.625" style="57" customWidth="1"/>
    <col min="8" max="9" width="9.875" style="90" customWidth="1"/>
    <col min="10" max="10" width="7.625" style="57" customWidth="1"/>
    <col min="11" max="16384" width="9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43466</v>
      </c>
      <c r="F6" s="103">
        <v>43101</v>
      </c>
      <c r="G6" s="104" t="s">
        <v>134</v>
      </c>
      <c r="H6" s="102">
        <v>43466</v>
      </c>
      <c r="I6" s="103">
        <v>43101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391.73200000000003</v>
      </c>
      <c r="F9" s="113">
        <v>215.447</v>
      </c>
      <c r="G9" s="114">
        <f>IF(ISERR(E9/F9*100),"-",E9/F9*100)</f>
        <v>181.82290772208481</v>
      </c>
      <c r="H9" s="113">
        <v>2620.3616962617298</v>
      </c>
      <c r="I9" s="113">
        <v>3391.1152951770041</v>
      </c>
      <c r="J9" s="114">
        <f>IF(ISERR(H9/I9*100),"-",H9/I9*100)</f>
        <v>77.271383252245229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981.678</v>
      </c>
      <c r="F10" s="113">
        <v>853.78800000000001</v>
      </c>
      <c r="G10" s="114">
        <f>IF(ISERR(E10/F10*100),"-",E10/F10*100)</f>
        <v>114.9791283081983</v>
      </c>
      <c r="H10" s="113">
        <v>1780.1090775182902</v>
      </c>
      <c r="I10" s="113">
        <v>1872.4787593641513</v>
      </c>
      <c r="J10" s="114">
        <f>IF(ISERR(H10/I10*100),"-",H10/I10*100)</f>
        <v>95.066983730313297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5664.8289999999997</v>
      </c>
      <c r="F11" s="113">
        <v>5767.433</v>
      </c>
      <c r="G11" s="114">
        <f>IF(ISERR(E11/F11*100),"-",E11/F11*100)</f>
        <v>98.220976299161165</v>
      </c>
      <c r="H11" s="113">
        <v>477.56473619945103</v>
      </c>
      <c r="I11" s="113">
        <v>461.30006365050104</v>
      </c>
      <c r="J11" s="114">
        <f>IF(ISERR(H11/I11*100),"-",H11/I11*100)</f>
        <v>103.5258335800432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1173.0260000000001</v>
      </c>
      <c r="F12" s="113">
        <v>1356.19</v>
      </c>
      <c r="G12" s="114">
        <f>IF(ISERR(E12/F12*100),"-",E12/F12*100)</f>
        <v>86.494222785892845</v>
      </c>
      <c r="H12" s="113">
        <v>455.65493944720748</v>
      </c>
      <c r="I12" s="113">
        <v>399.28387910248568</v>
      </c>
      <c r="J12" s="114">
        <f>IF(ISERR(H12/I12*100),"-",H12/I12*100)</f>
        <v>114.11804064602688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768.66899999999998</v>
      </c>
      <c r="F13" s="113">
        <v>1002.071</v>
      </c>
      <c r="G13" s="114">
        <f>IF(ISERR(E13/F13*100),"-",E13/F13*100)</f>
        <v>76.708037654018526</v>
      </c>
      <c r="H13" s="113">
        <v>1461.8232698339598</v>
      </c>
      <c r="I13" s="113">
        <v>1558.422703580884</v>
      </c>
      <c r="J13" s="114">
        <f>IF(ISERR(H13/I13*100),"-",H13/I13*100)</f>
        <v>93.801461341331731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5066.4780000000001</v>
      </c>
      <c r="F15" s="113">
        <v>5358.4160000000002</v>
      </c>
      <c r="G15" s="114">
        <f t="shared" ref="G14:G15" si="0">IF(ISERR(E15/F15*100),"-",E15/F15*100)</f>
        <v>94.551785453014475</v>
      </c>
      <c r="H15" s="113">
        <v>957.76224627838121</v>
      </c>
      <c r="I15" s="113">
        <v>1040.4590373349138</v>
      </c>
      <c r="J15" s="114">
        <f t="shared" ref="J14:J15" si="1">IF(ISERR(H15/I15*100),"-",H15/I15*100)</f>
        <v>92.051893626840268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1546.876</v>
      </c>
      <c r="F16" s="113">
        <v>974.16700000000003</v>
      </c>
      <c r="G16" s="114">
        <f t="shared" ref="G16" si="2">IF(ISERR(E16/F16*100),"-",E16/F16*100)</f>
        <v>158.78961204803693</v>
      </c>
      <c r="H16" s="113">
        <v>1281.7687313010222</v>
      </c>
      <c r="I16" s="113">
        <v>1279.0023240368437</v>
      </c>
      <c r="J16" s="114">
        <f t="shared" ref="J16" si="3">IF(ISERR(H16/I16*100),"-",H16/I16*100)</f>
        <v>100.21629415460693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11390.602999999999</v>
      </c>
      <c r="F17" s="113">
        <v>3572.373</v>
      </c>
      <c r="G17" s="114">
        <f t="shared" ref="G17" si="4">IF(ISERR(E17/F17*100),"-",E17/F17*100)</f>
        <v>318.85256662728108</v>
      </c>
      <c r="H17" s="113">
        <v>399.78801728056015</v>
      </c>
      <c r="I17" s="113">
        <v>592.7134630118411</v>
      </c>
      <c r="J17" s="114">
        <f t="shared" ref="J17" si="5">IF(ISERR(H17/I17*100),"-",H17/I17*100)</f>
        <v>67.450470122453297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351.54899999999998</v>
      </c>
      <c r="F18" s="113">
        <v>355.24200000000002</v>
      </c>
      <c r="G18" s="114">
        <f t="shared" ref="G18" si="6">IF(ISERR(E18/F18*100),"-",E18/F18*100)</f>
        <v>98.960426976539935</v>
      </c>
      <c r="H18" s="113">
        <v>724.18804775436706</v>
      </c>
      <c r="I18" s="113">
        <v>822.87940615129969</v>
      </c>
      <c r="J18" s="114">
        <f t="shared" ref="J18" si="7">IF(ISERR(H18/I18*100),"-",H18/I18*100)</f>
        <v>88.006583023079486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43.741</v>
      </c>
      <c r="F19" s="113">
        <v>31.942</v>
      </c>
      <c r="G19" s="114">
        <f t="shared" ref="G19" si="8">IF(ISERR(E19/F19*100),"-",E19/F19*100)</f>
        <v>136.93882662325464</v>
      </c>
      <c r="H19" s="113">
        <v>601.25591550261765</v>
      </c>
      <c r="I19" s="113">
        <v>676.76231920355644</v>
      </c>
      <c r="J19" s="114">
        <f t="shared" ref="J19" si="9">IF(ISERR(H19/I19*100),"-",H19/I19*100)</f>
        <v>88.842995308929432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806.26</v>
      </c>
      <c r="F21" s="113">
        <v>1180.6569999999999</v>
      </c>
      <c r="G21" s="114">
        <f t="shared" ref="G20:G21" si="10">IF(ISERR(E21/F21*100),"-",E21/F21*100)</f>
        <v>68.289096663976082</v>
      </c>
      <c r="H21" s="113">
        <v>1187.2639781212017</v>
      </c>
      <c r="I21" s="113">
        <v>998.34931313666891</v>
      </c>
      <c r="J21" s="114">
        <f t="shared" ref="J20:J21" si="11">IF(ISERR(H21/I21*100),"-",H21/I21*100)</f>
        <v>118.92270195398747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242.899</v>
      </c>
      <c r="F22" s="113">
        <v>213.65799999999999</v>
      </c>
      <c r="G22" s="114">
        <f t="shared" ref="G22" si="12">IF(ISERR(E22/F22*100),"-",E22/F22*100)</f>
        <v>113.68589053534153</v>
      </c>
      <c r="H22" s="113">
        <v>930.14774453579469</v>
      </c>
      <c r="I22" s="113">
        <v>827.30385007816233</v>
      </c>
      <c r="J22" s="114">
        <f t="shared" ref="J22" si="13">IF(ISERR(H22/I22*100),"-",H22/I22*100)</f>
        <v>112.43121187552987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2807.3290000000002</v>
      </c>
      <c r="F23" s="113">
        <v>3259.8820000000001</v>
      </c>
      <c r="G23" s="114">
        <f t="shared" ref="G23" si="14">IF(ISERR(E23/F23*100),"-",E23/F23*100)</f>
        <v>86.117503639702292</v>
      </c>
      <c r="H23" s="113">
        <v>402.73947798779551</v>
      </c>
      <c r="I23" s="113">
        <v>418.00283629898263</v>
      </c>
      <c r="J23" s="114">
        <f t="shared" ref="J23" si="15">IF(ISERR(H23/I23*100),"-",H23/I23*100)</f>
        <v>96.348503649800648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42109.14</v>
      </c>
      <c r="F24" s="113">
        <v>48016.572999999997</v>
      </c>
      <c r="G24" s="114">
        <f t="shared" ref="G24" si="16">IF(ISERR(E24/F24*100),"-",E24/F24*100)</f>
        <v>87.697095750669263</v>
      </c>
      <c r="H24" s="113">
        <v>189.91750593814075</v>
      </c>
      <c r="I24" s="113">
        <v>217.49641747652421</v>
      </c>
      <c r="J24" s="114">
        <f t="shared" ref="J24" si="17">IF(ISERR(H24/I24*100),"-",H24/I24*100)</f>
        <v>87.319831812236529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95014.887000000002</v>
      </c>
      <c r="F25" s="113">
        <v>59651.491999999998</v>
      </c>
      <c r="G25" s="114">
        <f t="shared" ref="G25" si="18">IF(ISERR(E25/F25*100),"-",E25/F25*100)</f>
        <v>159.28333695324838</v>
      </c>
      <c r="H25" s="113">
        <v>47.459738061889183</v>
      </c>
      <c r="I25" s="113">
        <v>42.073438464875274</v>
      </c>
      <c r="J25" s="114">
        <f t="shared" ref="J25" si="19">IF(ISERR(H25/I25*100),"-",H25/I25*100)</f>
        <v>112.8021378654626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3751.1109999999999</v>
      </c>
      <c r="F27" s="113">
        <v>2873.6819999999998</v>
      </c>
      <c r="G27" s="114">
        <f t="shared" ref="G26:G27" si="20">IF(ISERR(E27/F27*100),"-",E27/F27*100)</f>
        <v>130.53326707687211</v>
      </c>
      <c r="H27" s="113">
        <v>84.967076154238043</v>
      </c>
      <c r="I27" s="113">
        <v>70.602353357121629</v>
      </c>
      <c r="J27" s="114">
        <f t="shared" ref="J26:J27" si="21">IF(ISERR(H27/I27*100),"-",H27/I27*100)</f>
        <v>120.34595465176155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5258.73</v>
      </c>
      <c r="F28" s="113">
        <v>1379.9459999999999</v>
      </c>
      <c r="G28" s="114">
        <f t="shared" ref="G28" si="22">IF(ISERR(E28/F28*100),"-",E28/F28*100)</f>
        <v>381.08230322056079</v>
      </c>
      <c r="H28" s="113">
        <v>54.330507936326832</v>
      </c>
      <c r="I28" s="113">
        <v>64.285709730670618</v>
      </c>
      <c r="J28" s="114">
        <f t="shared" ref="J28" si="23">IF(ISERR(H28/I28*100),"-",H28/I28*100)</f>
        <v>84.51412944486141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14233.295</v>
      </c>
      <c r="F29" s="113">
        <v>13113.591</v>
      </c>
      <c r="G29" s="114">
        <f t="shared" ref="G29" si="24">IF(ISERR(E29/F29*100),"-",E29/F29*100)</f>
        <v>108.53850024756757</v>
      </c>
      <c r="H29" s="113">
        <v>222.61992314499207</v>
      </c>
      <c r="I29" s="113">
        <v>201.74322822787443</v>
      </c>
      <c r="J29" s="114">
        <f t="shared" ref="J29" si="25">IF(ISERR(H29/I29*100),"-",H29/I29*100)</f>
        <v>110.34815150947065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2646.4989999999998</v>
      </c>
      <c r="F30" s="113">
        <v>1950.7349999999999</v>
      </c>
      <c r="G30" s="114">
        <f t="shared" ref="G30" si="26">IF(ISERR(E30/F30*100),"-",E30/F30*100)</f>
        <v>135.66676150271564</v>
      </c>
      <c r="H30" s="113">
        <v>96.939851479256177</v>
      </c>
      <c r="I30" s="113">
        <v>102.77794831179017</v>
      </c>
      <c r="J30" s="114">
        <f t="shared" ref="J30" si="27">IF(ISERR(H30/I30*100),"-",H30/I30*100)</f>
        <v>94.319698993383909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168182.24299999999</v>
      </c>
      <c r="F31" s="113">
        <v>208486.56099999999</v>
      </c>
      <c r="G31" s="114">
        <f t="shared" ref="G31" si="28">IF(ISERR(E31/F31*100),"-",E31/F31*100)</f>
        <v>80.668145799575058</v>
      </c>
      <c r="H31" s="113">
        <v>108.85564121653438</v>
      </c>
      <c r="I31" s="113">
        <v>82.676350165323129</v>
      </c>
      <c r="J31" s="114">
        <f t="shared" ref="J31" si="29">IF(ISERR(H31/I31*100),"-",H31/I31*100)</f>
        <v>131.66478805470007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12.968999999999999</v>
      </c>
      <c r="F33" s="113">
        <v>7.3570000000000002</v>
      </c>
      <c r="G33" s="114">
        <f t="shared" ref="G32:G33" si="30">IF(ISERR(E33/F33*100),"-",E33/F33*100)</f>
        <v>176.28109283675411</v>
      </c>
      <c r="H33" s="113">
        <v>328.82357930449535</v>
      </c>
      <c r="I33" s="113">
        <v>268.23215984776402</v>
      </c>
      <c r="J33" s="114">
        <f t="shared" ref="J32:J33" si="31">IF(ISERR(H33/I33*100),"-",H33/I33*100)</f>
        <v>122.58917032585511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13157.582</v>
      </c>
      <c r="F34" s="113">
        <v>11253.566999999999</v>
      </c>
      <c r="G34" s="114">
        <f t="shared" ref="G34" si="32">IF(ISERR(E34/F34*100),"-",E34/F34*100)</f>
        <v>116.91921325922708</v>
      </c>
      <c r="H34" s="113">
        <v>203.98020365748053</v>
      </c>
      <c r="I34" s="113">
        <v>250.03709748206944</v>
      </c>
      <c r="J34" s="114">
        <f t="shared" ref="J34" si="33">IF(ISERR(H34/I34*100),"-",H34/I34*100)</f>
        <v>81.579975816231936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15165.744000000001</v>
      </c>
      <c r="F35" s="113">
        <v>14894.618</v>
      </c>
      <c r="G35" s="114">
        <f t="shared" ref="G35" si="34">IF(ISERR(E35/F35*100),"-",E35/F35*100)</f>
        <v>101.8202950891389</v>
      </c>
      <c r="H35" s="113">
        <v>92.898220819235775</v>
      </c>
      <c r="I35" s="113">
        <v>103.80982217872254</v>
      </c>
      <c r="J35" s="114">
        <f t="shared" ref="J35" si="35">IF(ISERR(H35/I35*100),"-",H35/I35*100)</f>
        <v>89.488854589596556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980.01099999999997</v>
      </c>
      <c r="F37" s="113">
        <v>980.21199999999999</v>
      </c>
      <c r="G37" s="114">
        <f t="shared" ref="G37" si="38">IF(ISERR(E37/F37*100),"-",E37/F37*100)</f>
        <v>99.979494231860045</v>
      </c>
      <c r="H37" s="113">
        <v>93.508878981970611</v>
      </c>
      <c r="I37" s="113">
        <v>157.6867769421309</v>
      </c>
      <c r="J37" s="114">
        <f t="shared" ref="J37" si="39">IF(ISERR(H37/I37*100),"-",H37/I37*100)</f>
        <v>59.300393346416868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1208.2180000000001</v>
      </c>
      <c r="F39" s="113">
        <v>1344.231</v>
      </c>
      <c r="G39" s="114">
        <f t="shared" ref="G38:G39" si="40">IF(ISERR(E39/F39*100),"-",E39/F39*100)</f>
        <v>89.881724197701146</v>
      </c>
      <c r="H39" s="113">
        <v>557.35675681044313</v>
      </c>
      <c r="I39" s="113">
        <v>501.74380816987554</v>
      </c>
      <c r="J39" s="114">
        <f t="shared" ref="J38:J39" si="41">IF(ISERR(H39/I39*100),"-",H39/I39*100)</f>
        <v>111.0839332215015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852.18399999999997</v>
      </c>
      <c r="F40" s="113">
        <v>1211.7760000000001</v>
      </c>
      <c r="G40" s="114">
        <f t="shared" ref="G40" si="42">IF(ISERR(E40/F40*100),"-",E40/F40*100)</f>
        <v>70.325208619414809</v>
      </c>
      <c r="H40" s="113">
        <v>694.46661284417451</v>
      </c>
      <c r="I40" s="113">
        <v>650.79928303580857</v>
      </c>
      <c r="J40" s="114">
        <f t="shared" ref="J40" si="43">IF(ISERR(H40/I40*100),"-",H40/I40*100)</f>
        <v>106.70979992551149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2.4769999999999999</v>
      </c>
      <c r="F42" s="113">
        <v>0.96599999999999997</v>
      </c>
      <c r="G42" s="114">
        <f t="shared" ref="G42" si="46">IF(ISERR(E42/F42*100),"-",E42/F42*100)</f>
        <v>256.41821946169773</v>
      </c>
      <c r="H42" s="113">
        <v>224.00282599919257</v>
      </c>
      <c r="I42" s="113">
        <v>366.5910973084886</v>
      </c>
      <c r="J42" s="114">
        <f t="shared" ref="J42" si="47">IF(ISERR(H42/I42*100),"-",H42/I42*100)</f>
        <v>61.104273301730736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34</v>
      </c>
      <c r="F43" s="113">
        <v>625</v>
      </c>
      <c r="G43" s="114">
        <f t="shared" ref="G43" si="48">IF(ISERR(E43/F43*100),"-",E43/F43*100)</f>
        <v>5.4399999999999995</v>
      </c>
      <c r="H43" s="113">
        <v>529</v>
      </c>
      <c r="I43" s="113">
        <v>531.39840000000004</v>
      </c>
      <c r="J43" s="114">
        <f t="shared" ref="J43" si="49">IF(ISERR(H43/I43*100),"-",H43/I43*100)</f>
        <v>99.548662547723126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10128.686</v>
      </c>
      <c r="F45" s="113">
        <v>17704.737000000001</v>
      </c>
      <c r="G45" s="114">
        <f t="shared" ref="G44:G45" si="50">IF(ISERR(E45/F45*100),"-",E45/F45*100)</f>
        <v>57.208904035117826</v>
      </c>
      <c r="H45" s="113">
        <v>387.95353029998165</v>
      </c>
      <c r="I45" s="113">
        <v>249.17718184686956</v>
      </c>
      <c r="J45" s="114">
        <f t="shared" ref="J44:J45" si="51">IF(ISERR(H45/I45*100),"-",H45/I45*100)</f>
        <v>155.69384300140143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3046.3739999999998</v>
      </c>
      <c r="F46" s="113">
        <v>2011.095</v>
      </c>
      <c r="G46" s="114">
        <f t="shared" ref="G46" si="52">IF(ISERR(E46/F46*100),"-",E46/F46*100)</f>
        <v>151.47837372177841</v>
      </c>
      <c r="H46" s="113">
        <v>260.038434873722</v>
      </c>
      <c r="I46" s="113">
        <v>357.21628118015309</v>
      </c>
      <c r="J46" s="114">
        <f t="shared" ref="J46" si="53">IF(ISERR(H46/I46*100),"-",H46/I46*100)</f>
        <v>72.795795873194848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931.04700000000003</v>
      </c>
      <c r="F47" s="113">
        <v>833.495</v>
      </c>
      <c r="G47" s="114">
        <f t="shared" ref="G47" si="54">IF(ISERR(E47/F47*100),"-",E47/F47*100)</f>
        <v>111.70396942993059</v>
      </c>
      <c r="H47" s="113">
        <v>823.82333652329044</v>
      </c>
      <c r="I47" s="113">
        <v>848.90774749698562</v>
      </c>
      <c r="J47" s="114">
        <f t="shared" ref="J47" si="55">IF(ISERR(H47/I47*100),"-",H47/I47*100)</f>
        <v>97.045095765981998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14.882999999999999</v>
      </c>
      <c r="F48" s="113">
        <v>39.884</v>
      </c>
      <c r="G48" s="114">
        <f t="shared" ref="G48" si="56">IF(ISERR(E48/F48*100),"-",E48/F48*100)</f>
        <v>37.315715575167985</v>
      </c>
      <c r="H48" s="113">
        <v>2063.0724988241618</v>
      </c>
      <c r="I48" s="113">
        <v>1871.0200080232673</v>
      </c>
      <c r="J48" s="114">
        <f t="shared" ref="J48" si="57">IF(ISERR(H48/I48*100),"-",H48/I48*100)</f>
        <v>110.26458776375128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921.59</v>
      </c>
      <c r="F49" s="113">
        <v>1010.789</v>
      </c>
      <c r="G49" s="114">
        <f t="shared" ref="G49" si="58">IF(ISERR(E49/F49*100),"-",E49/F49*100)</f>
        <v>91.175309584888637</v>
      </c>
      <c r="H49" s="113">
        <v>622.73194804631123</v>
      </c>
      <c r="I49" s="113">
        <v>656.87964946195495</v>
      </c>
      <c r="J49" s="114">
        <f t="shared" ref="J49" si="59">IF(ISERR(H49/I49*100),"-",H49/I49*100)</f>
        <v>94.801528492530736</v>
      </c>
    </row>
    <row r="50" spans="1:10" ht="12.95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smidorikawa</dc:creator>
  <cp:lastModifiedBy>smidorikawa</cp:lastModifiedBy>
  <dcterms:created xsi:type="dcterms:W3CDTF">2019-05-10T02:56:50Z</dcterms:created>
  <dcterms:modified xsi:type="dcterms:W3CDTF">2019-05-10T02:56:53Z</dcterms:modified>
</cp:coreProperties>
</file>