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fdss_root\帳票出力\data\santi\2019\data\santi\2019\month\"/>
    </mc:Choice>
  </mc:AlternateContent>
  <bookViews>
    <workbookView xWindow="0" yWindow="0" windowWidth="20490" windowHeight="7440" activeTab="2"/>
  </bookViews>
  <sheets>
    <sheet name="月別品目別上場水揚量・価格表" sheetId="2" r:id="rId1"/>
    <sheet name="漁港別品目別上場水揚量・価格表" sheetId="3" r:id="rId2"/>
    <sheet name="累計上場水揚量・価格表" sheetId="4" r:id="rId3"/>
  </sheets>
  <externalReferences>
    <externalReference r:id="rId4"/>
    <externalReference r:id="rId5"/>
  </externalReferences>
  <definedNames>
    <definedName name="cmdCancel_Click">[1]!cmdCancel_Click</definedName>
    <definedName name="cmdOk_Click">[1]!cmdOk_Click</definedName>
    <definedName name="_xlnm.Print_Area" localSheetId="2">累計上場水揚量・価格表!$A$1:$J$50</definedName>
    <definedName name="Print_Click">[2]!Print_Click</definedName>
    <definedName name="_xlnm.Print_Titles" localSheetId="1">漁港別品目別上場水揚量・価格表!$A:$C,漁港別品目別上場水揚量・価格表!$1:$4</definedName>
    <definedName name="_xlnm.Print_Titles" localSheetId="0">月別品目別上場水揚量・価格表!$A:$C</definedName>
    <definedName name="_xlnm.Print_Titles" localSheetId="2">累計上場水揚量・価格表!$1:$8</definedName>
    <definedName name="Quit_Click">[2]!Quit_Click</definedName>
    <definedName name="System_Print1">#REF!</definedName>
    <definedName name="System_Print2">#REF!</definedName>
    <definedName name="System_Print3">#REF!</definedName>
    <definedName name="x">#REF!</definedName>
    <definedName name="書式パターン">#REF!</definedName>
  </definedNames>
  <calcPr calcId="15251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4" l="1"/>
  <c r="G49" i="4"/>
  <c r="J48" i="4"/>
  <c r="G48" i="4"/>
  <c r="J47" i="4"/>
  <c r="G47" i="4"/>
  <c r="J46" i="4"/>
  <c r="G46" i="4"/>
  <c r="J45" i="4"/>
  <c r="G45" i="4"/>
  <c r="J43" i="4"/>
  <c r="G43" i="4"/>
  <c r="J42" i="4"/>
  <c r="G42" i="4"/>
  <c r="J41" i="4"/>
  <c r="G41" i="4"/>
  <c r="J40" i="4"/>
  <c r="G40" i="4"/>
  <c r="J39" i="4"/>
  <c r="G39" i="4"/>
  <c r="J37" i="4"/>
  <c r="G37" i="4"/>
  <c r="J36" i="4"/>
  <c r="G36" i="4"/>
  <c r="J35" i="4"/>
  <c r="G35" i="4"/>
  <c r="J34" i="4"/>
  <c r="G34" i="4"/>
  <c r="J33" i="4"/>
  <c r="G33" i="4"/>
  <c r="J31" i="4"/>
  <c r="G31" i="4"/>
  <c r="J30" i="4"/>
  <c r="G30" i="4"/>
  <c r="J29" i="4"/>
  <c r="G29" i="4"/>
  <c r="J28" i="4"/>
  <c r="G28" i="4"/>
  <c r="J27" i="4"/>
  <c r="G27" i="4"/>
  <c r="J25" i="4"/>
  <c r="G25" i="4"/>
  <c r="J24" i="4"/>
  <c r="G24" i="4"/>
  <c r="J23" i="4"/>
  <c r="G23" i="4"/>
  <c r="J22" i="4"/>
  <c r="G22" i="4"/>
  <c r="J21" i="4"/>
  <c r="G21" i="4"/>
  <c r="J19" i="4"/>
  <c r="G19" i="4"/>
  <c r="J18" i="4"/>
  <c r="G18" i="4"/>
  <c r="J17" i="4"/>
  <c r="G17" i="4"/>
  <c r="J16" i="4"/>
  <c r="G16" i="4"/>
  <c r="J15" i="4"/>
  <c r="G15" i="4"/>
  <c r="J13" i="4"/>
  <c r="G13" i="4"/>
  <c r="J12" i="4"/>
  <c r="G12" i="4"/>
  <c r="J11" i="4"/>
  <c r="G11" i="4"/>
  <c r="J10" i="4"/>
  <c r="G10" i="4"/>
  <c r="J9" i="4"/>
  <c r="G9" i="4"/>
  <c r="BT8" i="3"/>
  <c r="BU8" i="3" s="1"/>
  <c r="BR8" i="3"/>
  <c r="BS8" i="3" s="1"/>
  <c r="BP8" i="3"/>
  <c r="BQ8" i="3" s="1"/>
  <c r="BN8" i="3"/>
  <c r="BO8" i="3" s="1"/>
  <c r="BL8" i="3"/>
  <c r="BM8" i="3" s="1"/>
  <c r="BJ8" i="3"/>
  <c r="BK8" i="3" s="1"/>
  <c r="BH8" i="3"/>
  <c r="BI8" i="3" s="1"/>
  <c r="BF8" i="3"/>
  <c r="BG8" i="3" s="1"/>
  <c r="BD8" i="3"/>
  <c r="BE8" i="3" s="1"/>
  <c r="BB8" i="3"/>
  <c r="BC8" i="3" s="1"/>
  <c r="AZ8" i="3"/>
  <c r="BA8" i="3" s="1"/>
  <c r="AX8" i="3"/>
  <c r="AY8" i="3" s="1"/>
  <c r="AV8" i="3"/>
  <c r="AW8" i="3" s="1"/>
  <c r="AT8" i="3"/>
  <c r="AU8" i="3" s="1"/>
  <c r="AR8" i="3"/>
  <c r="AS8" i="3" s="1"/>
  <c r="AP8" i="3"/>
  <c r="AQ8" i="3" s="1"/>
  <c r="AN8" i="3"/>
  <c r="AO8" i="3" s="1"/>
  <c r="AL8" i="3"/>
  <c r="AM8" i="3" s="1"/>
  <c r="AJ8" i="3"/>
  <c r="AK8" i="3" s="1"/>
  <c r="AH8" i="3"/>
  <c r="AI8" i="3" s="1"/>
  <c r="AF8" i="3"/>
  <c r="AG8" i="3" s="1"/>
  <c r="AD8" i="3"/>
  <c r="AE8" i="3" s="1"/>
  <c r="AB8" i="3"/>
  <c r="AC8" i="3" s="1"/>
  <c r="Z8" i="3"/>
  <c r="AA8" i="3" s="1"/>
  <c r="X8" i="3"/>
  <c r="Y8" i="3" s="1"/>
  <c r="V8" i="3"/>
  <c r="W8" i="3" s="1"/>
  <c r="T8" i="3"/>
  <c r="U8" i="3" s="1"/>
  <c r="R8" i="3"/>
  <c r="S8" i="3" s="1"/>
  <c r="P8" i="3"/>
  <c r="Q8" i="3" s="1"/>
  <c r="N8" i="3"/>
  <c r="O8" i="3" s="1"/>
  <c r="L8" i="3"/>
  <c r="M8" i="3" s="1"/>
  <c r="J8" i="3"/>
  <c r="K8" i="3" s="1"/>
  <c r="H8" i="3"/>
  <c r="I8" i="3" s="1"/>
  <c r="F8" i="3"/>
  <c r="G8" i="3" s="1"/>
  <c r="D8" i="3"/>
  <c r="E8" i="3" s="1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</calcChain>
</file>

<file path=xl/sharedStrings.xml><?xml version="1.0" encoding="utf-8"?>
<sst xmlns="http://schemas.openxmlformats.org/spreadsheetml/2006/main" count="251" uniqueCount="140">
  <si>
    <t>年月</t>
    <rPh sb="0" eb="2">
      <t>ネンゲツ</t>
    </rPh>
    <phoneticPr fontId="8"/>
  </si>
  <si>
    <t>まぐろ（生）</t>
  </si>
  <si>
    <t>まぐろ（冷）</t>
    <phoneticPr fontId="8"/>
  </si>
  <si>
    <t>びんなが（生）</t>
    <phoneticPr fontId="8"/>
  </si>
  <si>
    <t>びんなが（冷）</t>
    <phoneticPr fontId="8"/>
  </si>
  <si>
    <t>めばち（生）</t>
    <phoneticPr fontId="8"/>
  </si>
  <si>
    <t>めばち（冷）</t>
    <phoneticPr fontId="8"/>
  </si>
  <si>
    <t>きはだ（生）</t>
    <phoneticPr fontId="8"/>
  </si>
  <si>
    <t>きはだ（冷）</t>
    <phoneticPr fontId="8"/>
  </si>
  <si>
    <t>まかじき（生）</t>
    <phoneticPr fontId="8"/>
  </si>
  <si>
    <t>まかじき（冷）</t>
    <phoneticPr fontId="8"/>
  </si>
  <si>
    <t>めかじき（生）</t>
    <phoneticPr fontId="8"/>
  </si>
  <si>
    <t>めかじき（冷）</t>
    <phoneticPr fontId="8"/>
  </si>
  <si>
    <t>かつお（生）</t>
    <phoneticPr fontId="8"/>
  </si>
  <si>
    <t>かつお（冷）</t>
    <phoneticPr fontId="8"/>
  </si>
  <si>
    <t>まいわし</t>
    <phoneticPr fontId="8"/>
  </si>
  <si>
    <t>うるめいわし</t>
    <phoneticPr fontId="8"/>
  </si>
  <si>
    <t>かたくちいわし</t>
    <phoneticPr fontId="8"/>
  </si>
  <si>
    <t>まあじ</t>
    <phoneticPr fontId="8"/>
  </si>
  <si>
    <t>むろあじ</t>
    <phoneticPr fontId="8"/>
  </si>
  <si>
    <t>さば類</t>
    <phoneticPr fontId="8"/>
  </si>
  <si>
    <t>さんま</t>
    <phoneticPr fontId="8"/>
  </si>
  <si>
    <t>たら（生）</t>
    <phoneticPr fontId="8"/>
  </si>
  <si>
    <t>すけとうだら（生）</t>
    <phoneticPr fontId="8"/>
  </si>
  <si>
    <t>すけとうだら（冷）</t>
    <phoneticPr fontId="8"/>
  </si>
  <si>
    <t>ほっけ</t>
    <phoneticPr fontId="8"/>
  </si>
  <si>
    <t>するめいか（生）</t>
    <phoneticPr fontId="8"/>
  </si>
  <si>
    <t>するめいか（冷）近海</t>
    <phoneticPr fontId="8"/>
  </si>
  <si>
    <t>するめいか（冷）遠洋</t>
    <phoneticPr fontId="8"/>
  </si>
  <si>
    <t>あかいか（生）</t>
    <phoneticPr fontId="8"/>
  </si>
  <si>
    <t>あかいか（冷）</t>
    <phoneticPr fontId="8"/>
  </si>
  <si>
    <t>ぶり類</t>
    <phoneticPr fontId="8"/>
  </si>
  <si>
    <t>かれい類（生）</t>
    <phoneticPr fontId="8"/>
  </si>
  <si>
    <t>まだい</t>
    <phoneticPr fontId="8"/>
  </si>
  <si>
    <t>ずわいがに</t>
    <phoneticPr fontId="8"/>
  </si>
  <si>
    <t>たこ類</t>
    <phoneticPr fontId="8"/>
  </si>
  <si>
    <t>（ ｔ ）</t>
    <phoneticPr fontId="8"/>
  </si>
  <si>
    <t>上場水揚量</t>
    <rPh sb="0" eb="2">
      <t>ジョウジョウ</t>
    </rPh>
    <rPh sb="2" eb="5">
      <t>ミズアゲリョウ</t>
    </rPh>
    <phoneticPr fontId="8"/>
  </si>
  <si>
    <t>対前月比(%)</t>
    <phoneticPr fontId="8"/>
  </si>
  <si>
    <t>対前年同月比(%)</t>
  </si>
  <si>
    <t>（1kg当たり円）</t>
    <phoneticPr fontId="13"/>
  </si>
  <si>
    <t>価　格</t>
    <phoneticPr fontId="8"/>
  </si>
  <si>
    <t>対前年同月比(%)</t>
    <rPh sb="0" eb="2">
      <t>カカク</t>
    </rPh>
    <phoneticPr fontId="8"/>
  </si>
  <si>
    <t>単位水揚量：ｔ価格：円/kg</t>
    <rPh sb="0" eb="2">
      <t>タンイ</t>
    </rPh>
    <rPh sb="2" eb="5">
      <t>ミ</t>
    </rPh>
    <rPh sb="7" eb="9">
      <t>カカク</t>
    </rPh>
    <rPh sb="10" eb="11">
      <t>エン</t>
    </rPh>
    <phoneticPr fontId="15"/>
  </si>
  <si>
    <t>漁港</t>
    <rPh sb="0" eb="2">
      <t>ギョコウ</t>
    </rPh>
    <phoneticPr fontId="16"/>
  </si>
  <si>
    <t>水揚量</t>
  </si>
  <si>
    <t>価格</t>
  </si>
  <si>
    <t>対象漁港計</t>
    <rPh sb="0" eb="2">
      <t>タイショウ</t>
    </rPh>
    <rPh sb="2" eb="4">
      <t>ギョコウ</t>
    </rPh>
    <phoneticPr fontId="16"/>
  </si>
  <si>
    <t>稚内</t>
  </si>
  <si>
    <t>紋別</t>
  </si>
  <si>
    <t>網走</t>
  </si>
  <si>
    <t>羅臼</t>
  </si>
  <si>
    <t>歯舞</t>
  </si>
  <si>
    <t>根室</t>
  </si>
  <si>
    <t>釧路</t>
  </si>
  <si>
    <t>函館</t>
  </si>
  <si>
    <t>小樽</t>
  </si>
  <si>
    <t>八戸</t>
  </si>
  <si>
    <t>宮古</t>
  </si>
  <si>
    <t>釜石</t>
  </si>
  <si>
    <t>大船渡</t>
  </si>
  <si>
    <t>気仙沼</t>
  </si>
  <si>
    <t>女川</t>
  </si>
  <si>
    <t>石巻</t>
  </si>
  <si>
    <t>塩釜</t>
  </si>
  <si>
    <t>小名浜</t>
  </si>
  <si>
    <t>大津</t>
  </si>
  <si>
    <t>波崎</t>
  </si>
  <si>
    <t>銚子</t>
  </si>
  <si>
    <t>勝浦(千葉)</t>
    <phoneticPr fontId="13"/>
  </si>
  <si>
    <t>三崎</t>
  </si>
  <si>
    <t>新潟</t>
  </si>
  <si>
    <t>小木</t>
  </si>
  <si>
    <t>沼津</t>
  </si>
  <si>
    <t>清水</t>
  </si>
  <si>
    <t>焼津</t>
  </si>
  <si>
    <t>奈屋浦</t>
  </si>
  <si>
    <t>勝浦(和歌山)</t>
    <phoneticPr fontId="13"/>
  </si>
  <si>
    <t>串本</t>
  </si>
  <si>
    <t>舞鶴</t>
  </si>
  <si>
    <t>境</t>
  </si>
  <si>
    <t>浜田</t>
  </si>
  <si>
    <t>下関</t>
  </si>
  <si>
    <t>八幡浜</t>
  </si>
  <si>
    <t>福岡</t>
  </si>
  <si>
    <t>唐津</t>
  </si>
  <si>
    <t>松浦</t>
  </si>
  <si>
    <t>長崎</t>
  </si>
  <si>
    <t>佐世保</t>
  </si>
  <si>
    <t>鶴見</t>
  </si>
  <si>
    <t>北浦</t>
  </si>
  <si>
    <t>油津</t>
  </si>
  <si>
    <t>枕崎</t>
  </si>
  <si>
    <t>山川</t>
  </si>
  <si>
    <t>鹿児島</t>
  </si>
  <si>
    <t>那覇</t>
  </si>
  <si>
    <t>まぐろ（冷）</t>
  </si>
  <si>
    <t>びんなが（生）</t>
  </si>
  <si>
    <t>びんなが（冷）</t>
  </si>
  <si>
    <t>めばち（生）</t>
  </si>
  <si>
    <t>めばち（冷）</t>
  </si>
  <si>
    <t>きはだ（生）</t>
  </si>
  <si>
    <t>きはだ（冷）</t>
  </si>
  <si>
    <t>まかじき（生）</t>
  </si>
  <si>
    <t>まかじき（冷）</t>
  </si>
  <si>
    <t>めかじき（生）</t>
  </si>
  <si>
    <t>めかじき（冷）</t>
  </si>
  <si>
    <t>かつお（生）</t>
  </si>
  <si>
    <t>かつお（冷）</t>
  </si>
  <si>
    <t>まいわし</t>
  </si>
  <si>
    <t>うるめいわし</t>
  </si>
  <si>
    <t>かたくちいわし</t>
  </si>
  <si>
    <t>まあじ</t>
  </si>
  <si>
    <t>むろあじ</t>
  </si>
  <si>
    <t>さば類</t>
  </si>
  <si>
    <t>さんま</t>
  </si>
  <si>
    <t>たら（生）</t>
  </si>
  <si>
    <t>すけとうだら（生）</t>
  </si>
  <si>
    <t>すけとうだら（冷）</t>
  </si>
  <si>
    <t>ほっけ</t>
  </si>
  <si>
    <t>するめいか（生）</t>
  </si>
  <si>
    <t>するめいか（冷）近海</t>
  </si>
  <si>
    <t>するめいか（冷）遠洋</t>
  </si>
  <si>
    <t>あかいか（生）</t>
  </si>
  <si>
    <t>あかいか（冷）</t>
  </si>
  <si>
    <t>ぶり類</t>
  </si>
  <si>
    <t>かれい類（生）</t>
  </si>
  <si>
    <t>まだい</t>
  </si>
  <si>
    <t>ずわいがに</t>
  </si>
  <si>
    <t>たこ類</t>
  </si>
  <si>
    <t xml:space="preserve">   ３　累積上場水揚量・価格</t>
    <rPh sb="5" eb="7">
      <t>ルイセキ</t>
    </rPh>
    <rPh sb="7" eb="9">
      <t>ジョウジョウ</t>
    </rPh>
    <phoneticPr fontId="8"/>
  </si>
  <si>
    <t>主要品目</t>
    <phoneticPr fontId="8"/>
  </si>
  <si>
    <t>累 積 の 上 場 水 揚 量  （ ｔ ）</t>
    <rPh sb="6" eb="9">
      <t>ジョウジョウ</t>
    </rPh>
    <phoneticPr fontId="8"/>
  </si>
  <si>
    <t>累 積 の 平 均 価 格 （ 1kg 当 た り 円 ）</t>
    <rPh sb="20" eb="21">
      <t>ア</t>
    </rPh>
    <rPh sb="26" eb="27">
      <t>エン</t>
    </rPh>
    <phoneticPr fontId="8"/>
  </si>
  <si>
    <t>対前年</t>
  </si>
  <si>
    <t>同期比</t>
  </si>
  <si>
    <t xml:space="preserve">％ </t>
    <phoneticPr fontId="8"/>
  </si>
  <si>
    <t>1月～5月</t>
    <phoneticPr fontId="8"/>
  </si>
  <si>
    <t>令.</t>
    <rPh sb="0" eb="1">
      <t>レイ</t>
    </rPh>
    <phoneticPr fontId="3"/>
  </si>
  <si>
    <t>元.</t>
    <rPh sb="0" eb="1">
      <t>モト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</si>
</sst>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176" formatCode="###\ ##0;\ \-##0;\-\ "/>
    <numFmt numFmtId="177" formatCode="#\ ###\ ###\ ##0\ ;\-##0\ "/>
    <numFmt numFmtId="178" formatCode="[$-411]gg&quot;.&quot;"/>
    <numFmt numFmtId="179" formatCode="[$-411]ee&quot;.&quot;"/>
    <numFmt numFmtId="180" formatCode="mm"/>
    <numFmt numFmtId="181" formatCode="###\ ###\ ##0\ ;\ \-##0;\-\ ;@\ "/>
    <numFmt numFmtId="182" formatCode="###\ ###\ ##0\ ;\ \-##0;\-\ "/>
    <numFmt numFmtId="183" formatCode="0_ ;[Red]\-0\ "/>
    <numFmt numFmtId="184" formatCode="##\ ###\ ###\ ###\ ##0;\ \-##0;\-\ "/>
    <numFmt numFmtId="185" formatCode="#\ ###\ ##0;\ \-##0;\-\ "/>
    <numFmt numFmtId="186" formatCode="##\ ###\ ###\ ###\ ##0;\ \-##0;\-\ ;@"/>
    <numFmt numFmtId="187" formatCode="##\ ###\ ###\ ###\ ##0;\ \-##0;\-"/>
    <numFmt numFmtId="188" formatCode="###\ ###\ ##0;\ \-##0;\-"/>
    <numFmt numFmtId="189" formatCode="[$-411]ggge&quot;年&quot;"/>
    <numFmt numFmtId="190" formatCode="[$-411]e&quot;年&quot;"/>
    <numFmt numFmtId="191" formatCode="#\ ###\ ###\ ##0\ \ \ ;\ \-##0;\-\ \ \ \ "/>
    <numFmt numFmtId="192" formatCode="###\ ###\ ##0\ ;\ \-##0\ ;\-\ "/>
    <numFmt numFmtId="193" formatCode="###\ ###\ ##0\ ;\ \-##0\ ;\-\ ;@\ "/>
  </numFmts>
  <fonts count="18">
    <font>
      <sz val="11"/>
      <color theme="1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14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明朝"/>
      <family val="1"/>
      <charset val="128"/>
    </font>
    <font>
      <sz val="9"/>
      <name val="ＭＳ Ｐ明朝"/>
      <family val="1"/>
      <charset val="128"/>
    </font>
    <font>
      <sz val="14"/>
      <color rgb="FFFF0000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明朝"/>
      <family val="1"/>
      <charset val="128"/>
    </font>
    <font>
      <sz val="9"/>
      <name val="ＭＳ Ｐゴシック"/>
      <family val="3"/>
      <charset val="128"/>
    </font>
    <font>
      <sz val="8"/>
      <name val="ＭＳ 明朝"/>
      <family val="1"/>
      <charset val="128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4" fillId="0" borderId="0"/>
    <xf numFmtId="0" fontId="14" fillId="0" borderId="0"/>
  </cellStyleXfs>
  <cellXfs count="118">
    <xf numFmtId="0" fontId="0" fillId="0" borderId="0" xfId="0">
      <alignment vertical="center"/>
    </xf>
    <xf numFmtId="0" fontId="2" fillId="0" borderId="0" xfId="1" applyNumberFormat="1" applyFont="1" applyFill="1" applyAlignment="1">
      <alignment vertical="center"/>
    </xf>
    <xf numFmtId="0" fontId="5" fillId="0" borderId="0" xfId="2" applyNumberFormat="1" applyFont="1" applyFill="1" applyAlignment="1"/>
    <xf numFmtId="0" fontId="5" fillId="0" borderId="0" xfId="1" applyNumberFormat="1" applyFont="1" applyFill="1" applyAlignment="1">
      <alignment horizontal="right"/>
    </xf>
    <xf numFmtId="0" fontId="5" fillId="0" borderId="0" xfId="2" applyFont="1" applyFill="1"/>
    <xf numFmtId="0" fontId="6" fillId="0" borderId="0" xfId="1" applyNumberFormat="1" applyFont="1" applyFill="1" applyAlignment="1">
      <alignment vertical="center"/>
    </xf>
    <xf numFmtId="0" fontId="7" fillId="0" borderId="0" xfId="1" applyNumberFormat="1" applyFont="1" applyFill="1" applyBorder="1" applyAlignment="1">
      <alignment vertical="center"/>
    </xf>
    <xf numFmtId="0" fontId="5" fillId="0" borderId="0" xfId="1" applyFont="1" applyFill="1" applyAlignment="1"/>
    <xf numFmtId="0" fontId="5" fillId="0" borderId="0" xfId="1" applyNumberFormat="1" applyFont="1" applyFill="1" applyAlignment="1"/>
    <xf numFmtId="0" fontId="5" fillId="0" borderId="0" xfId="1" applyFont="1" applyFill="1" applyAlignment="1">
      <alignment horizontal="distributed" vertical="center"/>
    </xf>
    <xf numFmtId="0" fontId="5" fillId="0" borderId="8" xfId="1" applyNumberFormat="1" applyFont="1" applyFill="1" applyBorder="1" applyAlignment="1"/>
    <xf numFmtId="177" fontId="5" fillId="0" borderId="0" xfId="1" applyNumberFormat="1" applyFont="1" applyFill="1" applyBorder="1" applyAlignment="1">
      <alignment horizontal="right"/>
    </xf>
    <xf numFmtId="0" fontId="5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vertical="center"/>
    </xf>
    <xf numFmtId="49" fontId="5" fillId="0" borderId="0" xfId="1" applyNumberFormat="1" applyFont="1" applyFill="1" applyAlignment="1">
      <alignment vertical="center"/>
    </xf>
    <xf numFmtId="0" fontId="5" fillId="0" borderId="8" xfId="1" applyNumberFormat="1" applyFont="1" applyFill="1" applyBorder="1" applyAlignment="1">
      <alignment horizontal="right"/>
    </xf>
    <xf numFmtId="177" fontId="5" fillId="0" borderId="0" xfId="1" applyNumberFormat="1" applyFont="1" applyFill="1" applyBorder="1" applyAlignment="1">
      <alignment horizontal="right" vertical="center"/>
    </xf>
    <xf numFmtId="0" fontId="5" fillId="0" borderId="0" xfId="1" applyFont="1" applyFill="1" applyBorder="1" applyAlignment="1">
      <alignment vertical="center"/>
    </xf>
    <xf numFmtId="49" fontId="5" fillId="0" borderId="0" xfId="1" applyNumberFormat="1" applyFont="1" applyFill="1" applyBorder="1" applyAlignment="1">
      <alignment vertical="center"/>
    </xf>
    <xf numFmtId="0" fontId="5" fillId="0" borderId="8" xfId="1" applyNumberFormat="1" applyFont="1" applyFill="1" applyBorder="1" applyAlignment="1">
      <alignment vertical="center"/>
    </xf>
    <xf numFmtId="49" fontId="5" fillId="0" borderId="0" xfId="2" applyNumberFormat="1" applyFont="1" applyFill="1"/>
    <xf numFmtId="178" fontId="5" fillId="0" borderId="0" xfId="1" applyNumberFormat="1" applyFont="1" applyFill="1" applyAlignment="1">
      <alignment horizontal="right" vertical="center"/>
    </xf>
    <xf numFmtId="179" fontId="5" fillId="0" borderId="0" xfId="1" applyNumberFormat="1" applyFont="1" applyFill="1" applyBorder="1" applyAlignment="1">
      <alignment horizontal="right" vertical="center"/>
    </xf>
    <xf numFmtId="180" fontId="5" fillId="0" borderId="8" xfId="1" applyNumberFormat="1" applyFont="1" applyFill="1" applyBorder="1" applyAlignment="1">
      <alignment horizontal="right" vertical="center"/>
    </xf>
    <xf numFmtId="181" fontId="5" fillId="0" borderId="0" xfId="1" applyNumberFormat="1" applyFont="1" applyFill="1" applyBorder="1" applyAlignment="1">
      <alignment horizontal="right" vertical="center"/>
    </xf>
    <xf numFmtId="180" fontId="11" fillId="0" borderId="8" xfId="1" applyNumberFormat="1" applyFont="1" applyFill="1" applyBorder="1" applyAlignment="1">
      <alignment horizontal="right" vertical="center"/>
    </xf>
    <xf numFmtId="182" fontId="11" fillId="0" borderId="0" xfId="1" applyNumberFormat="1" applyFont="1" applyFill="1" applyBorder="1" applyAlignment="1">
      <alignment horizontal="right" vertical="center"/>
    </xf>
    <xf numFmtId="0" fontId="11" fillId="0" borderId="0" xfId="2" applyFont="1" applyFill="1"/>
    <xf numFmtId="0" fontId="5" fillId="0" borderId="8" xfId="1" applyNumberFormat="1" applyFont="1" applyFill="1" applyBorder="1" applyAlignment="1">
      <alignment horizontal="right" vertical="center"/>
    </xf>
    <xf numFmtId="0" fontId="5" fillId="0" borderId="5" xfId="1" applyFont="1" applyFill="1" applyBorder="1" applyAlignment="1">
      <alignment vertical="center"/>
    </xf>
    <xf numFmtId="49" fontId="5" fillId="0" borderId="5" xfId="1" applyNumberFormat="1" applyFont="1" applyFill="1" applyBorder="1" applyAlignment="1">
      <alignment vertical="center"/>
    </xf>
    <xf numFmtId="0" fontId="5" fillId="0" borderId="6" xfId="1" applyNumberFormat="1" applyFont="1" applyFill="1" applyBorder="1" applyAlignment="1">
      <alignment horizontal="right" vertical="center"/>
    </xf>
    <xf numFmtId="0" fontId="5" fillId="0" borderId="9" xfId="1" applyNumberFormat="1" applyFont="1" applyFill="1" applyBorder="1" applyAlignment="1">
      <alignment vertical="center"/>
    </xf>
    <xf numFmtId="177" fontId="5" fillId="0" borderId="10" xfId="1" applyNumberFormat="1" applyFont="1" applyFill="1" applyBorder="1" applyAlignment="1">
      <alignment horizontal="right" vertical="center"/>
    </xf>
    <xf numFmtId="0" fontId="9" fillId="0" borderId="0" xfId="1" applyNumberFormat="1" applyFont="1" applyFill="1" applyBorder="1" applyAlignment="1"/>
    <xf numFmtId="0" fontId="12" fillId="0" borderId="8" xfId="2" applyFont="1" applyFill="1" applyBorder="1" applyAlignment="1">
      <alignment horizontal="right"/>
    </xf>
    <xf numFmtId="182" fontId="5" fillId="0" borderId="0" xfId="1" applyNumberFormat="1" applyFont="1" applyFill="1" applyBorder="1" applyAlignment="1">
      <alignment horizontal="right" vertical="center"/>
    </xf>
    <xf numFmtId="0" fontId="5" fillId="0" borderId="5" xfId="1" applyFont="1" applyFill="1" applyBorder="1"/>
    <xf numFmtId="183" fontId="5" fillId="0" borderId="5" xfId="1" applyNumberFormat="1" applyFont="1" applyFill="1" applyBorder="1" applyAlignment="1">
      <alignment horizontal="right"/>
    </xf>
    <xf numFmtId="0" fontId="5" fillId="0" borderId="0" xfId="1" applyFont="1" applyFill="1"/>
    <xf numFmtId="0" fontId="12" fillId="0" borderId="0" xfId="1" applyFont="1" applyFill="1" applyAlignment="1">
      <alignment vertical="center"/>
    </xf>
    <xf numFmtId="176" fontId="5" fillId="0" borderId="0" xfId="1" applyNumberFormat="1" applyFont="1" applyFill="1" applyAlignment="1">
      <alignment horizontal="right"/>
    </xf>
    <xf numFmtId="0" fontId="5" fillId="0" borderId="0" xfId="3" applyFont="1" applyFill="1"/>
    <xf numFmtId="0" fontId="5" fillId="0" borderId="0" xfId="3" applyFont="1" applyFill="1" applyBorder="1"/>
    <xf numFmtId="0" fontId="7" fillId="0" borderId="0" xfId="1" applyNumberFormat="1" applyFont="1" applyFill="1" applyBorder="1" applyAlignment="1">
      <alignment vertical="top"/>
    </xf>
    <xf numFmtId="0" fontId="5" fillId="0" borderId="0" xfId="3" applyFont="1" applyFill="1" applyAlignment="1">
      <alignment horizontal="right"/>
    </xf>
    <xf numFmtId="0" fontId="5" fillId="0" borderId="1" xfId="3" applyFont="1" applyFill="1" applyBorder="1"/>
    <xf numFmtId="184" fontId="5" fillId="0" borderId="11" xfId="1" applyNumberFormat="1" applyFont="1" applyFill="1" applyBorder="1" applyAlignment="1">
      <alignment horizontal="centerContinuous" vertical="center"/>
    </xf>
    <xf numFmtId="184" fontId="5" fillId="0" borderId="12" xfId="1" applyNumberFormat="1" applyFont="1" applyFill="1" applyBorder="1" applyAlignment="1">
      <alignment horizontal="centerContinuous" vertical="center"/>
    </xf>
    <xf numFmtId="184" fontId="5" fillId="0" borderId="6" xfId="1" applyNumberFormat="1" applyFont="1" applyFill="1" applyBorder="1" applyAlignment="1">
      <alignment horizontal="center" vertical="center"/>
    </xf>
    <xf numFmtId="0" fontId="5" fillId="0" borderId="10" xfId="3" applyFont="1" applyFill="1" applyBorder="1"/>
    <xf numFmtId="0" fontId="5" fillId="0" borderId="10" xfId="1" applyFont="1" applyFill="1" applyBorder="1" applyAlignment="1">
      <alignment horizontal="distributed"/>
    </xf>
    <xf numFmtId="0" fontId="5" fillId="0" borderId="9" xfId="1" applyNumberFormat="1" applyFont="1" applyFill="1" applyBorder="1" applyAlignment="1"/>
    <xf numFmtId="184" fontId="5" fillId="0" borderId="10" xfId="1" applyNumberFormat="1" applyFont="1" applyFill="1" applyBorder="1" applyAlignment="1">
      <alignment horizontal="right"/>
    </xf>
    <xf numFmtId="185" fontId="5" fillId="0" borderId="10" xfId="1" applyNumberFormat="1" applyFont="1" applyFill="1" applyBorder="1" applyAlignment="1">
      <alignment horizontal="right"/>
    </xf>
    <xf numFmtId="186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/>
    </xf>
    <xf numFmtId="184" fontId="5" fillId="0" borderId="0" xfId="1" applyNumberFormat="1" applyFont="1" applyFill="1" applyBorder="1" applyAlignment="1">
      <alignment horizontal="right"/>
    </xf>
    <xf numFmtId="185" fontId="5" fillId="0" borderId="0" xfId="1" applyNumberFormat="1" applyFont="1" applyFill="1" applyBorder="1" applyAlignment="1">
      <alignment horizontal="right"/>
    </xf>
    <xf numFmtId="0" fontId="5" fillId="0" borderId="0" xfId="3" applyFont="1" applyFill="1" applyBorder="1" applyAlignment="1">
      <alignment horizontal="right"/>
    </xf>
    <xf numFmtId="187" fontId="5" fillId="0" borderId="0" xfId="1" applyNumberFormat="1" applyFont="1" applyFill="1" applyBorder="1" applyAlignment="1">
      <alignment horizontal="right"/>
    </xf>
    <xf numFmtId="188" fontId="5" fillId="0" borderId="0" xfId="1" applyNumberFormat="1" applyFont="1" applyFill="1" applyBorder="1" applyAlignment="1">
      <alignment horizontal="right"/>
    </xf>
    <xf numFmtId="0" fontId="5" fillId="0" borderId="8" xfId="3" applyFont="1" applyFill="1" applyBorder="1"/>
    <xf numFmtId="0" fontId="9" fillId="0" borderId="0" xfId="1" applyFont="1" applyFill="1" applyBorder="1" applyAlignment="1">
      <alignment horizontal="distributed"/>
    </xf>
    <xf numFmtId="0" fontId="5" fillId="0" borderId="5" xfId="3" applyFont="1" applyFill="1" applyBorder="1"/>
    <xf numFmtId="0" fontId="5" fillId="0" borderId="6" xfId="3" applyFont="1" applyFill="1" applyBorder="1"/>
    <xf numFmtId="0" fontId="5" fillId="0" borderId="5" xfId="3" applyFont="1" applyFill="1" applyBorder="1" applyAlignment="1">
      <alignment horizontal="right"/>
    </xf>
    <xf numFmtId="0" fontId="5" fillId="0" borderId="0" xfId="1" applyFont="1" applyFill="1" applyAlignment="1">
      <alignment horizontal="left"/>
    </xf>
    <xf numFmtId="185" fontId="5" fillId="0" borderId="0" xfId="1" applyNumberFormat="1" applyFont="1" applyFill="1" applyAlignment="1">
      <alignment horizontal="right"/>
    </xf>
    <xf numFmtId="0" fontId="7" fillId="0" borderId="0" xfId="1" applyFont="1" applyFill="1" applyAlignment="1">
      <alignment vertical="top"/>
    </xf>
    <xf numFmtId="0" fontId="5" fillId="0" borderId="0" xfId="1" applyFont="1" applyFill="1" applyAlignment="1">
      <alignment horizontal="right"/>
    </xf>
    <xf numFmtId="185" fontId="5" fillId="0" borderId="0" xfId="1" applyNumberFormat="1" applyFont="1" applyFill="1" applyAlignment="1"/>
    <xf numFmtId="185" fontId="5" fillId="0" borderId="0" xfId="1" applyNumberFormat="1" applyFont="1" applyFill="1" applyAlignment="1">
      <alignment vertical="top"/>
    </xf>
    <xf numFmtId="176" fontId="5" fillId="0" borderId="11" xfId="1" applyNumberFormat="1" applyFont="1" applyFill="1" applyBorder="1" applyAlignment="1">
      <alignment horizontal="centerContinuous" vertical="center"/>
    </xf>
    <xf numFmtId="176" fontId="5" fillId="0" borderId="12" xfId="1" applyNumberFormat="1" applyFont="1" applyFill="1" applyBorder="1" applyAlignment="1">
      <alignment horizontal="centerContinuous" vertical="center"/>
    </xf>
    <xf numFmtId="185" fontId="5" fillId="0" borderId="11" xfId="1" applyNumberFormat="1" applyFont="1" applyFill="1" applyBorder="1" applyAlignment="1">
      <alignment horizontal="centerContinuous" vertical="center"/>
    </xf>
    <xf numFmtId="189" fontId="5" fillId="0" borderId="9" xfId="1" applyNumberFormat="1" applyFont="1" applyFill="1" applyBorder="1" applyAlignment="1">
      <alignment horizontal="center"/>
    </xf>
    <xf numFmtId="190" fontId="5" fillId="0" borderId="8" xfId="1" applyNumberFormat="1" applyFont="1" applyFill="1" applyBorder="1" applyAlignment="1">
      <alignment horizontal="center"/>
    </xf>
    <xf numFmtId="176" fontId="5" fillId="0" borderId="8" xfId="1" applyNumberFormat="1" applyFont="1" applyFill="1" applyBorder="1" applyAlignment="1">
      <alignment horizontal="center"/>
    </xf>
    <xf numFmtId="176" fontId="5" fillId="0" borderId="0" xfId="1" applyNumberFormat="1" applyFont="1" applyFill="1" applyBorder="1" applyAlignment="1">
      <alignment horizontal="center"/>
    </xf>
    <xf numFmtId="0" fontId="5" fillId="0" borderId="6" xfId="2" applyFont="1" applyFill="1" applyBorder="1" applyAlignment="1">
      <alignment horizontal="center" vertical="top"/>
    </xf>
    <xf numFmtId="176" fontId="5" fillId="0" borderId="6" xfId="1" applyNumberFormat="1" applyFont="1" applyFill="1" applyBorder="1" applyAlignment="1">
      <alignment horizontal="center" vertical="top"/>
    </xf>
    <xf numFmtId="176" fontId="5" fillId="0" borderId="5" xfId="1" applyNumberFormat="1" applyFont="1" applyFill="1" applyBorder="1" applyAlignment="1">
      <alignment horizontal="center" vertical="top"/>
    </xf>
    <xf numFmtId="191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192" fontId="5" fillId="0" borderId="0" xfId="1" applyNumberFormat="1" applyFont="1" applyFill="1" applyBorder="1" applyAlignment="1">
      <alignment horizontal="right" vertical="center"/>
    </xf>
    <xf numFmtId="193" fontId="5" fillId="0" borderId="0" xfId="1" applyNumberFormat="1" applyFont="1" applyFill="1" applyBorder="1" applyAlignment="1">
      <alignment horizontal="right" vertical="center"/>
    </xf>
    <xf numFmtId="0" fontId="5" fillId="0" borderId="6" xfId="1" applyNumberFormat="1" applyFont="1" applyFill="1" applyBorder="1" applyAlignment="1">
      <alignment vertical="center"/>
    </xf>
    <xf numFmtId="192" fontId="5" fillId="0" borderId="5" xfId="1" applyNumberFormat="1" applyFont="1" applyFill="1" applyBorder="1" applyAlignment="1">
      <alignment horizontal="right" vertical="center"/>
    </xf>
    <xf numFmtId="193" fontId="5" fillId="0" borderId="5" xfId="1" applyNumberFormat="1" applyFont="1" applyFill="1" applyBorder="1" applyAlignment="1">
      <alignment horizontal="right" vertical="center"/>
    </xf>
    <xf numFmtId="0" fontId="5" fillId="0" borderId="0" xfId="1" applyFont="1" applyFill="1" applyBorder="1" applyAlignment="1">
      <alignment horizontal="distributed" vertical="center" justifyLastLine="1"/>
    </xf>
    <xf numFmtId="0" fontId="4" fillId="0" borderId="0" xfId="2" applyFont="1" applyFill="1" applyAlignment="1">
      <alignment horizontal="distributed" vertical="center" justifyLastLine="1"/>
    </xf>
    <xf numFmtId="0" fontId="4" fillId="0" borderId="8" xfId="2" applyFont="1" applyFill="1" applyBorder="1" applyAlignment="1">
      <alignment horizontal="distributed" vertical="center" justifyLastLine="1"/>
    </xf>
    <xf numFmtId="0" fontId="10" fillId="0" borderId="0" xfId="2" applyFont="1" applyFill="1" applyBorder="1" applyAlignment="1">
      <alignment horizontal="distributed" vertical="center" justifyLastLine="1"/>
    </xf>
    <xf numFmtId="0" fontId="10" fillId="0" borderId="8" xfId="2" applyFont="1" applyFill="1" applyBorder="1" applyAlignment="1">
      <alignment horizontal="distributed" vertical="center" justifyLastLine="1"/>
    </xf>
    <xf numFmtId="0" fontId="5" fillId="0" borderId="0" xfId="1" applyFont="1" applyFill="1" applyAlignment="1">
      <alignment horizontal="distributed" vertical="center" justifyLastLine="1"/>
    </xf>
    <xf numFmtId="0" fontId="5" fillId="0" borderId="8" xfId="1" applyFont="1" applyFill="1" applyBorder="1" applyAlignment="1">
      <alignment horizontal="distributed" vertical="center" justifyLastLine="1"/>
    </xf>
    <xf numFmtId="176" fontId="5" fillId="0" borderId="4" xfId="1" applyNumberFormat="1" applyFont="1" applyFill="1" applyBorder="1" applyAlignment="1">
      <alignment horizontal="center" vertical="center" wrapText="1"/>
    </xf>
    <xf numFmtId="176" fontId="5" fillId="0" borderId="7" xfId="1" applyNumberFormat="1" applyFont="1" applyFill="1" applyBorder="1" applyAlignment="1">
      <alignment horizontal="center" vertical="center" wrapText="1"/>
    </xf>
    <xf numFmtId="176" fontId="9" fillId="0" borderId="4" xfId="1" applyNumberFormat="1" applyFont="1" applyFill="1" applyBorder="1" applyAlignment="1">
      <alignment horizontal="center" vertical="center" wrapText="1"/>
    </xf>
    <xf numFmtId="176" fontId="9" fillId="0" borderId="7" xfId="1" applyNumberFormat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distributed" vertical="center" justifyLastLine="1"/>
    </xf>
    <xf numFmtId="0" fontId="4" fillId="0" borderId="2" xfId="2" applyFont="1" applyFill="1" applyBorder="1" applyAlignment="1">
      <alignment horizontal="distributed" vertical="center" justifyLastLine="1"/>
    </xf>
    <xf numFmtId="0" fontId="4" fillId="0" borderId="3" xfId="2" applyFont="1" applyFill="1" applyBorder="1" applyAlignment="1">
      <alignment horizontal="distributed" vertical="center" justifyLastLine="1"/>
    </xf>
    <xf numFmtId="0" fontId="4" fillId="0" borderId="5" xfId="2" applyFont="1" applyFill="1" applyBorder="1" applyAlignment="1">
      <alignment horizontal="distributed" vertical="center" justifyLastLine="1"/>
    </xf>
    <xf numFmtId="0" fontId="4" fillId="0" borderId="6" xfId="2" applyFont="1" applyFill="1" applyBorder="1" applyAlignment="1">
      <alignment horizontal="distributed" vertical="center" justifyLastLine="1"/>
    </xf>
    <xf numFmtId="0" fontId="5" fillId="0" borderId="2" xfId="3" applyFont="1" applyFill="1" applyBorder="1" applyAlignment="1">
      <alignment horizontal="distributed" vertical="center" justifyLastLine="1"/>
    </xf>
    <xf numFmtId="0" fontId="10" fillId="0" borderId="2" xfId="2" applyFont="1" applyFill="1" applyBorder="1" applyAlignment="1">
      <alignment horizontal="distributed" vertical="center" justifyLastLine="1"/>
    </xf>
    <xf numFmtId="0" fontId="10" fillId="0" borderId="3" xfId="2" applyFont="1" applyFill="1" applyBorder="1" applyAlignment="1">
      <alignment horizontal="distributed" vertical="center" justifyLastLine="1"/>
    </xf>
    <xf numFmtId="0" fontId="10" fillId="0" borderId="5" xfId="2" applyFont="1" applyFill="1" applyBorder="1" applyAlignment="1">
      <alignment horizontal="distributed" vertical="center" justifyLastLine="1"/>
    </xf>
    <xf numFmtId="0" fontId="10" fillId="0" borderId="6" xfId="2" applyFont="1" applyFill="1" applyBorder="1" applyAlignment="1">
      <alignment horizontal="distributed" vertical="center" justifyLastLine="1"/>
    </xf>
    <xf numFmtId="0" fontId="5" fillId="0" borderId="0" xfId="1" applyFont="1" applyFill="1" applyBorder="1" applyAlignment="1">
      <alignment horizontal="distributed" vertical="distributed"/>
    </xf>
    <xf numFmtId="0" fontId="17" fillId="0" borderId="2" xfId="2" applyFont="1" applyFill="1" applyBorder="1" applyAlignment="1">
      <alignment horizontal="distributed" vertical="center" justifyLastLine="1"/>
    </xf>
    <xf numFmtId="0" fontId="17" fillId="0" borderId="3" xfId="2" applyFont="1" applyFill="1" applyBorder="1" applyAlignment="1">
      <alignment horizontal="distributed" vertical="center" justifyLastLine="1"/>
    </xf>
    <xf numFmtId="0" fontId="17" fillId="0" borderId="0" xfId="2" applyFont="1" applyFill="1" applyAlignment="1">
      <alignment horizontal="distributed" vertical="center" justifyLastLine="1"/>
    </xf>
    <xf numFmtId="0" fontId="17" fillId="0" borderId="8" xfId="2" applyFont="1" applyFill="1" applyBorder="1" applyAlignment="1">
      <alignment horizontal="distributed" vertical="center" justifyLastLine="1"/>
    </xf>
    <xf numFmtId="0" fontId="17" fillId="0" borderId="5" xfId="2" applyFont="1" applyFill="1" applyBorder="1" applyAlignment="1">
      <alignment horizontal="distributed" vertical="center" justifyLastLine="1"/>
    </xf>
    <xf numFmtId="0" fontId="17" fillId="0" borderId="6" xfId="2" applyFont="1" applyFill="1" applyBorder="1" applyAlignment="1">
      <alignment horizontal="distributed" vertical="center" justifyLastLine="1"/>
    </xf>
  </cellXfs>
  <cellStyles count="4">
    <cellStyle name="標準" xfId="0" builtinId="0" customBuiltin="1"/>
    <cellStyle name="標準_sstA05A" xfId="2"/>
    <cellStyle name="標準_月別結果表" xfId="1"/>
    <cellStyle name="標準_新出力帳票集「変更後」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38</xdr:col>
      <xdr:colOff>347663</xdr:colOff>
      <xdr:row>3</xdr:row>
      <xdr:rowOff>9525</xdr:rowOff>
    </xdr:to>
    <xdr:sp macro="" textlink="">
      <xdr:nvSpPr>
        <xdr:cNvPr id="2" name="Text Box 2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2359938" cy="638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【統計表】</a:t>
          </a:r>
        </a:p>
        <a:p>
          <a:pPr algn="l" rtl="0">
            <a:lnSpc>
              <a:spcPts val="1700"/>
            </a:lnSpc>
            <a:defRPr sz="1000"/>
          </a:pP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１　月別品目別上場水揚量・価格</a:t>
          </a:r>
        </a:p>
      </xdr:txBody>
    </xdr:sp>
    <xdr:clientData fPrintsWithSheet="0"/>
  </xdr:twoCellAnchor>
  <xdr:twoCellAnchor>
    <xdr:from>
      <xdr:col>1</xdr:col>
      <xdr:colOff>0</xdr:colOff>
      <xdr:row>49</xdr:row>
      <xdr:rowOff>28578</xdr:rowOff>
    </xdr:from>
    <xdr:to>
      <xdr:col>43</xdr:col>
      <xdr:colOff>333375</xdr:colOff>
      <xdr:row>50</xdr:row>
      <xdr:rowOff>95253</xdr:rowOff>
    </xdr:to>
    <xdr:sp macro="" textlink="">
      <xdr:nvSpPr>
        <xdr:cNvPr id="3" name="Text Box 3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314325" y="9277353"/>
          <a:ext cx="2507932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注：（生）は生鮮品、（冷）は冷凍品を示す。（以下の各表において同じ。）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74</xdr:col>
      <xdr:colOff>0</xdr:colOff>
      <xdr:row>2</xdr:row>
      <xdr:rowOff>242889</xdr:rowOff>
    </xdr:to>
    <xdr:sp macro="" textlink="">
      <xdr:nvSpPr>
        <xdr:cNvPr id="2" name="Text Box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219075" y="238126"/>
          <a:ext cx="3829049" cy="2428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２　漁港別品目別上場水揚量・価格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J\PARM\GJFA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S\PARM\GJFA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2"/>
    </sheetNames>
    <definedNames>
      <definedName name="cmdCancel_Click"/>
      <definedName name="cmdOk_Click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1"/>
    </sheetNames>
    <definedNames>
      <definedName name="Print_Click"/>
      <definedName name="Quit_Click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5"/>
  <dimension ref="A1:AL50"/>
  <sheetViews>
    <sheetView zoomScaleNormal="100" zoomScaleSheetLayoutView="85" workbookViewId="0">
      <pane xSplit="3" ySplit="6" topLeftCell="D13" activePane="bottomRight" state="frozen"/>
      <selection activeCell="N13" sqref="N13"/>
      <selection pane="topRight" activeCell="N13" sqref="N13"/>
      <selection pane="bottomLeft" activeCell="N13" sqref="N13"/>
      <selection pane="bottomRight" activeCell="E23" sqref="E23"/>
    </sheetView>
  </sheetViews>
  <sheetFormatPr defaultRowHeight="11.25"/>
  <cols>
    <col min="1" max="1" width="4.125" style="39" customWidth="1"/>
    <col min="2" max="2" width="4.125" style="7" customWidth="1"/>
    <col min="3" max="3" width="5" style="8" customWidth="1"/>
    <col min="4" max="38" width="7.875" style="41" customWidth="1"/>
    <col min="39" max="16384" width="9" style="4"/>
  </cols>
  <sheetData>
    <row r="1" spans="1:38" ht="18" customHeight="1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5" customHeight="1">
      <c r="A2" s="5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6.5" customHeight="1">
      <c r="A3" s="6"/>
      <c r="C3" s="2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customFormat="1" ht="16.5" customHeight="1" thickBot="1"/>
    <row r="5" spans="1:38" ht="14.85" customHeight="1" thickTop="1">
      <c r="A5" s="101" t="s">
        <v>0</v>
      </c>
      <c r="B5" s="102"/>
      <c r="C5" s="103"/>
      <c r="D5" s="97" t="s">
        <v>1</v>
      </c>
      <c r="E5" s="97" t="s">
        <v>2</v>
      </c>
      <c r="F5" s="97" t="s">
        <v>3</v>
      </c>
      <c r="G5" s="97" t="s">
        <v>4</v>
      </c>
      <c r="H5" s="97" t="s">
        <v>5</v>
      </c>
      <c r="I5" s="97" t="s">
        <v>6</v>
      </c>
      <c r="J5" s="97" t="s">
        <v>7</v>
      </c>
      <c r="K5" s="97" t="s">
        <v>8</v>
      </c>
      <c r="L5" s="97" t="s">
        <v>9</v>
      </c>
      <c r="M5" s="97" t="s">
        <v>10</v>
      </c>
      <c r="N5" s="97" t="s">
        <v>11</v>
      </c>
      <c r="O5" s="97" t="s">
        <v>12</v>
      </c>
      <c r="P5" s="97" t="s">
        <v>13</v>
      </c>
      <c r="Q5" s="97" t="s">
        <v>14</v>
      </c>
      <c r="R5" s="97" t="s">
        <v>15</v>
      </c>
      <c r="S5" s="97" t="s">
        <v>16</v>
      </c>
      <c r="T5" s="97" t="s">
        <v>17</v>
      </c>
      <c r="U5" s="97" t="s">
        <v>18</v>
      </c>
      <c r="V5" s="97" t="s">
        <v>19</v>
      </c>
      <c r="W5" s="97" t="s">
        <v>20</v>
      </c>
      <c r="X5" s="97" t="s">
        <v>21</v>
      </c>
      <c r="Y5" s="97" t="s">
        <v>22</v>
      </c>
      <c r="Z5" s="97" t="s">
        <v>23</v>
      </c>
      <c r="AA5" s="97" t="s">
        <v>24</v>
      </c>
      <c r="AB5" s="97" t="s">
        <v>25</v>
      </c>
      <c r="AC5" s="97" t="s">
        <v>26</v>
      </c>
      <c r="AD5" s="99" t="s">
        <v>27</v>
      </c>
      <c r="AE5" s="99" t="s">
        <v>28</v>
      </c>
      <c r="AF5" s="97" t="s">
        <v>29</v>
      </c>
      <c r="AG5" s="97" t="s">
        <v>30</v>
      </c>
      <c r="AH5" s="97" t="s">
        <v>31</v>
      </c>
      <c r="AI5" s="97" t="s">
        <v>32</v>
      </c>
      <c r="AJ5" s="97" t="s">
        <v>33</v>
      </c>
      <c r="AK5" s="97" t="s">
        <v>34</v>
      </c>
      <c r="AL5" s="97" t="s">
        <v>35</v>
      </c>
    </row>
    <row r="6" spans="1:38" ht="14.85" customHeight="1">
      <c r="A6" s="104"/>
      <c r="B6" s="104"/>
      <c r="C6" s="105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100"/>
      <c r="AE6" s="100"/>
      <c r="AF6" s="98"/>
      <c r="AG6" s="98"/>
      <c r="AH6" s="98"/>
      <c r="AI6" s="98"/>
      <c r="AJ6" s="98"/>
      <c r="AK6" s="98"/>
      <c r="AL6" s="98"/>
    </row>
    <row r="7" spans="1:38" ht="8.25" customHeight="1">
      <c r="A7" s="7"/>
      <c r="B7" s="9"/>
      <c r="C7" s="1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</row>
    <row r="8" spans="1:38" ht="14.45" customHeight="1">
      <c r="A8" s="90"/>
      <c r="B8" s="93"/>
      <c r="C8" s="94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</row>
    <row r="9" spans="1:38" ht="23.25" customHeight="1">
      <c r="A9" s="13"/>
      <c r="B9" s="14"/>
      <c r="C9" s="15" t="s">
        <v>36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</row>
    <row r="10" spans="1:38" ht="18" customHeight="1">
      <c r="A10" s="95" t="s">
        <v>37</v>
      </c>
      <c r="B10" s="95"/>
      <c r="C10" s="9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</row>
    <row r="11" spans="1:38" s="20" customFormat="1">
      <c r="A11" s="17"/>
      <c r="B11" s="18"/>
      <c r="C11" s="19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</row>
    <row r="12" spans="1:38" ht="15.95" customHeight="1">
      <c r="A12" s="21">
        <v>43221</v>
      </c>
      <c r="B12" s="22">
        <v>43221</v>
      </c>
      <c r="C12" s="23">
        <v>43221</v>
      </c>
      <c r="D12" s="24">
        <v>317.18099999999998</v>
      </c>
      <c r="E12" s="24">
        <v>14.847</v>
      </c>
      <c r="F12" s="24">
        <v>8554.3089999999993</v>
      </c>
      <c r="G12" s="24">
        <v>712.85</v>
      </c>
      <c r="H12" s="24">
        <v>234.38900000000001</v>
      </c>
      <c r="I12" s="24">
        <v>1112.633</v>
      </c>
      <c r="J12" s="24">
        <v>1216.539</v>
      </c>
      <c r="K12" s="24">
        <v>1194.316</v>
      </c>
      <c r="L12" s="24">
        <v>47.286999999999999</v>
      </c>
      <c r="M12" s="24">
        <v>3</v>
      </c>
      <c r="N12" s="24">
        <v>219.02699999999999</v>
      </c>
      <c r="O12" s="24">
        <v>50.706000000000003</v>
      </c>
      <c r="P12" s="24">
        <v>6460.0119999999997</v>
      </c>
      <c r="Q12" s="24">
        <v>21334.662</v>
      </c>
      <c r="R12" s="24">
        <v>34545.512000000002</v>
      </c>
      <c r="S12" s="24">
        <v>724.02</v>
      </c>
      <c r="T12" s="24">
        <v>830.50699999999995</v>
      </c>
      <c r="U12" s="24">
        <v>13266.111999999999</v>
      </c>
      <c r="V12" s="24">
        <v>601.17600000000004</v>
      </c>
      <c r="W12" s="24">
        <v>29299.234</v>
      </c>
      <c r="X12" s="24">
        <v>3.7999999999999999E-2</v>
      </c>
      <c r="Y12" s="24">
        <v>3544.2620000000002</v>
      </c>
      <c r="Z12" s="24">
        <v>10463.812</v>
      </c>
      <c r="AA12" s="24">
        <v>0</v>
      </c>
      <c r="AB12" s="24">
        <v>1680.8810000000001</v>
      </c>
      <c r="AC12" s="24">
        <v>308.26299999999998</v>
      </c>
      <c r="AD12" s="24">
        <v>62</v>
      </c>
      <c r="AE12" s="24">
        <v>0</v>
      </c>
      <c r="AF12" s="24">
        <v>0.112</v>
      </c>
      <c r="AG12" s="24">
        <v>0</v>
      </c>
      <c r="AH12" s="24">
        <v>2142.5639999999999</v>
      </c>
      <c r="AI12" s="24">
        <v>1482.797</v>
      </c>
      <c r="AJ12" s="24">
        <v>454.81200000000001</v>
      </c>
      <c r="AK12" s="24">
        <v>175.59700000000001</v>
      </c>
      <c r="AL12" s="24">
        <v>512.06399999999996</v>
      </c>
    </row>
    <row r="13" spans="1:38" ht="15.95" customHeight="1">
      <c r="A13" s="21"/>
      <c r="B13" s="22"/>
      <c r="C13" s="23">
        <v>43252</v>
      </c>
      <c r="D13" s="24">
        <v>1620.04</v>
      </c>
      <c r="E13" s="24">
        <v>210.54599999999999</v>
      </c>
      <c r="F13" s="24">
        <v>5590.5870000000004</v>
      </c>
      <c r="G13" s="24">
        <v>3156.752</v>
      </c>
      <c r="H13" s="24">
        <v>183.83099999999999</v>
      </c>
      <c r="I13" s="24">
        <v>1227.7819999999999</v>
      </c>
      <c r="J13" s="24">
        <v>922.08100000000002</v>
      </c>
      <c r="K13" s="24">
        <v>2832.0659999999998</v>
      </c>
      <c r="L13" s="24">
        <v>33.317</v>
      </c>
      <c r="M13" s="24">
        <v>3.621</v>
      </c>
      <c r="N13" s="24">
        <v>108.586</v>
      </c>
      <c r="O13" s="24">
        <v>31.789000000000001</v>
      </c>
      <c r="P13" s="24">
        <v>4469.6220000000003</v>
      </c>
      <c r="Q13" s="24">
        <v>19050.399000000001</v>
      </c>
      <c r="R13" s="24">
        <v>29318.546999999999</v>
      </c>
      <c r="S13" s="24">
        <v>3116.6930000000002</v>
      </c>
      <c r="T13" s="24">
        <v>2255.9079999999999</v>
      </c>
      <c r="U13" s="24">
        <v>9562.4220000000005</v>
      </c>
      <c r="V13" s="24">
        <v>77.495000000000005</v>
      </c>
      <c r="W13" s="24">
        <v>22665.983</v>
      </c>
      <c r="X13" s="24">
        <v>5.6000000000000001E-2</v>
      </c>
      <c r="Y13" s="24">
        <v>2270.922</v>
      </c>
      <c r="Z13" s="24">
        <v>6754.2939999999999</v>
      </c>
      <c r="AA13" s="24">
        <v>0</v>
      </c>
      <c r="AB13" s="24">
        <v>1807.954</v>
      </c>
      <c r="AC13" s="24">
        <v>883.95399999999995</v>
      </c>
      <c r="AD13" s="24">
        <v>21</v>
      </c>
      <c r="AE13" s="24">
        <v>0</v>
      </c>
      <c r="AF13" s="24">
        <v>0</v>
      </c>
      <c r="AG13" s="24">
        <v>96</v>
      </c>
      <c r="AH13" s="24">
        <v>1605.587</v>
      </c>
      <c r="AI13" s="24">
        <v>988.72500000000002</v>
      </c>
      <c r="AJ13" s="24">
        <v>288.42200000000003</v>
      </c>
      <c r="AK13" s="24">
        <v>68.394000000000005</v>
      </c>
      <c r="AL13" s="24">
        <v>659.04899999999998</v>
      </c>
    </row>
    <row r="14" spans="1:38" ht="15.95" customHeight="1">
      <c r="A14" s="21"/>
      <c r="B14" s="22"/>
      <c r="C14" s="23">
        <v>43282</v>
      </c>
      <c r="D14" s="24">
        <v>425.92099999999999</v>
      </c>
      <c r="E14" s="24">
        <v>164.315</v>
      </c>
      <c r="F14" s="24">
        <v>2217.029</v>
      </c>
      <c r="G14" s="24">
        <v>1924.787</v>
      </c>
      <c r="H14" s="24">
        <v>175.83699999999999</v>
      </c>
      <c r="I14" s="24">
        <v>1410.3979999999999</v>
      </c>
      <c r="J14" s="24">
        <v>624.66200000000003</v>
      </c>
      <c r="K14" s="24">
        <v>1409.633</v>
      </c>
      <c r="L14" s="24">
        <v>27.143000000000001</v>
      </c>
      <c r="M14" s="24">
        <v>11.372</v>
      </c>
      <c r="N14" s="24">
        <v>225.57400000000001</v>
      </c>
      <c r="O14" s="24">
        <v>97.462999999999994</v>
      </c>
      <c r="P14" s="24">
        <v>12527.522000000001</v>
      </c>
      <c r="Q14" s="24">
        <v>14370.111999999999</v>
      </c>
      <c r="R14" s="24">
        <v>42676.294000000002</v>
      </c>
      <c r="S14" s="24">
        <v>4806.607</v>
      </c>
      <c r="T14" s="24">
        <v>2050.451</v>
      </c>
      <c r="U14" s="24">
        <v>6727.2259999999997</v>
      </c>
      <c r="V14" s="24">
        <v>129.179</v>
      </c>
      <c r="W14" s="24">
        <v>17600.931</v>
      </c>
      <c r="X14" s="24">
        <v>91.287999999999997</v>
      </c>
      <c r="Y14" s="24">
        <v>1633.106</v>
      </c>
      <c r="Z14" s="24">
        <v>8899.4680000000008</v>
      </c>
      <c r="AA14" s="24">
        <v>0</v>
      </c>
      <c r="AB14" s="24">
        <v>1770.125</v>
      </c>
      <c r="AC14" s="24">
        <v>866.75099999999998</v>
      </c>
      <c r="AD14" s="24">
        <v>518.64</v>
      </c>
      <c r="AE14" s="24">
        <v>0</v>
      </c>
      <c r="AF14" s="24">
        <v>0</v>
      </c>
      <c r="AG14" s="24">
        <v>3124</v>
      </c>
      <c r="AH14" s="24">
        <v>2578.4580000000001</v>
      </c>
      <c r="AI14" s="24">
        <v>558.36500000000001</v>
      </c>
      <c r="AJ14" s="24">
        <v>303.32400000000001</v>
      </c>
      <c r="AK14" s="24">
        <v>0.152</v>
      </c>
      <c r="AL14" s="24">
        <v>563.98</v>
      </c>
    </row>
    <row r="15" spans="1:38" ht="15.95" customHeight="1">
      <c r="A15" s="21"/>
      <c r="B15" s="22"/>
      <c r="C15" s="23">
        <v>43313</v>
      </c>
      <c r="D15" s="24">
        <v>109.15</v>
      </c>
      <c r="E15" s="24">
        <v>688.11800000000005</v>
      </c>
      <c r="F15" s="24">
        <v>772.07899999999995</v>
      </c>
      <c r="G15" s="24">
        <v>102.952</v>
      </c>
      <c r="H15" s="24">
        <v>218.095</v>
      </c>
      <c r="I15" s="24">
        <v>973.48900000000003</v>
      </c>
      <c r="J15" s="24">
        <v>1879.242</v>
      </c>
      <c r="K15" s="24">
        <v>2928.7190000000001</v>
      </c>
      <c r="L15" s="24">
        <v>8.41</v>
      </c>
      <c r="M15" s="24">
        <v>21.222999999999999</v>
      </c>
      <c r="N15" s="24">
        <v>300.161</v>
      </c>
      <c r="O15" s="24">
        <v>44.448</v>
      </c>
      <c r="P15" s="24">
        <v>5657.9359999999997</v>
      </c>
      <c r="Q15" s="24">
        <v>17243.349999999999</v>
      </c>
      <c r="R15" s="24">
        <v>20536.482</v>
      </c>
      <c r="S15" s="24">
        <v>2983.9360000000001</v>
      </c>
      <c r="T15" s="24">
        <v>680.65200000000004</v>
      </c>
      <c r="U15" s="24">
        <v>5916.6109999999999</v>
      </c>
      <c r="V15" s="24">
        <v>92.48</v>
      </c>
      <c r="W15" s="24">
        <v>16445.112000000001</v>
      </c>
      <c r="X15" s="24">
        <v>7708.73</v>
      </c>
      <c r="Y15" s="24">
        <v>1422.6010000000001</v>
      </c>
      <c r="Z15" s="24">
        <v>2702.098</v>
      </c>
      <c r="AA15" s="24">
        <v>0</v>
      </c>
      <c r="AB15" s="24">
        <v>1154.576</v>
      </c>
      <c r="AC15" s="24">
        <v>1287.808</v>
      </c>
      <c r="AD15" s="24">
        <v>1104.5360000000001</v>
      </c>
      <c r="AE15" s="24">
        <v>0</v>
      </c>
      <c r="AF15" s="24">
        <v>0</v>
      </c>
      <c r="AG15" s="24">
        <v>605</v>
      </c>
      <c r="AH15" s="24">
        <v>3025.5129999999999</v>
      </c>
      <c r="AI15" s="24">
        <v>458.41199999999998</v>
      </c>
      <c r="AJ15" s="24">
        <v>357.077</v>
      </c>
      <c r="AK15" s="24">
        <v>0.441</v>
      </c>
      <c r="AL15" s="24">
        <v>503.13600000000002</v>
      </c>
    </row>
    <row r="16" spans="1:38" ht="15.95" customHeight="1">
      <c r="A16" s="21"/>
      <c r="B16" s="22"/>
      <c r="C16" s="23">
        <v>43344</v>
      </c>
      <c r="D16" s="24">
        <v>50.314</v>
      </c>
      <c r="E16" s="24">
        <v>659.58100000000002</v>
      </c>
      <c r="F16" s="24">
        <v>768.09199999999998</v>
      </c>
      <c r="G16" s="24">
        <v>135.57900000000001</v>
      </c>
      <c r="H16" s="24">
        <v>312.03100000000001</v>
      </c>
      <c r="I16" s="24">
        <v>1080.056</v>
      </c>
      <c r="J16" s="24">
        <v>1514.693</v>
      </c>
      <c r="K16" s="24">
        <v>2419.6610000000001</v>
      </c>
      <c r="L16" s="24">
        <v>92.811999999999998</v>
      </c>
      <c r="M16" s="24">
        <v>7.18</v>
      </c>
      <c r="N16" s="24">
        <v>335.88200000000001</v>
      </c>
      <c r="O16" s="24">
        <v>91.100999999999999</v>
      </c>
      <c r="P16" s="24">
        <v>4264.7179999999998</v>
      </c>
      <c r="Q16" s="24">
        <v>17316.519</v>
      </c>
      <c r="R16" s="24">
        <v>58895.735999999997</v>
      </c>
      <c r="S16" s="24">
        <v>4243.7060000000001</v>
      </c>
      <c r="T16" s="24">
        <v>348.94</v>
      </c>
      <c r="U16" s="24">
        <v>6849.2709999999997</v>
      </c>
      <c r="V16" s="24">
        <v>168.215</v>
      </c>
      <c r="W16" s="24">
        <v>16655.771000000001</v>
      </c>
      <c r="X16" s="24">
        <v>24206.31</v>
      </c>
      <c r="Y16" s="24">
        <v>1990.115</v>
      </c>
      <c r="Z16" s="24">
        <v>8879.9120000000003</v>
      </c>
      <c r="AA16" s="24">
        <v>0</v>
      </c>
      <c r="AB16" s="24">
        <v>3239.375</v>
      </c>
      <c r="AC16" s="24">
        <v>4218.8900000000003</v>
      </c>
      <c r="AD16" s="24">
        <v>3527.4160000000002</v>
      </c>
      <c r="AE16" s="24">
        <v>0</v>
      </c>
      <c r="AF16" s="24">
        <v>0</v>
      </c>
      <c r="AG16" s="24">
        <v>182</v>
      </c>
      <c r="AH16" s="24">
        <v>3082.9920000000002</v>
      </c>
      <c r="AI16" s="24">
        <v>734.87</v>
      </c>
      <c r="AJ16" s="24">
        <v>243.238</v>
      </c>
      <c r="AK16" s="24">
        <v>1.403</v>
      </c>
      <c r="AL16" s="24">
        <v>508.69799999999998</v>
      </c>
    </row>
    <row r="17" spans="1:38" ht="15.95" customHeight="1">
      <c r="A17" s="21"/>
      <c r="B17" s="22"/>
      <c r="C17" s="23">
        <v>43374</v>
      </c>
      <c r="D17" s="24">
        <v>41.927999999999997</v>
      </c>
      <c r="E17" s="24">
        <v>415.51499999999999</v>
      </c>
      <c r="F17" s="24">
        <v>385.24799999999999</v>
      </c>
      <c r="G17" s="24">
        <v>362.29300000000001</v>
      </c>
      <c r="H17" s="24">
        <v>579.73500000000001</v>
      </c>
      <c r="I17" s="24">
        <v>1107.2729999999999</v>
      </c>
      <c r="J17" s="24">
        <v>1367.9760000000001</v>
      </c>
      <c r="K17" s="24">
        <v>3336.6959999999999</v>
      </c>
      <c r="L17" s="24">
        <v>43.658999999999999</v>
      </c>
      <c r="M17" s="24">
        <v>1.53</v>
      </c>
      <c r="N17" s="24">
        <v>499.48700000000002</v>
      </c>
      <c r="O17" s="24">
        <v>3.1360000000000001</v>
      </c>
      <c r="P17" s="24">
        <v>2205.7750000000001</v>
      </c>
      <c r="Q17" s="24">
        <v>15822.199000000001</v>
      </c>
      <c r="R17" s="24">
        <v>55916.695</v>
      </c>
      <c r="S17" s="24">
        <v>3079.44</v>
      </c>
      <c r="T17" s="24">
        <v>933.10299999999995</v>
      </c>
      <c r="U17" s="24">
        <v>5579.6419999999998</v>
      </c>
      <c r="V17" s="24">
        <v>559.97799999999995</v>
      </c>
      <c r="W17" s="24">
        <v>19488.971000000001</v>
      </c>
      <c r="X17" s="24">
        <v>48365.919999999998</v>
      </c>
      <c r="Y17" s="24">
        <v>2417.7779999999998</v>
      </c>
      <c r="Z17" s="24">
        <v>7694.942</v>
      </c>
      <c r="AA17" s="24">
        <v>0</v>
      </c>
      <c r="AB17" s="24">
        <v>2322.3910000000001</v>
      </c>
      <c r="AC17" s="24">
        <v>2641.3519999999999</v>
      </c>
      <c r="AD17" s="24">
        <v>2323.808</v>
      </c>
      <c r="AE17" s="24">
        <v>0</v>
      </c>
      <c r="AF17" s="24">
        <v>5.0000000000000001E-3</v>
      </c>
      <c r="AG17" s="24">
        <v>2.9000000000000001E-2</v>
      </c>
      <c r="AH17" s="24">
        <v>5179.7259999999997</v>
      </c>
      <c r="AI17" s="24">
        <v>905.62300000000005</v>
      </c>
      <c r="AJ17" s="24">
        <v>206.297</v>
      </c>
      <c r="AK17" s="24">
        <v>76.87</v>
      </c>
      <c r="AL17" s="24">
        <v>599.76199999999994</v>
      </c>
    </row>
    <row r="18" spans="1:38" ht="15.95" customHeight="1">
      <c r="A18" s="21"/>
      <c r="B18" s="22"/>
      <c r="C18" s="23">
        <v>43405</v>
      </c>
      <c r="D18" s="24">
        <v>45.847999999999999</v>
      </c>
      <c r="E18" s="24">
        <v>56.588999999999999</v>
      </c>
      <c r="F18" s="24">
        <v>866.07600000000002</v>
      </c>
      <c r="G18" s="24">
        <v>216.48099999999999</v>
      </c>
      <c r="H18" s="24">
        <v>599.16899999999998</v>
      </c>
      <c r="I18" s="24">
        <v>1760.662</v>
      </c>
      <c r="J18" s="24">
        <v>261.51400000000001</v>
      </c>
      <c r="K18" s="24">
        <v>3339.6370000000002</v>
      </c>
      <c r="L18" s="24">
        <v>57.734000000000002</v>
      </c>
      <c r="M18" s="24">
        <v>27.946999999999999</v>
      </c>
      <c r="N18" s="24">
        <v>351.822</v>
      </c>
      <c r="O18" s="24">
        <v>116.946</v>
      </c>
      <c r="P18" s="24">
        <v>957.88099999999997</v>
      </c>
      <c r="Q18" s="24">
        <v>10964.968000000001</v>
      </c>
      <c r="R18" s="24">
        <v>10741.869000000001</v>
      </c>
      <c r="S18" s="24">
        <v>3572.8820000000001</v>
      </c>
      <c r="T18" s="24">
        <v>325.41699999999997</v>
      </c>
      <c r="U18" s="24">
        <v>6666.7240000000002</v>
      </c>
      <c r="V18" s="24">
        <v>2547.5160000000001</v>
      </c>
      <c r="W18" s="24">
        <v>48373.752999999997</v>
      </c>
      <c r="X18" s="24">
        <v>20003.838</v>
      </c>
      <c r="Y18" s="24">
        <v>3308.3180000000002</v>
      </c>
      <c r="Z18" s="24">
        <v>6100.9440000000004</v>
      </c>
      <c r="AA18" s="24">
        <v>0</v>
      </c>
      <c r="AB18" s="24">
        <v>1293.2860000000001</v>
      </c>
      <c r="AC18" s="24">
        <v>2225.7979999999998</v>
      </c>
      <c r="AD18" s="24">
        <v>1087.1120000000001</v>
      </c>
      <c r="AE18" s="24">
        <v>0</v>
      </c>
      <c r="AF18" s="24">
        <v>2E-3</v>
      </c>
      <c r="AG18" s="24">
        <v>0</v>
      </c>
      <c r="AH18" s="24">
        <v>2896.0219999999999</v>
      </c>
      <c r="AI18" s="24">
        <v>824.48900000000003</v>
      </c>
      <c r="AJ18" s="24">
        <v>273.14</v>
      </c>
      <c r="AK18" s="24">
        <v>83.549000000000007</v>
      </c>
      <c r="AL18" s="24">
        <v>498.44299999999998</v>
      </c>
    </row>
    <row r="19" spans="1:38" ht="15.95" customHeight="1">
      <c r="A19" s="21">
        <v>43435</v>
      </c>
      <c r="B19" s="22">
        <v>43435</v>
      </c>
      <c r="C19" s="23">
        <v>43435</v>
      </c>
      <c r="D19" s="24">
        <v>67.396000000000001</v>
      </c>
      <c r="E19" s="24">
        <v>212.23</v>
      </c>
      <c r="F19" s="24">
        <v>1323.9449999999999</v>
      </c>
      <c r="G19" s="24">
        <v>228.16300000000001</v>
      </c>
      <c r="H19" s="24">
        <v>515.87800000000004</v>
      </c>
      <c r="I19" s="24">
        <v>1386.021</v>
      </c>
      <c r="J19" s="24">
        <v>440.27499999999998</v>
      </c>
      <c r="K19" s="24">
        <v>5255.3969999999999</v>
      </c>
      <c r="L19" s="24">
        <v>75.924000000000007</v>
      </c>
      <c r="M19" s="24">
        <v>33.207999999999998</v>
      </c>
      <c r="N19" s="24">
        <v>357.01600000000002</v>
      </c>
      <c r="O19" s="24">
        <v>75.984999999999999</v>
      </c>
      <c r="P19" s="24">
        <v>222.42400000000001</v>
      </c>
      <c r="Q19" s="24">
        <v>12440.453</v>
      </c>
      <c r="R19" s="24">
        <v>5533.3810000000003</v>
      </c>
      <c r="S19" s="24">
        <v>851.52800000000002</v>
      </c>
      <c r="T19" s="24">
        <v>798.01800000000003</v>
      </c>
      <c r="U19" s="24">
        <v>5273.3670000000002</v>
      </c>
      <c r="V19" s="24">
        <v>386.06</v>
      </c>
      <c r="W19" s="24">
        <v>85570.241999999998</v>
      </c>
      <c r="X19" s="24">
        <v>1741.4670000000001</v>
      </c>
      <c r="Y19" s="24">
        <v>3438.1309999999999</v>
      </c>
      <c r="Z19" s="24">
        <v>4543.768</v>
      </c>
      <c r="AA19" s="24">
        <v>0</v>
      </c>
      <c r="AB19" s="24">
        <v>388.2</v>
      </c>
      <c r="AC19" s="24">
        <v>1191.4469999999999</v>
      </c>
      <c r="AD19" s="24">
        <v>1268.288</v>
      </c>
      <c r="AE19" s="24">
        <v>0</v>
      </c>
      <c r="AF19" s="24">
        <v>0.107</v>
      </c>
      <c r="AG19" s="24">
        <v>0.14000000000000001</v>
      </c>
      <c r="AH19" s="24">
        <v>3380.06</v>
      </c>
      <c r="AI19" s="24">
        <v>1026.817</v>
      </c>
      <c r="AJ19" s="24">
        <v>251.51499999999999</v>
      </c>
      <c r="AK19" s="24">
        <v>48.545000000000002</v>
      </c>
      <c r="AL19" s="24">
        <v>854.20699999999999</v>
      </c>
    </row>
    <row r="20" spans="1:38" ht="15.95" customHeight="1">
      <c r="A20" s="21">
        <v>43466</v>
      </c>
      <c r="B20" s="22">
        <v>43466</v>
      </c>
      <c r="C20" s="23">
        <v>43466</v>
      </c>
      <c r="D20" s="24">
        <v>114.827</v>
      </c>
      <c r="E20" s="24">
        <v>296.60599999999999</v>
      </c>
      <c r="F20" s="24">
        <v>1616.085</v>
      </c>
      <c r="G20" s="24">
        <v>557.23400000000004</v>
      </c>
      <c r="H20" s="24">
        <v>321.66300000000001</v>
      </c>
      <c r="I20" s="24">
        <v>1584.2349999999999</v>
      </c>
      <c r="J20" s="24">
        <v>490.18799999999999</v>
      </c>
      <c r="K20" s="24">
        <v>5433.1210000000001</v>
      </c>
      <c r="L20" s="24">
        <v>105.681</v>
      </c>
      <c r="M20" s="24">
        <v>10</v>
      </c>
      <c r="N20" s="24">
        <v>306.14800000000002</v>
      </c>
      <c r="O20" s="24">
        <v>48.466999999999999</v>
      </c>
      <c r="P20" s="24">
        <v>90.120999999999995</v>
      </c>
      <c r="Q20" s="24">
        <v>14222.076999999999</v>
      </c>
      <c r="R20" s="24">
        <v>16881.786</v>
      </c>
      <c r="S20" s="24">
        <v>1144.1790000000001</v>
      </c>
      <c r="T20" s="24">
        <v>981.68100000000004</v>
      </c>
      <c r="U20" s="24">
        <v>4042.1619999999998</v>
      </c>
      <c r="V20" s="24">
        <v>1721.829</v>
      </c>
      <c r="W20" s="24">
        <v>74333.038</v>
      </c>
      <c r="X20" s="24">
        <v>5.5529999999999999</v>
      </c>
      <c r="Y20" s="24">
        <v>5600.348</v>
      </c>
      <c r="Z20" s="24">
        <v>4629.1350000000002</v>
      </c>
      <c r="AA20" s="24">
        <v>0</v>
      </c>
      <c r="AB20" s="24">
        <v>89.762</v>
      </c>
      <c r="AC20" s="24">
        <v>381.56200000000001</v>
      </c>
      <c r="AD20" s="24">
        <v>192.184</v>
      </c>
      <c r="AE20" s="24">
        <v>0</v>
      </c>
      <c r="AF20" s="24">
        <v>0.38300000000000001</v>
      </c>
      <c r="AG20" s="24">
        <v>0</v>
      </c>
      <c r="AH20" s="24">
        <v>2588.9430000000002</v>
      </c>
      <c r="AI20" s="24">
        <v>1176.0840000000001</v>
      </c>
      <c r="AJ20" s="24">
        <v>190.77199999999999</v>
      </c>
      <c r="AK20" s="24">
        <v>6.7859999999999996</v>
      </c>
      <c r="AL20" s="24">
        <v>515.99099999999999</v>
      </c>
    </row>
    <row r="21" spans="1:38" ht="15.95" customHeight="1">
      <c r="A21" s="21"/>
      <c r="B21" s="22"/>
      <c r="C21" s="23">
        <v>43497</v>
      </c>
      <c r="D21" s="24">
        <v>106.855</v>
      </c>
      <c r="E21" s="24">
        <v>507.601</v>
      </c>
      <c r="F21" s="24">
        <v>1838.2239999999999</v>
      </c>
      <c r="G21" s="24">
        <v>312.35599999999999</v>
      </c>
      <c r="H21" s="24">
        <v>223.279</v>
      </c>
      <c r="I21" s="24">
        <v>1965.3779999999999</v>
      </c>
      <c r="J21" s="24">
        <v>588.50599999999997</v>
      </c>
      <c r="K21" s="24">
        <v>3035.9920000000002</v>
      </c>
      <c r="L21" s="24">
        <v>136.59700000000001</v>
      </c>
      <c r="M21" s="24">
        <v>26.702999999999999</v>
      </c>
      <c r="N21" s="24">
        <v>262.93200000000002</v>
      </c>
      <c r="O21" s="24">
        <v>121.98699999999999</v>
      </c>
      <c r="P21" s="24">
        <v>1122.2059999999999</v>
      </c>
      <c r="Q21" s="24">
        <v>12883.635</v>
      </c>
      <c r="R21" s="24">
        <v>32686.9</v>
      </c>
      <c r="S21" s="24">
        <v>788.375</v>
      </c>
      <c r="T21" s="24">
        <v>1799.74</v>
      </c>
      <c r="U21" s="24">
        <v>4532.3770000000004</v>
      </c>
      <c r="V21" s="24">
        <v>809.79399999999998</v>
      </c>
      <c r="W21" s="24">
        <v>46270.925999999999</v>
      </c>
      <c r="X21" s="24">
        <v>6.9249999999999998</v>
      </c>
      <c r="Y21" s="24">
        <v>4516.5709999999999</v>
      </c>
      <c r="Z21" s="24">
        <v>3136.2339999999999</v>
      </c>
      <c r="AA21" s="24">
        <v>0</v>
      </c>
      <c r="AB21" s="24">
        <v>190.89</v>
      </c>
      <c r="AC21" s="24">
        <v>525.03099999999995</v>
      </c>
      <c r="AD21" s="24">
        <v>658</v>
      </c>
      <c r="AE21" s="24">
        <v>0</v>
      </c>
      <c r="AF21" s="24">
        <v>0.45800000000000002</v>
      </c>
      <c r="AG21" s="24">
        <v>34</v>
      </c>
      <c r="AH21" s="24">
        <v>2565.4690000000001</v>
      </c>
      <c r="AI21" s="24">
        <v>1041.8579999999999</v>
      </c>
      <c r="AJ21" s="24">
        <v>194.827</v>
      </c>
      <c r="AK21" s="24">
        <v>5.3940000000000001</v>
      </c>
      <c r="AL21" s="24">
        <v>203.32900000000001</v>
      </c>
    </row>
    <row r="22" spans="1:38" ht="15.95" customHeight="1">
      <c r="A22" s="21"/>
      <c r="B22" s="22"/>
      <c r="C22" s="23">
        <v>43525</v>
      </c>
      <c r="D22" s="24">
        <v>170.05</v>
      </c>
      <c r="E22" s="24">
        <v>177.471</v>
      </c>
      <c r="F22" s="24">
        <v>2080.0360000000001</v>
      </c>
      <c r="G22" s="24">
        <v>433.92</v>
      </c>
      <c r="H22" s="24">
        <v>223.727</v>
      </c>
      <c r="I22" s="24">
        <v>1516.865</v>
      </c>
      <c r="J22" s="24">
        <v>468.18200000000002</v>
      </c>
      <c r="K22" s="24">
        <v>2921.49</v>
      </c>
      <c r="L22" s="24">
        <v>109.271</v>
      </c>
      <c r="M22" s="24">
        <v>7.0380000000000003</v>
      </c>
      <c r="N22" s="24">
        <v>237.18</v>
      </c>
      <c r="O22" s="24">
        <v>72.444999999999993</v>
      </c>
      <c r="P22" s="24">
        <v>1595.002</v>
      </c>
      <c r="Q22" s="24">
        <v>15003.428</v>
      </c>
      <c r="R22" s="24">
        <v>45446.201000000001</v>
      </c>
      <c r="S22" s="24">
        <v>1818.557</v>
      </c>
      <c r="T22" s="24">
        <v>2477.3090000000002</v>
      </c>
      <c r="U22" s="24">
        <v>5658.7560000000003</v>
      </c>
      <c r="V22" s="24">
        <v>114.876</v>
      </c>
      <c r="W22" s="24">
        <v>47578.279000000002</v>
      </c>
      <c r="X22" s="24">
        <v>0.49099999999999999</v>
      </c>
      <c r="Y22" s="24">
        <v>3040.663</v>
      </c>
      <c r="Z22" s="24">
        <v>7400.375</v>
      </c>
      <c r="AA22" s="24">
        <v>0</v>
      </c>
      <c r="AB22" s="24">
        <v>699.35900000000004</v>
      </c>
      <c r="AC22" s="24">
        <v>301.625</v>
      </c>
      <c r="AD22" s="24">
        <v>2</v>
      </c>
      <c r="AE22" s="24">
        <v>0</v>
      </c>
      <c r="AF22" s="24">
        <v>1.6359999999999999</v>
      </c>
      <c r="AG22" s="24">
        <v>0</v>
      </c>
      <c r="AH22" s="24">
        <v>4974.2740000000003</v>
      </c>
      <c r="AI22" s="24">
        <v>828.43200000000002</v>
      </c>
      <c r="AJ22" s="24">
        <v>545.44799999999998</v>
      </c>
      <c r="AK22" s="24">
        <v>2.7029999999999998</v>
      </c>
      <c r="AL22" s="24">
        <v>202.273</v>
      </c>
    </row>
    <row r="23" spans="1:38" ht="15.95" customHeight="1">
      <c r="A23" s="21"/>
      <c r="B23" s="22"/>
      <c r="C23" s="23">
        <v>43556</v>
      </c>
      <c r="D23" s="24">
        <v>918.1</v>
      </c>
      <c r="E23" s="24">
        <v>143.34</v>
      </c>
      <c r="F23" s="24">
        <v>1100.0550000000001</v>
      </c>
      <c r="G23" s="24">
        <v>146.54499999999999</v>
      </c>
      <c r="H23" s="24">
        <v>210.68799999999999</v>
      </c>
      <c r="I23" s="24">
        <v>1530.2349999999999</v>
      </c>
      <c r="J23" s="24">
        <v>607.64499999999998</v>
      </c>
      <c r="K23" s="24">
        <v>1425.413</v>
      </c>
      <c r="L23" s="24">
        <v>115.864</v>
      </c>
      <c r="M23" s="24">
        <v>33.292999999999999</v>
      </c>
      <c r="N23" s="24">
        <v>151.30000000000001</v>
      </c>
      <c r="O23" s="24">
        <v>59.052999999999997</v>
      </c>
      <c r="P23" s="24">
        <v>1999.559</v>
      </c>
      <c r="Q23" s="24">
        <v>18658.241000000002</v>
      </c>
      <c r="R23" s="24">
        <v>46013.892</v>
      </c>
      <c r="S23" s="24">
        <v>4847.7439999999997</v>
      </c>
      <c r="T23" s="24">
        <v>2519.748</v>
      </c>
      <c r="U23" s="24">
        <v>11641.23</v>
      </c>
      <c r="V23" s="24">
        <v>391.16300000000001</v>
      </c>
      <c r="W23" s="24">
        <v>32631.457999999999</v>
      </c>
      <c r="X23" s="24">
        <v>6.3E-2</v>
      </c>
      <c r="Y23" s="24">
        <v>2522.8739999999998</v>
      </c>
      <c r="Z23" s="24">
        <v>9419.3320000000003</v>
      </c>
      <c r="AA23" s="24">
        <v>0</v>
      </c>
      <c r="AB23" s="24">
        <v>901.61800000000005</v>
      </c>
      <c r="AC23" s="24">
        <v>192.75399999999999</v>
      </c>
      <c r="AD23" s="24">
        <v>0</v>
      </c>
      <c r="AE23" s="24">
        <v>0</v>
      </c>
      <c r="AF23" s="24">
        <v>2.097</v>
      </c>
      <c r="AG23" s="24">
        <v>0</v>
      </c>
      <c r="AH23" s="24">
        <v>5069.74</v>
      </c>
      <c r="AI23" s="24">
        <v>1407.1890000000001</v>
      </c>
      <c r="AJ23" s="24">
        <v>512.33299999999997</v>
      </c>
      <c r="AK23" s="24">
        <v>138.91</v>
      </c>
      <c r="AL23" s="24">
        <v>234.20699999999999</v>
      </c>
    </row>
    <row r="24" spans="1:38" s="27" customFormat="1" ht="15.95" customHeight="1">
      <c r="A24" s="21" t="s">
        <v>138</v>
      </c>
      <c r="B24" s="22" t="s">
        <v>139</v>
      </c>
      <c r="C24" s="25">
        <v>43586</v>
      </c>
      <c r="D24" s="26">
        <v>426.13200000000001</v>
      </c>
      <c r="E24" s="26">
        <v>214.74600000000001</v>
      </c>
      <c r="F24" s="26">
        <v>2832.5509999999999</v>
      </c>
      <c r="G24" s="26">
        <v>261.19400000000002</v>
      </c>
      <c r="H24" s="26">
        <v>214.262</v>
      </c>
      <c r="I24" s="26">
        <v>1857.8030000000001</v>
      </c>
      <c r="J24" s="26">
        <v>892.41499999999996</v>
      </c>
      <c r="K24" s="26">
        <v>1919.1990000000001</v>
      </c>
      <c r="L24" s="26">
        <v>116.73099999999999</v>
      </c>
      <c r="M24" s="26">
        <v>3</v>
      </c>
      <c r="N24" s="26">
        <v>297.38799999999998</v>
      </c>
      <c r="O24" s="26">
        <v>42</v>
      </c>
      <c r="P24" s="26">
        <v>4718.0140000000001</v>
      </c>
      <c r="Q24" s="26">
        <v>22733.615000000002</v>
      </c>
      <c r="R24" s="26">
        <v>45706.449000000001</v>
      </c>
      <c r="S24" s="26">
        <v>3179.433</v>
      </c>
      <c r="T24" s="26">
        <v>2999.65</v>
      </c>
      <c r="U24" s="26">
        <v>10390.148999999999</v>
      </c>
      <c r="V24" s="26">
        <v>391.209</v>
      </c>
      <c r="W24" s="26">
        <v>35091.502</v>
      </c>
      <c r="X24" s="26">
        <v>6.6849999999999996</v>
      </c>
      <c r="Y24" s="26">
        <v>2631.3470000000002</v>
      </c>
      <c r="Z24" s="26">
        <v>14323.611999999999</v>
      </c>
      <c r="AA24" s="26">
        <v>0</v>
      </c>
      <c r="AB24" s="26">
        <v>914.17600000000004</v>
      </c>
      <c r="AC24" s="26">
        <v>219.774</v>
      </c>
      <c r="AD24" s="26">
        <v>0</v>
      </c>
      <c r="AE24" s="26">
        <v>0</v>
      </c>
      <c r="AF24" s="26">
        <v>0</v>
      </c>
      <c r="AG24" s="26">
        <v>0</v>
      </c>
      <c r="AH24" s="26">
        <v>3135.0210000000002</v>
      </c>
      <c r="AI24" s="26">
        <v>1337.0440000000001</v>
      </c>
      <c r="AJ24" s="26">
        <v>470.49700000000001</v>
      </c>
      <c r="AK24" s="26">
        <v>189.589</v>
      </c>
      <c r="AL24" s="26">
        <v>468.38900000000001</v>
      </c>
    </row>
    <row r="25" spans="1:38" ht="12" customHeight="1">
      <c r="A25" s="17"/>
      <c r="B25" s="18"/>
      <c r="C25" s="28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</row>
    <row r="26" spans="1:38" ht="14.25" customHeight="1">
      <c r="A26" s="90" t="s">
        <v>38</v>
      </c>
      <c r="B26" s="91"/>
      <c r="C26" s="92"/>
      <c r="D26" s="24">
        <f t="shared" ref="D26:AL26" si="0">IF(ISERR(D24/D23*100),"-",D24/D23*100)</f>
        <v>46.414551791743818</v>
      </c>
      <c r="E26" s="24">
        <f t="shared" si="0"/>
        <v>149.8158225198828</v>
      </c>
      <c r="F26" s="24">
        <f t="shared" si="0"/>
        <v>257.49176177554756</v>
      </c>
      <c r="G26" s="24">
        <f t="shared" si="0"/>
        <v>178.23467194377156</v>
      </c>
      <c r="H26" s="24">
        <f t="shared" si="0"/>
        <v>101.6963472053463</v>
      </c>
      <c r="I26" s="24">
        <f t="shared" si="0"/>
        <v>121.40638529376209</v>
      </c>
      <c r="J26" s="24">
        <f t="shared" si="0"/>
        <v>146.8645343909684</v>
      </c>
      <c r="K26" s="24">
        <f t="shared" si="0"/>
        <v>134.64160913363355</v>
      </c>
      <c r="L26" s="24">
        <f t="shared" si="0"/>
        <v>100.74829109991023</v>
      </c>
      <c r="M26" s="24">
        <f t="shared" si="0"/>
        <v>9.0109031928633652</v>
      </c>
      <c r="N26" s="24">
        <f t="shared" si="0"/>
        <v>196.5551883674818</v>
      </c>
      <c r="O26" s="24">
        <f t="shared" si="0"/>
        <v>71.122550928826655</v>
      </c>
      <c r="P26" s="24">
        <f t="shared" si="0"/>
        <v>235.95272757643059</v>
      </c>
      <c r="Q26" s="24">
        <f t="shared" si="0"/>
        <v>121.84221974622366</v>
      </c>
      <c r="R26" s="24">
        <f t="shared" si="0"/>
        <v>99.331847434248772</v>
      </c>
      <c r="S26" s="24">
        <f t="shared" si="0"/>
        <v>65.585827139386893</v>
      </c>
      <c r="T26" s="24">
        <f t="shared" si="0"/>
        <v>119.04563472220238</v>
      </c>
      <c r="U26" s="24">
        <f t="shared" si="0"/>
        <v>89.25301707809227</v>
      </c>
      <c r="V26" s="24">
        <f t="shared" si="0"/>
        <v>100.01175980345789</v>
      </c>
      <c r="W26" s="24">
        <f t="shared" si="0"/>
        <v>107.53887245859501</v>
      </c>
      <c r="X26" s="24">
        <f t="shared" si="0"/>
        <v>10611.111111111109</v>
      </c>
      <c r="Y26" s="24">
        <f t="shared" si="0"/>
        <v>104.29958055772902</v>
      </c>
      <c r="Z26" s="24">
        <f t="shared" si="0"/>
        <v>152.06611254386192</v>
      </c>
      <c r="AA26" s="24" t="str">
        <f t="shared" si="0"/>
        <v>-</v>
      </c>
      <c r="AB26" s="24">
        <f t="shared" si="0"/>
        <v>101.39282933570537</v>
      </c>
      <c r="AC26" s="24">
        <f t="shared" si="0"/>
        <v>114.01786733349243</v>
      </c>
      <c r="AD26" s="24" t="str">
        <f t="shared" si="0"/>
        <v>-</v>
      </c>
      <c r="AE26" s="24" t="str">
        <f t="shared" si="0"/>
        <v>-</v>
      </c>
      <c r="AF26" s="24">
        <f t="shared" si="0"/>
        <v>0</v>
      </c>
      <c r="AG26" s="24" t="str">
        <f t="shared" si="0"/>
        <v>-</v>
      </c>
      <c r="AH26" s="24">
        <f t="shared" si="0"/>
        <v>61.837904902421037</v>
      </c>
      <c r="AI26" s="24">
        <f t="shared" si="0"/>
        <v>95.015239601787684</v>
      </c>
      <c r="AJ26" s="24">
        <f t="shared" si="0"/>
        <v>91.834217198579836</v>
      </c>
      <c r="AK26" s="24">
        <f t="shared" si="0"/>
        <v>136.48333453315095</v>
      </c>
      <c r="AL26" s="24">
        <f t="shared" si="0"/>
        <v>199.98932568198217</v>
      </c>
    </row>
    <row r="27" spans="1:38" ht="14.85" customHeight="1">
      <c r="A27" s="90" t="s">
        <v>39</v>
      </c>
      <c r="B27" s="91"/>
      <c r="C27" s="92"/>
      <c r="D27" s="24">
        <f t="shared" ref="D27:AL27" si="1">IF(ISERR(D24/D12*100),"-",D24/D12*100)</f>
        <v>134.34978766067326</v>
      </c>
      <c r="E27" s="24">
        <f t="shared" si="1"/>
        <v>1446.3932107496464</v>
      </c>
      <c r="F27" s="24">
        <f t="shared" si="1"/>
        <v>33.112563504544909</v>
      </c>
      <c r="G27" s="24">
        <f t="shared" si="1"/>
        <v>36.640808024128503</v>
      </c>
      <c r="H27" s="24">
        <f t="shared" si="1"/>
        <v>91.412992930555617</v>
      </c>
      <c r="I27" s="24">
        <f t="shared" si="1"/>
        <v>166.97356630623037</v>
      </c>
      <c r="J27" s="24">
        <f t="shared" si="1"/>
        <v>73.356875529678859</v>
      </c>
      <c r="K27" s="24">
        <f t="shared" si="1"/>
        <v>160.6944058356415</v>
      </c>
      <c r="L27" s="24">
        <f t="shared" si="1"/>
        <v>246.85642988559223</v>
      </c>
      <c r="M27" s="24">
        <f t="shared" si="1"/>
        <v>100</v>
      </c>
      <c r="N27" s="24">
        <f t="shared" si="1"/>
        <v>135.77686769211101</v>
      </c>
      <c r="O27" s="24">
        <f t="shared" si="1"/>
        <v>82.830434268133942</v>
      </c>
      <c r="P27" s="24">
        <f t="shared" si="1"/>
        <v>73.034136778693295</v>
      </c>
      <c r="Q27" s="24">
        <f t="shared" si="1"/>
        <v>106.5571837978966</v>
      </c>
      <c r="R27" s="24">
        <f t="shared" si="1"/>
        <v>132.30792179314059</v>
      </c>
      <c r="S27" s="24">
        <f t="shared" si="1"/>
        <v>439.13607358912736</v>
      </c>
      <c r="T27" s="24">
        <f t="shared" si="1"/>
        <v>361.18298822285669</v>
      </c>
      <c r="U27" s="24">
        <f t="shared" si="1"/>
        <v>78.320980555568951</v>
      </c>
      <c r="V27" s="24">
        <f t="shared" si="1"/>
        <v>65.073955048105717</v>
      </c>
      <c r="W27" s="24">
        <f t="shared" si="1"/>
        <v>119.76934960142644</v>
      </c>
      <c r="X27" s="24">
        <f t="shared" si="1"/>
        <v>17592.105263157893</v>
      </c>
      <c r="Y27" s="24">
        <f t="shared" si="1"/>
        <v>74.242451602054246</v>
      </c>
      <c r="Z27" s="24">
        <f t="shared" si="1"/>
        <v>136.88713061740788</v>
      </c>
      <c r="AA27" s="24" t="str">
        <f t="shared" si="1"/>
        <v>-</v>
      </c>
      <c r="AB27" s="24">
        <f t="shared" si="1"/>
        <v>54.38671744162734</v>
      </c>
      <c r="AC27" s="24">
        <f t="shared" si="1"/>
        <v>71.294316865793178</v>
      </c>
      <c r="AD27" s="24">
        <f t="shared" si="1"/>
        <v>0</v>
      </c>
      <c r="AE27" s="24" t="str">
        <f t="shared" si="1"/>
        <v>-</v>
      </c>
      <c r="AF27" s="24">
        <f t="shared" si="1"/>
        <v>0</v>
      </c>
      <c r="AG27" s="24" t="str">
        <f t="shared" si="1"/>
        <v>-</v>
      </c>
      <c r="AH27" s="24">
        <f t="shared" si="1"/>
        <v>146.32099671235025</v>
      </c>
      <c r="AI27" s="24">
        <f t="shared" si="1"/>
        <v>90.170400938226877</v>
      </c>
      <c r="AJ27" s="24">
        <f t="shared" si="1"/>
        <v>103.44867769539943</v>
      </c>
      <c r="AK27" s="24">
        <f t="shared" si="1"/>
        <v>107.96824547116408</v>
      </c>
      <c r="AL27" s="24">
        <f t="shared" si="1"/>
        <v>91.47079271341083</v>
      </c>
    </row>
    <row r="28" spans="1:38" ht="8.25" customHeight="1">
      <c r="A28" s="29"/>
      <c r="B28" s="30"/>
      <c r="C28" s="31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</row>
    <row r="29" spans="1:38" ht="8.25" customHeight="1">
      <c r="A29" s="17"/>
      <c r="B29" s="18"/>
      <c r="C29" s="32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</row>
    <row r="30" spans="1:38" ht="15" customHeight="1">
      <c r="A30" s="4"/>
      <c r="B30" s="34"/>
      <c r="C30" s="35" t="s">
        <v>40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</row>
    <row r="31" spans="1:38" ht="18" customHeight="1">
      <c r="A31" s="95" t="s">
        <v>41</v>
      </c>
      <c r="B31" s="91"/>
      <c r="C31" s="92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</row>
    <row r="32" spans="1:38" s="20" customFormat="1" ht="9.75" customHeight="1">
      <c r="A32" s="17"/>
      <c r="B32" s="18"/>
      <c r="C32" s="19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</row>
    <row r="33" spans="1:38" ht="15.95" customHeight="1">
      <c r="A33" s="21">
        <v>43221</v>
      </c>
      <c r="B33" s="22">
        <v>43221</v>
      </c>
      <c r="C33" s="23">
        <v>43221</v>
      </c>
      <c r="D33" s="36">
        <v>1766.6074291965786</v>
      </c>
      <c r="E33" s="36">
        <v>1932</v>
      </c>
      <c r="F33" s="36">
        <v>360.44669990293778</v>
      </c>
      <c r="G33" s="36">
        <v>321.46006873816373</v>
      </c>
      <c r="H33" s="36">
        <v>806.748486490407</v>
      </c>
      <c r="I33" s="36">
        <v>1038.2721247707016</v>
      </c>
      <c r="J33" s="36">
        <v>741.51541545318321</v>
      </c>
      <c r="K33" s="36">
        <v>469.97499740437206</v>
      </c>
      <c r="L33" s="36">
        <v>569.6969357328652</v>
      </c>
      <c r="M33" s="36">
        <v>488</v>
      </c>
      <c r="N33" s="36">
        <v>998.84860314025207</v>
      </c>
      <c r="O33" s="36">
        <v>931.99822506212286</v>
      </c>
      <c r="P33" s="36">
        <v>303.40173888221881</v>
      </c>
      <c r="Q33" s="36">
        <v>192.40272923002016</v>
      </c>
      <c r="R33" s="36">
        <v>49.480888226522737</v>
      </c>
      <c r="S33" s="36">
        <v>89.337319411065991</v>
      </c>
      <c r="T33" s="36">
        <v>46.091202121113973</v>
      </c>
      <c r="U33" s="36">
        <v>132.02323250399212</v>
      </c>
      <c r="V33" s="36">
        <v>109.25034931534192</v>
      </c>
      <c r="W33" s="36">
        <v>78.835724544880591</v>
      </c>
      <c r="X33" s="36">
        <v>475</v>
      </c>
      <c r="Y33" s="36">
        <v>151.8114797946653</v>
      </c>
      <c r="Z33" s="36">
        <v>60.728451447713319</v>
      </c>
      <c r="AA33" s="36">
        <v>0</v>
      </c>
      <c r="AB33" s="36">
        <v>110.74360766764572</v>
      </c>
      <c r="AC33" s="36">
        <v>390.2557978090137</v>
      </c>
      <c r="AD33" s="36">
        <v>663</v>
      </c>
      <c r="AE33" s="36">
        <v>0</v>
      </c>
      <c r="AF33" s="36">
        <v>357.75</v>
      </c>
      <c r="AG33" s="36">
        <v>0</v>
      </c>
      <c r="AH33" s="36">
        <v>259.2337167057787</v>
      </c>
      <c r="AI33" s="36">
        <v>221.40972297624018</v>
      </c>
      <c r="AJ33" s="36">
        <v>683.8219989797982</v>
      </c>
      <c r="AK33" s="36">
        <v>1308.3210817952472</v>
      </c>
      <c r="AL33" s="36">
        <v>668.89643091488563</v>
      </c>
    </row>
    <row r="34" spans="1:38" ht="15.95" customHeight="1">
      <c r="A34" s="21"/>
      <c r="B34" s="22"/>
      <c r="C34" s="23">
        <v>43252</v>
      </c>
      <c r="D34" s="36">
        <v>1215.546001950569</v>
      </c>
      <c r="E34" s="36">
        <v>1537.026673506027</v>
      </c>
      <c r="F34" s="36">
        <v>372.67571294391803</v>
      </c>
      <c r="G34" s="36">
        <v>348.93232506069529</v>
      </c>
      <c r="H34" s="36">
        <v>804.43555221915778</v>
      </c>
      <c r="I34" s="36">
        <v>1034.8839899917086</v>
      </c>
      <c r="J34" s="36">
        <v>842.9091012611691</v>
      </c>
      <c r="K34" s="36">
        <v>486.44188553515346</v>
      </c>
      <c r="L34" s="36">
        <v>405.76633550439715</v>
      </c>
      <c r="M34" s="36">
        <v>733.93979563656444</v>
      </c>
      <c r="N34" s="36">
        <v>1105.5096421269777</v>
      </c>
      <c r="O34" s="36">
        <v>900.03925886312879</v>
      </c>
      <c r="P34" s="36">
        <v>305.21749758704425</v>
      </c>
      <c r="Q34" s="36">
        <v>172.18045595790409</v>
      </c>
      <c r="R34" s="36">
        <v>53.190814401545886</v>
      </c>
      <c r="S34" s="36">
        <v>59.902138580861184</v>
      </c>
      <c r="T34" s="36">
        <v>48.669039694881171</v>
      </c>
      <c r="U34" s="36">
        <v>177.44811147217723</v>
      </c>
      <c r="V34" s="36">
        <v>151.91063939609006</v>
      </c>
      <c r="W34" s="36">
        <v>71.088704601957929</v>
      </c>
      <c r="X34" s="36">
        <v>472.80357142857144</v>
      </c>
      <c r="Y34" s="36">
        <v>164.26454937686103</v>
      </c>
      <c r="Z34" s="36">
        <v>40.644444852415369</v>
      </c>
      <c r="AA34" s="36">
        <v>0</v>
      </c>
      <c r="AB34" s="36">
        <v>96.433796988197713</v>
      </c>
      <c r="AC34" s="36">
        <v>420.46439294352422</v>
      </c>
      <c r="AD34" s="36">
        <v>594</v>
      </c>
      <c r="AE34" s="36">
        <v>0</v>
      </c>
      <c r="AF34" s="36">
        <v>0</v>
      </c>
      <c r="AG34" s="36">
        <v>428</v>
      </c>
      <c r="AH34" s="36">
        <v>331.9017493290616</v>
      </c>
      <c r="AI34" s="36">
        <v>218.25156944549798</v>
      </c>
      <c r="AJ34" s="36">
        <v>685.18659464257235</v>
      </c>
      <c r="AK34" s="36">
        <v>1155.4564874111763</v>
      </c>
      <c r="AL34" s="36">
        <v>706.1556925205864</v>
      </c>
    </row>
    <row r="35" spans="1:38" ht="15.95" customHeight="1">
      <c r="A35" s="21"/>
      <c r="B35" s="22"/>
      <c r="C35" s="23">
        <v>43282</v>
      </c>
      <c r="D35" s="36">
        <v>1345.0232860084382</v>
      </c>
      <c r="E35" s="36">
        <v>1627.1559200316465</v>
      </c>
      <c r="F35" s="36">
        <v>391.11308783060571</v>
      </c>
      <c r="G35" s="36">
        <v>362.41607357073798</v>
      </c>
      <c r="H35" s="36">
        <v>1167.4832373163781</v>
      </c>
      <c r="I35" s="36">
        <v>1068.3259703998447</v>
      </c>
      <c r="J35" s="36">
        <v>931.8278493009019</v>
      </c>
      <c r="K35" s="36">
        <v>516.94372790648356</v>
      </c>
      <c r="L35" s="36">
        <v>469.19312529934047</v>
      </c>
      <c r="M35" s="36">
        <v>633</v>
      </c>
      <c r="N35" s="36">
        <v>997.14228146860887</v>
      </c>
      <c r="O35" s="36">
        <v>758</v>
      </c>
      <c r="P35" s="36">
        <v>179.28019970749205</v>
      </c>
      <c r="Q35" s="36">
        <v>162.41389322504932</v>
      </c>
      <c r="R35" s="36">
        <v>38.476951442878338</v>
      </c>
      <c r="S35" s="36">
        <v>59.327508781142285</v>
      </c>
      <c r="T35" s="36">
        <v>52.677232472270731</v>
      </c>
      <c r="U35" s="36">
        <v>199.37063865551715</v>
      </c>
      <c r="V35" s="36">
        <v>115.90757011588572</v>
      </c>
      <c r="W35" s="36">
        <v>72.177129721149413</v>
      </c>
      <c r="X35" s="36">
        <v>213.82751292612392</v>
      </c>
      <c r="Y35" s="36">
        <v>210.7254097407027</v>
      </c>
      <c r="Z35" s="36">
        <v>27.613741630398582</v>
      </c>
      <c r="AA35" s="36">
        <v>0</v>
      </c>
      <c r="AB35" s="36">
        <v>98.293923875432526</v>
      </c>
      <c r="AC35" s="36">
        <v>455.00911680517243</v>
      </c>
      <c r="AD35" s="36">
        <v>538.76126793151309</v>
      </c>
      <c r="AE35" s="36">
        <v>0</v>
      </c>
      <c r="AF35" s="36">
        <v>0</v>
      </c>
      <c r="AG35" s="36">
        <v>466</v>
      </c>
      <c r="AH35" s="36">
        <v>264.38606484961167</v>
      </c>
      <c r="AI35" s="36">
        <v>324.06274211313388</v>
      </c>
      <c r="AJ35" s="36">
        <v>713.25176379053426</v>
      </c>
      <c r="AK35" s="36">
        <v>630.73684210526324</v>
      </c>
      <c r="AL35" s="36">
        <v>780.45899145359772</v>
      </c>
    </row>
    <row r="36" spans="1:38" ht="15.95" customHeight="1">
      <c r="A36" s="21"/>
      <c r="B36" s="22"/>
      <c r="C36" s="23">
        <v>43313</v>
      </c>
      <c r="D36" s="36">
        <v>1934.8846816307835</v>
      </c>
      <c r="E36" s="36">
        <v>1716.0875678299362</v>
      </c>
      <c r="F36" s="36">
        <v>547.45223092455569</v>
      </c>
      <c r="G36" s="36">
        <v>420.16714585437876</v>
      </c>
      <c r="H36" s="36">
        <v>1341.849395905454</v>
      </c>
      <c r="I36" s="36">
        <v>1062.2213800053212</v>
      </c>
      <c r="J36" s="36">
        <v>689.75442332600062</v>
      </c>
      <c r="K36" s="36">
        <v>517.22428406412496</v>
      </c>
      <c r="L36" s="36">
        <v>597.14375743162896</v>
      </c>
      <c r="M36" s="36">
        <v>820</v>
      </c>
      <c r="N36" s="36">
        <v>993.52679728545695</v>
      </c>
      <c r="O36" s="36">
        <v>682</v>
      </c>
      <c r="P36" s="36">
        <v>307.49014004400192</v>
      </c>
      <c r="Q36" s="36">
        <v>176.04636558441371</v>
      </c>
      <c r="R36" s="36">
        <v>37.571365874642019</v>
      </c>
      <c r="S36" s="36">
        <v>59.095507745474436</v>
      </c>
      <c r="T36" s="36">
        <v>42.85495965632952</v>
      </c>
      <c r="U36" s="36">
        <v>286.5660848752774</v>
      </c>
      <c r="V36" s="36">
        <v>213.22944420415223</v>
      </c>
      <c r="W36" s="36">
        <v>100.17394512120076</v>
      </c>
      <c r="X36" s="36">
        <v>298.93083594833394</v>
      </c>
      <c r="Y36" s="36">
        <v>242.28583629563033</v>
      </c>
      <c r="Z36" s="36">
        <v>34.409949232041178</v>
      </c>
      <c r="AA36" s="36">
        <v>0</v>
      </c>
      <c r="AB36" s="36">
        <v>91.682636742838923</v>
      </c>
      <c r="AC36" s="36">
        <v>540.08000882119075</v>
      </c>
      <c r="AD36" s="36">
        <v>572.59625399262677</v>
      </c>
      <c r="AE36" s="36">
        <v>0</v>
      </c>
      <c r="AF36" s="36">
        <v>0</v>
      </c>
      <c r="AG36" s="36">
        <v>518</v>
      </c>
      <c r="AH36" s="36">
        <v>252.7291725403262</v>
      </c>
      <c r="AI36" s="36">
        <v>383.25195457361502</v>
      </c>
      <c r="AJ36" s="36">
        <v>737.54920647367373</v>
      </c>
      <c r="AK36" s="36">
        <v>793.56689342403627</v>
      </c>
      <c r="AL36" s="36">
        <v>686.66839780894225</v>
      </c>
    </row>
    <row r="37" spans="1:38" ht="15.95" customHeight="1">
      <c r="A37" s="21"/>
      <c r="B37" s="22"/>
      <c r="C37" s="23">
        <v>43344</v>
      </c>
      <c r="D37" s="36">
        <v>2140.507612195413</v>
      </c>
      <c r="E37" s="36">
        <v>1575.9096350561947</v>
      </c>
      <c r="F37" s="36">
        <v>526.39990912546943</v>
      </c>
      <c r="G37" s="36">
        <v>337.05556170203351</v>
      </c>
      <c r="H37" s="36">
        <v>1480.3418186013569</v>
      </c>
      <c r="I37" s="36">
        <v>1089.1621665913619</v>
      </c>
      <c r="J37" s="36">
        <v>743.38866489777126</v>
      </c>
      <c r="K37" s="36">
        <v>483.69439975269262</v>
      </c>
      <c r="L37" s="36">
        <v>482.3293755117873</v>
      </c>
      <c r="M37" s="36">
        <v>768</v>
      </c>
      <c r="N37" s="36">
        <v>888.41360358697398</v>
      </c>
      <c r="O37" s="36">
        <v>693.19887816818698</v>
      </c>
      <c r="P37" s="36">
        <v>356.37884755803316</v>
      </c>
      <c r="Q37" s="36">
        <v>176.24392050157425</v>
      </c>
      <c r="R37" s="36">
        <v>36.874665459652292</v>
      </c>
      <c r="S37" s="36">
        <v>50.62643807087484</v>
      </c>
      <c r="T37" s="36">
        <v>41.16238608356737</v>
      </c>
      <c r="U37" s="36">
        <v>228.85125424296982</v>
      </c>
      <c r="V37" s="36">
        <v>167.44671402669201</v>
      </c>
      <c r="W37" s="36">
        <v>94.871770991568027</v>
      </c>
      <c r="X37" s="36">
        <v>249.34351885933876</v>
      </c>
      <c r="Y37" s="36">
        <v>235.65820417413065</v>
      </c>
      <c r="Z37" s="36">
        <v>42.909999220712997</v>
      </c>
      <c r="AA37" s="36">
        <v>0</v>
      </c>
      <c r="AB37" s="36">
        <v>72.552388963920507</v>
      </c>
      <c r="AC37" s="36">
        <v>493.06976598109929</v>
      </c>
      <c r="AD37" s="36">
        <v>587.90905297248753</v>
      </c>
      <c r="AE37" s="36">
        <v>0</v>
      </c>
      <c r="AF37" s="36">
        <v>0</v>
      </c>
      <c r="AG37" s="36">
        <v>458</v>
      </c>
      <c r="AH37" s="36">
        <v>229.65255699657993</v>
      </c>
      <c r="AI37" s="36">
        <v>282.39874127396683</v>
      </c>
      <c r="AJ37" s="36">
        <v>725.08642975193015</v>
      </c>
      <c r="AK37" s="36">
        <v>599.65716322166782</v>
      </c>
      <c r="AL37" s="36">
        <v>637.46719271552081</v>
      </c>
    </row>
    <row r="38" spans="1:38" ht="15.95" customHeight="1">
      <c r="A38" s="21"/>
      <c r="B38" s="22"/>
      <c r="C38" s="23">
        <v>43374</v>
      </c>
      <c r="D38" s="36">
        <v>2368.3820120206065</v>
      </c>
      <c r="E38" s="36">
        <v>1627.9804098528332</v>
      </c>
      <c r="F38" s="36">
        <v>729.42375301104744</v>
      </c>
      <c r="G38" s="36">
        <v>433.61258980990527</v>
      </c>
      <c r="H38" s="36">
        <v>1354.5077940783287</v>
      </c>
      <c r="I38" s="36">
        <v>1079.6039766164261</v>
      </c>
      <c r="J38" s="36">
        <v>889.91013292630862</v>
      </c>
      <c r="K38" s="36">
        <v>433.70648389904267</v>
      </c>
      <c r="L38" s="36">
        <v>655.71320918939966</v>
      </c>
      <c r="M38" s="36">
        <v>686.04705882352937</v>
      </c>
      <c r="N38" s="36">
        <v>770.34560058620139</v>
      </c>
      <c r="O38" s="36">
        <v>1012</v>
      </c>
      <c r="P38" s="36">
        <v>444.23218052611895</v>
      </c>
      <c r="Q38" s="36">
        <v>201.56370331330049</v>
      </c>
      <c r="R38" s="36">
        <v>41.576875654042141</v>
      </c>
      <c r="S38" s="36">
        <v>54.440987647104663</v>
      </c>
      <c r="T38" s="36">
        <v>52.490454965850503</v>
      </c>
      <c r="U38" s="36">
        <v>203.7817675399246</v>
      </c>
      <c r="V38" s="36">
        <v>105.38201679351688</v>
      </c>
      <c r="W38" s="36">
        <v>117.76274134740106</v>
      </c>
      <c r="X38" s="36">
        <v>156.52430397271468</v>
      </c>
      <c r="Y38" s="36">
        <v>271.09730173738035</v>
      </c>
      <c r="Z38" s="36">
        <v>55.320875712903359</v>
      </c>
      <c r="AA38" s="36">
        <v>0</v>
      </c>
      <c r="AB38" s="36">
        <v>61.905485338170877</v>
      </c>
      <c r="AC38" s="36">
        <v>590.83801893878592</v>
      </c>
      <c r="AD38" s="36">
        <v>596.8321238243434</v>
      </c>
      <c r="AE38" s="36">
        <v>0</v>
      </c>
      <c r="AF38" s="36">
        <v>719</v>
      </c>
      <c r="AG38" s="36">
        <v>387</v>
      </c>
      <c r="AH38" s="36">
        <v>202.72208085910336</v>
      </c>
      <c r="AI38" s="36">
        <v>234.73263488228545</v>
      </c>
      <c r="AJ38" s="36">
        <v>688.7839037891971</v>
      </c>
      <c r="AK38" s="36">
        <v>1020.6371796539613</v>
      </c>
      <c r="AL38" s="36">
        <v>681.09995798333341</v>
      </c>
    </row>
    <row r="39" spans="1:38" ht="15.95" customHeight="1">
      <c r="A39" s="21"/>
      <c r="B39" s="22"/>
      <c r="C39" s="23">
        <v>43405</v>
      </c>
      <c r="D39" s="36">
        <v>2415.0203062292794</v>
      </c>
      <c r="E39" s="36">
        <v>1950.8415769849262</v>
      </c>
      <c r="F39" s="36">
        <v>574.88357372794076</v>
      </c>
      <c r="G39" s="36">
        <v>443.83536661416014</v>
      </c>
      <c r="H39" s="36">
        <v>1515.1325636005868</v>
      </c>
      <c r="I39" s="36">
        <v>1103.0247838597072</v>
      </c>
      <c r="J39" s="36">
        <v>1240.1950411832636</v>
      </c>
      <c r="K39" s="36">
        <v>424.16624201971649</v>
      </c>
      <c r="L39" s="36">
        <v>798.90042262791428</v>
      </c>
      <c r="M39" s="36">
        <v>945.12090743192471</v>
      </c>
      <c r="N39" s="36">
        <v>1051.9974617846524</v>
      </c>
      <c r="O39" s="36">
        <v>817.01929095479966</v>
      </c>
      <c r="P39" s="36">
        <v>499.04953642467075</v>
      </c>
      <c r="Q39" s="36">
        <v>179.38798079483678</v>
      </c>
      <c r="R39" s="36">
        <v>38.73234117824375</v>
      </c>
      <c r="S39" s="36">
        <v>61.435454627384843</v>
      </c>
      <c r="T39" s="36">
        <v>60.705918867176578</v>
      </c>
      <c r="U39" s="36">
        <v>183.38526328673575</v>
      </c>
      <c r="V39" s="36">
        <v>72.527761945361675</v>
      </c>
      <c r="W39" s="36">
        <v>132.13955388162668</v>
      </c>
      <c r="X39" s="36">
        <v>139.35151384449324</v>
      </c>
      <c r="Y39" s="36">
        <v>237.83019407445116</v>
      </c>
      <c r="Z39" s="36">
        <v>95.201273606182909</v>
      </c>
      <c r="AA39" s="36">
        <v>0</v>
      </c>
      <c r="AB39" s="36">
        <v>104.44804784092614</v>
      </c>
      <c r="AC39" s="36">
        <v>609.43923707362478</v>
      </c>
      <c r="AD39" s="36">
        <v>649.26333993185619</v>
      </c>
      <c r="AE39" s="36">
        <v>0</v>
      </c>
      <c r="AF39" s="36">
        <v>324</v>
      </c>
      <c r="AG39" s="36">
        <v>0</v>
      </c>
      <c r="AH39" s="36">
        <v>342.23204554385291</v>
      </c>
      <c r="AI39" s="36">
        <v>286.98827516194876</v>
      </c>
      <c r="AJ39" s="36">
        <v>747.84339166727693</v>
      </c>
      <c r="AK39" s="36">
        <v>1762.6742031622161</v>
      </c>
      <c r="AL39" s="36">
        <v>684.05417871251075</v>
      </c>
    </row>
    <row r="40" spans="1:38" ht="15.95" customHeight="1">
      <c r="A40" s="21">
        <v>43435</v>
      </c>
      <c r="B40" s="22">
        <v>43435</v>
      </c>
      <c r="C40" s="23">
        <v>43435</v>
      </c>
      <c r="D40" s="36">
        <v>2649.0626595050153</v>
      </c>
      <c r="E40" s="36">
        <v>1776.7872402582104</v>
      </c>
      <c r="F40" s="36">
        <v>596.16092360332186</v>
      </c>
      <c r="G40" s="36">
        <v>424.65754307227729</v>
      </c>
      <c r="H40" s="36">
        <v>1769.672100768011</v>
      </c>
      <c r="I40" s="36">
        <v>1108.5757358654739</v>
      </c>
      <c r="J40" s="36">
        <v>1310.7808914882744</v>
      </c>
      <c r="K40" s="36">
        <v>398.81506344810867</v>
      </c>
      <c r="L40" s="36">
        <v>951.30757072862332</v>
      </c>
      <c r="M40" s="36">
        <v>936.63020958805112</v>
      </c>
      <c r="N40" s="36">
        <v>1048.2885809039369</v>
      </c>
      <c r="O40" s="36">
        <v>859.96815160887024</v>
      </c>
      <c r="P40" s="36">
        <v>726.67851041254539</v>
      </c>
      <c r="Q40" s="36">
        <v>181.33350232503591</v>
      </c>
      <c r="R40" s="36">
        <v>51.157425451094007</v>
      </c>
      <c r="S40" s="36">
        <v>72.656981332381321</v>
      </c>
      <c r="T40" s="36">
        <v>50.450357009491015</v>
      </c>
      <c r="U40" s="36">
        <v>206.84170094742126</v>
      </c>
      <c r="V40" s="36">
        <v>98.67777288504378</v>
      </c>
      <c r="W40" s="36">
        <v>129.52326971331928</v>
      </c>
      <c r="X40" s="36">
        <v>63.115340686903629</v>
      </c>
      <c r="Y40" s="36">
        <v>367.61812682530132</v>
      </c>
      <c r="Z40" s="36">
        <v>126.27532941822733</v>
      </c>
      <c r="AA40" s="36">
        <v>0</v>
      </c>
      <c r="AB40" s="36">
        <v>73.013353941267397</v>
      </c>
      <c r="AC40" s="36">
        <v>584.4916425153616</v>
      </c>
      <c r="AD40" s="36">
        <v>693.82957340919404</v>
      </c>
      <c r="AE40" s="36">
        <v>0</v>
      </c>
      <c r="AF40" s="36">
        <v>251.4299065420561</v>
      </c>
      <c r="AG40" s="36">
        <v>342.57142857142856</v>
      </c>
      <c r="AH40" s="36">
        <v>435.96498582865394</v>
      </c>
      <c r="AI40" s="36">
        <v>358.48972017409136</v>
      </c>
      <c r="AJ40" s="36">
        <v>928.65578991312645</v>
      </c>
      <c r="AK40" s="36">
        <v>2067.0809970130804</v>
      </c>
      <c r="AL40" s="36">
        <v>675.55947563061409</v>
      </c>
    </row>
    <row r="41" spans="1:38" ht="15.95" customHeight="1">
      <c r="A41" s="21">
        <v>43466</v>
      </c>
      <c r="B41" s="22">
        <v>43466</v>
      </c>
      <c r="C41" s="23">
        <v>43466</v>
      </c>
      <c r="D41" s="36">
        <v>2579.0791886925549</v>
      </c>
      <c r="E41" s="36">
        <v>1796.8954437873811</v>
      </c>
      <c r="F41" s="36">
        <v>491.91165378058702</v>
      </c>
      <c r="G41" s="36">
        <v>475.19103285154887</v>
      </c>
      <c r="H41" s="36">
        <v>1485.8943739255058</v>
      </c>
      <c r="I41" s="36">
        <v>966.93714947593014</v>
      </c>
      <c r="J41" s="36">
        <v>1210.7110679984005</v>
      </c>
      <c r="K41" s="36">
        <v>387.36893803763991</v>
      </c>
      <c r="L41" s="36">
        <v>772.23420482395136</v>
      </c>
      <c r="M41" s="36">
        <v>937</v>
      </c>
      <c r="N41" s="36">
        <v>1064.7446235154239</v>
      </c>
      <c r="O41" s="36">
        <v>1038</v>
      </c>
      <c r="P41" s="36">
        <v>641.22490873381344</v>
      </c>
      <c r="Q41" s="36">
        <v>191.41318191428721</v>
      </c>
      <c r="R41" s="36">
        <v>63.240198104631823</v>
      </c>
      <c r="S41" s="36">
        <v>82.872124903533447</v>
      </c>
      <c r="T41" s="36">
        <v>56.115840074321497</v>
      </c>
      <c r="U41" s="36">
        <v>220.43145005074018</v>
      </c>
      <c r="V41" s="36">
        <v>90.040760725948985</v>
      </c>
      <c r="W41" s="36">
        <v>115.19496605264538</v>
      </c>
      <c r="X41" s="36">
        <v>360.747523860976</v>
      </c>
      <c r="Y41" s="36">
        <v>233.20621075690298</v>
      </c>
      <c r="Z41" s="36">
        <v>112.80219414642261</v>
      </c>
      <c r="AA41" s="36">
        <v>0</v>
      </c>
      <c r="AB41" s="36">
        <v>169.59974153873577</v>
      </c>
      <c r="AC41" s="36">
        <v>593.7101571959472</v>
      </c>
      <c r="AD41" s="36">
        <v>685.03101194688418</v>
      </c>
      <c r="AE41" s="36">
        <v>0</v>
      </c>
      <c r="AF41" s="36">
        <v>140.28459530026109</v>
      </c>
      <c r="AG41" s="36">
        <v>0</v>
      </c>
      <c r="AH41" s="36">
        <v>532.35286331139775</v>
      </c>
      <c r="AI41" s="36">
        <v>222.92281163590357</v>
      </c>
      <c r="AJ41" s="36">
        <v>891.02360933470322</v>
      </c>
      <c r="AK41" s="36">
        <v>2254.2371058060712</v>
      </c>
      <c r="AL41" s="36">
        <v>649.61976662383643</v>
      </c>
    </row>
    <row r="42" spans="1:38" ht="15.95" customHeight="1">
      <c r="A42" s="21"/>
      <c r="B42" s="22"/>
      <c r="C42" s="23">
        <v>43497</v>
      </c>
      <c r="D42" s="36">
        <v>2779.7911468812877</v>
      </c>
      <c r="E42" s="36">
        <v>1825.2298872539652</v>
      </c>
      <c r="F42" s="36">
        <v>460.42018437361281</v>
      </c>
      <c r="G42" s="36">
        <v>429.27382858020974</v>
      </c>
      <c r="H42" s="36">
        <v>1469.2253055594122</v>
      </c>
      <c r="I42" s="36">
        <v>928.82625937605894</v>
      </c>
      <c r="J42" s="36">
        <v>1267.8294766748343</v>
      </c>
      <c r="K42" s="36">
        <v>418.86813239297078</v>
      </c>
      <c r="L42" s="36">
        <v>665.68983945474645</v>
      </c>
      <c r="M42" s="36">
        <v>531</v>
      </c>
      <c r="N42" s="36">
        <v>1219.6100512680086</v>
      </c>
      <c r="O42" s="36">
        <v>942.01320632526415</v>
      </c>
      <c r="P42" s="36">
        <v>328.18612358158845</v>
      </c>
      <c r="Q42" s="36">
        <v>196.3799674548371</v>
      </c>
      <c r="R42" s="36">
        <v>56.471706341072419</v>
      </c>
      <c r="S42" s="36">
        <v>83.981290629459323</v>
      </c>
      <c r="T42" s="36">
        <v>59.173270583528726</v>
      </c>
      <c r="U42" s="36">
        <v>212.61097808059657</v>
      </c>
      <c r="V42" s="36">
        <v>104.94027987364687</v>
      </c>
      <c r="W42" s="36">
        <v>115.45113562239926</v>
      </c>
      <c r="X42" s="36">
        <v>317.25992779783394</v>
      </c>
      <c r="Y42" s="36">
        <v>190.40256601744997</v>
      </c>
      <c r="Z42" s="36">
        <v>100.49074845818264</v>
      </c>
      <c r="AA42" s="36">
        <v>0</v>
      </c>
      <c r="AB42" s="36">
        <v>129.35725286814395</v>
      </c>
      <c r="AC42" s="36">
        <v>533.87205136458613</v>
      </c>
      <c r="AD42" s="36">
        <v>697</v>
      </c>
      <c r="AE42" s="36">
        <v>0</v>
      </c>
      <c r="AF42" s="36">
        <v>220.46069868995633</v>
      </c>
      <c r="AG42" s="36">
        <v>529</v>
      </c>
      <c r="AH42" s="36">
        <v>474.8026427136715</v>
      </c>
      <c r="AI42" s="36">
        <v>275.53730834720278</v>
      </c>
      <c r="AJ42" s="36">
        <v>881.45632278893584</v>
      </c>
      <c r="AK42" s="36">
        <v>1913.7962550982575</v>
      </c>
      <c r="AL42" s="36">
        <v>599.52763747424126</v>
      </c>
    </row>
    <row r="43" spans="1:38" ht="15.95" customHeight="1">
      <c r="A43" s="21"/>
      <c r="B43" s="22"/>
      <c r="C43" s="23">
        <v>43525</v>
      </c>
      <c r="D43" s="36">
        <v>2548.0485210232282</v>
      </c>
      <c r="E43" s="36">
        <v>1623</v>
      </c>
      <c r="F43" s="36">
        <v>483.43715733766146</v>
      </c>
      <c r="G43" s="36">
        <v>447.25540883112097</v>
      </c>
      <c r="H43" s="36">
        <v>1419.8489274875183</v>
      </c>
      <c r="I43" s="36">
        <v>985.67174995797257</v>
      </c>
      <c r="J43" s="36">
        <v>1373.5626786164355</v>
      </c>
      <c r="K43" s="36">
        <v>403.05596733173826</v>
      </c>
      <c r="L43" s="36">
        <v>750.77727850939414</v>
      </c>
      <c r="M43" s="36">
        <v>390.77038931514636</v>
      </c>
      <c r="N43" s="36">
        <v>1309.5490513534025</v>
      </c>
      <c r="O43" s="36">
        <v>838.01292014631792</v>
      </c>
      <c r="P43" s="36">
        <v>441.71778279901844</v>
      </c>
      <c r="Q43" s="36">
        <v>182.95032388598125</v>
      </c>
      <c r="R43" s="36">
        <v>35.181591130136489</v>
      </c>
      <c r="S43" s="36">
        <v>86.741035887244678</v>
      </c>
      <c r="T43" s="36">
        <v>50.102420004932775</v>
      </c>
      <c r="U43" s="36">
        <v>232.5406370234023</v>
      </c>
      <c r="V43" s="36">
        <v>143.94955430203001</v>
      </c>
      <c r="W43" s="36">
        <v>92.563581944609638</v>
      </c>
      <c r="X43" s="36">
        <v>130.86965376782078</v>
      </c>
      <c r="Y43" s="36">
        <v>170.31930601977268</v>
      </c>
      <c r="Z43" s="36">
        <v>77.230079286522638</v>
      </c>
      <c r="AA43" s="36">
        <v>0</v>
      </c>
      <c r="AB43" s="36">
        <v>73.957884291186645</v>
      </c>
      <c r="AC43" s="36">
        <v>559.76940240364684</v>
      </c>
      <c r="AD43" s="36">
        <v>761</v>
      </c>
      <c r="AE43" s="36">
        <v>0</v>
      </c>
      <c r="AF43" s="36">
        <v>244.5935207823961</v>
      </c>
      <c r="AG43" s="36">
        <v>0</v>
      </c>
      <c r="AH43" s="36">
        <v>268.0080777616995</v>
      </c>
      <c r="AI43" s="36">
        <v>293.23737253027406</v>
      </c>
      <c r="AJ43" s="36">
        <v>779.73115127381527</v>
      </c>
      <c r="AK43" s="36">
        <v>1881.0351461339251</v>
      </c>
      <c r="AL43" s="36">
        <v>577.47512025826484</v>
      </c>
    </row>
    <row r="44" spans="1:38" ht="15.95" customHeight="1">
      <c r="A44" s="21"/>
      <c r="B44" s="22"/>
      <c r="C44" s="23">
        <v>43556</v>
      </c>
      <c r="D44" s="36">
        <v>1270.4876113713103</v>
      </c>
      <c r="E44" s="36">
        <v>1746</v>
      </c>
      <c r="F44" s="36">
        <v>513.38120003090751</v>
      </c>
      <c r="G44" s="36">
        <v>450.0485925824832</v>
      </c>
      <c r="H44" s="36">
        <v>1202.2226657427095</v>
      </c>
      <c r="I44" s="36">
        <v>1082.3102366629962</v>
      </c>
      <c r="J44" s="36">
        <v>981.09836499930054</v>
      </c>
      <c r="K44" s="36">
        <v>472.00939517178534</v>
      </c>
      <c r="L44" s="36">
        <v>658.72981253883859</v>
      </c>
      <c r="M44" s="36">
        <v>854</v>
      </c>
      <c r="N44" s="36">
        <v>1204.1359682749503</v>
      </c>
      <c r="O44" s="36">
        <v>758</v>
      </c>
      <c r="P44" s="36">
        <v>434.88064568237297</v>
      </c>
      <c r="Q44" s="36">
        <v>185.74101899530615</v>
      </c>
      <c r="R44" s="36">
        <v>39.388998022597178</v>
      </c>
      <c r="S44" s="36">
        <v>58.12422520661157</v>
      </c>
      <c r="T44" s="36">
        <v>43.933729484059519</v>
      </c>
      <c r="U44" s="36">
        <v>161.75727358706942</v>
      </c>
      <c r="V44" s="36">
        <v>112.3872835620956</v>
      </c>
      <c r="W44" s="36">
        <v>78.725410859667988</v>
      </c>
      <c r="X44" s="36">
        <v>194.76190476190476</v>
      </c>
      <c r="Y44" s="36">
        <v>197.9948253460141</v>
      </c>
      <c r="Z44" s="36">
        <v>77.438093168390282</v>
      </c>
      <c r="AA44" s="36">
        <v>0</v>
      </c>
      <c r="AB44" s="36">
        <v>93.316503219767128</v>
      </c>
      <c r="AC44" s="36">
        <v>578.01828237027507</v>
      </c>
      <c r="AD44" s="36">
        <v>0</v>
      </c>
      <c r="AE44" s="36">
        <v>0</v>
      </c>
      <c r="AF44" s="36">
        <v>268.27706247019552</v>
      </c>
      <c r="AG44" s="36">
        <v>0</v>
      </c>
      <c r="AH44" s="36">
        <v>187.00384477310473</v>
      </c>
      <c r="AI44" s="36">
        <v>224.54918635663014</v>
      </c>
      <c r="AJ44" s="36">
        <v>758.5367993082624</v>
      </c>
      <c r="AK44" s="36">
        <v>1228.6387805053632</v>
      </c>
      <c r="AL44" s="36">
        <v>597.80253792585199</v>
      </c>
    </row>
    <row r="45" spans="1:38" s="27" customFormat="1" ht="15.95" customHeight="1">
      <c r="A45" s="21"/>
      <c r="B45" s="22"/>
      <c r="C45" s="25">
        <v>43586</v>
      </c>
      <c r="D45" s="26">
        <v>1687.9514704363905</v>
      </c>
      <c r="E45" s="26">
        <v>1928.3326767436877</v>
      </c>
      <c r="F45" s="26">
        <v>419.20809157540322</v>
      </c>
      <c r="G45" s="26">
        <v>407.02578543151833</v>
      </c>
      <c r="H45" s="26">
        <v>917.32303441580871</v>
      </c>
      <c r="I45" s="26">
        <v>917.38394329215748</v>
      </c>
      <c r="J45" s="26">
        <v>730.81881523730556</v>
      </c>
      <c r="K45" s="26">
        <v>490.00154387325131</v>
      </c>
      <c r="L45" s="26">
        <v>431.99569094756322</v>
      </c>
      <c r="M45" s="26">
        <v>854</v>
      </c>
      <c r="N45" s="26">
        <v>948.45377755659263</v>
      </c>
      <c r="O45" s="26">
        <v>753</v>
      </c>
      <c r="P45" s="26">
        <v>338.52700860997868</v>
      </c>
      <c r="Q45" s="26">
        <v>150.58778619238515</v>
      </c>
      <c r="R45" s="26">
        <v>31.954312442867742</v>
      </c>
      <c r="S45" s="26">
        <v>70.232666956655478</v>
      </c>
      <c r="T45" s="26">
        <v>64.446623106029037</v>
      </c>
      <c r="U45" s="26">
        <v>193.652157731328</v>
      </c>
      <c r="V45" s="26">
        <v>104.38146106045618</v>
      </c>
      <c r="W45" s="26">
        <v>78.050638014867531</v>
      </c>
      <c r="X45" s="26">
        <v>412.49124906507103</v>
      </c>
      <c r="Y45" s="26">
        <v>170.05108296245231</v>
      </c>
      <c r="Z45" s="26">
        <v>57.495280520025254</v>
      </c>
      <c r="AA45" s="26">
        <v>0</v>
      </c>
      <c r="AB45" s="26">
        <v>114.30425869854382</v>
      </c>
      <c r="AC45" s="26">
        <v>383.95949930383034</v>
      </c>
      <c r="AD45" s="26">
        <v>0</v>
      </c>
      <c r="AE45" s="26">
        <v>0</v>
      </c>
      <c r="AF45" s="26">
        <v>0</v>
      </c>
      <c r="AG45" s="26">
        <v>0</v>
      </c>
      <c r="AH45" s="26">
        <v>194.3934519098915</v>
      </c>
      <c r="AI45" s="26">
        <v>210.60875333945629</v>
      </c>
      <c r="AJ45" s="26">
        <v>659.99295213359494</v>
      </c>
      <c r="AK45" s="26">
        <v>1195.1036769010859</v>
      </c>
      <c r="AL45" s="26">
        <v>523.370529623881</v>
      </c>
    </row>
    <row r="46" spans="1:38" ht="12" customHeight="1">
      <c r="A46" s="13"/>
      <c r="B46" s="14"/>
      <c r="C46" s="28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</row>
    <row r="47" spans="1:38" ht="13.5" customHeight="1">
      <c r="A47" s="90" t="s">
        <v>38</v>
      </c>
      <c r="B47" s="91"/>
      <c r="C47" s="92"/>
      <c r="D47" s="24">
        <f t="shared" ref="D47:AL47" si="2">IF(ISERR(D45/D44*100),"-",D45/D44*100)</f>
        <v>132.85855409597323</v>
      </c>
      <c r="E47" s="24">
        <f t="shared" si="2"/>
        <v>110.44287953858462</v>
      </c>
      <c r="F47" s="24">
        <f t="shared" si="2"/>
        <v>81.656299753509728</v>
      </c>
      <c r="G47" s="24">
        <f t="shared" si="2"/>
        <v>90.440408466985744</v>
      </c>
      <c r="H47" s="24">
        <f t="shared" si="2"/>
        <v>76.302257523077444</v>
      </c>
      <c r="I47" s="24">
        <f t="shared" si="2"/>
        <v>84.761643400939889</v>
      </c>
      <c r="J47" s="24">
        <f t="shared" si="2"/>
        <v>74.489861700852657</v>
      </c>
      <c r="K47" s="24">
        <f t="shared" si="2"/>
        <v>103.81182003695453</v>
      </c>
      <c r="L47" s="24">
        <f t="shared" si="2"/>
        <v>65.580103211450265</v>
      </c>
      <c r="M47" s="24">
        <f t="shared" si="2"/>
        <v>100</v>
      </c>
      <c r="N47" s="24">
        <f t="shared" si="2"/>
        <v>78.76633557548746</v>
      </c>
      <c r="O47" s="24">
        <f t="shared" si="2"/>
        <v>99.340369393139838</v>
      </c>
      <c r="P47" s="24">
        <f t="shared" si="2"/>
        <v>77.843659397349029</v>
      </c>
      <c r="Q47" s="24">
        <f t="shared" si="2"/>
        <v>81.074060542432278</v>
      </c>
      <c r="R47" s="24">
        <f t="shared" si="2"/>
        <v>81.12496901935863</v>
      </c>
      <c r="S47" s="24">
        <f t="shared" si="2"/>
        <v>120.83200542803378</v>
      </c>
      <c r="T47" s="24">
        <f t="shared" si="2"/>
        <v>146.69053563825537</v>
      </c>
      <c r="U47" s="24">
        <f t="shared" si="2"/>
        <v>119.71774340465157</v>
      </c>
      <c r="V47" s="24">
        <f t="shared" si="2"/>
        <v>92.876576203377951</v>
      </c>
      <c r="W47" s="24">
        <f t="shared" si="2"/>
        <v>99.142877963503707</v>
      </c>
      <c r="X47" s="24">
        <f t="shared" si="2"/>
        <v>211.79257286959637</v>
      </c>
      <c r="Y47" s="24">
        <f t="shared" si="2"/>
        <v>85.886629948672891</v>
      </c>
      <c r="Z47" s="24">
        <f t="shared" si="2"/>
        <v>74.246766891587725</v>
      </c>
      <c r="AA47" s="24" t="str">
        <f t="shared" si="2"/>
        <v>-</v>
      </c>
      <c r="AB47" s="24">
        <f t="shared" si="2"/>
        <v>122.49093649528315</v>
      </c>
      <c r="AC47" s="24">
        <f t="shared" si="2"/>
        <v>66.426878009693851</v>
      </c>
      <c r="AD47" s="24" t="str">
        <f t="shared" si="2"/>
        <v>-</v>
      </c>
      <c r="AE47" s="24" t="str">
        <f t="shared" si="2"/>
        <v>-</v>
      </c>
      <c r="AF47" s="24">
        <f t="shared" si="2"/>
        <v>0</v>
      </c>
      <c r="AG47" s="24" t="str">
        <f t="shared" si="2"/>
        <v>-</v>
      </c>
      <c r="AH47" s="24">
        <f t="shared" si="2"/>
        <v>103.95158032486054</v>
      </c>
      <c r="AI47" s="24">
        <f t="shared" si="2"/>
        <v>93.791813168704337</v>
      </c>
      <c r="AJ47" s="24">
        <f t="shared" si="2"/>
        <v>87.008692621830193</v>
      </c>
      <c r="AK47" s="24">
        <f t="shared" si="2"/>
        <v>97.270548176048649</v>
      </c>
      <c r="AL47" s="24">
        <f t="shared" si="2"/>
        <v>87.549064518825588</v>
      </c>
    </row>
    <row r="48" spans="1:38" ht="14.85" customHeight="1">
      <c r="A48" s="90" t="s">
        <v>42</v>
      </c>
      <c r="B48" s="91"/>
      <c r="C48" s="92"/>
      <c r="D48" s="24">
        <f t="shared" ref="D48:AL48" si="3">IF(ISERR(D45/D33*100),"-",D45/D33*100)</f>
        <v>95.547626628290629</v>
      </c>
      <c r="E48" s="24">
        <f t="shared" si="3"/>
        <v>99.810179955677413</v>
      </c>
      <c r="F48" s="24">
        <f t="shared" si="3"/>
        <v>116.30238026545641</v>
      </c>
      <c r="G48" s="24">
        <f t="shared" si="3"/>
        <v>126.61783686827049</v>
      </c>
      <c r="H48" s="24">
        <f t="shared" si="3"/>
        <v>113.70619837248577</v>
      </c>
      <c r="I48" s="24">
        <f t="shared" si="3"/>
        <v>88.356792155501452</v>
      </c>
      <c r="J48" s="24">
        <f t="shared" si="3"/>
        <v>98.557467586922613</v>
      </c>
      <c r="K48" s="24">
        <f t="shared" si="3"/>
        <v>104.26119401659322</v>
      </c>
      <c r="L48" s="24">
        <f t="shared" si="3"/>
        <v>75.829035378580471</v>
      </c>
      <c r="M48" s="24">
        <f t="shared" si="3"/>
        <v>175</v>
      </c>
      <c r="N48" s="24">
        <f t="shared" si="3"/>
        <v>94.954708308624092</v>
      </c>
      <c r="O48" s="24">
        <f t="shared" si="3"/>
        <v>80.794145283893471</v>
      </c>
      <c r="P48" s="24">
        <f t="shared" si="3"/>
        <v>111.57714845576268</v>
      </c>
      <c r="Q48" s="24">
        <f t="shared" si="3"/>
        <v>78.266969909951399</v>
      </c>
      <c r="R48" s="24">
        <f t="shared" si="3"/>
        <v>64.579100311581712</v>
      </c>
      <c r="S48" s="24">
        <f t="shared" si="3"/>
        <v>78.615149211602528</v>
      </c>
      <c r="T48" s="24">
        <f t="shared" si="3"/>
        <v>139.82413159171347</v>
      </c>
      <c r="U48" s="24">
        <f t="shared" si="3"/>
        <v>146.68036379541937</v>
      </c>
      <c r="V48" s="24">
        <f t="shared" si="3"/>
        <v>95.543365961391942</v>
      </c>
      <c r="W48" s="24">
        <f t="shared" si="3"/>
        <v>99.004148773230199</v>
      </c>
      <c r="X48" s="24">
        <f t="shared" si="3"/>
        <v>86.84026296106758</v>
      </c>
      <c r="Y48" s="24">
        <f t="shared" si="3"/>
        <v>112.01464025807353</v>
      </c>
      <c r="Z48" s="24">
        <f t="shared" si="3"/>
        <v>94.676019475860016</v>
      </c>
      <c r="AA48" s="24" t="str">
        <f t="shared" si="3"/>
        <v>-</v>
      </c>
      <c r="AB48" s="24">
        <f t="shared" si="3"/>
        <v>103.21522036882168</v>
      </c>
      <c r="AC48" s="24">
        <f t="shared" si="3"/>
        <v>98.386622686829455</v>
      </c>
      <c r="AD48" s="24">
        <f t="shared" si="3"/>
        <v>0</v>
      </c>
      <c r="AE48" s="24" t="str">
        <f t="shared" si="3"/>
        <v>-</v>
      </c>
      <c r="AF48" s="24">
        <f t="shared" si="3"/>
        <v>0</v>
      </c>
      <c r="AG48" s="24" t="str">
        <f t="shared" si="3"/>
        <v>-</v>
      </c>
      <c r="AH48" s="24">
        <f t="shared" si="3"/>
        <v>74.987719336879834</v>
      </c>
      <c r="AI48" s="24">
        <f t="shared" si="3"/>
        <v>95.121727496157447</v>
      </c>
      <c r="AJ48" s="24">
        <f t="shared" si="3"/>
        <v>96.515314382726189</v>
      </c>
      <c r="AK48" s="24">
        <f t="shared" si="3"/>
        <v>91.346359355548472</v>
      </c>
      <c r="AL48" s="24">
        <f t="shared" si="3"/>
        <v>78.243881329735757</v>
      </c>
    </row>
    <row r="49" spans="1:38" ht="9.75" customHeight="1">
      <c r="A49" s="37"/>
      <c r="B49" s="30"/>
      <c r="C49" s="31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4.25" customHeight="1">
      <c r="B50" s="40"/>
    </row>
  </sheetData>
  <mergeCells count="43">
    <mergeCell ref="N5:N6"/>
    <mergeCell ref="A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Z5:Z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AL5:AL6"/>
    <mergeCell ref="AA5:AA6"/>
    <mergeCell ref="AB5:AB6"/>
    <mergeCell ref="AC5:AC6"/>
    <mergeCell ref="AD5:AD6"/>
    <mergeCell ref="AE5:AE6"/>
    <mergeCell ref="AF5:AF6"/>
    <mergeCell ref="AG5:AG6"/>
    <mergeCell ref="AH5:AH6"/>
    <mergeCell ref="AI5:AI6"/>
    <mergeCell ref="AJ5:AJ6"/>
    <mergeCell ref="AK5:AK6"/>
    <mergeCell ref="A48:C48"/>
    <mergeCell ref="A8:C8"/>
    <mergeCell ref="A10:C10"/>
    <mergeCell ref="A26:C26"/>
    <mergeCell ref="A27:C27"/>
    <mergeCell ref="A31:C31"/>
    <mergeCell ref="A47:C47"/>
  </mergeCells>
  <phoneticPr fontId="3"/>
  <printOptions horizontalCentered="1"/>
  <pageMargins left="0.59055118110236227" right="0.59055118110236227" top="0.59055118110236227" bottom="0.59055118110236227" header="0.51181102362204722" footer="0.39370078740157483"/>
  <pageSetup paperSize="9" firstPageNumber="2" orientation="portrait" horizontalDpi="4294967292" r:id="rId1"/>
  <headerFooter alignWithMargins="0">
    <oddHeader>&amp;L&amp;14【統計表】
&amp;11
&amp;"ＭＳ Ｐ明朝,標準"&amp;12   １　月別品目別上場水揚量・価格</oddHeader>
    <oddFooter>&amp;L&amp;"ＭＳ Ｐ明朝,標準"&amp;8注：（生）は生鮮品、（冷）は冷凍品を示す。（以下の各表において同じ。）
&amp;C-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6">
    <pageSetUpPr fitToPage="1"/>
  </sheetPr>
  <dimension ref="A1:BU67"/>
  <sheetViews>
    <sheetView zoomScaleNormal="100" zoomScaleSheetLayoutView="75" workbookViewId="0">
      <pane xSplit="3" ySplit="6" topLeftCell="D49" activePane="bottomRight" state="frozen"/>
      <selection activeCell="E23" sqref="E23"/>
      <selection pane="topRight" activeCell="E23" sqref="E23"/>
      <selection pane="bottomLeft" activeCell="E23" sqref="E23"/>
      <selection pane="bottomRight" activeCell="E23" sqref="E23"/>
    </sheetView>
  </sheetViews>
  <sheetFormatPr defaultRowHeight="11.25"/>
  <cols>
    <col min="1" max="1" width="2.875" style="42" customWidth="1"/>
    <col min="2" max="2" width="9.375" style="42" customWidth="1"/>
    <col min="3" max="3" width="3.25" style="42" customWidth="1"/>
    <col min="4" max="4" width="7.625" style="42" customWidth="1"/>
    <col min="5" max="5" width="6.75" style="42" customWidth="1"/>
    <col min="6" max="6" width="7.625" style="42" customWidth="1"/>
    <col min="7" max="7" width="6.75" style="42" customWidth="1"/>
    <col min="8" max="8" width="7.625" style="42" customWidth="1"/>
    <col min="9" max="9" width="6.75" style="42" customWidth="1"/>
    <col min="10" max="10" width="7.625" style="42" customWidth="1"/>
    <col min="11" max="11" width="6.75" style="42" customWidth="1"/>
    <col min="12" max="12" width="7.625" style="42" customWidth="1"/>
    <col min="13" max="13" width="6.75" style="42" customWidth="1"/>
    <col min="14" max="14" width="7.625" style="42" customWidth="1"/>
    <col min="15" max="15" width="6.75" style="42" customWidth="1"/>
    <col min="16" max="16" width="7.625" style="42" customWidth="1"/>
    <col min="17" max="17" width="6.75" style="42" customWidth="1"/>
    <col min="18" max="18" width="7.625" style="42" customWidth="1"/>
    <col min="19" max="19" width="6.75" style="42" customWidth="1"/>
    <col min="20" max="20" width="7.625" style="42" customWidth="1"/>
    <col min="21" max="21" width="6.75" style="42" customWidth="1"/>
    <col min="22" max="22" width="7.625" style="42" customWidth="1"/>
    <col min="23" max="23" width="6.75" style="42" customWidth="1"/>
    <col min="24" max="24" width="7.625" style="42" customWidth="1"/>
    <col min="25" max="25" width="6.75" style="42" customWidth="1"/>
    <col min="26" max="26" width="7.625" style="42" customWidth="1"/>
    <col min="27" max="27" width="6.75" style="42" customWidth="1"/>
    <col min="28" max="28" width="7.625" style="42" customWidth="1"/>
    <col min="29" max="29" width="6.75" style="42" customWidth="1"/>
    <col min="30" max="30" width="7.625" style="42" customWidth="1"/>
    <col min="31" max="31" width="6.75" style="42" customWidth="1"/>
    <col min="32" max="32" width="7.625" style="42" customWidth="1"/>
    <col min="33" max="33" width="6.75" style="42" customWidth="1"/>
    <col min="34" max="34" width="7.625" style="42" customWidth="1"/>
    <col min="35" max="35" width="6.75" style="42" customWidth="1"/>
    <col min="36" max="36" width="7.625" style="42" customWidth="1"/>
    <col min="37" max="37" width="6.75" style="42" customWidth="1"/>
    <col min="38" max="38" width="7.625" style="42" customWidth="1"/>
    <col min="39" max="39" width="6.75" style="42" customWidth="1"/>
    <col min="40" max="40" width="7.625" style="42" customWidth="1"/>
    <col min="41" max="41" width="6.75" style="42" customWidth="1"/>
    <col min="42" max="42" width="7.625" style="42" customWidth="1"/>
    <col min="43" max="43" width="6.75" style="42" customWidth="1"/>
    <col min="44" max="44" width="7.625" style="42" customWidth="1"/>
    <col min="45" max="45" width="6.75" style="42" customWidth="1"/>
    <col min="46" max="46" width="7.625" style="42" customWidth="1"/>
    <col min="47" max="47" width="6.75" style="42" customWidth="1"/>
    <col min="48" max="48" width="7.625" style="42" customWidth="1"/>
    <col min="49" max="49" width="6.75" style="42" customWidth="1"/>
    <col min="50" max="50" width="7.625" style="42" customWidth="1"/>
    <col min="51" max="51" width="6.75" style="42" customWidth="1"/>
    <col min="52" max="52" width="7.625" style="42" customWidth="1"/>
    <col min="53" max="53" width="6.75" style="42" customWidth="1"/>
    <col min="54" max="54" width="7.625" style="42" customWidth="1"/>
    <col min="55" max="55" width="6.75" style="42" customWidth="1"/>
    <col min="56" max="56" width="7.625" style="42" customWidth="1"/>
    <col min="57" max="57" width="6.75" style="42" customWidth="1"/>
    <col min="58" max="58" width="7.625" style="42" customWidth="1"/>
    <col min="59" max="59" width="6.75" style="42" customWidth="1"/>
    <col min="60" max="60" width="7.625" style="42" customWidth="1"/>
    <col min="61" max="61" width="6.75" style="42" customWidth="1"/>
    <col min="62" max="62" width="7.625" style="42" customWidth="1"/>
    <col min="63" max="63" width="6.75" style="42" customWidth="1"/>
    <col min="64" max="64" width="7.625" style="42" customWidth="1"/>
    <col min="65" max="65" width="6.75" style="42" customWidth="1"/>
    <col min="66" max="66" width="7.625" style="42" customWidth="1"/>
    <col min="67" max="67" width="6.75" style="42" customWidth="1"/>
    <col min="68" max="68" width="7.625" style="42" customWidth="1"/>
    <col min="69" max="69" width="6.75" style="42" customWidth="1"/>
    <col min="70" max="70" width="7.625" style="42" customWidth="1"/>
    <col min="71" max="71" width="6.75" style="42" customWidth="1"/>
    <col min="72" max="72" width="7.625" style="42" customWidth="1"/>
    <col min="73" max="73" width="6.75" style="42" customWidth="1"/>
    <col min="74" max="16384" width="9" style="43"/>
  </cols>
  <sheetData>
    <row r="1" spans="1:73" customFormat="1" ht="12" customHeight="1"/>
    <row r="2" spans="1:73" ht="6.75" customHeight="1"/>
    <row r="3" spans="1:73" ht="30" customHeight="1">
      <c r="B3" s="44"/>
      <c r="E3" s="45"/>
      <c r="G3" s="45"/>
      <c r="I3" s="45"/>
      <c r="K3" s="45"/>
      <c r="M3" s="45"/>
      <c r="O3" s="45"/>
      <c r="Q3" s="45"/>
      <c r="S3" s="45"/>
      <c r="U3" s="45"/>
      <c r="W3" s="45"/>
      <c r="Y3" s="45"/>
      <c r="AA3" s="45"/>
      <c r="AC3" s="45"/>
      <c r="AE3" s="45"/>
      <c r="AG3" s="45"/>
      <c r="AI3" s="45"/>
      <c r="AK3" s="45"/>
      <c r="AM3" s="45"/>
      <c r="AO3" s="45"/>
      <c r="AQ3" s="45"/>
      <c r="AS3" s="45"/>
      <c r="AU3" s="45"/>
      <c r="AW3" s="45"/>
      <c r="AY3" s="45"/>
      <c r="BA3" s="45"/>
      <c r="BC3" s="45"/>
      <c r="BE3" s="45"/>
      <c r="BG3" s="45"/>
      <c r="BI3" s="45"/>
      <c r="BK3" s="45"/>
      <c r="BM3" s="45"/>
      <c r="BO3" s="45"/>
      <c r="BQ3" s="45"/>
      <c r="BS3" s="45"/>
      <c r="BU3" s="45" t="s">
        <v>43</v>
      </c>
    </row>
    <row r="4" spans="1:73" ht="15" customHeight="1" thickBot="1">
      <c r="A4" s="46"/>
      <c r="B4" s="46"/>
      <c r="C4" s="46"/>
    </row>
    <row r="5" spans="1:73" ht="14.25" customHeight="1" thickTop="1">
      <c r="A5" s="106" t="s">
        <v>44</v>
      </c>
      <c r="B5" s="107"/>
      <c r="C5" s="108"/>
      <c r="D5" s="47" t="s">
        <v>1</v>
      </c>
      <c r="E5" s="48"/>
      <c r="F5" s="47" t="s">
        <v>96</v>
      </c>
      <c r="G5" s="48"/>
      <c r="H5" s="47" t="s">
        <v>97</v>
      </c>
      <c r="I5" s="48"/>
      <c r="J5" s="47" t="s">
        <v>98</v>
      </c>
      <c r="K5" s="48"/>
      <c r="L5" s="47" t="s">
        <v>99</v>
      </c>
      <c r="M5" s="48"/>
      <c r="N5" s="47" t="s">
        <v>100</v>
      </c>
      <c r="O5" s="48"/>
      <c r="P5" s="47" t="s">
        <v>101</v>
      </c>
      <c r="Q5" s="48"/>
      <c r="R5" s="47" t="s">
        <v>102</v>
      </c>
      <c r="S5" s="48"/>
      <c r="T5" s="47" t="s">
        <v>103</v>
      </c>
      <c r="U5" s="48"/>
      <c r="V5" s="47" t="s">
        <v>104</v>
      </c>
      <c r="W5" s="48"/>
      <c r="X5" s="47" t="s">
        <v>105</v>
      </c>
      <c r="Y5" s="48"/>
      <c r="Z5" s="47" t="s">
        <v>106</v>
      </c>
      <c r="AA5" s="48"/>
      <c r="AB5" s="47" t="s">
        <v>107</v>
      </c>
      <c r="AC5" s="48"/>
      <c r="AD5" s="47" t="s">
        <v>108</v>
      </c>
      <c r="AE5" s="48"/>
      <c r="AF5" s="47" t="s">
        <v>109</v>
      </c>
      <c r="AG5" s="48"/>
      <c r="AH5" s="47" t="s">
        <v>110</v>
      </c>
      <c r="AI5" s="48"/>
      <c r="AJ5" s="47" t="s">
        <v>111</v>
      </c>
      <c r="AK5" s="48"/>
      <c r="AL5" s="47" t="s">
        <v>112</v>
      </c>
      <c r="AM5" s="48"/>
      <c r="AN5" s="47" t="s">
        <v>113</v>
      </c>
      <c r="AO5" s="48"/>
      <c r="AP5" s="47" t="s">
        <v>114</v>
      </c>
      <c r="AQ5" s="48"/>
      <c r="AR5" s="47" t="s">
        <v>115</v>
      </c>
      <c r="AS5" s="48"/>
      <c r="AT5" s="47" t="s">
        <v>116</v>
      </c>
      <c r="AU5" s="48"/>
      <c r="AV5" s="47" t="s">
        <v>117</v>
      </c>
      <c r="AW5" s="48"/>
      <c r="AX5" s="47" t="s">
        <v>118</v>
      </c>
      <c r="AY5" s="48"/>
      <c r="AZ5" s="47" t="s">
        <v>119</v>
      </c>
      <c r="BA5" s="48"/>
      <c r="BB5" s="47" t="s">
        <v>120</v>
      </c>
      <c r="BC5" s="48"/>
      <c r="BD5" s="47" t="s">
        <v>121</v>
      </c>
      <c r="BE5" s="48"/>
      <c r="BF5" s="47" t="s">
        <v>122</v>
      </c>
      <c r="BG5" s="48"/>
      <c r="BH5" s="47" t="s">
        <v>123</v>
      </c>
      <c r="BI5" s="48"/>
      <c r="BJ5" s="47" t="s">
        <v>124</v>
      </c>
      <c r="BK5" s="48"/>
      <c r="BL5" s="47" t="s">
        <v>125</v>
      </c>
      <c r="BM5" s="48"/>
      <c r="BN5" s="47" t="s">
        <v>126</v>
      </c>
      <c r="BO5" s="48"/>
      <c r="BP5" s="47" t="s">
        <v>127</v>
      </c>
      <c r="BQ5" s="48"/>
      <c r="BR5" s="47" t="s">
        <v>128</v>
      </c>
      <c r="BS5" s="48"/>
      <c r="BT5" s="47" t="s">
        <v>129</v>
      </c>
      <c r="BU5" s="48"/>
    </row>
    <row r="6" spans="1:73" ht="14.25" customHeight="1">
      <c r="A6" s="109"/>
      <c r="B6" s="109"/>
      <c r="C6" s="110"/>
      <c r="D6" s="49" t="s">
        <v>45</v>
      </c>
      <c r="E6" s="49" t="s">
        <v>46</v>
      </c>
      <c r="F6" s="49" t="s">
        <v>45</v>
      </c>
      <c r="G6" s="49" t="s">
        <v>46</v>
      </c>
      <c r="H6" s="49" t="s">
        <v>45</v>
      </c>
      <c r="I6" s="49" t="s">
        <v>46</v>
      </c>
      <c r="J6" s="49" t="s">
        <v>45</v>
      </c>
      <c r="K6" s="49" t="s">
        <v>46</v>
      </c>
      <c r="L6" s="49" t="s">
        <v>45</v>
      </c>
      <c r="M6" s="49" t="s">
        <v>46</v>
      </c>
      <c r="N6" s="49" t="s">
        <v>45</v>
      </c>
      <c r="O6" s="49" t="s">
        <v>46</v>
      </c>
      <c r="P6" s="49" t="s">
        <v>45</v>
      </c>
      <c r="Q6" s="49" t="s">
        <v>46</v>
      </c>
      <c r="R6" s="49" t="s">
        <v>45</v>
      </c>
      <c r="S6" s="49" t="s">
        <v>46</v>
      </c>
      <c r="T6" s="49" t="s">
        <v>45</v>
      </c>
      <c r="U6" s="49" t="s">
        <v>46</v>
      </c>
      <c r="V6" s="49" t="s">
        <v>45</v>
      </c>
      <c r="W6" s="49" t="s">
        <v>46</v>
      </c>
      <c r="X6" s="49" t="s">
        <v>45</v>
      </c>
      <c r="Y6" s="49" t="s">
        <v>46</v>
      </c>
      <c r="Z6" s="49" t="s">
        <v>45</v>
      </c>
      <c r="AA6" s="49" t="s">
        <v>46</v>
      </c>
      <c r="AB6" s="49" t="s">
        <v>45</v>
      </c>
      <c r="AC6" s="49" t="s">
        <v>46</v>
      </c>
      <c r="AD6" s="49" t="s">
        <v>45</v>
      </c>
      <c r="AE6" s="49" t="s">
        <v>46</v>
      </c>
      <c r="AF6" s="49" t="s">
        <v>45</v>
      </c>
      <c r="AG6" s="49" t="s">
        <v>46</v>
      </c>
      <c r="AH6" s="49" t="s">
        <v>45</v>
      </c>
      <c r="AI6" s="49" t="s">
        <v>46</v>
      </c>
      <c r="AJ6" s="49" t="s">
        <v>45</v>
      </c>
      <c r="AK6" s="49" t="s">
        <v>46</v>
      </c>
      <c r="AL6" s="49" t="s">
        <v>45</v>
      </c>
      <c r="AM6" s="49" t="s">
        <v>46</v>
      </c>
      <c r="AN6" s="49" t="s">
        <v>45</v>
      </c>
      <c r="AO6" s="49" t="s">
        <v>46</v>
      </c>
      <c r="AP6" s="49" t="s">
        <v>45</v>
      </c>
      <c r="AQ6" s="49" t="s">
        <v>46</v>
      </c>
      <c r="AR6" s="49" t="s">
        <v>45</v>
      </c>
      <c r="AS6" s="49" t="s">
        <v>46</v>
      </c>
      <c r="AT6" s="49" t="s">
        <v>45</v>
      </c>
      <c r="AU6" s="49" t="s">
        <v>46</v>
      </c>
      <c r="AV6" s="49" t="s">
        <v>45</v>
      </c>
      <c r="AW6" s="49" t="s">
        <v>46</v>
      </c>
      <c r="AX6" s="49" t="s">
        <v>45</v>
      </c>
      <c r="AY6" s="49" t="s">
        <v>46</v>
      </c>
      <c r="AZ6" s="49" t="s">
        <v>45</v>
      </c>
      <c r="BA6" s="49" t="s">
        <v>46</v>
      </c>
      <c r="BB6" s="49" t="s">
        <v>45</v>
      </c>
      <c r="BC6" s="49" t="s">
        <v>46</v>
      </c>
      <c r="BD6" s="49" t="s">
        <v>45</v>
      </c>
      <c r="BE6" s="49" t="s">
        <v>46</v>
      </c>
      <c r="BF6" s="49" t="s">
        <v>45</v>
      </c>
      <c r="BG6" s="49" t="s">
        <v>46</v>
      </c>
      <c r="BH6" s="49" t="s">
        <v>45</v>
      </c>
      <c r="BI6" s="49" t="s">
        <v>46</v>
      </c>
      <c r="BJ6" s="49" t="s">
        <v>45</v>
      </c>
      <c r="BK6" s="49" t="s">
        <v>46</v>
      </c>
      <c r="BL6" s="49" t="s">
        <v>45</v>
      </c>
      <c r="BM6" s="49" t="s">
        <v>46</v>
      </c>
      <c r="BN6" s="49" t="s">
        <v>45</v>
      </c>
      <c r="BO6" s="49" t="s">
        <v>46</v>
      </c>
      <c r="BP6" s="49" t="s">
        <v>45</v>
      </c>
      <c r="BQ6" s="49" t="s">
        <v>46</v>
      </c>
      <c r="BR6" s="49" t="s">
        <v>45</v>
      </c>
      <c r="BS6" s="49" t="s">
        <v>46</v>
      </c>
      <c r="BT6" s="49" t="s">
        <v>45</v>
      </c>
      <c r="BU6" s="49" t="s">
        <v>46</v>
      </c>
    </row>
    <row r="7" spans="1:73" ht="7.5" customHeight="1">
      <c r="A7" s="50"/>
      <c r="B7" s="51"/>
      <c r="C7" s="52"/>
      <c r="D7" s="53"/>
      <c r="E7" s="54"/>
      <c r="F7" s="53"/>
      <c r="G7" s="54"/>
      <c r="H7" s="53"/>
      <c r="I7" s="54"/>
      <c r="J7" s="53"/>
      <c r="K7" s="54"/>
      <c r="L7" s="53"/>
      <c r="M7" s="54"/>
      <c r="N7" s="53"/>
      <c r="O7" s="54"/>
      <c r="P7" s="53"/>
      <c r="Q7" s="54"/>
      <c r="R7" s="53"/>
      <c r="S7" s="54"/>
      <c r="T7" s="53"/>
      <c r="U7" s="54"/>
      <c r="V7" s="53"/>
      <c r="W7" s="54"/>
      <c r="X7" s="53"/>
      <c r="Y7" s="54"/>
      <c r="Z7" s="53"/>
      <c r="AA7" s="54"/>
      <c r="AB7" s="53"/>
      <c r="AC7" s="54"/>
      <c r="AD7" s="53"/>
      <c r="AE7" s="54"/>
      <c r="AF7" s="53"/>
      <c r="AG7" s="54"/>
      <c r="AH7" s="53"/>
      <c r="AI7" s="54"/>
      <c r="AJ7" s="53"/>
      <c r="AK7" s="54"/>
      <c r="AL7" s="53"/>
      <c r="AM7" s="54"/>
      <c r="AN7" s="53"/>
      <c r="AO7" s="54"/>
      <c r="AP7" s="53"/>
      <c r="AQ7" s="54"/>
      <c r="AR7" s="53"/>
      <c r="AS7" s="54"/>
      <c r="AT7" s="53"/>
      <c r="AU7" s="54"/>
      <c r="AV7" s="53"/>
      <c r="AW7" s="54"/>
      <c r="AX7" s="53"/>
      <c r="AY7" s="54"/>
      <c r="AZ7" s="53"/>
      <c r="BA7" s="54"/>
      <c r="BB7" s="53"/>
      <c r="BC7" s="54"/>
      <c r="BD7" s="53"/>
      <c r="BE7" s="54"/>
      <c r="BF7" s="53"/>
      <c r="BG7" s="54"/>
      <c r="BH7" s="53"/>
      <c r="BI7" s="54"/>
      <c r="BJ7" s="53"/>
      <c r="BK7" s="54"/>
      <c r="BL7" s="53"/>
      <c r="BM7" s="54"/>
      <c r="BN7" s="53"/>
      <c r="BO7" s="54"/>
      <c r="BP7" s="53"/>
      <c r="BQ7" s="54"/>
      <c r="BR7" s="53"/>
      <c r="BS7" s="54"/>
      <c r="BT7" s="53"/>
      <c r="BU7" s="54"/>
    </row>
    <row r="8" spans="1:73" ht="12.95" customHeight="1">
      <c r="A8" s="111" t="s">
        <v>47</v>
      </c>
      <c r="B8" s="111"/>
      <c r="C8" s="10">
        <v>1</v>
      </c>
      <c r="D8" s="55">
        <f>IF(SUM(D10:D67)&lt;0.001,"-",SUM(D10:D67))</f>
        <v>426.13200000000001</v>
      </c>
      <c r="E8" s="55">
        <f>IF(ISERR(SUMPRODUCT(D10:D67,E10:E67)/D8),"-",SUMPRODUCT(D10:D67,E10:E67)/D8)</f>
        <v>1687.9514704363908</v>
      </c>
      <c r="F8" s="55">
        <f t="shared" ref="F8" si="0">IF(SUM(F10:F67)&lt;0.001,"-",SUM(F10:F67))</f>
        <v>214.74600000000001</v>
      </c>
      <c r="G8" s="55">
        <f t="shared" ref="G8" si="1">IF(ISERR(SUMPRODUCT(F10:F67,G10:G67)/F8),"-",SUMPRODUCT(F10:F67,G10:G67)/F8)</f>
        <v>1928.3326767436877</v>
      </c>
      <c r="H8" s="55">
        <f t="shared" ref="H8" si="2">IF(SUM(H10:H67)&lt;0.001,"-",SUM(H10:H67))</f>
        <v>2832.550999999999</v>
      </c>
      <c r="I8" s="55">
        <f t="shared" ref="I8" si="3">IF(ISERR(SUMPRODUCT(H10:H67,I10:I67)/H8),"-",SUMPRODUCT(H10:H67,I10:I67)/H8)</f>
        <v>419.20809157540333</v>
      </c>
      <c r="J8" s="55">
        <f t="shared" ref="J8" si="4">IF(SUM(J10:J67)&lt;0.001,"-",SUM(J10:J67))</f>
        <v>261.19400000000002</v>
      </c>
      <c r="K8" s="55">
        <f t="shared" ref="K8" si="5">IF(ISERR(SUMPRODUCT(J10:J67,K10:K67)/J8),"-",SUMPRODUCT(J10:J67,K10:K67)/J8)</f>
        <v>407.02578543151827</v>
      </c>
      <c r="L8" s="55">
        <f t="shared" ref="L8" si="6">IF(SUM(L10:L67)&lt;0.001,"-",SUM(L10:L67))</f>
        <v>214.262</v>
      </c>
      <c r="M8" s="55">
        <f t="shared" ref="M8" si="7">IF(ISERR(SUMPRODUCT(L10:L67,M10:M67)/L8),"-",SUMPRODUCT(L10:L67,M10:M67)/L8)</f>
        <v>917.32303441580871</v>
      </c>
      <c r="N8" s="55">
        <f t="shared" ref="N8" si="8">IF(SUM(N10:N67)&lt;0.001,"-",SUM(N10:N67))</f>
        <v>1857.8030000000003</v>
      </c>
      <c r="O8" s="55">
        <f t="shared" ref="O8" si="9">IF(ISERR(SUMPRODUCT(N10:N67,O10:O67)/N8),"-",SUMPRODUCT(N10:N67,O10:O67)/N8)</f>
        <v>917.38394329215714</v>
      </c>
      <c r="P8" s="55">
        <f t="shared" ref="P8" si="10">IF(SUM(P10:P67)&lt;0.001,"-",SUM(P10:P67))</f>
        <v>892.41499999999996</v>
      </c>
      <c r="Q8" s="55">
        <f t="shared" ref="Q8" si="11">IF(ISERR(SUMPRODUCT(P10:P67,Q10:Q67)/P8),"-",SUMPRODUCT(P10:P67,Q10:Q67)/P8)</f>
        <v>730.81881523730567</v>
      </c>
      <c r="R8" s="55">
        <f t="shared" ref="R8" si="12">IF(SUM(R10:R67)&lt;0.001,"-",SUM(R10:R67))</f>
        <v>1919.1990000000001</v>
      </c>
      <c r="S8" s="55">
        <f t="shared" ref="S8" si="13">IF(ISERR(SUMPRODUCT(R10:R67,S10:S67)/R8),"-",SUMPRODUCT(R10:R67,S10:S67)/R8)</f>
        <v>490.00154387325125</v>
      </c>
      <c r="T8" s="55">
        <f t="shared" ref="T8" si="14">IF(SUM(T10:T67)&lt;0.001,"-",SUM(T10:T67))</f>
        <v>116.73099999999999</v>
      </c>
      <c r="U8" s="55">
        <f t="shared" ref="U8" si="15">IF(ISERR(SUMPRODUCT(T10:T67,U10:U67)/T8),"-",SUMPRODUCT(T10:T67,U10:U67)/T8)</f>
        <v>431.99569094756322</v>
      </c>
      <c r="V8" s="55">
        <f t="shared" ref="V8" si="16">IF(SUM(V10:V67)&lt;0.001,"-",SUM(V10:V67))</f>
        <v>3</v>
      </c>
      <c r="W8" s="55">
        <f t="shared" ref="W8" si="17">IF(ISERR(SUMPRODUCT(V10:V67,W10:W67)/V8),"-",SUMPRODUCT(V10:V67,W10:W67)/V8)</f>
        <v>854</v>
      </c>
      <c r="X8" s="55">
        <f t="shared" ref="X8" si="18">IF(SUM(X10:X67)&lt;0.001,"-",SUM(X10:X67))</f>
        <v>297.38800000000009</v>
      </c>
      <c r="Y8" s="55">
        <f t="shared" ref="Y8" si="19">IF(ISERR(SUMPRODUCT(X10:X67,Y10:Y67)/X8),"-",SUMPRODUCT(X10:X67,Y10:Y67)/X8)</f>
        <v>948.4537775565924</v>
      </c>
      <c r="Z8" s="55">
        <f t="shared" ref="Z8" si="20">IF(SUM(Z10:Z67)&lt;0.001,"-",SUM(Z10:Z67))</f>
        <v>42</v>
      </c>
      <c r="AA8" s="55">
        <f t="shared" ref="AA8" si="21">IF(ISERR(SUMPRODUCT(Z10:Z67,AA10:AA67)/Z8),"-",SUMPRODUCT(Z10:Z67,AA10:AA67)/Z8)</f>
        <v>753</v>
      </c>
      <c r="AB8" s="55">
        <f t="shared" ref="AB8" si="22">IF(SUM(AB10:AB67)&lt;0.001,"-",SUM(AB10:AB67))</f>
        <v>4718.0140000000001</v>
      </c>
      <c r="AC8" s="55">
        <f t="shared" ref="AC8" si="23">IF(ISERR(SUMPRODUCT(AB10:AB67,AC10:AC67)/AB8),"-",SUMPRODUCT(AB10:AB67,AC10:AC67)/AB8)</f>
        <v>338.52700860997862</v>
      </c>
      <c r="AD8" s="55">
        <f t="shared" ref="AD8" si="24">IF(SUM(AD10:AD67)&lt;0.001,"-",SUM(AD10:AD67))</f>
        <v>22733.615000000002</v>
      </c>
      <c r="AE8" s="55">
        <f t="shared" ref="AE8" si="25">IF(ISERR(SUMPRODUCT(AD10:AD67,AE10:AE67)/AD8),"-",SUMPRODUCT(AD10:AD67,AE10:AE67)/AD8)</f>
        <v>150.58778619238512</v>
      </c>
      <c r="AF8" s="55">
        <f t="shared" ref="AF8" si="26">IF(SUM(AF10:AF67)&lt;0.001,"-",SUM(AF10:AF67))</f>
        <v>45706.449000000008</v>
      </c>
      <c r="AG8" s="55">
        <f t="shared" ref="AG8" si="27">IF(ISERR(SUMPRODUCT(AF10:AF67,AG10:AG67)/AF8),"-",SUMPRODUCT(AF10:AF67,AG10:AG67)/AF8)</f>
        <v>31.954312442867749</v>
      </c>
      <c r="AH8" s="55">
        <f t="shared" ref="AH8" si="28">IF(SUM(AH10:AH67)&lt;0.001,"-",SUM(AH10:AH67))</f>
        <v>3179.4329999999995</v>
      </c>
      <c r="AI8" s="55">
        <f t="shared" ref="AI8" si="29">IF(ISERR(SUMPRODUCT(AH10:AH67,AI10:AI67)/AH8),"-",SUMPRODUCT(AH10:AH67,AI10:AI67)/AH8)</f>
        <v>70.232666956655478</v>
      </c>
      <c r="AJ8" s="55">
        <f t="shared" ref="AJ8" si="30">IF(SUM(AJ10:AJ67)&lt;0.001,"-",SUM(AJ10:AJ67))</f>
        <v>2999.65</v>
      </c>
      <c r="AK8" s="55">
        <f t="shared" ref="AK8" si="31">IF(ISERR(SUMPRODUCT(AJ10:AJ67,AK10:AK67)/AJ8),"-",SUMPRODUCT(AJ10:AJ67,AK10:AK67)/AJ8)</f>
        <v>64.446623106029037</v>
      </c>
      <c r="AL8" s="55">
        <f t="shared" ref="AL8" si="32">IF(SUM(AL10:AL67)&lt;0.001,"-",SUM(AL10:AL67))</f>
        <v>10390.149000000001</v>
      </c>
      <c r="AM8" s="55">
        <f t="shared" ref="AM8" si="33">IF(ISERR(SUMPRODUCT(AL10:AL67,AM10:AM67)/AL8),"-",SUMPRODUCT(AL10:AL67,AM10:AM67)/AL8)</f>
        <v>193.652157731328</v>
      </c>
      <c r="AN8" s="55">
        <f t="shared" ref="AN8" si="34">IF(SUM(AN10:AN67)&lt;0.001,"-",SUM(AN10:AN67))</f>
        <v>391.20900000000006</v>
      </c>
      <c r="AO8" s="55">
        <f t="shared" ref="AO8" si="35">IF(ISERR(SUMPRODUCT(AN10:AN67,AO10:AO67)/AN8),"-",SUMPRODUCT(AN10:AN67,AO10:AO67)/AN8)</f>
        <v>104.38146106045615</v>
      </c>
      <c r="AP8" s="55">
        <f t="shared" ref="AP8" si="36">IF(SUM(AP10:AP67)&lt;0.001,"-",SUM(AP10:AP67))</f>
        <v>35091.502</v>
      </c>
      <c r="AQ8" s="55">
        <f t="shared" ref="AQ8" si="37">IF(ISERR(SUMPRODUCT(AP10:AP67,AQ10:AQ67)/AP8),"-",SUMPRODUCT(AP10:AP67,AQ10:AQ67)/AP8)</f>
        <v>78.050638014867531</v>
      </c>
      <c r="AR8" s="55">
        <f t="shared" ref="AR8" si="38">IF(SUM(AR10:AR67)&lt;0.001,"-",SUM(AR10:AR67))</f>
        <v>6.6849999999999996</v>
      </c>
      <c r="AS8" s="55">
        <f t="shared" ref="AS8" si="39">IF(ISERR(SUMPRODUCT(AR10:AR67,AS10:AS67)/AR8),"-",SUMPRODUCT(AR10:AR67,AS10:AS67)/AR8)</f>
        <v>412.49124906507109</v>
      </c>
      <c r="AT8" s="55">
        <f t="shared" ref="AT8" si="40">IF(SUM(AT10:AT67)&lt;0.001,"-",SUM(AT10:AT67))</f>
        <v>2631.3469999999998</v>
      </c>
      <c r="AU8" s="55">
        <f t="shared" ref="AU8" si="41">IF(ISERR(SUMPRODUCT(AT10:AT67,AU10:AU67)/AT8),"-",SUMPRODUCT(AT10:AT67,AU10:AU67)/AT8)</f>
        <v>170.05108296245234</v>
      </c>
      <c r="AV8" s="55">
        <f t="shared" ref="AV8" si="42">IF(SUM(AV10:AV67)&lt;0.001,"-",SUM(AV10:AV67))</f>
        <v>14323.612000000001</v>
      </c>
      <c r="AW8" s="55">
        <f t="shared" ref="AW8" si="43">IF(ISERR(SUMPRODUCT(AV10:AV67,AW10:AW67)/AV8),"-",SUMPRODUCT(AV10:AV67,AW10:AW67)/AV8)</f>
        <v>57.49528052002524</v>
      </c>
      <c r="AX8" s="55" t="str">
        <f t="shared" ref="AX8" si="44">IF(SUM(AX10:AX67)&lt;0.001,"-",SUM(AX10:AX67))</f>
        <v>-</v>
      </c>
      <c r="AY8" s="55" t="str">
        <f t="shared" ref="AY8" si="45">IF(ISERR(SUMPRODUCT(AX10:AX67,AY10:AY67)/AX8),"-",SUMPRODUCT(AX10:AX67,AY10:AY67)/AX8)</f>
        <v>-</v>
      </c>
      <c r="AZ8" s="55">
        <f t="shared" ref="AZ8" si="46">IF(SUM(AZ10:AZ67)&lt;0.001,"-",SUM(AZ10:AZ67))</f>
        <v>914.17600000000004</v>
      </c>
      <c r="BA8" s="55">
        <f t="shared" ref="BA8" si="47">IF(ISERR(SUMPRODUCT(AZ10:AZ67,BA10:BA67)/AZ8),"-",SUMPRODUCT(AZ10:AZ67,BA10:BA67)/AZ8)</f>
        <v>114.30425869854379</v>
      </c>
      <c r="BB8" s="55">
        <f t="shared" ref="BB8" si="48">IF(SUM(BB10:BB67)&lt;0.001,"-",SUM(BB10:BB67))</f>
        <v>219.774</v>
      </c>
      <c r="BC8" s="55">
        <f t="shared" ref="BC8" si="49">IF(ISERR(SUMPRODUCT(BB10:BB67,BC10:BC67)/BB8),"-",SUMPRODUCT(BB10:BB67,BC10:BC67)/BB8)</f>
        <v>383.95949930383028</v>
      </c>
      <c r="BD8" s="55" t="str">
        <f t="shared" ref="BD8" si="50">IF(SUM(BD10:BD67)&lt;0.001,"-",SUM(BD10:BD67))</f>
        <v>-</v>
      </c>
      <c r="BE8" s="55" t="str">
        <f t="shared" ref="BE8" si="51">IF(ISERR(SUMPRODUCT(BD10:BD67,BE10:BE67)/BD8),"-",SUMPRODUCT(BD10:BD67,BE10:BE67)/BD8)</f>
        <v>-</v>
      </c>
      <c r="BF8" s="55" t="str">
        <f t="shared" ref="BF8" si="52">IF(SUM(BF10:BF67)&lt;0.001,"-",SUM(BF10:BF67))</f>
        <v>-</v>
      </c>
      <c r="BG8" s="55" t="str">
        <f t="shared" ref="BG8" si="53">IF(ISERR(SUMPRODUCT(BF10:BF67,BG10:BG67)/BF8),"-",SUMPRODUCT(BF10:BF67,BG10:BG67)/BF8)</f>
        <v>-</v>
      </c>
      <c r="BH8" s="55" t="str">
        <f t="shared" ref="BH8" si="54">IF(SUM(BH10:BH67)&lt;0.001,"-",SUM(BH10:BH67))</f>
        <v>-</v>
      </c>
      <c r="BI8" s="55" t="str">
        <f t="shared" ref="BI8" si="55">IF(ISERR(SUMPRODUCT(BH10:BH67,BI10:BI67)/BH8),"-",SUMPRODUCT(BH10:BH67,BI10:BI67)/BH8)</f>
        <v>-</v>
      </c>
      <c r="BJ8" s="55" t="str">
        <f t="shared" ref="BJ8" si="56">IF(SUM(BJ10:BJ67)&lt;0.001,"-",SUM(BJ10:BJ67))</f>
        <v>-</v>
      </c>
      <c r="BK8" s="55" t="str">
        <f t="shared" ref="BK8" si="57">IF(ISERR(SUMPRODUCT(BJ10:BJ67,BK10:BK67)/BJ8),"-",SUMPRODUCT(BJ10:BJ67,BK10:BK67)/BJ8)</f>
        <v>-</v>
      </c>
      <c r="BL8" s="55">
        <f t="shared" ref="BL8" si="58">IF(SUM(BL10:BL67)&lt;0.001,"-",SUM(BL10:BL67))</f>
        <v>3135.0209999999997</v>
      </c>
      <c r="BM8" s="55">
        <f t="shared" ref="BM8" si="59">IF(ISERR(SUMPRODUCT(BL10:BL67,BM10:BM67)/BL8),"-",SUMPRODUCT(BL10:BL67,BM10:BM67)/BL8)</f>
        <v>194.39345190989152</v>
      </c>
      <c r="BN8" s="55">
        <f t="shared" ref="BN8" si="60">IF(SUM(BN10:BN67)&lt;0.001,"-",SUM(BN10:BN67))</f>
        <v>1337.0439999999996</v>
      </c>
      <c r="BO8" s="55">
        <f t="shared" ref="BO8" si="61">IF(ISERR(SUMPRODUCT(BN10:BN67,BO10:BO67)/BN8),"-",SUMPRODUCT(BN10:BN67,BO10:BO67)/BN8)</f>
        <v>210.60875333945637</v>
      </c>
      <c r="BP8" s="55">
        <f t="shared" ref="BP8" si="62">IF(SUM(BP10:BP67)&lt;0.001,"-",SUM(BP10:BP67))</f>
        <v>470.49700000000001</v>
      </c>
      <c r="BQ8" s="55">
        <f t="shared" ref="BQ8" si="63">IF(ISERR(SUMPRODUCT(BP10:BP67,BQ10:BQ67)/BP8),"-",SUMPRODUCT(BP10:BP67,BQ10:BQ67)/BP8)</f>
        <v>659.99295213359494</v>
      </c>
      <c r="BR8" s="55">
        <f t="shared" ref="BR8" si="64">IF(SUM(BR10:BR67)&lt;0.001,"-",SUM(BR10:BR67))</f>
        <v>189.58900000000003</v>
      </c>
      <c r="BS8" s="55">
        <f t="shared" ref="BS8" si="65">IF(ISERR(SUMPRODUCT(BR10:BR67,BS10:BS67)/BR8),"-",SUMPRODUCT(BR10:BR67,BS10:BS67)/BR8)</f>
        <v>1195.1036769010859</v>
      </c>
      <c r="BT8" s="55">
        <f t="shared" ref="BT8" si="66">IF(SUM(BT10:BT67)&lt;0.001,"-",SUM(BT10:BT67))</f>
        <v>468.38899999999995</v>
      </c>
      <c r="BU8" s="55">
        <f t="shared" ref="BU8" si="67">IF(ISERR(SUMPRODUCT(BT10:BT67,BU10:BU67)/BT8),"-",SUMPRODUCT(BT10:BT67,BU10:BU67)/BT8)</f>
        <v>523.37052962388111</v>
      </c>
    </row>
    <row r="9" spans="1:73" ht="7.5" customHeight="1">
      <c r="A9" s="43"/>
      <c r="B9" s="56"/>
      <c r="C9" s="10"/>
      <c r="D9" s="57"/>
      <c r="E9" s="58"/>
      <c r="F9" s="57"/>
      <c r="G9" s="58"/>
      <c r="H9" s="57"/>
      <c r="I9" s="58"/>
      <c r="J9" s="57"/>
      <c r="K9" s="58"/>
      <c r="L9" s="57"/>
      <c r="M9" s="58"/>
      <c r="N9" s="57"/>
      <c r="O9" s="58"/>
      <c r="P9" s="57"/>
      <c r="Q9" s="58"/>
      <c r="R9" s="57"/>
      <c r="S9" s="58"/>
      <c r="T9" s="57"/>
      <c r="U9" s="58"/>
      <c r="V9" s="57"/>
      <c r="W9" s="58"/>
      <c r="X9" s="57"/>
      <c r="Y9" s="58"/>
      <c r="Z9" s="57"/>
      <c r="AA9" s="58"/>
      <c r="AB9" s="57"/>
      <c r="AC9" s="58"/>
      <c r="AD9" s="57"/>
      <c r="AE9" s="58"/>
      <c r="AF9" s="57"/>
      <c r="AG9" s="58"/>
      <c r="AH9" s="57"/>
      <c r="AI9" s="58"/>
      <c r="AJ9" s="57"/>
      <c r="AK9" s="58"/>
      <c r="AL9" s="57"/>
      <c r="AM9" s="58"/>
      <c r="AN9" s="57"/>
      <c r="AO9" s="58"/>
      <c r="AP9" s="57"/>
      <c r="AQ9" s="58"/>
      <c r="AR9" s="57"/>
      <c r="AS9" s="58"/>
      <c r="AT9" s="57"/>
      <c r="AU9" s="58"/>
      <c r="AV9" s="57"/>
      <c r="AW9" s="58"/>
      <c r="AX9" s="57"/>
      <c r="AY9" s="58"/>
      <c r="AZ9" s="57"/>
      <c r="BA9" s="58"/>
      <c r="BB9" s="57"/>
      <c r="BC9" s="58"/>
      <c r="BD9" s="57"/>
      <c r="BE9" s="58"/>
      <c r="BF9" s="57"/>
      <c r="BG9" s="58"/>
      <c r="BH9" s="57"/>
      <c r="BI9" s="58"/>
      <c r="BJ9" s="57"/>
      <c r="BK9" s="58"/>
      <c r="BL9" s="57"/>
      <c r="BM9" s="58"/>
      <c r="BN9" s="57"/>
      <c r="BO9" s="58"/>
      <c r="BP9" s="57"/>
      <c r="BQ9" s="58"/>
      <c r="BR9" s="57"/>
      <c r="BS9" s="58"/>
      <c r="BT9" s="57"/>
      <c r="BU9" s="58"/>
    </row>
    <row r="10" spans="1:73" ht="12.95" customHeight="1">
      <c r="A10" s="59"/>
      <c r="B10" s="56" t="s">
        <v>48</v>
      </c>
      <c r="C10" s="10">
        <v>2</v>
      </c>
      <c r="D10" s="60">
        <v>0</v>
      </c>
      <c r="E10" s="61">
        <v>0</v>
      </c>
      <c r="F10" s="60">
        <v>0</v>
      </c>
      <c r="G10" s="61">
        <v>0</v>
      </c>
      <c r="H10" s="60">
        <v>0</v>
      </c>
      <c r="I10" s="61">
        <v>0</v>
      </c>
      <c r="J10" s="60">
        <v>0</v>
      </c>
      <c r="K10" s="61">
        <v>0</v>
      </c>
      <c r="L10" s="60">
        <v>0</v>
      </c>
      <c r="M10" s="61">
        <v>0</v>
      </c>
      <c r="N10" s="60">
        <v>0</v>
      </c>
      <c r="O10" s="61">
        <v>0</v>
      </c>
      <c r="P10" s="60">
        <v>0</v>
      </c>
      <c r="Q10" s="61">
        <v>0</v>
      </c>
      <c r="R10" s="60">
        <v>0</v>
      </c>
      <c r="S10" s="61">
        <v>0</v>
      </c>
      <c r="T10" s="60">
        <v>0</v>
      </c>
      <c r="U10" s="61">
        <v>0</v>
      </c>
      <c r="V10" s="60">
        <v>0</v>
      </c>
      <c r="W10" s="61">
        <v>0</v>
      </c>
      <c r="X10" s="60">
        <v>0</v>
      </c>
      <c r="Y10" s="61">
        <v>0</v>
      </c>
      <c r="Z10" s="60">
        <v>0</v>
      </c>
      <c r="AA10" s="61">
        <v>0</v>
      </c>
      <c r="AB10" s="60">
        <v>0</v>
      </c>
      <c r="AC10" s="61">
        <v>0</v>
      </c>
      <c r="AD10" s="60">
        <v>0</v>
      </c>
      <c r="AE10" s="61">
        <v>0</v>
      </c>
      <c r="AF10" s="60">
        <v>0</v>
      </c>
      <c r="AG10" s="61">
        <v>0</v>
      </c>
      <c r="AH10" s="60">
        <v>0</v>
      </c>
      <c r="AI10" s="61">
        <v>0</v>
      </c>
      <c r="AJ10" s="60">
        <v>0</v>
      </c>
      <c r="AK10" s="61">
        <v>0</v>
      </c>
      <c r="AL10" s="60">
        <v>0</v>
      </c>
      <c r="AM10" s="61">
        <v>0</v>
      </c>
      <c r="AN10" s="60">
        <v>0</v>
      </c>
      <c r="AO10" s="61">
        <v>0</v>
      </c>
      <c r="AP10" s="60">
        <v>0</v>
      </c>
      <c r="AQ10" s="61">
        <v>0</v>
      </c>
      <c r="AR10" s="60">
        <v>0</v>
      </c>
      <c r="AS10" s="61">
        <v>0</v>
      </c>
      <c r="AT10" s="60">
        <v>232.565</v>
      </c>
      <c r="AU10" s="61">
        <v>157.38225872336764</v>
      </c>
      <c r="AV10" s="60">
        <v>3129.1869999999999</v>
      </c>
      <c r="AW10" s="61">
        <v>50.575844780129792</v>
      </c>
      <c r="AX10" s="60">
        <v>0</v>
      </c>
      <c r="AY10" s="61">
        <v>0</v>
      </c>
      <c r="AZ10" s="60">
        <v>22.198</v>
      </c>
      <c r="BA10" s="61">
        <v>72.922335345526633</v>
      </c>
      <c r="BB10" s="60">
        <v>0</v>
      </c>
      <c r="BC10" s="61">
        <v>0</v>
      </c>
      <c r="BD10" s="60">
        <v>0</v>
      </c>
      <c r="BE10" s="61">
        <v>0</v>
      </c>
      <c r="BF10" s="60">
        <v>0</v>
      </c>
      <c r="BG10" s="61">
        <v>0</v>
      </c>
      <c r="BH10" s="60">
        <v>0</v>
      </c>
      <c r="BI10" s="61">
        <v>0</v>
      </c>
      <c r="BJ10" s="60">
        <v>0</v>
      </c>
      <c r="BK10" s="61">
        <v>0</v>
      </c>
      <c r="BL10" s="60">
        <v>0</v>
      </c>
      <c r="BM10" s="61">
        <v>0</v>
      </c>
      <c r="BN10" s="60">
        <v>34.142000000000003</v>
      </c>
      <c r="BO10" s="61">
        <v>113.82669439400152</v>
      </c>
      <c r="BP10" s="60">
        <v>0</v>
      </c>
      <c r="BQ10" s="61">
        <v>0</v>
      </c>
      <c r="BR10" s="60">
        <v>0</v>
      </c>
      <c r="BS10" s="61">
        <v>0</v>
      </c>
      <c r="BT10" s="60">
        <v>62.533999999999999</v>
      </c>
      <c r="BU10" s="61">
        <v>502.96473918188502</v>
      </c>
    </row>
    <row r="11" spans="1:73" ht="12.95" customHeight="1">
      <c r="A11" s="59"/>
      <c r="B11" s="56" t="s">
        <v>49</v>
      </c>
      <c r="C11" s="10">
        <v>3</v>
      </c>
      <c r="D11" s="60">
        <v>0</v>
      </c>
      <c r="E11" s="61">
        <v>0</v>
      </c>
      <c r="F11" s="60">
        <v>0</v>
      </c>
      <c r="G11" s="61">
        <v>0</v>
      </c>
      <c r="H11" s="60">
        <v>0</v>
      </c>
      <c r="I11" s="61">
        <v>0</v>
      </c>
      <c r="J11" s="60">
        <v>0</v>
      </c>
      <c r="K11" s="61">
        <v>0</v>
      </c>
      <c r="L11" s="60">
        <v>0</v>
      </c>
      <c r="M11" s="61">
        <v>0</v>
      </c>
      <c r="N11" s="60">
        <v>0</v>
      </c>
      <c r="O11" s="61">
        <v>0</v>
      </c>
      <c r="P11" s="60">
        <v>0</v>
      </c>
      <c r="Q11" s="61">
        <v>0</v>
      </c>
      <c r="R11" s="60">
        <v>0</v>
      </c>
      <c r="S11" s="61">
        <v>0</v>
      </c>
      <c r="T11" s="60">
        <v>0</v>
      </c>
      <c r="U11" s="61">
        <v>0</v>
      </c>
      <c r="V11" s="60">
        <v>0</v>
      </c>
      <c r="W11" s="61">
        <v>0</v>
      </c>
      <c r="X11" s="60">
        <v>0</v>
      </c>
      <c r="Y11" s="61">
        <v>0</v>
      </c>
      <c r="Z11" s="60">
        <v>0</v>
      </c>
      <c r="AA11" s="61">
        <v>0</v>
      </c>
      <c r="AB11" s="60">
        <v>0</v>
      </c>
      <c r="AC11" s="61">
        <v>0</v>
      </c>
      <c r="AD11" s="60">
        <v>0</v>
      </c>
      <c r="AE11" s="61">
        <v>0</v>
      </c>
      <c r="AF11" s="60">
        <v>0</v>
      </c>
      <c r="AG11" s="61">
        <v>0</v>
      </c>
      <c r="AH11" s="60">
        <v>0</v>
      </c>
      <c r="AI11" s="61">
        <v>0</v>
      </c>
      <c r="AJ11" s="60">
        <v>0</v>
      </c>
      <c r="AK11" s="61">
        <v>0</v>
      </c>
      <c r="AL11" s="60">
        <v>0</v>
      </c>
      <c r="AM11" s="61">
        <v>0</v>
      </c>
      <c r="AN11" s="60">
        <v>0</v>
      </c>
      <c r="AO11" s="61">
        <v>0</v>
      </c>
      <c r="AP11" s="60">
        <v>0</v>
      </c>
      <c r="AQ11" s="61">
        <v>0</v>
      </c>
      <c r="AR11" s="60">
        <v>0</v>
      </c>
      <c r="AS11" s="61">
        <v>0</v>
      </c>
      <c r="AT11" s="60">
        <v>421.87700000000001</v>
      </c>
      <c r="AU11" s="61">
        <v>135</v>
      </c>
      <c r="AV11" s="60">
        <v>2548.9520000000002</v>
      </c>
      <c r="AW11" s="61">
        <v>55</v>
      </c>
      <c r="AX11" s="60">
        <v>0</v>
      </c>
      <c r="AY11" s="61">
        <v>0</v>
      </c>
      <c r="AZ11" s="60">
        <v>173.06700000000001</v>
      </c>
      <c r="BA11" s="61">
        <v>99</v>
      </c>
      <c r="BB11" s="60">
        <v>0</v>
      </c>
      <c r="BC11" s="61">
        <v>0</v>
      </c>
      <c r="BD11" s="60">
        <v>0</v>
      </c>
      <c r="BE11" s="61">
        <v>0</v>
      </c>
      <c r="BF11" s="60">
        <v>0</v>
      </c>
      <c r="BG11" s="61">
        <v>0</v>
      </c>
      <c r="BH11" s="60">
        <v>0</v>
      </c>
      <c r="BI11" s="61">
        <v>0</v>
      </c>
      <c r="BJ11" s="60">
        <v>0</v>
      </c>
      <c r="BK11" s="61">
        <v>0</v>
      </c>
      <c r="BL11" s="60">
        <v>0</v>
      </c>
      <c r="BM11" s="61">
        <v>0</v>
      </c>
      <c r="BN11" s="60">
        <v>109.218</v>
      </c>
      <c r="BO11" s="61">
        <v>159</v>
      </c>
      <c r="BP11" s="60">
        <v>0</v>
      </c>
      <c r="BQ11" s="61">
        <v>0</v>
      </c>
      <c r="BR11" s="60">
        <v>157.12100000000001</v>
      </c>
      <c r="BS11" s="61">
        <v>1181</v>
      </c>
      <c r="BT11" s="60">
        <v>28.033000000000001</v>
      </c>
      <c r="BU11" s="61">
        <v>555</v>
      </c>
    </row>
    <row r="12" spans="1:73" ht="12.95" customHeight="1">
      <c r="A12" s="59"/>
      <c r="B12" s="56" t="s">
        <v>50</v>
      </c>
      <c r="C12" s="10">
        <v>4</v>
      </c>
      <c r="D12" s="60">
        <v>0</v>
      </c>
      <c r="E12" s="61">
        <v>0</v>
      </c>
      <c r="F12" s="60">
        <v>0</v>
      </c>
      <c r="G12" s="61">
        <v>0</v>
      </c>
      <c r="H12" s="60">
        <v>0</v>
      </c>
      <c r="I12" s="61">
        <v>0</v>
      </c>
      <c r="J12" s="60">
        <v>0</v>
      </c>
      <c r="K12" s="61">
        <v>0</v>
      </c>
      <c r="L12" s="60">
        <v>0</v>
      </c>
      <c r="M12" s="61">
        <v>0</v>
      </c>
      <c r="N12" s="60">
        <v>0</v>
      </c>
      <c r="O12" s="61">
        <v>0</v>
      </c>
      <c r="P12" s="60">
        <v>0</v>
      </c>
      <c r="Q12" s="61">
        <v>0</v>
      </c>
      <c r="R12" s="60">
        <v>0</v>
      </c>
      <c r="S12" s="61">
        <v>0</v>
      </c>
      <c r="T12" s="60">
        <v>0</v>
      </c>
      <c r="U12" s="61">
        <v>0</v>
      </c>
      <c r="V12" s="60">
        <v>0</v>
      </c>
      <c r="W12" s="61">
        <v>0</v>
      </c>
      <c r="X12" s="60">
        <v>0</v>
      </c>
      <c r="Y12" s="61">
        <v>0</v>
      </c>
      <c r="Z12" s="60">
        <v>0</v>
      </c>
      <c r="AA12" s="61">
        <v>0</v>
      </c>
      <c r="AB12" s="60">
        <v>0</v>
      </c>
      <c r="AC12" s="61">
        <v>0</v>
      </c>
      <c r="AD12" s="60">
        <v>0</v>
      </c>
      <c r="AE12" s="61">
        <v>0</v>
      </c>
      <c r="AF12" s="60">
        <v>0</v>
      </c>
      <c r="AG12" s="61">
        <v>0</v>
      </c>
      <c r="AH12" s="60">
        <v>0</v>
      </c>
      <c r="AI12" s="61">
        <v>0</v>
      </c>
      <c r="AJ12" s="60">
        <v>0</v>
      </c>
      <c r="AK12" s="61">
        <v>0</v>
      </c>
      <c r="AL12" s="60">
        <v>0</v>
      </c>
      <c r="AM12" s="61">
        <v>0</v>
      </c>
      <c r="AN12" s="60">
        <v>0</v>
      </c>
      <c r="AO12" s="61">
        <v>0</v>
      </c>
      <c r="AP12" s="60">
        <v>0</v>
      </c>
      <c r="AQ12" s="61">
        <v>0</v>
      </c>
      <c r="AR12" s="60">
        <v>0</v>
      </c>
      <c r="AS12" s="61">
        <v>0</v>
      </c>
      <c r="AT12" s="60">
        <v>233.38399999999999</v>
      </c>
      <c r="AU12" s="61">
        <v>168</v>
      </c>
      <c r="AV12" s="60">
        <v>3587.2080000000001</v>
      </c>
      <c r="AW12" s="61">
        <v>55</v>
      </c>
      <c r="AX12" s="60">
        <v>0</v>
      </c>
      <c r="AY12" s="61">
        <v>0</v>
      </c>
      <c r="AZ12" s="60">
        <v>9.8010000000000002</v>
      </c>
      <c r="BA12" s="61">
        <v>167</v>
      </c>
      <c r="BB12" s="60">
        <v>0</v>
      </c>
      <c r="BC12" s="61">
        <v>0</v>
      </c>
      <c r="BD12" s="60">
        <v>0</v>
      </c>
      <c r="BE12" s="61">
        <v>0</v>
      </c>
      <c r="BF12" s="60">
        <v>0</v>
      </c>
      <c r="BG12" s="61">
        <v>0</v>
      </c>
      <c r="BH12" s="60">
        <v>0</v>
      </c>
      <c r="BI12" s="61">
        <v>0</v>
      </c>
      <c r="BJ12" s="60">
        <v>0</v>
      </c>
      <c r="BK12" s="61">
        <v>0</v>
      </c>
      <c r="BL12" s="60">
        <v>6.3E-2</v>
      </c>
      <c r="BM12" s="61">
        <v>354</v>
      </c>
      <c r="BN12" s="60">
        <v>11.173</v>
      </c>
      <c r="BO12" s="61">
        <v>220</v>
      </c>
      <c r="BP12" s="60">
        <v>0</v>
      </c>
      <c r="BQ12" s="61">
        <v>0</v>
      </c>
      <c r="BR12" s="60">
        <v>32.377000000000002</v>
      </c>
      <c r="BS12" s="61">
        <v>1261</v>
      </c>
      <c r="BT12" s="60">
        <v>9.0220000000000002</v>
      </c>
      <c r="BU12" s="61">
        <v>407</v>
      </c>
    </row>
    <row r="13" spans="1:73" ht="12.95" customHeight="1">
      <c r="A13" s="59"/>
      <c r="B13" s="56" t="s">
        <v>51</v>
      </c>
      <c r="C13" s="10">
        <v>5</v>
      </c>
      <c r="D13" s="60">
        <v>0</v>
      </c>
      <c r="E13" s="61">
        <v>0</v>
      </c>
      <c r="F13" s="60">
        <v>0</v>
      </c>
      <c r="G13" s="61">
        <v>0</v>
      </c>
      <c r="H13" s="60">
        <v>0</v>
      </c>
      <c r="I13" s="61">
        <v>0</v>
      </c>
      <c r="J13" s="60">
        <v>0</v>
      </c>
      <c r="K13" s="61">
        <v>0</v>
      </c>
      <c r="L13" s="60">
        <v>0</v>
      </c>
      <c r="M13" s="61">
        <v>0</v>
      </c>
      <c r="N13" s="60">
        <v>0</v>
      </c>
      <c r="O13" s="61">
        <v>0</v>
      </c>
      <c r="P13" s="60">
        <v>0</v>
      </c>
      <c r="Q13" s="61">
        <v>0</v>
      </c>
      <c r="R13" s="60">
        <v>0</v>
      </c>
      <c r="S13" s="61">
        <v>0</v>
      </c>
      <c r="T13" s="60">
        <v>0</v>
      </c>
      <c r="U13" s="61">
        <v>0</v>
      </c>
      <c r="V13" s="60">
        <v>0</v>
      </c>
      <c r="W13" s="61">
        <v>0</v>
      </c>
      <c r="X13" s="60">
        <v>0</v>
      </c>
      <c r="Y13" s="61">
        <v>0</v>
      </c>
      <c r="Z13" s="60">
        <v>0</v>
      </c>
      <c r="AA13" s="61">
        <v>0</v>
      </c>
      <c r="AB13" s="60">
        <v>0</v>
      </c>
      <c r="AC13" s="61">
        <v>0</v>
      </c>
      <c r="AD13" s="60">
        <v>0</v>
      </c>
      <c r="AE13" s="61">
        <v>0</v>
      </c>
      <c r="AF13" s="60">
        <v>0</v>
      </c>
      <c r="AG13" s="61">
        <v>0</v>
      </c>
      <c r="AH13" s="60">
        <v>0</v>
      </c>
      <c r="AI13" s="61">
        <v>0</v>
      </c>
      <c r="AJ13" s="60">
        <v>0</v>
      </c>
      <c r="AK13" s="61">
        <v>0</v>
      </c>
      <c r="AL13" s="60">
        <v>0</v>
      </c>
      <c r="AM13" s="61">
        <v>0</v>
      </c>
      <c r="AN13" s="60">
        <v>0</v>
      </c>
      <c r="AO13" s="61">
        <v>0</v>
      </c>
      <c r="AP13" s="60">
        <v>0</v>
      </c>
      <c r="AQ13" s="61">
        <v>0</v>
      </c>
      <c r="AR13" s="60">
        <v>0</v>
      </c>
      <c r="AS13" s="61">
        <v>0</v>
      </c>
      <c r="AT13" s="60">
        <v>291.44099999999997</v>
      </c>
      <c r="AU13" s="61">
        <v>145</v>
      </c>
      <c r="AV13" s="60">
        <v>392.15499999999997</v>
      </c>
      <c r="AW13" s="61">
        <v>72</v>
      </c>
      <c r="AX13" s="60">
        <v>0</v>
      </c>
      <c r="AY13" s="61">
        <v>0</v>
      </c>
      <c r="AZ13" s="60">
        <v>282.93599999999998</v>
      </c>
      <c r="BA13" s="61">
        <v>218</v>
      </c>
      <c r="BB13" s="60">
        <v>0</v>
      </c>
      <c r="BC13" s="61">
        <v>0</v>
      </c>
      <c r="BD13" s="60">
        <v>0</v>
      </c>
      <c r="BE13" s="61">
        <v>0</v>
      </c>
      <c r="BF13" s="60">
        <v>0</v>
      </c>
      <c r="BG13" s="61">
        <v>0</v>
      </c>
      <c r="BH13" s="60">
        <v>0</v>
      </c>
      <c r="BI13" s="61">
        <v>0</v>
      </c>
      <c r="BJ13" s="60">
        <v>0</v>
      </c>
      <c r="BK13" s="61">
        <v>0</v>
      </c>
      <c r="BL13" s="60">
        <v>0</v>
      </c>
      <c r="BM13" s="61">
        <v>0</v>
      </c>
      <c r="BN13" s="60">
        <v>121.164</v>
      </c>
      <c r="BO13" s="61">
        <v>204.56026542537387</v>
      </c>
      <c r="BP13" s="60">
        <v>0</v>
      </c>
      <c r="BQ13" s="61">
        <v>0</v>
      </c>
      <c r="BR13" s="60">
        <v>0</v>
      </c>
      <c r="BS13" s="61">
        <v>0</v>
      </c>
      <c r="BT13" s="60">
        <v>30.635999999999999</v>
      </c>
      <c r="BU13" s="61">
        <v>366</v>
      </c>
    </row>
    <row r="14" spans="1:73" ht="12.95" customHeight="1">
      <c r="A14" s="59"/>
      <c r="B14" s="56" t="s">
        <v>52</v>
      </c>
      <c r="C14" s="10">
        <v>6</v>
      </c>
      <c r="D14" s="60">
        <v>0</v>
      </c>
      <c r="E14" s="61">
        <v>0</v>
      </c>
      <c r="F14" s="60">
        <v>0</v>
      </c>
      <c r="G14" s="61">
        <v>0</v>
      </c>
      <c r="H14" s="60">
        <v>0</v>
      </c>
      <c r="I14" s="61">
        <v>0</v>
      </c>
      <c r="J14" s="60">
        <v>0</v>
      </c>
      <c r="K14" s="61">
        <v>0</v>
      </c>
      <c r="L14" s="60">
        <v>0</v>
      </c>
      <c r="M14" s="61">
        <v>0</v>
      </c>
      <c r="N14" s="60">
        <v>0</v>
      </c>
      <c r="O14" s="61">
        <v>0</v>
      </c>
      <c r="P14" s="60">
        <v>0</v>
      </c>
      <c r="Q14" s="61">
        <v>0</v>
      </c>
      <c r="R14" s="60">
        <v>0</v>
      </c>
      <c r="S14" s="61">
        <v>0</v>
      </c>
      <c r="T14" s="60">
        <v>0</v>
      </c>
      <c r="U14" s="61">
        <v>0</v>
      </c>
      <c r="V14" s="60">
        <v>0</v>
      </c>
      <c r="W14" s="61">
        <v>0</v>
      </c>
      <c r="X14" s="60">
        <v>0</v>
      </c>
      <c r="Y14" s="61">
        <v>0</v>
      </c>
      <c r="Z14" s="60">
        <v>0</v>
      </c>
      <c r="AA14" s="61">
        <v>0</v>
      </c>
      <c r="AB14" s="60">
        <v>0</v>
      </c>
      <c r="AC14" s="61">
        <v>0</v>
      </c>
      <c r="AD14" s="60">
        <v>0</v>
      </c>
      <c r="AE14" s="61">
        <v>0</v>
      </c>
      <c r="AF14" s="60">
        <v>0</v>
      </c>
      <c r="AG14" s="61">
        <v>0</v>
      </c>
      <c r="AH14" s="60">
        <v>0</v>
      </c>
      <c r="AI14" s="61">
        <v>0</v>
      </c>
      <c r="AJ14" s="60">
        <v>0</v>
      </c>
      <c r="AK14" s="61">
        <v>0</v>
      </c>
      <c r="AL14" s="60">
        <v>0</v>
      </c>
      <c r="AM14" s="61">
        <v>0</v>
      </c>
      <c r="AN14" s="60">
        <v>0</v>
      </c>
      <c r="AO14" s="61">
        <v>0</v>
      </c>
      <c r="AP14" s="60">
        <v>0</v>
      </c>
      <c r="AQ14" s="61">
        <v>0</v>
      </c>
      <c r="AR14" s="60">
        <v>0</v>
      </c>
      <c r="AS14" s="61">
        <v>0</v>
      </c>
      <c r="AT14" s="60">
        <v>92.051000000000002</v>
      </c>
      <c r="AU14" s="61">
        <v>170.06674560841273</v>
      </c>
      <c r="AV14" s="60">
        <v>14.928000000000001</v>
      </c>
      <c r="AW14" s="61">
        <v>62.799303322615216</v>
      </c>
      <c r="AX14" s="60">
        <v>0</v>
      </c>
      <c r="AY14" s="61">
        <v>0</v>
      </c>
      <c r="AZ14" s="60">
        <v>0.16400000000000001</v>
      </c>
      <c r="BA14" s="61">
        <v>371.6890243902439</v>
      </c>
      <c r="BB14" s="60">
        <v>0</v>
      </c>
      <c r="BC14" s="61">
        <v>0</v>
      </c>
      <c r="BD14" s="60">
        <v>0</v>
      </c>
      <c r="BE14" s="61">
        <v>0</v>
      </c>
      <c r="BF14" s="60">
        <v>0</v>
      </c>
      <c r="BG14" s="61">
        <v>0</v>
      </c>
      <c r="BH14" s="60">
        <v>0</v>
      </c>
      <c r="BI14" s="61">
        <v>0</v>
      </c>
      <c r="BJ14" s="60">
        <v>0</v>
      </c>
      <c r="BK14" s="61">
        <v>0</v>
      </c>
      <c r="BL14" s="60">
        <v>0</v>
      </c>
      <c r="BM14" s="61">
        <v>0</v>
      </c>
      <c r="BN14" s="60">
        <v>422.65899999999999</v>
      </c>
      <c r="BO14" s="61">
        <v>156.71542543752764</v>
      </c>
      <c r="BP14" s="60">
        <v>0</v>
      </c>
      <c r="BQ14" s="61">
        <v>0</v>
      </c>
      <c r="BR14" s="60">
        <v>0</v>
      </c>
      <c r="BS14" s="61">
        <v>0</v>
      </c>
      <c r="BT14" s="60">
        <v>8.5220000000000002</v>
      </c>
      <c r="BU14" s="61">
        <v>359.96538371274346</v>
      </c>
    </row>
    <row r="15" spans="1:73" ht="12.95" customHeight="1">
      <c r="A15" s="59"/>
      <c r="B15" s="43"/>
      <c r="C15" s="62"/>
      <c r="D15" s="60"/>
      <c r="E15" s="61"/>
      <c r="F15" s="60"/>
      <c r="G15" s="61"/>
      <c r="H15" s="60"/>
      <c r="I15" s="61"/>
      <c r="J15" s="60"/>
      <c r="K15" s="61"/>
      <c r="L15" s="60"/>
      <c r="M15" s="61"/>
      <c r="N15" s="60"/>
      <c r="O15" s="61"/>
      <c r="P15" s="60"/>
      <c r="Q15" s="61"/>
      <c r="R15" s="60"/>
      <c r="S15" s="61"/>
      <c r="T15" s="60"/>
      <c r="U15" s="61"/>
      <c r="V15" s="60"/>
      <c r="W15" s="61"/>
      <c r="X15" s="60"/>
      <c r="Y15" s="61"/>
      <c r="Z15" s="60"/>
      <c r="AA15" s="61"/>
      <c r="AB15" s="60"/>
      <c r="AC15" s="61"/>
      <c r="AD15" s="60"/>
      <c r="AE15" s="61"/>
      <c r="AF15" s="60"/>
      <c r="AG15" s="61"/>
      <c r="AH15" s="60"/>
      <c r="AI15" s="61"/>
      <c r="AJ15" s="60"/>
      <c r="AK15" s="61"/>
      <c r="AL15" s="60"/>
      <c r="AM15" s="61"/>
      <c r="AN15" s="60"/>
      <c r="AO15" s="61"/>
      <c r="AP15" s="60"/>
      <c r="AQ15" s="61"/>
      <c r="AR15" s="60"/>
      <c r="AS15" s="61"/>
      <c r="AT15" s="60"/>
      <c r="AU15" s="61"/>
      <c r="AV15" s="60"/>
      <c r="AW15" s="61"/>
      <c r="AX15" s="60"/>
      <c r="AY15" s="61"/>
      <c r="AZ15" s="60"/>
      <c r="BA15" s="61"/>
      <c r="BB15" s="60"/>
      <c r="BC15" s="61"/>
      <c r="BD15" s="60"/>
      <c r="BE15" s="61"/>
      <c r="BF15" s="60"/>
      <c r="BG15" s="61"/>
      <c r="BH15" s="60"/>
      <c r="BI15" s="61"/>
      <c r="BJ15" s="60"/>
      <c r="BK15" s="61"/>
      <c r="BL15" s="60"/>
      <c r="BM15" s="61"/>
      <c r="BN15" s="60"/>
      <c r="BO15" s="61"/>
      <c r="BP15" s="60"/>
      <c r="BQ15" s="61"/>
      <c r="BR15" s="60"/>
      <c r="BS15" s="61"/>
      <c r="BT15" s="60"/>
      <c r="BU15" s="61"/>
    </row>
    <row r="16" spans="1:73" ht="12.95" customHeight="1">
      <c r="A16" s="59"/>
      <c r="B16" s="56" t="s">
        <v>53</v>
      </c>
      <c r="C16" s="10">
        <v>7</v>
      </c>
      <c r="D16" s="60">
        <v>0</v>
      </c>
      <c r="E16" s="61">
        <v>0</v>
      </c>
      <c r="F16" s="60">
        <v>0</v>
      </c>
      <c r="G16" s="61">
        <v>0</v>
      </c>
      <c r="H16" s="60">
        <v>0</v>
      </c>
      <c r="I16" s="61">
        <v>0</v>
      </c>
      <c r="J16" s="60">
        <v>0</v>
      </c>
      <c r="K16" s="61">
        <v>0</v>
      </c>
      <c r="L16" s="60">
        <v>0</v>
      </c>
      <c r="M16" s="61">
        <v>0</v>
      </c>
      <c r="N16" s="60">
        <v>0</v>
      </c>
      <c r="O16" s="61">
        <v>0</v>
      </c>
      <c r="P16" s="60">
        <v>0</v>
      </c>
      <c r="Q16" s="61">
        <v>0</v>
      </c>
      <c r="R16" s="60">
        <v>0</v>
      </c>
      <c r="S16" s="61">
        <v>0</v>
      </c>
      <c r="T16" s="60">
        <v>0</v>
      </c>
      <c r="U16" s="61">
        <v>0</v>
      </c>
      <c r="V16" s="60">
        <v>0</v>
      </c>
      <c r="W16" s="61">
        <v>0</v>
      </c>
      <c r="X16" s="60">
        <v>0</v>
      </c>
      <c r="Y16" s="61">
        <v>0</v>
      </c>
      <c r="Z16" s="60">
        <v>0</v>
      </c>
      <c r="AA16" s="61">
        <v>0</v>
      </c>
      <c r="AB16" s="60">
        <v>0</v>
      </c>
      <c r="AC16" s="61">
        <v>0</v>
      </c>
      <c r="AD16" s="60">
        <v>0</v>
      </c>
      <c r="AE16" s="61">
        <v>0</v>
      </c>
      <c r="AF16" s="60">
        <v>27.68</v>
      </c>
      <c r="AG16" s="61">
        <v>168.0938945086705</v>
      </c>
      <c r="AH16" s="60">
        <v>0</v>
      </c>
      <c r="AI16" s="61">
        <v>0</v>
      </c>
      <c r="AJ16" s="60">
        <v>0</v>
      </c>
      <c r="AK16" s="61">
        <v>0</v>
      </c>
      <c r="AL16" s="60">
        <v>0</v>
      </c>
      <c r="AM16" s="61">
        <v>0</v>
      </c>
      <c r="AN16" s="60">
        <v>0</v>
      </c>
      <c r="AO16" s="61">
        <v>0</v>
      </c>
      <c r="AP16" s="60">
        <v>0</v>
      </c>
      <c r="AQ16" s="61">
        <v>0</v>
      </c>
      <c r="AR16" s="60">
        <v>6.6559999999999997</v>
      </c>
      <c r="AS16" s="61">
        <v>412.67548076923077</v>
      </c>
      <c r="AT16" s="60">
        <v>4.6929999999999996</v>
      </c>
      <c r="AU16" s="61">
        <v>192.50628595780952</v>
      </c>
      <c r="AV16" s="60">
        <v>9.7000000000000003E-2</v>
      </c>
      <c r="AW16" s="61">
        <v>58.494845360824741</v>
      </c>
      <c r="AX16" s="60">
        <v>0</v>
      </c>
      <c r="AY16" s="61">
        <v>0</v>
      </c>
      <c r="AZ16" s="60">
        <v>5.7000000000000002E-2</v>
      </c>
      <c r="BA16" s="61">
        <v>429.9473684210526</v>
      </c>
      <c r="BB16" s="60">
        <v>0</v>
      </c>
      <c r="BC16" s="61">
        <v>0</v>
      </c>
      <c r="BD16" s="60">
        <v>0</v>
      </c>
      <c r="BE16" s="61">
        <v>0</v>
      </c>
      <c r="BF16" s="60">
        <v>0</v>
      </c>
      <c r="BG16" s="61">
        <v>0</v>
      </c>
      <c r="BH16" s="60">
        <v>0</v>
      </c>
      <c r="BI16" s="61">
        <v>0</v>
      </c>
      <c r="BJ16" s="60">
        <v>0</v>
      </c>
      <c r="BK16" s="61">
        <v>0</v>
      </c>
      <c r="BL16" s="60">
        <v>0</v>
      </c>
      <c r="BM16" s="61">
        <v>0</v>
      </c>
      <c r="BN16" s="60">
        <v>169.16</v>
      </c>
      <c r="BO16" s="61">
        <v>161.97497044218491</v>
      </c>
      <c r="BP16" s="60">
        <v>0</v>
      </c>
      <c r="BQ16" s="61">
        <v>0</v>
      </c>
      <c r="BR16" s="60">
        <v>0</v>
      </c>
      <c r="BS16" s="61">
        <v>0</v>
      </c>
      <c r="BT16" s="60">
        <v>3.89</v>
      </c>
      <c r="BU16" s="61">
        <v>409.76838046272491</v>
      </c>
    </row>
    <row r="17" spans="1:73" ht="12.95" customHeight="1">
      <c r="A17" s="59"/>
      <c r="B17" s="56" t="s">
        <v>54</v>
      </c>
      <c r="C17" s="10">
        <v>8</v>
      </c>
      <c r="D17" s="60">
        <v>0</v>
      </c>
      <c r="E17" s="61">
        <v>0</v>
      </c>
      <c r="F17" s="60">
        <v>0</v>
      </c>
      <c r="G17" s="61">
        <v>0</v>
      </c>
      <c r="H17" s="60">
        <v>0</v>
      </c>
      <c r="I17" s="61">
        <v>0</v>
      </c>
      <c r="J17" s="60">
        <v>0</v>
      </c>
      <c r="K17" s="61">
        <v>0</v>
      </c>
      <c r="L17" s="60">
        <v>0</v>
      </c>
      <c r="M17" s="61">
        <v>0</v>
      </c>
      <c r="N17" s="60">
        <v>0</v>
      </c>
      <c r="O17" s="61">
        <v>0</v>
      </c>
      <c r="P17" s="60">
        <v>0</v>
      </c>
      <c r="Q17" s="61">
        <v>0</v>
      </c>
      <c r="R17" s="60">
        <v>0</v>
      </c>
      <c r="S17" s="61">
        <v>0</v>
      </c>
      <c r="T17" s="60">
        <v>0</v>
      </c>
      <c r="U17" s="61">
        <v>0</v>
      </c>
      <c r="V17" s="60">
        <v>0</v>
      </c>
      <c r="W17" s="61">
        <v>0</v>
      </c>
      <c r="X17" s="60">
        <v>0</v>
      </c>
      <c r="Y17" s="61">
        <v>0</v>
      </c>
      <c r="Z17" s="60">
        <v>0</v>
      </c>
      <c r="AA17" s="61">
        <v>0</v>
      </c>
      <c r="AB17" s="60">
        <v>0</v>
      </c>
      <c r="AC17" s="61">
        <v>0</v>
      </c>
      <c r="AD17" s="60">
        <v>0</v>
      </c>
      <c r="AE17" s="61">
        <v>0</v>
      </c>
      <c r="AF17" s="60">
        <v>0</v>
      </c>
      <c r="AG17" s="61">
        <v>0</v>
      </c>
      <c r="AH17" s="60">
        <v>0</v>
      </c>
      <c r="AI17" s="61">
        <v>0</v>
      </c>
      <c r="AJ17" s="60">
        <v>0</v>
      </c>
      <c r="AK17" s="61">
        <v>0</v>
      </c>
      <c r="AL17" s="60">
        <v>0</v>
      </c>
      <c r="AM17" s="61">
        <v>0</v>
      </c>
      <c r="AN17" s="60">
        <v>0</v>
      </c>
      <c r="AO17" s="61">
        <v>0</v>
      </c>
      <c r="AP17" s="60">
        <v>0</v>
      </c>
      <c r="AQ17" s="61">
        <v>0</v>
      </c>
      <c r="AR17" s="60">
        <v>0</v>
      </c>
      <c r="AS17" s="61">
        <v>0</v>
      </c>
      <c r="AT17" s="60">
        <v>890.89099999999996</v>
      </c>
      <c r="AU17" s="61">
        <v>173</v>
      </c>
      <c r="AV17" s="60">
        <v>3015.578</v>
      </c>
      <c r="AW17" s="61">
        <v>60.971566644935066</v>
      </c>
      <c r="AX17" s="60">
        <v>0</v>
      </c>
      <c r="AY17" s="61">
        <v>0</v>
      </c>
      <c r="AZ17" s="60">
        <v>0.96299999999999997</v>
      </c>
      <c r="BA17" s="61">
        <v>424</v>
      </c>
      <c r="BB17" s="60">
        <v>6.79</v>
      </c>
      <c r="BC17" s="61">
        <v>218</v>
      </c>
      <c r="BD17" s="60">
        <v>0</v>
      </c>
      <c r="BE17" s="61">
        <v>0</v>
      </c>
      <c r="BF17" s="60">
        <v>0</v>
      </c>
      <c r="BG17" s="61">
        <v>0</v>
      </c>
      <c r="BH17" s="60">
        <v>0</v>
      </c>
      <c r="BI17" s="61">
        <v>0</v>
      </c>
      <c r="BJ17" s="60">
        <v>0</v>
      </c>
      <c r="BK17" s="61">
        <v>0</v>
      </c>
      <c r="BL17" s="60">
        <v>0</v>
      </c>
      <c r="BM17" s="61">
        <v>0</v>
      </c>
      <c r="BN17" s="60">
        <v>48.545000000000002</v>
      </c>
      <c r="BO17" s="61">
        <v>225</v>
      </c>
      <c r="BP17" s="60">
        <v>0</v>
      </c>
      <c r="BQ17" s="61">
        <v>0</v>
      </c>
      <c r="BR17" s="60">
        <v>0</v>
      </c>
      <c r="BS17" s="61">
        <v>0</v>
      </c>
      <c r="BT17" s="60">
        <v>19.367999999999999</v>
      </c>
      <c r="BU17" s="61">
        <v>561</v>
      </c>
    </row>
    <row r="18" spans="1:73" ht="12.95" customHeight="1">
      <c r="A18" s="59"/>
      <c r="B18" s="56" t="s">
        <v>55</v>
      </c>
      <c r="C18" s="10">
        <v>9</v>
      </c>
      <c r="D18" s="60">
        <v>0</v>
      </c>
      <c r="E18" s="61">
        <v>0</v>
      </c>
      <c r="F18" s="60">
        <v>0</v>
      </c>
      <c r="G18" s="61">
        <v>0</v>
      </c>
      <c r="H18" s="60">
        <v>0</v>
      </c>
      <c r="I18" s="61">
        <v>0</v>
      </c>
      <c r="J18" s="60">
        <v>0</v>
      </c>
      <c r="K18" s="61">
        <v>0</v>
      </c>
      <c r="L18" s="60">
        <v>0</v>
      </c>
      <c r="M18" s="61">
        <v>0</v>
      </c>
      <c r="N18" s="60">
        <v>0</v>
      </c>
      <c r="O18" s="61">
        <v>0</v>
      </c>
      <c r="P18" s="60">
        <v>0</v>
      </c>
      <c r="Q18" s="61">
        <v>0</v>
      </c>
      <c r="R18" s="60">
        <v>0</v>
      </c>
      <c r="S18" s="61">
        <v>0</v>
      </c>
      <c r="T18" s="60">
        <v>0</v>
      </c>
      <c r="U18" s="61">
        <v>0</v>
      </c>
      <c r="V18" s="60">
        <v>0</v>
      </c>
      <c r="W18" s="61">
        <v>0</v>
      </c>
      <c r="X18" s="60">
        <v>0</v>
      </c>
      <c r="Y18" s="61">
        <v>0</v>
      </c>
      <c r="Z18" s="60">
        <v>0</v>
      </c>
      <c r="AA18" s="61">
        <v>0</v>
      </c>
      <c r="AB18" s="60">
        <v>0</v>
      </c>
      <c r="AC18" s="61">
        <v>0</v>
      </c>
      <c r="AD18" s="60">
        <v>0</v>
      </c>
      <c r="AE18" s="61">
        <v>0</v>
      </c>
      <c r="AF18" s="60">
        <v>0</v>
      </c>
      <c r="AG18" s="61">
        <v>0</v>
      </c>
      <c r="AH18" s="60">
        <v>0</v>
      </c>
      <c r="AI18" s="61">
        <v>0</v>
      </c>
      <c r="AJ18" s="60">
        <v>0</v>
      </c>
      <c r="AK18" s="61">
        <v>0</v>
      </c>
      <c r="AL18" s="60">
        <v>0</v>
      </c>
      <c r="AM18" s="61">
        <v>0</v>
      </c>
      <c r="AN18" s="60">
        <v>0</v>
      </c>
      <c r="AO18" s="61">
        <v>0</v>
      </c>
      <c r="AP18" s="60">
        <v>0</v>
      </c>
      <c r="AQ18" s="61">
        <v>0</v>
      </c>
      <c r="AR18" s="60">
        <v>0</v>
      </c>
      <c r="AS18" s="61">
        <v>0</v>
      </c>
      <c r="AT18" s="60">
        <v>0</v>
      </c>
      <c r="AU18" s="61">
        <v>0</v>
      </c>
      <c r="AV18" s="60">
        <v>0</v>
      </c>
      <c r="AW18" s="61">
        <v>0</v>
      </c>
      <c r="AX18" s="60">
        <v>0</v>
      </c>
      <c r="AY18" s="61">
        <v>0</v>
      </c>
      <c r="AZ18" s="60">
        <v>0</v>
      </c>
      <c r="BA18" s="61">
        <v>0</v>
      </c>
      <c r="BB18" s="60">
        <v>0</v>
      </c>
      <c r="BC18" s="61">
        <v>0</v>
      </c>
      <c r="BD18" s="60">
        <v>0</v>
      </c>
      <c r="BE18" s="61">
        <v>0</v>
      </c>
      <c r="BF18" s="60">
        <v>0</v>
      </c>
      <c r="BG18" s="61">
        <v>0</v>
      </c>
      <c r="BH18" s="60">
        <v>0</v>
      </c>
      <c r="BI18" s="61">
        <v>0</v>
      </c>
      <c r="BJ18" s="60">
        <v>0</v>
      </c>
      <c r="BK18" s="61">
        <v>0</v>
      </c>
      <c r="BL18" s="60">
        <v>0</v>
      </c>
      <c r="BM18" s="61">
        <v>0</v>
      </c>
      <c r="BN18" s="60">
        <v>0</v>
      </c>
      <c r="BO18" s="61">
        <v>0</v>
      </c>
      <c r="BP18" s="60">
        <v>0</v>
      </c>
      <c r="BQ18" s="61">
        <v>0</v>
      </c>
      <c r="BR18" s="60">
        <v>0</v>
      </c>
      <c r="BS18" s="61">
        <v>0</v>
      </c>
      <c r="BT18" s="60">
        <v>0</v>
      </c>
      <c r="BU18" s="61">
        <v>0</v>
      </c>
    </row>
    <row r="19" spans="1:73" ht="12.95" customHeight="1">
      <c r="A19" s="59"/>
      <c r="B19" s="56" t="s">
        <v>56</v>
      </c>
      <c r="C19" s="10">
        <v>10</v>
      </c>
      <c r="D19" s="60">
        <v>0</v>
      </c>
      <c r="E19" s="61">
        <v>0</v>
      </c>
      <c r="F19" s="60">
        <v>0</v>
      </c>
      <c r="G19" s="61">
        <v>0</v>
      </c>
      <c r="H19" s="60">
        <v>0</v>
      </c>
      <c r="I19" s="61">
        <v>0</v>
      </c>
      <c r="J19" s="60">
        <v>0</v>
      </c>
      <c r="K19" s="61">
        <v>0</v>
      </c>
      <c r="L19" s="60">
        <v>0</v>
      </c>
      <c r="M19" s="61">
        <v>0</v>
      </c>
      <c r="N19" s="60">
        <v>0</v>
      </c>
      <c r="O19" s="61">
        <v>0</v>
      </c>
      <c r="P19" s="60">
        <v>0</v>
      </c>
      <c r="Q19" s="61">
        <v>0</v>
      </c>
      <c r="R19" s="60">
        <v>0</v>
      </c>
      <c r="S19" s="61">
        <v>0</v>
      </c>
      <c r="T19" s="60">
        <v>0</v>
      </c>
      <c r="U19" s="61">
        <v>0</v>
      </c>
      <c r="V19" s="60">
        <v>0</v>
      </c>
      <c r="W19" s="61">
        <v>0</v>
      </c>
      <c r="X19" s="60">
        <v>0</v>
      </c>
      <c r="Y19" s="61">
        <v>0</v>
      </c>
      <c r="Z19" s="60">
        <v>0</v>
      </c>
      <c r="AA19" s="61">
        <v>0</v>
      </c>
      <c r="AB19" s="60">
        <v>0</v>
      </c>
      <c r="AC19" s="61">
        <v>0</v>
      </c>
      <c r="AD19" s="60">
        <v>0</v>
      </c>
      <c r="AE19" s="61">
        <v>0</v>
      </c>
      <c r="AF19" s="60">
        <v>0</v>
      </c>
      <c r="AG19" s="61">
        <v>0</v>
      </c>
      <c r="AH19" s="60">
        <v>0</v>
      </c>
      <c r="AI19" s="61">
        <v>0</v>
      </c>
      <c r="AJ19" s="60">
        <v>0</v>
      </c>
      <c r="AK19" s="61">
        <v>0</v>
      </c>
      <c r="AL19" s="60">
        <v>0</v>
      </c>
      <c r="AM19" s="61">
        <v>0</v>
      </c>
      <c r="AN19" s="60">
        <v>0</v>
      </c>
      <c r="AO19" s="61">
        <v>0</v>
      </c>
      <c r="AP19" s="60">
        <v>0</v>
      </c>
      <c r="AQ19" s="61">
        <v>0</v>
      </c>
      <c r="AR19" s="60">
        <v>0</v>
      </c>
      <c r="AS19" s="61">
        <v>0</v>
      </c>
      <c r="AT19" s="60">
        <v>48.444000000000003</v>
      </c>
      <c r="AU19" s="61">
        <v>108.29359673024524</v>
      </c>
      <c r="AV19" s="60">
        <v>186.43</v>
      </c>
      <c r="AW19" s="61">
        <v>51.442423429705514</v>
      </c>
      <c r="AX19" s="60">
        <v>0</v>
      </c>
      <c r="AY19" s="61">
        <v>0</v>
      </c>
      <c r="AZ19" s="60">
        <v>423.28500000000003</v>
      </c>
      <c r="BA19" s="61">
        <v>50.599574754597967</v>
      </c>
      <c r="BB19" s="60">
        <v>0</v>
      </c>
      <c r="BC19" s="61">
        <v>0</v>
      </c>
      <c r="BD19" s="60">
        <v>0</v>
      </c>
      <c r="BE19" s="61">
        <v>0</v>
      </c>
      <c r="BF19" s="60">
        <v>0</v>
      </c>
      <c r="BG19" s="61">
        <v>0</v>
      </c>
      <c r="BH19" s="60">
        <v>0</v>
      </c>
      <c r="BI19" s="61">
        <v>0</v>
      </c>
      <c r="BJ19" s="60">
        <v>0</v>
      </c>
      <c r="BK19" s="61">
        <v>0</v>
      </c>
      <c r="BL19" s="60">
        <v>8.0000000000000002E-3</v>
      </c>
      <c r="BM19" s="61">
        <v>216</v>
      </c>
      <c r="BN19" s="60">
        <v>53.398000000000003</v>
      </c>
      <c r="BO19" s="61">
        <v>182.16893891156971</v>
      </c>
      <c r="BP19" s="60">
        <v>0</v>
      </c>
      <c r="BQ19" s="61">
        <v>0</v>
      </c>
      <c r="BR19" s="60">
        <v>0</v>
      </c>
      <c r="BS19" s="61">
        <v>0</v>
      </c>
      <c r="BT19" s="60">
        <v>53.47</v>
      </c>
      <c r="BU19" s="61">
        <v>472.74022816532636</v>
      </c>
    </row>
    <row r="20" spans="1:73" ht="12.95" customHeight="1">
      <c r="A20" s="59"/>
      <c r="B20" s="56" t="s">
        <v>57</v>
      </c>
      <c r="C20" s="10">
        <v>11</v>
      </c>
      <c r="D20" s="60">
        <v>1</v>
      </c>
      <c r="E20" s="61">
        <v>1048</v>
      </c>
      <c r="F20" s="60">
        <v>0</v>
      </c>
      <c r="G20" s="61">
        <v>0</v>
      </c>
      <c r="H20" s="60">
        <v>0</v>
      </c>
      <c r="I20" s="61">
        <v>0</v>
      </c>
      <c r="J20" s="60">
        <v>0</v>
      </c>
      <c r="K20" s="61">
        <v>0</v>
      </c>
      <c r="L20" s="60">
        <v>0</v>
      </c>
      <c r="M20" s="61">
        <v>0</v>
      </c>
      <c r="N20" s="60">
        <v>0</v>
      </c>
      <c r="O20" s="61">
        <v>0</v>
      </c>
      <c r="P20" s="60">
        <v>0</v>
      </c>
      <c r="Q20" s="61">
        <v>0</v>
      </c>
      <c r="R20" s="60">
        <v>0</v>
      </c>
      <c r="S20" s="61">
        <v>0</v>
      </c>
      <c r="T20" s="60">
        <v>0</v>
      </c>
      <c r="U20" s="61">
        <v>0</v>
      </c>
      <c r="V20" s="60">
        <v>0</v>
      </c>
      <c r="W20" s="61">
        <v>0</v>
      </c>
      <c r="X20" s="60">
        <v>0</v>
      </c>
      <c r="Y20" s="61">
        <v>0</v>
      </c>
      <c r="Z20" s="60">
        <v>0</v>
      </c>
      <c r="AA20" s="61">
        <v>0</v>
      </c>
      <c r="AB20" s="60">
        <v>0</v>
      </c>
      <c r="AC20" s="61">
        <v>0</v>
      </c>
      <c r="AD20" s="60">
        <v>0</v>
      </c>
      <c r="AE20" s="61">
        <v>0</v>
      </c>
      <c r="AF20" s="60">
        <v>0</v>
      </c>
      <c r="AG20" s="61">
        <v>0</v>
      </c>
      <c r="AH20" s="60">
        <v>0</v>
      </c>
      <c r="AI20" s="61">
        <v>0</v>
      </c>
      <c r="AJ20" s="60">
        <v>0</v>
      </c>
      <c r="AK20" s="61">
        <v>0</v>
      </c>
      <c r="AL20" s="60">
        <v>0</v>
      </c>
      <c r="AM20" s="61">
        <v>0</v>
      </c>
      <c r="AN20" s="60">
        <v>0</v>
      </c>
      <c r="AO20" s="61">
        <v>0</v>
      </c>
      <c r="AP20" s="60">
        <v>0</v>
      </c>
      <c r="AQ20" s="61">
        <v>0</v>
      </c>
      <c r="AR20" s="60">
        <v>0</v>
      </c>
      <c r="AS20" s="61">
        <v>0</v>
      </c>
      <c r="AT20" s="60">
        <v>85</v>
      </c>
      <c r="AU20" s="61">
        <v>260</v>
      </c>
      <c r="AV20" s="60">
        <v>228</v>
      </c>
      <c r="AW20" s="61">
        <v>113</v>
      </c>
      <c r="AX20" s="60">
        <v>0</v>
      </c>
      <c r="AY20" s="61">
        <v>0</v>
      </c>
      <c r="AZ20" s="60">
        <v>0</v>
      </c>
      <c r="BA20" s="61">
        <v>0</v>
      </c>
      <c r="BB20" s="60">
        <v>3</v>
      </c>
      <c r="BC20" s="61">
        <v>358</v>
      </c>
      <c r="BD20" s="60">
        <v>0</v>
      </c>
      <c r="BE20" s="61">
        <v>0</v>
      </c>
      <c r="BF20" s="60">
        <v>0</v>
      </c>
      <c r="BG20" s="61">
        <v>0</v>
      </c>
      <c r="BH20" s="60">
        <v>0</v>
      </c>
      <c r="BI20" s="61">
        <v>0</v>
      </c>
      <c r="BJ20" s="60">
        <v>0</v>
      </c>
      <c r="BK20" s="61">
        <v>0</v>
      </c>
      <c r="BL20" s="60">
        <v>0</v>
      </c>
      <c r="BM20" s="61">
        <v>0</v>
      </c>
      <c r="BN20" s="60">
        <v>84</v>
      </c>
      <c r="BO20" s="61">
        <v>356</v>
      </c>
      <c r="BP20" s="60">
        <v>0</v>
      </c>
      <c r="BQ20" s="61">
        <v>0</v>
      </c>
      <c r="BR20" s="60">
        <v>0</v>
      </c>
      <c r="BS20" s="61">
        <v>0</v>
      </c>
      <c r="BT20" s="60">
        <v>17</v>
      </c>
      <c r="BU20" s="61">
        <v>573</v>
      </c>
    </row>
    <row r="21" spans="1:73" ht="12.95" customHeight="1">
      <c r="A21" s="59"/>
      <c r="B21" s="43"/>
      <c r="C21" s="62"/>
      <c r="D21" s="60"/>
      <c r="E21" s="61"/>
      <c r="F21" s="60"/>
      <c r="G21" s="61"/>
      <c r="H21" s="60"/>
      <c r="I21" s="61"/>
      <c r="J21" s="60"/>
      <c r="K21" s="61"/>
      <c r="L21" s="60"/>
      <c r="M21" s="61"/>
      <c r="N21" s="60"/>
      <c r="O21" s="61"/>
      <c r="P21" s="60"/>
      <c r="Q21" s="61"/>
      <c r="R21" s="60"/>
      <c r="S21" s="61"/>
      <c r="T21" s="60"/>
      <c r="U21" s="61"/>
      <c r="V21" s="60"/>
      <c r="W21" s="61"/>
      <c r="X21" s="60"/>
      <c r="Y21" s="61"/>
      <c r="Z21" s="60"/>
      <c r="AA21" s="61"/>
      <c r="AB21" s="60"/>
      <c r="AC21" s="61"/>
      <c r="AD21" s="60"/>
      <c r="AE21" s="61"/>
      <c r="AF21" s="60"/>
      <c r="AG21" s="61"/>
      <c r="AH21" s="60"/>
      <c r="AI21" s="61"/>
      <c r="AJ21" s="60"/>
      <c r="AK21" s="61"/>
      <c r="AL21" s="60"/>
      <c r="AM21" s="61"/>
      <c r="AN21" s="60"/>
      <c r="AO21" s="61"/>
      <c r="AP21" s="60"/>
      <c r="AQ21" s="61"/>
      <c r="AR21" s="60"/>
      <c r="AS21" s="61"/>
      <c r="AT21" s="60"/>
      <c r="AU21" s="61"/>
      <c r="AV21" s="60"/>
      <c r="AW21" s="61"/>
      <c r="AX21" s="60"/>
      <c r="AY21" s="61"/>
      <c r="AZ21" s="60"/>
      <c r="BA21" s="61"/>
      <c r="BB21" s="60"/>
      <c r="BC21" s="61"/>
      <c r="BD21" s="60"/>
      <c r="BE21" s="61"/>
      <c r="BF21" s="60"/>
      <c r="BG21" s="61"/>
      <c r="BH21" s="60"/>
      <c r="BI21" s="61"/>
      <c r="BJ21" s="60"/>
      <c r="BK21" s="61"/>
      <c r="BL21" s="60"/>
      <c r="BM21" s="61"/>
      <c r="BN21" s="60"/>
      <c r="BO21" s="61"/>
      <c r="BP21" s="60"/>
      <c r="BQ21" s="61"/>
      <c r="BR21" s="60"/>
      <c r="BS21" s="61"/>
      <c r="BT21" s="60"/>
      <c r="BU21" s="61"/>
    </row>
    <row r="22" spans="1:73" ht="12.95" customHeight="1">
      <c r="A22" s="59"/>
      <c r="B22" s="56" t="s">
        <v>58</v>
      </c>
      <c r="C22" s="10">
        <v>12</v>
      </c>
      <c r="D22" s="60">
        <v>1.8280000000000001</v>
      </c>
      <c r="E22" s="61">
        <v>1242</v>
      </c>
      <c r="F22" s="60">
        <v>0</v>
      </c>
      <c r="G22" s="61">
        <v>0</v>
      </c>
      <c r="H22" s="60">
        <v>0</v>
      </c>
      <c r="I22" s="61">
        <v>0</v>
      </c>
      <c r="J22" s="60">
        <v>0</v>
      </c>
      <c r="K22" s="61">
        <v>0</v>
      </c>
      <c r="L22" s="60">
        <v>0</v>
      </c>
      <c r="M22" s="61">
        <v>0</v>
      </c>
      <c r="N22" s="60">
        <v>0</v>
      </c>
      <c r="O22" s="61">
        <v>0</v>
      </c>
      <c r="P22" s="60">
        <v>0</v>
      </c>
      <c r="Q22" s="61">
        <v>0</v>
      </c>
      <c r="R22" s="60">
        <v>0</v>
      </c>
      <c r="S22" s="61">
        <v>0</v>
      </c>
      <c r="T22" s="60">
        <v>0</v>
      </c>
      <c r="U22" s="61">
        <v>0</v>
      </c>
      <c r="V22" s="60">
        <v>0</v>
      </c>
      <c r="W22" s="61">
        <v>0</v>
      </c>
      <c r="X22" s="60">
        <v>0</v>
      </c>
      <c r="Y22" s="61">
        <v>0</v>
      </c>
      <c r="Z22" s="60">
        <v>0</v>
      </c>
      <c r="AA22" s="61">
        <v>0</v>
      </c>
      <c r="AB22" s="60">
        <v>0</v>
      </c>
      <c r="AC22" s="61">
        <v>0</v>
      </c>
      <c r="AD22" s="60">
        <v>0</v>
      </c>
      <c r="AE22" s="61">
        <v>0</v>
      </c>
      <c r="AF22" s="60">
        <v>22.07</v>
      </c>
      <c r="AG22" s="61">
        <v>11</v>
      </c>
      <c r="AH22" s="60">
        <v>0</v>
      </c>
      <c r="AI22" s="61">
        <v>0</v>
      </c>
      <c r="AJ22" s="60">
        <v>0</v>
      </c>
      <c r="AK22" s="61">
        <v>0</v>
      </c>
      <c r="AL22" s="60">
        <v>0</v>
      </c>
      <c r="AM22" s="61">
        <v>0</v>
      </c>
      <c r="AN22" s="60">
        <v>0</v>
      </c>
      <c r="AO22" s="61">
        <v>0</v>
      </c>
      <c r="AP22" s="60">
        <v>1676.598</v>
      </c>
      <c r="AQ22" s="61">
        <v>44.965559424501279</v>
      </c>
      <c r="AR22" s="60">
        <v>0</v>
      </c>
      <c r="AS22" s="61">
        <v>0</v>
      </c>
      <c r="AT22" s="60">
        <v>108.59099999999999</v>
      </c>
      <c r="AU22" s="61">
        <v>191</v>
      </c>
      <c r="AV22" s="60">
        <v>1173.3230000000001</v>
      </c>
      <c r="AW22" s="61">
        <v>65</v>
      </c>
      <c r="AX22" s="60">
        <v>0</v>
      </c>
      <c r="AY22" s="61">
        <v>0</v>
      </c>
      <c r="AZ22" s="60">
        <v>0</v>
      </c>
      <c r="BA22" s="61">
        <v>0</v>
      </c>
      <c r="BB22" s="60">
        <v>7.0999999999999994E-2</v>
      </c>
      <c r="BC22" s="61">
        <v>838</v>
      </c>
      <c r="BD22" s="60">
        <v>0</v>
      </c>
      <c r="BE22" s="61">
        <v>0</v>
      </c>
      <c r="BF22" s="60">
        <v>0</v>
      </c>
      <c r="BG22" s="61">
        <v>0</v>
      </c>
      <c r="BH22" s="60">
        <v>0</v>
      </c>
      <c r="BI22" s="61">
        <v>0</v>
      </c>
      <c r="BJ22" s="60">
        <v>0</v>
      </c>
      <c r="BK22" s="61">
        <v>0</v>
      </c>
      <c r="BL22" s="60">
        <v>2.2269999999999999</v>
      </c>
      <c r="BM22" s="61">
        <v>233</v>
      </c>
      <c r="BN22" s="60">
        <v>22.477</v>
      </c>
      <c r="BO22" s="61">
        <v>313</v>
      </c>
      <c r="BP22" s="60">
        <v>0</v>
      </c>
      <c r="BQ22" s="61">
        <v>0</v>
      </c>
      <c r="BR22" s="60">
        <v>0</v>
      </c>
      <c r="BS22" s="61">
        <v>0</v>
      </c>
      <c r="BT22" s="60">
        <v>60.082000000000001</v>
      </c>
      <c r="BU22" s="61">
        <v>578</v>
      </c>
    </row>
    <row r="23" spans="1:73" ht="12.95" customHeight="1">
      <c r="A23" s="59"/>
      <c r="B23" s="56" t="s">
        <v>59</v>
      </c>
      <c r="C23" s="10">
        <v>13</v>
      </c>
      <c r="D23" s="60">
        <v>2.3E-2</v>
      </c>
      <c r="E23" s="61">
        <v>2182</v>
      </c>
      <c r="F23" s="60">
        <v>0</v>
      </c>
      <c r="G23" s="61">
        <v>0</v>
      </c>
      <c r="H23" s="60">
        <v>0</v>
      </c>
      <c r="I23" s="61">
        <v>0</v>
      </c>
      <c r="J23" s="60">
        <v>0</v>
      </c>
      <c r="K23" s="61">
        <v>0</v>
      </c>
      <c r="L23" s="60">
        <v>0</v>
      </c>
      <c r="M23" s="61">
        <v>0</v>
      </c>
      <c r="N23" s="60">
        <v>0</v>
      </c>
      <c r="O23" s="61">
        <v>0</v>
      </c>
      <c r="P23" s="60">
        <v>0</v>
      </c>
      <c r="Q23" s="61">
        <v>0</v>
      </c>
      <c r="R23" s="60">
        <v>0</v>
      </c>
      <c r="S23" s="61">
        <v>0</v>
      </c>
      <c r="T23" s="60">
        <v>0</v>
      </c>
      <c r="U23" s="61">
        <v>0</v>
      </c>
      <c r="V23" s="60">
        <v>0</v>
      </c>
      <c r="W23" s="61">
        <v>0</v>
      </c>
      <c r="X23" s="60">
        <v>0</v>
      </c>
      <c r="Y23" s="61">
        <v>0</v>
      </c>
      <c r="Z23" s="60">
        <v>0</v>
      </c>
      <c r="AA23" s="61">
        <v>0</v>
      </c>
      <c r="AB23" s="60">
        <v>0</v>
      </c>
      <c r="AC23" s="61">
        <v>0</v>
      </c>
      <c r="AD23" s="60">
        <v>0</v>
      </c>
      <c r="AE23" s="61">
        <v>0</v>
      </c>
      <c r="AF23" s="60">
        <v>9.8089999999999993</v>
      </c>
      <c r="AG23" s="61">
        <v>24</v>
      </c>
      <c r="AH23" s="60">
        <v>6.0000000000000001E-3</v>
      </c>
      <c r="AI23" s="61">
        <v>11</v>
      </c>
      <c r="AJ23" s="60">
        <v>0</v>
      </c>
      <c r="AK23" s="61">
        <v>0</v>
      </c>
      <c r="AL23" s="60">
        <v>0</v>
      </c>
      <c r="AM23" s="61">
        <v>0</v>
      </c>
      <c r="AN23" s="60">
        <v>0</v>
      </c>
      <c r="AO23" s="61">
        <v>0</v>
      </c>
      <c r="AP23" s="60">
        <v>1160.9349999999999</v>
      </c>
      <c r="AQ23" s="61">
        <v>78</v>
      </c>
      <c r="AR23" s="60">
        <v>0</v>
      </c>
      <c r="AS23" s="61">
        <v>0</v>
      </c>
      <c r="AT23" s="60">
        <v>21.841000000000001</v>
      </c>
      <c r="AU23" s="61">
        <v>203</v>
      </c>
      <c r="AV23" s="60">
        <v>2.423</v>
      </c>
      <c r="AW23" s="61">
        <v>39</v>
      </c>
      <c r="AX23" s="60">
        <v>0</v>
      </c>
      <c r="AY23" s="61">
        <v>0</v>
      </c>
      <c r="AZ23" s="60">
        <v>0</v>
      </c>
      <c r="BA23" s="61">
        <v>0</v>
      </c>
      <c r="BB23" s="60">
        <v>0.158</v>
      </c>
      <c r="BC23" s="61">
        <v>737</v>
      </c>
      <c r="BD23" s="60">
        <v>0</v>
      </c>
      <c r="BE23" s="61">
        <v>0</v>
      </c>
      <c r="BF23" s="60">
        <v>0</v>
      </c>
      <c r="BG23" s="61">
        <v>0</v>
      </c>
      <c r="BH23" s="60">
        <v>0</v>
      </c>
      <c r="BI23" s="61">
        <v>0</v>
      </c>
      <c r="BJ23" s="60">
        <v>0</v>
      </c>
      <c r="BK23" s="61">
        <v>0</v>
      </c>
      <c r="BL23" s="60">
        <v>0.60599999999999998</v>
      </c>
      <c r="BM23" s="61">
        <v>256.06105610561053</v>
      </c>
      <c r="BN23" s="60">
        <v>2.617</v>
      </c>
      <c r="BO23" s="61">
        <v>232</v>
      </c>
      <c r="BP23" s="60">
        <v>0.14499999999999999</v>
      </c>
      <c r="BQ23" s="61">
        <v>1424</v>
      </c>
      <c r="BR23" s="60">
        <v>0</v>
      </c>
      <c r="BS23" s="61">
        <v>0</v>
      </c>
      <c r="BT23" s="60">
        <v>16.001000000000001</v>
      </c>
      <c r="BU23" s="61">
        <v>589</v>
      </c>
    </row>
    <row r="24" spans="1:73" ht="12.95" customHeight="1">
      <c r="A24" s="59"/>
      <c r="B24" s="56" t="s">
        <v>60</v>
      </c>
      <c r="C24" s="10">
        <v>14</v>
      </c>
      <c r="D24" s="60">
        <v>1.7210000000000001</v>
      </c>
      <c r="E24" s="61">
        <v>1244.7890761185358</v>
      </c>
      <c r="F24" s="60">
        <v>0</v>
      </c>
      <c r="G24" s="61">
        <v>0</v>
      </c>
      <c r="H24" s="60">
        <v>0</v>
      </c>
      <c r="I24" s="61">
        <v>0</v>
      </c>
      <c r="J24" s="60">
        <v>0</v>
      </c>
      <c r="K24" s="61">
        <v>0</v>
      </c>
      <c r="L24" s="60">
        <v>0</v>
      </c>
      <c r="M24" s="61">
        <v>0</v>
      </c>
      <c r="N24" s="60">
        <v>0</v>
      </c>
      <c r="O24" s="61">
        <v>0</v>
      </c>
      <c r="P24" s="60">
        <v>0</v>
      </c>
      <c r="Q24" s="61">
        <v>0</v>
      </c>
      <c r="R24" s="60">
        <v>0</v>
      </c>
      <c r="S24" s="61">
        <v>0</v>
      </c>
      <c r="T24" s="60">
        <v>0</v>
      </c>
      <c r="U24" s="61">
        <v>0</v>
      </c>
      <c r="V24" s="60">
        <v>0</v>
      </c>
      <c r="W24" s="61">
        <v>0</v>
      </c>
      <c r="X24" s="60">
        <v>0</v>
      </c>
      <c r="Y24" s="61">
        <v>0</v>
      </c>
      <c r="Z24" s="60">
        <v>0</v>
      </c>
      <c r="AA24" s="61">
        <v>0</v>
      </c>
      <c r="AB24" s="60">
        <v>0</v>
      </c>
      <c r="AC24" s="61">
        <v>0</v>
      </c>
      <c r="AD24" s="60">
        <v>0</v>
      </c>
      <c r="AE24" s="61">
        <v>0</v>
      </c>
      <c r="AF24" s="60">
        <v>695.30600000000004</v>
      </c>
      <c r="AG24" s="61">
        <v>31.344085913252581</v>
      </c>
      <c r="AH24" s="60">
        <v>0.73499999999999999</v>
      </c>
      <c r="AI24" s="61">
        <v>16.718367346938773</v>
      </c>
      <c r="AJ24" s="60">
        <v>0</v>
      </c>
      <c r="AK24" s="61">
        <v>0</v>
      </c>
      <c r="AL24" s="60">
        <v>1.2999999999999999E-2</v>
      </c>
      <c r="AM24" s="61">
        <v>449.46153846153845</v>
      </c>
      <c r="AN24" s="60">
        <v>0</v>
      </c>
      <c r="AO24" s="61">
        <v>0</v>
      </c>
      <c r="AP24" s="60">
        <v>3504.8679999999999</v>
      </c>
      <c r="AQ24" s="61">
        <v>71.140048926236318</v>
      </c>
      <c r="AR24" s="60">
        <v>2E-3</v>
      </c>
      <c r="AS24" s="61">
        <v>259</v>
      </c>
      <c r="AT24" s="60">
        <v>43.73</v>
      </c>
      <c r="AU24" s="61">
        <v>148.62542876743655</v>
      </c>
      <c r="AV24" s="60">
        <v>1.4770000000000001</v>
      </c>
      <c r="AW24" s="61">
        <v>49.776574136763713</v>
      </c>
      <c r="AX24" s="60">
        <v>0</v>
      </c>
      <c r="AY24" s="61">
        <v>0</v>
      </c>
      <c r="AZ24" s="60">
        <v>9.8000000000000004E-2</v>
      </c>
      <c r="BA24" s="61">
        <v>771.87755102040808</v>
      </c>
      <c r="BB24" s="60">
        <v>0.89700000000000002</v>
      </c>
      <c r="BC24" s="61">
        <v>522.01449275362313</v>
      </c>
      <c r="BD24" s="60">
        <v>0</v>
      </c>
      <c r="BE24" s="61">
        <v>0</v>
      </c>
      <c r="BF24" s="60">
        <v>0</v>
      </c>
      <c r="BG24" s="61">
        <v>0</v>
      </c>
      <c r="BH24" s="60">
        <v>0</v>
      </c>
      <c r="BI24" s="61">
        <v>0</v>
      </c>
      <c r="BJ24" s="60">
        <v>0</v>
      </c>
      <c r="BK24" s="61">
        <v>0</v>
      </c>
      <c r="BL24" s="60">
        <v>15.827999999999999</v>
      </c>
      <c r="BM24" s="61">
        <v>257.75164265857973</v>
      </c>
      <c r="BN24" s="60">
        <v>4.1079999999999997</v>
      </c>
      <c r="BO24" s="61">
        <v>434.09883154819863</v>
      </c>
      <c r="BP24" s="60">
        <v>1.135</v>
      </c>
      <c r="BQ24" s="61">
        <v>1411.2660792951542</v>
      </c>
      <c r="BR24" s="60">
        <v>0</v>
      </c>
      <c r="BS24" s="61">
        <v>0</v>
      </c>
      <c r="BT24" s="60">
        <v>9.6639999999999997</v>
      </c>
      <c r="BU24" s="61">
        <v>610.48096026490066</v>
      </c>
    </row>
    <row r="25" spans="1:73" ht="12.95" customHeight="1">
      <c r="A25" s="59"/>
      <c r="B25" s="56" t="s">
        <v>61</v>
      </c>
      <c r="C25" s="10">
        <v>15</v>
      </c>
      <c r="D25" s="60">
        <v>2.5750000000000002</v>
      </c>
      <c r="E25" s="61">
        <v>1745.9867961165048</v>
      </c>
      <c r="F25" s="60">
        <v>0</v>
      </c>
      <c r="G25" s="61">
        <v>0</v>
      </c>
      <c r="H25" s="60">
        <v>3.42</v>
      </c>
      <c r="I25" s="61">
        <v>340.8046783625731</v>
      </c>
      <c r="J25" s="60">
        <v>1.7250000000000001</v>
      </c>
      <c r="K25" s="61">
        <v>464.29217391304348</v>
      </c>
      <c r="L25" s="60">
        <v>4.6849999999999996</v>
      </c>
      <c r="M25" s="61">
        <v>988.29156883671283</v>
      </c>
      <c r="N25" s="60">
        <v>4.984</v>
      </c>
      <c r="O25" s="61">
        <v>999.93739967897272</v>
      </c>
      <c r="P25" s="60">
        <v>4.7770000000000001</v>
      </c>
      <c r="Q25" s="61">
        <v>721.39459912078712</v>
      </c>
      <c r="R25" s="60">
        <v>0</v>
      </c>
      <c r="S25" s="61">
        <v>0</v>
      </c>
      <c r="T25" s="60">
        <v>12.634</v>
      </c>
      <c r="U25" s="61">
        <v>361.5475700490739</v>
      </c>
      <c r="V25" s="60">
        <v>0</v>
      </c>
      <c r="W25" s="61">
        <v>0</v>
      </c>
      <c r="X25" s="60">
        <v>233.971</v>
      </c>
      <c r="Y25" s="61">
        <v>936.89395694338191</v>
      </c>
      <c r="Z25" s="60">
        <v>0</v>
      </c>
      <c r="AA25" s="61">
        <v>0</v>
      </c>
      <c r="AB25" s="60">
        <v>121.57</v>
      </c>
      <c r="AC25" s="61">
        <v>297.58854158098217</v>
      </c>
      <c r="AD25" s="60">
        <v>0</v>
      </c>
      <c r="AE25" s="61">
        <v>0</v>
      </c>
      <c r="AF25" s="60">
        <v>305.55500000000001</v>
      </c>
      <c r="AG25" s="61">
        <v>18.87697795814174</v>
      </c>
      <c r="AH25" s="60">
        <v>0</v>
      </c>
      <c r="AI25" s="61">
        <v>0</v>
      </c>
      <c r="AJ25" s="60">
        <v>0</v>
      </c>
      <c r="AK25" s="61">
        <v>0</v>
      </c>
      <c r="AL25" s="60">
        <v>0</v>
      </c>
      <c r="AM25" s="61">
        <v>0</v>
      </c>
      <c r="AN25" s="60">
        <v>0</v>
      </c>
      <c r="AO25" s="61">
        <v>0</v>
      </c>
      <c r="AP25" s="60">
        <v>1509.335</v>
      </c>
      <c r="AQ25" s="61">
        <v>85.652759659055135</v>
      </c>
      <c r="AR25" s="60">
        <v>0</v>
      </c>
      <c r="AS25" s="61">
        <v>0</v>
      </c>
      <c r="AT25" s="60">
        <v>0.38200000000000001</v>
      </c>
      <c r="AU25" s="61">
        <v>157.37172774869109</v>
      </c>
      <c r="AV25" s="60">
        <v>2.1000000000000001E-2</v>
      </c>
      <c r="AW25" s="61">
        <v>37.095238095238095</v>
      </c>
      <c r="AX25" s="60">
        <v>0</v>
      </c>
      <c r="AY25" s="61">
        <v>0</v>
      </c>
      <c r="AZ25" s="60">
        <v>3.0000000000000001E-3</v>
      </c>
      <c r="BA25" s="61">
        <v>1283.6666666666665</v>
      </c>
      <c r="BB25" s="60">
        <v>1.7000000000000001E-2</v>
      </c>
      <c r="BC25" s="61">
        <v>789.05882352941182</v>
      </c>
      <c r="BD25" s="60">
        <v>0</v>
      </c>
      <c r="BE25" s="61">
        <v>0</v>
      </c>
      <c r="BF25" s="60">
        <v>0</v>
      </c>
      <c r="BG25" s="61">
        <v>0</v>
      </c>
      <c r="BH25" s="60">
        <v>0</v>
      </c>
      <c r="BI25" s="61">
        <v>0</v>
      </c>
      <c r="BJ25" s="60">
        <v>0</v>
      </c>
      <c r="BK25" s="61">
        <v>0</v>
      </c>
      <c r="BL25" s="60">
        <v>10.241</v>
      </c>
      <c r="BM25" s="61">
        <v>275.71340689385801</v>
      </c>
      <c r="BN25" s="60">
        <v>3.9420000000000002</v>
      </c>
      <c r="BO25" s="61">
        <v>396.48579401319125</v>
      </c>
      <c r="BP25" s="60">
        <v>1.365</v>
      </c>
      <c r="BQ25" s="61">
        <v>1271.2849816849819</v>
      </c>
      <c r="BR25" s="60">
        <v>0</v>
      </c>
      <c r="BS25" s="61">
        <v>0</v>
      </c>
      <c r="BT25" s="60">
        <v>8.6370000000000005</v>
      </c>
      <c r="BU25" s="61">
        <v>751.24522403612366</v>
      </c>
    </row>
    <row r="26" spans="1:73" ht="12.95" customHeight="1">
      <c r="A26" s="59"/>
      <c r="B26" s="56" t="s">
        <v>62</v>
      </c>
      <c r="C26" s="10">
        <v>16</v>
      </c>
      <c r="D26" s="60">
        <v>0</v>
      </c>
      <c r="E26" s="61">
        <v>0</v>
      </c>
      <c r="F26" s="60">
        <v>0</v>
      </c>
      <c r="G26" s="61">
        <v>0</v>
      </c>
      <c r="H26" s="60">
        <v>0</v>
      </c>
      <c r="I26" s="61">
        <v>0</v>
      </c>
      <c r="J26" s="60">
        <v>0</v>
      </c>
      <c r="K26" s="61">
        <v>0</v>
      </c>
      <c r="L26" s="60">
        <v>0</v>
      </c>
      <c r="M26" s="61">
        <v>0</v>
      </c>
      <c r="N26" s="60">
        <v>0</v>
      </c>
      <c r="O26" s="61">
        <v>0</v>
      </c>
      <c r="P26" s="60">
        <v>0</v>
      </c>
      <c r="Q26" s="61">
        <v>0</v>
      </c>
      <c r="R26" s="60">
        <v>73.635000000000005</v>
      </c>
      <c r="S26" s="61">
        <v>293</v>
      </c>
      <c r="T26" s="60">
        <v>0</v>
      </c>
      <c r="U26" s="61">
        <v>0</v>
      </c>
      <c r="V26" s="60">
        <v>0</v>
      </c>
      <c r="W26" s="61">
        <v>0</v>
      </c>
      <c r="X26" s="60">
        <v>0</v>
      </c>
      <c r="Y26" s="61">
        <v>0</v>
      </c>
      <c r="Z26" s="60">
        <v>0</v>
      </c>
      <c r="AA26" s="61">
        <v>0</v>
      </c>
      <c r="AB26" s="60">
        <v>0</v>
      </c>
      <c r="AC26" s="61">
        <v>0</v>
      </c>
      <c r="AD26" s="60">
        <v>1476.8409999999999</v>
      </c>
      <c r="AE26" s="61">
        <v>121</v>
      </c>
      <c r="AF26" s="60">
        <v>3611.0839999999998</v>
      </c>
      <c r="AG26" s="61">
        <v>24</v>
      </c>
      <c r="AH26" s="60">
        <v>0.29599999999999999</v>
      </c>
      <c r="AI26" s="61">
        <v>31</v>
      </c>
      <c r="AJ26" s="60">
        <v>0</v>
      </c>
      <c r="AK26" s="61">
        <v>0</v>
      </c>
      <c r="AL26" s="60">
        <v>0.122</v>
      </c>
      <c r="AM26" s="61">
        <v>305</v>
      </c>
      <c r="AN26" s="60">
        <v>0</v>
      </c>
      <c r="AO26" s="61">
        <v>0</v>
      </c>
      <c r="AP26" s="60">
        <v>1675.2570000000001</v>
      </c>
      <c r="AQ26" s="61">
        <v>70.933299189318419</v>
      </c>
      <c r="AR26" s="60">
        <v>1.6E-2</v>
      </c>
      <c r="AS26" s="61">
        <v>475</v>
      </c>
      <c r="AT26" s="60">
        <v>1.397</v>
      </c>
      <c r="AU26" s="61">
        <v>172.80243378668575</v>
      </c>
      <c r="AV26" s="60">
        <v>16.416</v>
      </c>
      <c r="AW26" s="61">
        <v>63.008771929824562</v>
      </c>
      <c r="AX26" s="60">
        <v>0</v>
      </c>
      <c r="AY26" s="61">
        <v>0</v>
      </c>
      <c r="AZ26" s="60">
        <v>0</v>
      </c>
      <c r="BA26" s="61">
        <v>0</v>
      </c>
      <c r="BB26" s="60">
        <v>4.0000000000000001E-3</v>
      </c>
      <c r="BC26" s="61">
        <v>247</v>
      </c>
      <c r="BD26" s="60">
        <v>0</v>
      </c>
      <c r="BE26" s="61">
        <v>0</v>
      </c>
      <c r="BF26" s="60">
        <v>0</v>
      </c>
      <c r="BG26" s="61">
        <v>0</v>
      </c>
      <c r="BH26" s="60">
        <v>0</v>
      </c>
      <c r="BI26" s="61">
        <v>0</v>
      </c>
      <c r="BJ26" s="60">
        <v>0</v>
      </c>
      <c r="BK26" s="61">
        <v>0</v>
      </c>
      <c r="BL26" s="60">
        <v>3.5139999999999998</v>
      </c>
      <c r="BM26" s="61">
        <v>245.22026180990326</v>
      </c>
      <c r="BN26" s="60">
        <v>0.64300000000000002</v>
      </c>
      <c r="BO26" s="61">
        <v>320</v>
      </c>
      <c r="BP26" s="60">
        <v>0.14399999999999999</v>
      </c>
      <c r="BQ26" s="61">
        <v>1060</v>
      </c>
      <c r="BR26" s="60">
        <v>0</v>
      </c>
      <c r="BS26" s="61">
        <v>0</v>
      </c>
      <c r="BT26" s="60">
        <v>0.16900000000000001</v>
      </c>
      <c r="BU26" s="61">
        <v>692</v>
      </c>
    </row>
    <row r="27" spans="1:73" ht="12.95" customHeight="1">
      <c r="A27" s="59"/>
      <c r="B27" s="43"/>
      <c r="C27" s="62"/>
      <c r="D27" s="60"/>
      <c r="E27" s="61"/>
      <c r="F27" s="60"/>
      <c r="G27" s="61"/>
      <c r="H27" s="60"/>
      <c r="I27" s="61"/>
      <c r="J27" s="60"/>
      <c r="K27" s="61"/>
      <c r="L27" s="60"/>
      <c r="M27" s="61"/>
      <c r="N27" s="60"/>
      <c r="O27" s="61"/>
      <c r="P27" s="60"/>
      <c r="Q27" s="61"/>
      <c r="R27" s="60"/>
      <c r="S27" s="61"/>
      <c r="T27" s="60"/>
      <c r="U27" s="61"/>
      <c r="V27" s="60"/>
      <c r="W27" s="61"/>
      <c r="X27" s="60"/>
      <c r="Y27" s="61"/>
      <c r="Z27" s="60"/>
      <c r="AA27" s="61"/>
      <c r="AB27" s="60"/>
      <c r="AC27" s="61"/>
      <c r="AD27" s="60"/>
      <c r="AE27" s="61"/>
      <c r="AF27" s="60"/>
      <c r="AG27" s="61"/>
      <c r="AH27" s="60"/>
      <c r="AI27" s="61"/>
      <c r="AJ27" s="60"/>
      <c r="AK27" s="61"/>
      <c r="AL27" s="60"/>
      <c r="AM27" s="61"/>
      <c r="AN27" s="60"/>
      <c r="AO27" s="61"/>
      <c r="AP27" s="60"/>
      <c r="AQ27" s="61"/>
      <c r="AR27" s="60"/>
      <c r="AS27" s="61"/>
      <c r="AT27" s="60"/>
      <c r="AU27" s="61"/>
      <c r="AV27" s="60"/>
      <c r="AW27" s="61"/>
      <c r="AX27" s="60"/>
      <c r="AY27" s="61"/>
      <c r="AZ27" s="60"/>
      <c r="BA27" s="61"/>
      <c r="BB27" s="60"/>
      <c r="BC27" s="61"/>
      <c r="BD27" s="60"/>
      <c r="BE27" s="61"/>
      <c r="BF27" s="60"/>
      <c r="BG27" s="61"/>
      <c r="BH27" s="60"/>
      <c r="BI27" s="61"/>
      <c r="BJ27" s="60"/>
      <c r="BK27" s="61"/>
      <c r="BL27" s="60"/>
      <c r="BM27" s="61"/>
      <c r="BN27" s="60"/>
      <c r="BO27" s="61"/>
      <c r="BP27" s="60"/>
      <c r="BQ27" s="61"/>
      <c r="BR27" s="60"/>
      <c r="BS27" s="61"/>
      <c r="BT27" s="60"/>
      <c r="BU27" s="61"/>
    </row>
    <row r="28" spans="1:73" ht="12.95" customHeight="1">
      <c r="A28" s="59"/>
      <c r="B28" s="56" t="s">
        <v>63</v>
      </c>
      <c r="C28" s="10">
        <v>17</v>
      </c>
      <c r="D28" s="60">
        <v>4.4999999999999998E-2</v>
      </c>
      <c r="E28" s="61">
        <v>1592</v>
      </c>
      <c r="F28" s="60">
        <v>7.4459999999999997</v>
      </c>
      <c r="G28" s="61">
        <v>756</v>
      </c>
      <c r="H28" s="60">
        <v>0</v>
      </c>
      <c r="I28" s="61">
        <v>0</v>
      </c>
      <c r="J28" s="60">
        <v>3.0779999999999998</v>
      </c>
      <c r="K28" s="61">
        <v>383</v>
      </c>
      <c r="L28" s="60">
        <v>0</v>
      </c>
      <c r="M28" s="61">
        <v>0</v>
      </c>
      <c r="N28" s="60">
        <v>0</v>
      </c>
      <c r="O28" s="61">
        <v>0</v>
      </c>
      <c r="P28" s="60">
        <v>0</v>
      </c>
      <c r="Q28" s="61">
        <v>0</v>
      </c>
      <c r="R28" s="60">
        <v>13.547000000000001</v>
      </c>
      <c r="S28" s="61">
        <v>403</v>
      </c>
      <c r="T28" s="60">
        <v>0</v>
      </c>
      <c r="U28" s="61">
        <v>0</v>
      </c>
      <c r="V28" s="60">
        <v>0</v>
      </c>
      <c r="W28" s="61">
        <v>0</v>
      </c>
      <c r="X28" s="60">
        <v>0</v>
      </c>
      <c r="Y28" s="61">
        <v>0</v>
      </c>
      <c r="Z28" s="60">
        <v>0</v>
      </c>
      <c r="AA28" s="61">
        <v>0</v>
      </c>
      <c r="AB28" s="60">
        <v>36.122</v>
      </c>
      <c r="AC28" s="61">
        <v>320</v>
      </c>
      <c r="AD28" s="60">
        <v>64.433999999999997</v>
      </c>
      <c r="AE28" s="61">
        <v>155</v>
      </c>
      <c r="AF28" s="60">
        <v>4456.6040000000003</v>
      </c>
      <c r="AG28" s="61">
        <v>24</v>
      </c>
      <c r="AH28" s="60">
        <v>0.80800000000000005</v>
      </c>
      <c r="AI28" s="61">
        <v>16</v>
      </c>
      <c r="AJ28" s="60">
        <v>0</v>
      </c>
      <c r="AK28" s="61">
        <v>0</v>
      </c>
      <c r="AL28" s="60">
        <v>5.0359999999999996</v>
      </c>
      <c r="AM28" s="61">
        <v>307</v>
      </c>
      <c r="AN28" s="60">
        <v>0</v>
      </c>
      <c r="AO28" s="61">
        <v>0</v>
      </c>
      <c r="AP28" s="60">
        <v>9832.4380000000001</v>
      </c>
      <c r="AQ28" s="61">
        <v>71</v>
      </c>
      <c r="AR28" s="60">
        <v>0</v>
      </c>
      <c r="AS28" s="61">
        <v>0</v>
      </c>
      <c r="AT28" s="60">
        <v>151.96</v>
      </c>
      <c r="AU28" s="61">
        <v>277</v>
      </c>
      <c r="AV28" s="60">
        <v>27.317</v>
      </c>
      <c r="AW28" s="61">
        <v>70</v>
      </c>
      <c r="AX28" s="60">
        <v>0</v>
      </c>
      <c r="AY28" s="61">
        <v>0</v>
      </c>
      <c r="AZ28" s="60">
        <v>4.5999999999999999E-2</v>
      </c>
      <c r="BA28" s="61">
        <v>1698</v>
      </c>
      <c r="BB28" s="60">
        <v>1.929</v>
      </c>
      <c r="BC28" s="61">
        <v>41</v>
      </c>
      <c r="BD28" s="60">
        <v>0</v>
      </c>
      <c r="BE28" s="61">
        <v>0</v>
      </c>
      <c r="BF28" s="60">
        <v>0</v>
      </c>
      <c r="BG28" s="61">
        <v>0</v>
      </c>
      <c r="BH28" s="60">
        <v>0</v>
      </c>
      <c r="BI28" s="61">
        <v>0</v>
      </c>
      <c r="BJ28" s="60">
        <v>0</v>
      </c>
      <c r="BK28" s="61">
        <v>0</v>
      </c>
      <c r="BL28" s="60">
        <v>11.877000000000001</v>
      </c>
      <c r="BM28" s="61">
        <v>249.62642081333667</v>
      </c>
      <c r="BN28" s="60">
        <v>142.136</v>
      </c>
      <c r="BO28" s="61">
        <v>255.41109922890752</v>
      </c>
      <c r="BP28" s="60">
        <v>17.609000000000002</v>
      </c>
      <c r="BQ28" s="61">
        <v>724</v>
      </c>
      <c r="BR28" s="60">
        <v>1.2999999999999999E-2</v>
      </c>
      <c r="BS28" s="61">
        <v>137</v>
      </c>
      <c r="BT28" s="60">
        <v>84.578000000000003</v>
      </c>
      <c r="BU28" s="61">
        <v>272</v>
      </c>
    </row>
    <row r="29" spans="1:73" ht="12.95" customHeight="1">
      <c r="A29" s="59"/>
      <c r="B29" s="56" t="s">
        <v>64</v>
      </c>
      <c r="C29" s="10">
        <v>18</v>
      </c>
      <c r="D29" s="60">
        <v>147.38399999999999</v>
      </c>
      <c r="E29" s="61">
        <v>1439</v>
      </c>
      <c r="F29" s="60">
        <v>0</v>
      </c>
      <c r="G29" s="61">
        <v>0</v>
      </c>
      <c r="H29" s="60">
        <v>167.33</v>
      </c>
      <c r="I29" s="61">
        <v>394</v>
      </c>
      <c r="J29" s="60">
        <v>0.03</v>
      </c>
      <c r="K29" s="61">
        <v>124</v>
      </c>
      <c r="L29" s="60">
        <v>25.831</v>
      </c>
      <c r="M29" s="61">
        <v>1523</v>
      </c>
      <c r="N29" s="60">
        <v>0</v>
      </c>
      <c r="O29" s="61">
        <v>0</v>
      </c>
      <c r="P29" s="60">
        <v>26.617999999999999</v>
      </c>
      <c r="Q29" s="61">
        <v>599</v>
      </c>
      <c r="R29" s="60">
        <v>28.094999999999999</v>
      </c>
      <c r="S29" s="61">
        <v>366</v>
      </c>
      <c r="T29" s="60">
        <v>3.4249999999999998</v>
      </c>
      <c r="U29" s="61">
        <v>654</v>
      </c>
      <c r="V29" s="60">
        <v>0</v>
      </c>
      <c r="W29" s="61">
        <v>0</v>
      </c>
      <c r="X29" s="60">
        <v>18.001999999999999</v>
      </c>
      <c r="Y29" s="61">
        <v>1159</v>
      </c>
      <c r="Z29" s="60">
        <v>0</v>
      </c>
      <c r="AA29" s="61">
        <v>0</v>
      </c>
      <c r="AB29" s="60">
        <v>7.5999999999999998E-2</v>
      </c>
      <c r="AC29" s="61">
        <v>144</v>
      </c>
      <c r="AD29" s="60">
        <v>1049.8150000000001</v>
      </c>
      <c r="AE29" s="61">
        <v>163</v>
      </c>
      <c r="AF29" s="60">
        <v>0</v>
      </c>
      <c r="AG29" s="61">
        <v>0</v>
      </c>
      <c r="AH29" s="60">
        <v>0</v>
      </c>
      <c r="AI29" s="61">
        <v>0</v>
      </c>
      <c r="AJ29" s="60">
        <v>0</v>
      </c>
      <c r="AK29" s="61">
        <v>0</v>
      </c>
      <c r="AL29" s="60">
        <v>0.13600000000000001</v>
      </c>
      <c r="AM29" s="61">
        <v>258</v>
      </c>
      <c r="AN29" s="60">
        <v>0</v>
      </c>
      <c r="AO29" s="61">
        <v>0</v>
      </c>
      <c r="AP29" s="60">
        <v>2.5529999999999999</v>
      </c>
      <c r="AQ29" s="61">
        <v>33</v>
      </c>
      <c r="AR29" s="60">
        <v>0</v>
      </c>
      <c r="AS29" s="61">
        <v>0</v>
      </c>
      <c r="AT29" s="60">
        <v>0.254</v>
      </c>
      <c r="AU29" s="61">
        <v>77</v>
      </c>
      <c r="AV29" s="60">
        <v>9.7000000000000003E-2</v>
      </c>
      <c r="AW29" s="61">
        <v>114</v>
      </c>
      <c r="AX29" s="60">
        <v>0</v>
      </c>
      <c r="AY29" s="61">
        <v>0</v>
      </c>
      <c r="AZ29" s="60">
        <v>0</v>
      </c>
      <c r="BA29" s="61">
        <v>0</v>
      </c>
      <c r="BB29" s="60">
        <v>0</v>
      </c>
      <c r="BC29" s="61">
        <v>0</v>
      </c>
      <c r="BD29" s="60">
        <v>0</v>
      </c>
      <c r="BE29" s="61">
        <v>0</v>
      </c>
      <c r="BF29" s="60">
        <v>0</v>
      </c>
      <c r="BG29" s="61">
        <v>0</v>
      </c>
      <c r="BH29" s="60">
        <v>0</v>
      </c>
      <c r="BI29" s="61">
        <v>0</v>
      </c>
      <c r="BJ29" s="60">
        <v>0</v>
      </c>
      <c r="BK29" s="61">
        <v>0</v>
      </c>
      <c r="BL29" s="60">
        <v>0</v>
      </c>
      <c r="BM29" s="61">
        <v>0</v>
      </c>
      <c r="BN29" s="60">
        <v>0</v>
      </c>
      <c r="BO29" s="61">
        <v>0</v>
      </c>
      <c r="BP29" s="60">
        <v>0</v>
      </c>
      <c r="BQ29" s="61">
        <v>0</v>
      </c>
      <c r="BR29" s="60">
        <v>0</v>
      </c>
      <c r="BS29" s="61">
        <v>0</v>
      </c>
      <c r="BT29" s="60">
        <v>2.0099999999999998</v>
      </c>
      <c r="BU29" s="61">
        <v>426</v>
      </c>
    </row>
    <row r="30" spans="1:73" ht="12.95" customHeight="1">
      <c r="A30" s="59"/>
      <c r="B30" s="56" t="s">
        <v>65</v>
      </c>
      <c r="C30" s="10">
        <v>19</v>
      </c>
      <c r="D30" s="60">
        <v>0</v>
      </c>
      <c r="E30" s="61">
        <v>0</v>
      </c>
      <c r="F30" s="60">
        <v>0</v>
      </c>
      <c r="G30" s="61">
        <v>0</v>
      </c>
      <c r="H30" s="60">
        <v>0</v>
      </c>
      <c r="I30" s="61">
        <v>0</v>
      </c>
      <c r="J30" s="60">
        <v>1.581</v>
      </c>
      <c r="K30" s="61">
        <v>387</v>
      </c>
      <c r="L30" s="60">
        <v>0</v>
      </c>
      <c r="M30" s="61">
        <v>0</v>
      </c>
      <c r="N30" s="60">
        <v>0</v>
      </c>
      <c r="O30" s="61">
        <v>0</v>
      </c>
      <c r="P30" s="60">
        <v>0</v>
      </c>
      <c r="Q30" s="61">
        <v>0</v>
      </c>
      <c r="R30" s="60">
        <v>6.8129999999999997</v>
      </c>
      <c r="S30" s="61">
        <v>368</v>
      </c>
      <c r="T30" s="60">
        <v>2.8000000000000001E-2</v>
      </c>
      <c r="U30" s="61">
        <v>162</v>
      </c>
      <c r="V30" s="60">
        <v>0</v>
      </c>
      <c r="W30" s="61">
        <v>0</v>
      </c>
      <c r="X30" s="60">
        <v>0</v>
      </c>
      <c r="Y30" s="61">
        <v>0</v>
      </c>
      <c r="Z30" s="60">
        <v>0</v>
      </c>
      <c r="AA30" s="61">
        <v>0</v>
      </c>
      <c r="AB30" s="60">
        <v>2.2999999999999998</v>
      </c>
      <c r="AC30" s="61">
        <v>385</v>
      </c>
      <c r="AD30" s="60">
        <v>2.3460000000000001</v>
      </c>
      <c r="AE30" s="61">
        <v>162</v>
      </c>
      <c r="AF30" s="60">
        <v>659.56299999999999</v>
      </c>
      <c r="AG30" s="61">
        <v>42</v>
      </c>
      <c r="AH30" s="60">
        <v>0</v>
      </c>
      <c r="AI30" s="61">
        <v>0</v>
      </c>
      <c r="AJ30" s="60">
        <v>0</v>
      </c>
      <c r="AK30" s="61">
        <v>0</v>
      </c>
      <c r="AL30" s="60">
        <v>0</v>
      </c>
      <c r="AM30" s="61">
        <v>0</v>
      </c>
      <c r="AN30" s="60">
        <v>0</v>
      </c>
      <c r="AO30" s="61">
        <v>0</v>
      </c>
      <c r="AP30" s="60">
        <v>9.6880000000000006</v>
      </c>
      <c r="AQ30" s="61">
        <v>70</v>
      </c>
      <c r="AR30" s="60">
        <v>0</v>
      </c>
      <c r="AS30" s="61">
        <v>0</v>
      </c>
      <c r="AT30" s="60">
        <v>1.198</v>
      </c>
      <c r="AU30" s="61">
        <v>48</v>
      </c>
      <c r="AV30" s="60">
        <v>0</v>
      </c>
      <c r="AW30" s="61">
        <v>0</v>
      </c>
      <c r="AX30" s="60">
        <v>0</v>
      </c>
      <c r="AY30" s="61">
        <v>0</v>
      </c>
      <c r="AZ30" s="60">
        <v>0</v>
      </c>
      <c r="BA30" s="61">
        <v>0</v>
      </c>
      <c r="BB30" s="60">
        <v>0</v>
      </c>
      <c r="BC30" s="61">
        <v>0</v>
      </c>
      <c r="BD30" s="60">
        <v>0</v>
      </c>
      <c r="BE30" s="61">
        <v>0</v>
      </c>
      <c r="BF30" s="60">
        <v>0</v>
      </c>
      <c r="BG30" s="61">
        <v>0</v>
      </c>
      <c r="BH30" s="60">
        <v>0</v>
      </c>
      <c r="BI30" s="61">
        <v>0</v>
      </c>
      <c r="BJ30" s="60">
        <v>0</v>
      </c>
      <c r="BK30" s="61">
        <v>0</v>
      </c>
      <c r="BL30" s="60">
        <v>0</v>
      </c>
      <c r="BM30" s="61">
        <v>0</v>
      </c>
      <c r="BN30" s="60">
        <v>5.194</v>
      </c>
      <c r="BO30" s="61">
        <v>159</v>
      </c>
      <c r="BP30" s="60">
        <v>8.6999999999999994E-2</v>
      </c>
      <c r="BQ30" s="61">
        <v>648</v>
      </c>
      <c r="BR30" s="60">
        <v>0</v>
      </c>
      <c r="BS30" s="61">
        <v>0</v>
      </c>
      <c r="BT30" s="60">
        <v>0.61499999999999999</v>
      </c>
      <c r="BU30" s="61">
        <v>219</v>
      </c>
    </row>
    <row r="31" spans="1:73" ht="12.95" customHeight="1">
      <c r="A31" s="59"/>
      <c r="B31" s="56" t="s">
        <v>66</v>
      </c>
      <c r="C31" s="10">
        <v>20</v>
      </c>
      <c r="D31" s="60">
        <v>0</v>
      </c>
      <c r="E31" s="61">
        <v>0</v>
      </c>
      <c r="F31" s="60">
        <v>0</v>
      </c>
      <c r="G31" s="61">
        <v>0</v>
      </c>
      <c r="H31" s="60">
        <v>0</v>
      </c>
      <c r="I31" s="61">
        <v>0</v>
      </c>
      <c r="J31" s="60">
        <v>0</v>
      </c>
      <c r="K31" s="61">
        <v>0</v>
      </c>
      <c r="L31" s="60">
        <v>0</v>
      </c>
      <c r="M31" s="61">
        <v>0</v>
      </c>
      <c r="N31" s="60">
        <v>0</v>
      </c>
      <c r="O31" s="61">
        <v>0</v>
      </c>
      <c r="P31" s="60">
        <v>0</v>
      </c>
      <c r="Q31" s="61">
        <v>0</v>
      </c>
      <c r="R31" s="60">
        <v>0</v>
      </c>
      <c r="S31" s="61">
        <v>0</v>
      </c>
      <c r="T31" s="60">
        <v>0</v>
      </c>
      <c r="U31" s="61">
        <v>0</v>
      </c>
      <c r="V31" s="60">
        <v>0</v>
      </c>
      <c r="W31" s="61">
        <v>0</v>
      </c>
      <c r="X31" s="60">
        <v>0</v>
      </c>
      <c r="Y31" s="61">
        <v>0</v>
      </c>
      <c r="Z31" s="60">
        <v>0</v>
      </c>
      <c r="AA31" s="61">
        <v>0</v>
      </c>
      <c r="AB31" s="60">
        <v>0</v>
      </c>
      <c r="AC31" s="61">
        <v>0</v>
      </c>
      <c r="AD31" s="60">
        <v>0</v>
      </c>
      <c r="AE31" s="61">
        <v>0</v>
      </c>
      <c r="AF31" s="60">
        <v>927</v>
      </c>
      <c r="AG31" s="61">
        <v>35.668824163969795</v>
      </c>
      <c r="AH31" s="60">
        <v>0</v>
      </c>
      <c r="AI31" s="61">
        <v>0</v>
      </c>
      <c r="AJ31" s="60">
        <v>0</v>
      </c>
      <c r="AK31" s="61">
        <v>0</v>
      </c>
      <c r="AL31" s="60">
        <v>0</v>
      </c>
      <c r="AM31" s="61">
        <v>0</v>
      </c>
      <c r="AN31" s="60">
        <v>0</v>
      </c>
      <c r="AO31" s="61">
        <v>0</v>
      </c>
      <c r="AP31" s="60">
        <v>0</v>
      </c>
      <c r="AQ31" s="61">
        <v>0</v>
      </c>
      <c r="AR31" s="60">
        <v>0</v>
      </c>
      <c r="AS31" s="61">
        <v>0</v>
      </c>
      <c r="AT31" s="60">
        <v>0</v>
      </c>
      <c r="AU31" s="61">
        <v>0</v>
      </c>
      <c r="AV31" s="60">
        <v>0</v>
      </c>
      <c r="AW31" s="61">
        <v>0</v>
      </c>
      <c r="AX31" s="60">
        <v>0</v>
      </c>
      <c r="AY31" s="61">
        <v>0</v>
      </c>
      <c r="AZ31" s="60">
        <v>0</v>
      </c>
      <c r="BA31" s="61">
        <v>0</v>
      </c>
      <c r="BB31" s="60">
        <v>0</v>
      </c>
      <c r="BC31" s="61">
        <v>0</v>
      </c>
      <c r="BD31" s="60">
        <v>0</v>
      </c>
      <c r="BE31" s="61">
        <v>0</v>
      </c>
      <c r="BF31" s="60">
        <v>0</v>
      </c>
      <c r="BG31" s="61">
        <v>0</v>
      </c>
      <c r="BH31" s="60">
        <v>0</v>
      </c>
      <c r="BI31" s="61">
        <v>0</v>
      </c>
      <c r="BJ31" s="60">
        <v>0</v>
      </c>
      <c r="BK31" s="61">
        <v>0</v>
      </c>
      <c r="BL31" s="60">
        <v>0</v>
      </c>
      <c r="BM31" s="61">
        <v>0</v>
      </c>
      <c r="BN31" s="60">
        <v>0</v>
      </c>
      <c r="BO31" s="61">
        <v>0</v>
      </c>
      <c r="BP31" s="60">
        <v>0</v>
      </c>
      <c r="BQ31" s="61">
        <v>0</v>
      </c>
      <c r="BR31" s="60">
        <v>0</v>
      </c>
      <c r="BS31" s="61">
        <v>0</v>
      </c>
      <c r="BT31" s="60">
        <v>0</v>
      </c>
      <c r="BU31" s="61">
        <v>0</v>
      </c>
    </row>
    <row r="32" spans="1:73" ht="12.95" customHeight="1">
      <c r="A32" s="59"/>
      <c r="B32" s="56" t="s">
        <v>67</v>
      </c>
      <c r="C32" s="10">
        <v>21</v>
      </c>
      <c r="D32" s="60">
        <v>0</v>
      </c>
      <c r="E32" s="61">
        <v>0</v>
      </c>
      <c r="F32" s="60">
        <v>0</v>
      </c>
      <c r="G32" s="61">
        <v>0</v>
      </c>
      <c r="H32" s="60">
        <v>0</v>
      </c>
      <c r="I32" s="61">
        <v>0</v>
      </c>
      <c r="J32" s="60">
        <v>0</v>
      </c>
      <c r="K32" s="61">
        <v>0</v>
      </c>
      <c r="L32" s="60">
        <v>0</v>
      </c>
      <c r="M32" s="61">
        <v>0</v>
      </c>
      <c r="N32" s="60">
        <v>0</v>
      </c>
      <c r="O32" s="61">
        <v>0</v>
      </c>
      <c r="P32" s="60">
        <v>0</v>
      </c>
      <c r="Q32" s="61">
        <v>0</v>
      </c>
      <c r="R32" s="60">
        <v>0</v>
      </c>
      <c r="S32" s="61">
        <v>0</v>
      </c>
      <c r="T32" s="60">
        <v>0</v>
      </c>
      <c r="U32" s="61">
        <v>0</v>
      </c>
      <c r="V32" s="60">
        <v>0</v>
      </c>
      <c r="W32" s="61">
        <v>0</v>
      </c>
      <c r="X32" s="60">
        <v>0</v>
      </c>
      <c r="Y32" s="61">
        <v>0</v>
      </c>
      <c r="Z32" s="60">
        <v>0</v>
      </c>
      <c r="AA32" s="61">
        <v>0</v>
      </c>
      <c r="AB32" s="60">
        <v>0</v>
      </c>
      <c r="AC32" s="61">
        <v>0</v>
      </c>
      <c r="AD32" s="60">
        <v>0</v>
      </c>
      <c r="AE32" s="61">
        <v>0</v>
      </c>
      <c r="AF32" s="60">
        <v>983.226</v>
      </c>
      <c r="AG32" s="61">
        <v>27</v>
      </c>
      <c r="AH32" s="60">
        <v>0</v>
      </c>
      <c r="AI32" s="61">
        <v>0</v>
      </c>
      <c r="AJ32" s="60">
        <v>0</v>
      </c>
      <c r="AK32" s="61">
        <v>0</v>
      </c>
      <c r="AL32" s="60">
        <v>0</v>
      </c>
      <c r="AM32" s="61">
        <v>0</v>
      </c>
      <c r="AN32" s="60">
        <v>0</v>
      </c>
      <c r="AO32" s="61">
        <v>0</v>
      </c>
      <c r="AP32" s="60">
        <v>0</v>
      </c>
      <c r="AQ32" s="61">
        <v>0</v>
      </c>
      <c r="AR32" s="60">
        <v>0</v>
      </c>
      <c r="AS32" s="61">
        <v>0</v>
      </c>
      <c r="AT32" s="60">
        <v>0</v>
      </c>
      <c r="AU32" s="61">
        <v>0</v>
      </c>
      <c r="AV32" s="60">
        <v>0</v>
      </c>
      <c r="AW32" s="61">
        <v>0</v>
      </c>
      <c r="AX32" s="60">
        <v>0</v>
      </c>
      <c r="AY32" s="61">
        <v>0</v>
      </c>
      <c r="AZ32" s="60">
        <v>0</v>
      </c>
      <c r="BA32" s="61">
        <v>0</v>
      </c>
      <c r="BB32" s="60">
        <v>0</v>
      </c>
      <c r="BC32" s="61">
        <v>0</v>
      </c>
      <c r="BD32" s="60">
        <v>0</v>
      </c>
      <c r="BE32" s="61">
        <v>0</v>
      </c>
      <c r="BF32" s="60">
        <v>0</v>
      </c>
      <c r="BG32" s="61">
        <v>0</v>
      </c>
      <c r="BH32" s="60">
        <v>0</v>
      </c>
      <c r="BI32" s="61">
        <v>0</v>
      </c>
      <c r="BJ32" s="60">
        <v>0</v>
      </c>
      <c r="BK32" s="61">
        <v>0</v>
      </c>
      <c r="BL32" s="60">
        <v>0</v>
      </c>
      <c r="BM32" s="61">
        <v>0</v>
      </c>
      <c r="BN32" s="60">
        <v>0</v>
      </c>
      <c r="BO32" s="61">
        <v>0</v>
      </c>
      <c r="BP32" s="60">
        <v>0</v>
      </c>
      <c r="BQ32" s="61">
        <v>0</v>
      </c>
      <c r="BR32" s="60">
        <v>0</v>
      </c>
      <c r="BS32" s="61">
        <v>0</v>
      </c>
      <c r="BT32" s="60">
        <v>0</v>
      </c>
      <c r="BU32" s="61">
        <v>0</v>
      </c>
    </row>
    <row r="33" spans="1:73" ht="12.95" customHeight="1">
      <c r="A33" s="59"/>
      <c r="B33" s="43"/>
      <c r="C33" s="62"/>
      <c r="D33" s="60"/>
      <c r="E33" s="61"/>
      <c r="F33" s="60"/>
      <c r="G33" s="61"/>
      <c r="H33" s="60"/>
      <c r="I33" s="61"/>
      <c r="J33" s="60"/>
      <c r="K33" s="61"/>
      <c r="L33" s="60"/>
      <c r="M33" s="61"/>
      <c r="N33" s="60"/>
      <c r="O33" s="61"/>
      <c r="P33" s="60"/>
      <c r="Q33" s="61"/>
      <c r="R33" s="60"/>
      <c r="S33" s="61"/>
      <c r="T33" s="60"/>
      <c r="U33" s="61"/>
      <c r="V33" s="60"/>
      <c r="W33" s="61"/>
      <c r="X33" s="60"/>
      <c r="Y33" s="61"/>
      <c r="Z33" s="60"/>
      <c r="AA33" s="61"/>
      <c r="AB33" s="60"/>
      <c r="AC33" s="61"/>
      <c r="AD33" s="60"/>
      <c r="AE33" s="61"/>
      <c r="AF33" s="60"/>
      <c r="AG33" s="61"/>
      <c r="AH33" s="60"/>
      <c r="AI33" s="61"/>
      <c r="AJ33" s="60"/>
      <c r="AK33" s="61"/>
      <c r="AL33" s="60"/>
      <c r="AM33" s="61"/>
      <c r="AN33" s="60"/>
      <c r="AO33" s="61"/>
      <c r="AP33" s="60"/>
      <c r="AQ33" s="61"/>
      <c r="AR33" s="60"/>
      <c r="AS33" s="61"/>
      <c r="AT33" s="60"/>
      <c r="AU33" s="61"/>
      <c r="AV33" s="60"/>
      <c r="AW33" s="61"/>
      <c r="AX33" s="60"/>
      <c r="AY33" s="61"/>
      <c r="AZ33" s="60"/>
      <c r="BA33" s="61"/>
      <c r="BB33" s="60"/>
      <c r="BC33" s="61"/>
      <c r="BD33" s="60"/>
      <c r="BE33" s="61"/>
      <c r="BF33" s="60"/>
      <c r="BG33" s="61"/>
      <c r="BH33" s="60"/>
      <c r="BI33" s="61"/>
      <c r="BJ33" s="60"/>
      <c r="BK33" s="61"/>
      <c r="BL33" s="60"/>
      <c r="BM33" s="61"/>
      <c r="BN33" s="60"/>
      <c r="BO33" s="61"/>
      <c r="BP33" s="60"/>
      <c r="BQ33" s="61"/>
      <c r="BR33" s="60"/>
      <c r="BS33" s="61"/>
      <c r="BT33" s="60"/>
      <c r="BU33" s="61"/>
    </row>
    <row r="34" spans="1:73" ht="12.95" customHeight="1">
      <c r="A34" s="59"/>
      <c r="B34" s="56" t="s">
        <v>68</v>
      </c>
      <c r="C34" s="10">
        <v>22</v>
      </c>
      <c r="D34" s="60">
        <v>48.603999999999999</v>
      </c>
      <c r="E34" s="61">
        <v>1286.4926549255206</v>
      </c>
      <c r="F34" s="60">
        <v>0</v>
      </c>
      <c r="G34" s="61">
        <v>0</v>
      </c>
      <c r="H34" s="60">
        <v>238.46</v>
      </c>
      <c r="I34" s="61">
        <v>381.49604126478232</v>
      </c>
      <c r="J34" s="60">
        <v>0</v>
      </c>
      <c r="K34" s="61">
        <v>0</v>
      </c>
      <c r="L34" s="60">
        <v>15.292999999999999</v>
      </c>
      <c r="M34" s="61">
        <v>1558.7165369777024</v>
      </c>
      <c r="N34" s="60">
        <v>0</v>
      </c>
      <c r="O34" s="61">
        <v>0</v>
      </c>
      <c r="P34" s="60">
        <v>93.802000000000007</v>
      </c>
      <c r="Q34" s="61">
        <v>506.44105669388711</v>
      </c>
      <c r="R34" s="60">
        <v>0</v>
      </c>
      <c r="S34" s="61">
        <v>0</v>
      </c>
      <c r="T34" s="60">
        <v>3.806</v>
      </c>
      <c r="U34" s="61">
        <v>806.53783499737256</v>
      </c>
      <c r="V34" s="60">
        <v>0</v>
      </c>
      <c r="W34" s="61">
        <v>0</v>
      </c>
      <c r="X34" s="60">
        <v>13.106999999999999</v>
      </c>
      <c r="Y34" s="61">
        <v>1198.9699397268635</v>
      </c>
      <c r="Z34" s="60">
        <v>0</v>
      </c>
      <c r="AA34" s="61">
        <v>0</v>
      </c>
      <c r="AB34" s="60">
        <v>445.64699999999999</v>
      </c>
      <c r="AC34" s="61">
        <v>255.94711958119316</v>
      </c>
      <c r="AD34" s="60">
        <v>0</v>
      </c>
      <c r="AE34" s="61">
        <v>0</v>
      </c>
      <c r="AF34" s="60">
        <v>33165.474000000002</v>
      </c>
      <c r="AG34" s="61">
        <v>33.042517951047529</v>
      </c>
      <c r="AH34" s="60">
        <v>0</v>
      </c>
      <c r="AI34" s="61">
        <v>0</v>
      </c>
      <c r="AJ34" s="60">
        <v>0</v>
      </c>
      <c r="AK34" s="61">
        <v>0</v>
      </c>
      <c r="AL34" s="60">
        <v>101.06100000000001</v>
      </c>
      <c r="AM34" s="61">
        <v>173.44152541534319</v>
      </c>
      <c r="AN34" s="60">
        <v>0</v>
      </c>
      <c r="AO34" s="61">
        <v>0</v>
      </c>
      <c r="AP34" s="60">
        <v>2369.6289999999999</v>
      </c>
      <c r="AQ34" s="61">
        <v>75.044176535651786</v>
      </c>
      <c r="AR34" s="60">
        <v>0</v>
      </c>
      <c r="AS34" s="61">
        <v>0</v>
      </c>
      <c r="AT34" s="60">
        <v>0</v>
      </c>
      <c r="AU34" s="61">
        <v>0</v>
      </c>
      <c r="AV34" s="60">
        <v>3.0000000000000001E-3</v>
      </c>
      <c r="AW34" s="61">
        <v>131.66666666666669</v>
      </c>
      <c r="AX34" s="60">
        <v>0</v>
      </c>
      <c r="AY34" s="61">
        <v>0</v>
      </c>
      <c r="AZ34" s="60">
        <v>0</v>
      </c>
      <c r="BA34" s="61">
        <v>0</v>
      </c>
      <c r="BB34" s="60">
        <v>1.7170000000000001</v>
      </c>
      <c r="BC34" s="61">
        <v>363.65463016889925</v>
      </c>
      <c r="BD34" s="60">
        <v>0</v>
      </c>
      <c r="BE34" s="61">
        <v>0</v>
      </c>
      <c r="BF34" s="60">
        <v>0</v>
      </c>
      <c r="BG34" s="61">
        <v>0</v>
      </c>
      <c r="BH34" s="60">
        <v>0</v>
      </c>
      <c r="BI34" s="61">
        <v>0</v>
      </c>
      <c r="BJ34" s="60">
        <v>0</v>
      </c>
      <c r="BK34" s="61">
        <v>0</v>
      </c>
      <c r="BL34" s="60">
        <v>10.096</v>
      </c>
      <c r="BM34" s="61">
        <v>337.50118858954039</v>
      </c>
      <c r="BN34" s="60">
        <v>3.5870000000000002</v>
      </c>
      <c r="BO34" s="61">
        <v>715.94257039308616</v>
      </c>
      <c r="BP34" s="60">
        <v>12.175000000000001</v>
      </c>
      <c r="BQ34" s="61">
        <v>674.04542094455849</v>
      </c>
      <c r="BR34" s="60">
        <v>0</v>
      </c>
      <c r="BS34" s="61">
        <v>0</v>
      </c>
      <c r="BT34" s="60">
        <v>16.817</v>
      </c>
      <c r="BU34" s="61">
        <v>432.55776892430282</v>
      </c>
    </row>
    <row r="35" spans="1:73" ht="12.95" customHeight="1">
      <c r="A35" s="59"/>
      <c r="B35" s="56" t="s">
        <v>69</v>
      </c>
      <c r="C35" s="10">
        <v>23</v>
      </c>
      <c r="D35" s="60">
        <v>28.43</v>
      </c>
      <c r="E35" s="61">
        <v>1520</v>
      </c>
      <c r="F35" s="60">
        <v>0</v>
      </c>
      <c r="G35" s="61">
        <v>0</v>
      </c>
      <c r="H35" s="60">
        <v>1824.8789999999999</v>
      </c>
      <c r="I35" s="61">
        <v>386</v>
      </c>
      <c r="J35" s="60">
        <v>0</v>
      </c>
      <c r="K35" s="61">
        <v>0</v>
      </c>
      <c r="L35" s="60">
        <v>3.0430000000000001</v>
      </c>
      <c r="M35" s="61">
        <v>1836</v>
      </c>
      <c r="N35" s="60">
        <v>0</v>
      </c>
      <c r="O35" s="61">
        <v>0</v>
      </c>
      <c r="P35" s="60">
        <v>5.907</v>
      </c>
      <c r="Q35" s="61">
        <v>663</v>
      </c>
      <c r="R35" s="60">
        <v>0</v>
      </c>
      <c r="S35" s="61">
        <v>0</v>
      </c>
      <c r="T35" s="60">
        <v>2.7080000000000002</v>
      </c>
      <c r="U35" s="61">
        <v>674</v>
      </c>
      <c r="V35" s="60">
        <v>0</v>
      </c>
      <c r="W35" s="61">
        <v>0</v>
      </c>
      <c r="X35" s="60">
        <v>0.42499999999999999</v>
      </c>
      <c r="Y35" s="61">
        <v>1078</v>
      </c>
      <c r="Z35" s="60">
        <v>0</v>
      </c>
      <c r="AA35" s="61">
        <v>0</v>
      </c>
      <c r="AB35" s="60">
        <v>3105.2449999999999</v>
      </c>
      <c r="AC35" s="61">
        <v>376.75273416429303</v>
      </c>
      <c r="AD35" s="60">
        <v>0</v>
      </c>
      <c r="AE35" s="61">
        <v>0</v>
      </c>
      <c r="AF35" s="60">
        <v>0</v>
      </c>
      <c r="AG35" s="61">
        <v>0</v>
      </c>
      <c r="AH35" s="60">
        <v>0</v>
      </c>
      <c r="AI35" s="61">
        <v>0</v>
      </c>
      <c r="AJ35" s="60">
        <v>0</v>
      </c>
      <c r="AK35" s="61">
        <v>0</v>
      </c>
      <c r="AL35" s="60">
        <v>0.28499999999999998</v>
      </c>
      <c r="AM35" s="61">
        <v>351</v>
      </c>
      <c r="AN35" s="60">
        <v>0</v>
      </c>
      <c r="AO35" s="61">
        <v>0</v>
      </c>
      <c r="AP35" s="60">
        <v>0.219</v>
      </c>
      <c r="AQ35" s="61">
        <v>56</v>
      </c>
      <c r="AR35" s="60">
        <v>0</v>
      </c>
      <c r="AS35" s="61">
        <v>0</v>
      </c>
      <c r="AT35" s="60">
        <v>0</v>
      </c>
      <c r="AU35" s="61">
        <v>0</v>
      </c>
      <c r="AV35" s="60">
        <v>0</v>
      </c>
      <c r="AW35" s="61">
        <v>0</v>
      </c>
      <c r="AX35" s="60">
        <v>0</v>
      </c>
      <c r="AY35" s="61">
        <v>0</v>
      </c>
      <c r="AZ35" s="60">
        <v>0</v>
      </c>
      <c r="BA35" s="61">
        <v>0</v>
      </c>
      <c r="BB35" s="60">
        <v>0</v>
      </c>
      <c r="BC35" s="61">
        <v>0</v>
      </c>
      <c r="BD35" s="60">
        <v>0</v>
      </c>
      <c r="BE35" s="61">
        <v>0</v>
      </c>
      <c r="BF35" s="60">
        <v>0</v>
      </c>
      <c r="BG35" s="61">
        <v>0</v>
      </c>
      <c r="BH35" s="60">
        <v>0</v>
      </c>
      <c r="BI35" s="61">
        <v>0</v>
      </c>
      <c r="BJ35" s="60">
        <v>0</v>
      </c>
      <c r="BK35" s="61">
        <v>0</v>
      </c>
      <c r="BL35" s="60">
        <v>0.125</v>
      </c>
      <c r="BM35" s="61">
        <v>777.88</v>
      </c>
      <c r="BN35" s="60">
        <v>0</v>
      </c>
      <c r="BO35" s="61">
        <v>0</v>
      </c>
      <c r="BP35" s="60">
        <v>3.0000000000000001E-3</v>
      </c>
      <c r="BQ35" s="61">
        <v>599</v>
      </c>
      <c r="BR35" s="60">
        <v>0</v>
      </c>
      <c r="BS35" s="61">
        <v>0</v>
      </c>
      <c r="BT35" s="60">
        <v>0</v>
      </c>
      <c r="BU35" s="61">
        <v>0</v>
      </c>
    </row>
    <row r="36" spans="1:73" ht="12.95" customHeight="1">
      <c r="A36" s="59"/>
      <c r="B36" s="56" t="s">
        <v>70</v>
      </c>
      <c r="C36" s="10">
        <v>24</v>
      </c>
      <c r="D36" s="60">
        <v>0</v>
      </c>
      <c r="E36" s="61">
        <v>0</v>
      </c>
      <c r="F36" s="60">
        <v>29.3</v>
      </c>
      <c r="G36" s="61">
        <v>1900.2236518771331</v>
      </c>
      <c r="H36" s="60">
        <v>5.7869999999999999</v>
      </c>
      <c r="I36" s="61">
        <v>363.11214791774671</v>
      </c>
      <c r="J36" s="60">
        <v>2.0790000000000002</v>
      </c>
      <c r="K36" s="61">
        <v>380.69456469456469</v>
      </c>
      <c r="L36" s="60">
        <v>0</v>
      </c>
      <c r="M36" s="61">
        <v>0</v>
      </c>
      <c r="N36" s="60">
        <v>581.89200000000005</v>
      </c>
      <c r="O36" s="61">
        <v>1089.0995081561525</v>
      </c>
      <c r="P36" s="60">
        <v>4.6630000000000003</v>
      </c>
      <c r="Q36" s="61">
        <v>449.11087282865105</v>
      </c>
      <c r="R36" s="60">
        <v>7.1999999999999995E-2</v>
      </c>
      <c r="S36" s="61">
        <v>778.68055555555554</v>
      </c>
      <c r="T36" s="60">
        <v>0</v>
      </c>
      <c r="U36" s="61">
        <v>0</v>
      </c>
      <c r="V36" s="60">
        <v>0</v>
      </c>
      <c r="W36" s="61">
        <v>0</v>
      </c>
      <c r="X36" s="60">
        <v>0</v>
      </c>
      <c r="Y36" s="61">
        <v>0</v>
      </c>
      <c r="Z36" s="60">
        <v>0</v>
      </c>
      <c r="AA36" s="61">
        <v>0</v>
      </c>
      <c r="AB36" s="60">
        <v>86.703999999999994</v>
      </c>
      <c r="AC36" s="61">
        <v>328.03502721904408</v>
      </c>
      <c r="AD36" s="60">
        <v>1.5860000000000001</v>
      </c>
      <c r="AE36" s="61">
        <v>93.777427490542252</v>
      </c>
      <c r="AF36" s="60">
        <v>0.253</v>
      </c>
      <c r="AG36" s="61">
        <v>65.770750988142296</v>
      </c>
      <c r="AH36" s="60">
        <v>2.4E-2</v>
      </c>
      <c r="AI36" s="61">
        <v>41.375</v>
      </c>
      <c r="AJ36" s="60">
        <v>3.7749999999999999</v>
      </c>
      <c r="AK36" s="61">
        <v>41.646622516556292</v>
      </c>
      <c r="AL36" s="60">
        <v>18.359000000000002</v>
      </c>
      <c r="AM36" s="61">
        <v>424.77667628955828</v>
      </c>
      <c r="AN36" s="60">
        <v>0</v>
      </c>
      <c r="AO36" s="61">
        <v>0</v>
      </c>
      <c r="AP36" s="60">
        <v>86.992000000000004</v>
      </c>
      <c r="AQ36" s="61">
        <v>85.973411348169947</v>
      </c>
      <c r="AR36" s="60">
        <v>0</v>
      </c>
      <c r="AS36" s="61">
        <v>0</v>
      </c>
      <c r="AT36" s="60">
        <v>0</v>
      </c>
      <c r="AU36" s="61">
        <v>0</v>
      </c>
      <c r="AV36" s="60">
        <v>0</v>
      </c>
      <c r="AW36" s="61">
        <v>0</v>
      </c>
      <c r="AX36" s="60">
        <v>0</v>
      </c>
      <c r="AY36" s="61">
        <v>0</v>
      </c>
      <c r="AZ36" s="60">
        <v>0</v>
      </c>
      <c r="BA36" s="61">
        <v>0</v>
      </c>
      <c r="BB36" s="60">
        <v>1.2999999999999999E-2</v>
      </c>
      <c r="BC36" s="61">
        <v>658.84615384615381</v>
      </c>
      <c r="BD36" s="60">
        <v>0</v>
      </c>
      <c r="BE36" s="61">
        <v>0</v>
      </c>
      <c r="BF36" s="60">
        <v>0</v>
      </c>
      <c r="BG36" s="61">
        <v>0</v>
      </c>
      <c r="BH36" s="60">
        <v>0</v>
      </c>
      <c r="BI36" s="61">
        <v>0</v>
      </c>
      <c r="BJ36" s="60">
        <v>0</v>
      </c>
      <c r="BK36" s="61">
        <v>0</v>
      </c>
      <c r="BL36" s="60">
        <v>65.8</v>
      </c>
      <c r="BM36" s="61">
        <v>295.07750759878422</v>
      </c>
      <c r="BN36" s="60">
        <v>0.14199999999999999</v>
      </c>
      <c r="BO36" s="61">
        <v>1751.2394366197182</v>
      </c>
      <c r="BP36" s="60">
        <v>2.5880000000000001</v>
      </c>
      <c r="BQ36" s="61">
        <v>896.67310664605873</v>
      </c>
      <c r="BR36" s="60">
        <v>0</v>
      </c>
      <c r="BS36" s="61">
        <v>0</v>
      </c>
      <c r="BT36" s="60">
        <v>0.56100000000000005</v>
      </c>
      <c r="BU36" s="61">
        <v>2626.7076648841357</v>
      </c>
    </row>
    <row r="37" spans="1:73" ht="12.95" customHeight="1">
      <c r="A37" s="59"/>
      <c r="B37" s="56" t="s">
        <v>71</v>
      </c>
      <c r="C37" s="10">
        <v>25</v>
      </c>
      <c r="D37" s="60">
        <v>0</v>
      </c>
      <c r="E37" s="61">
        <v>0</v>
      </c>
      <c r="F37" s="60">
        <v>0</v>
      </c>
      <c r="G37" s="61">
        <v>0</v>
      </c>
      <c r="H37" s="60">
        <v>0</v>
      </c>
      <c r="I37" s="61">
        <v>0</v>
      </c>
      <c r="J37" s="60">
        <v>0</v>
      </c>
      <c r="K37" s="61">
        <v>0</v>
      </c>
      <c r="L37" s="60">
        <v>0</v>
      </c>
      <c r="M37" s="61">
        <v>0</v>
      </c>
      <c r="N37" s="60">
        <v>0</v>
      </c>
      <c r="O37" s="61">
        <v>0</v>
      </c>
      <c r="P37" s="60">
        <v>0</v>
      </c>
      <c r="Q37" s="61">
        <v>0</v>
      </c>
      <c r="R37" s="60">
        <v>0</v>
      </c>
      <c r="S37" s="61">
        <v>0</v>
      </c>
      <c r="T37" s="60">
        <v>0</v>
      </c>
      <c r="U37" s="61">
        <v>0</v>
      </c>
      <c r="V37" s="60">
        <v>0</v>
      </c>
      <c r="W37" s="61">
        <v>0</v>
      </c>
      <c r="X37" s="60">
        <v>0</v>
      </c>
      <c r="Y37" s="61">
        <v>0</v>
      </c>
      <c r="Z37" s="60">
        <v>0</v>
      </c>
      <c r="AA37" s="61">
        <v>0</v>
      </c>
      <c r="AB37" s="60">
        <v>0</v>
      </c>
      <c r="AC37" s="61">
        <v>0</v>
      </c>
      <c r="AD37" s="60">
        <v>0</v>
      </c>
      <c r="AE37" s="61">
        <v>0</v>
      </c>
      <c r="AF37" s="60">
        <v>0.29599999999999999</v>
      </c>
      <c r="AG37" s="61">
        <v>60.932432432432435</v>
      </c>
      <c r="AH37" s="60">
        <v>0</v>
      </c>
      <c r="AI37" s="61">
        <v>0</v>
      </c>
      <c r="AJ37" s="60">
        <v>0</v>
      </c>
      <c r="AK37" s="61">
        <v>0</v>
      </c>
      <c r="AL37" s="60">
        <v>22.074999999999999</v>
      </c>
      <c r="AM37" s="61">
        <v>439.57372593431484</v>
      </c>
      <c r="AN37" s="60">
        <v>0</v>
      </c>
      <c r="AO37" s="61">
        <v>0</v>
      </c>
      <c r="AP37" s="60">
        <v>7.9550000000000001</v>
      </c>
      <c r="AQ37" s="61">
        <v>327.44123192960404</v>
      </c>
      <c r="AR37" s="60">
        <v>0</v>
      </c>
      <c r="AS37" s="61">
        <v>0</v>
      </c>
      <c r="AT37" s="60">
        <v>1.5629999999999999</v>
      </c>
      <c r="AU37" s="61">
        <v>119.19961612284068</v>
      </c>
      <c r="AV37" s="60">
        <v>0</v>
      </c>
      <c r="AW37" s="61">
        <v>0</v>
      </c>
      <c r="AX37" s="60">
        <v>0</v>
      </c>
      <c r="AY37" s="61">
        <v>0</v>
      </c>
      <c r="AZ37" s="60">
        <v>1.5580000000000001</v>
      </c>
      <c r="BA37" s="61">
        <v>228.24903722721439</v>
      </c>
      <c r="BB37" s="60">
        <v>4.8680000000000003</v>
      </c>
      <c r="BC37" s="61">
        <v>671.83627773212811</v>
      </c>
      <c r="BD37" s="60">
        <v>0</v>
      </c>
      <c r="BE37" s="61">
        <v>0</v>
      </c>
      <c r="BF37" s="60">
        <v>0</v>
      </c>
      <c r="BG37" s="61">
        <v>0</v>
      </c>
      <c r="BH37" s="60">
        <v>0</v>
      </c>
      <c r="BI37" s="61">
        <v>0</v>
      </c>
      <c r="BJ37" s="60">
        <v>0</v>
      </c>
      <c r="BK37" s="61">
        <v>0</v>
      </c>
      <c r="BL37" s="60">
        <v>42.389000000000003</v>
      </c>
      <c r="BM37" s="61">
        <v>280.99002099601313</v>
      </c>
      <c r="BN37" s="60">
        <v>11.180999999999999</v>
      </c>
      <c r="BO37" s="61">
        <v>267.91932743046243</v>
      </c>
      <c r="BP37" s="60">
        <v>29.789000000000001</v>
      </c>
      <c r="BQ37" s="61">
        <v>575.70045990130586</v>
      </c>
      <c r="BR37" s="60">
        <v>7.8E-2</v>
      </c>
      <c r="BS37" s="61">
        <v>2428.6153846153848</v>
      </c>
      <c r="BT37" s="60">
        <v>4.5339999999999998</v>
      </c>
      <c r="BU37" s="61">
        <v>880.43383325981472</v>
      </c>
    </row>
    <row r="38" spans="1:73" ht="12.95" customHeight="1">
      <c r="A38" s="59"/>
      <c r="B38" s="56" t="s">
        <v>72</v>
      </c>
      <c r="C38" s="10">
        <v>26</v>
      </c>
      <c r="D38" s="60">
        <v>0</v>
      </c>
      <c r="E38" s="61">
        <v>0</v>
      </c>
      <c r="F38" s="60">
        <v>0</v>
      </c>
      <c r="G38" s="61">
        <v>0</v>
      </c>
      <c r="H38" s="60">
        <v>0</v>
      </c>
      <c r="I38" s="61">
        <v>0</v>
      </c>
      <c r="J38" s="60">
        <v>0</v>
      </c>
      <c r="K38" s="61">
        <v>0</v>
      </c>
      <c r="L38" s="60">
        <v>0</v>
      </c>
      <c r="M38" s="61">
        <v>0</v>
      </c>
      <c r="N38" s="60">
        <v>0</v>
      </c>
      <c r="O38" s="61">
        <v>0</v>
      </c>
      <c r="P38" s="60">
        <v>0</v>
      </c>
      <c r="Q38" s="61">
        <v>0</v>
      </c>
      <c r="R38" s="60">
        <v>0</v>
      </c>
      <c r="S38" s="61">
        <v>0</v>
      </c>
      <c r="T38" s="60">
        <v>0</v>
      </c>
      <c r="U38" s="61">
        <v>0</v>
      </c>
      <c r="V38" s="60">
        <v>0</v>
      </c>
      <c r="W38" s="61">
        <v>0</v>
      </c>
      <c r="X38" s="60">
        <v>0</v>
      </c>
      <c r="Y38" s="61">
        <v>0</v>
      </c>
      <c r="Z38" s="60">
        <v>0</v>
      </c>
      <c r="AA38" s="61">
        <v>0</v>
      </c>
      <c r="AB38" s="60">
        <v>0</v>
      </c>
      <c r="AC38" s="61">
        <v>0</v>
      </c>
      <c r="AD38" s="60">
        <v>0</v>
      </c>
      <c r="AE38" s="61">
        <v>0</v>
      </c>
      <c r="AF38" s="60">
        <v>0</v>
      </c>
      <c r="AG38" s="61">
        <v>0</v>
      </c>
      <c r="AH38" s="60">
        <v>0</v>
      </c>
      <c r="AI38" s="61">
        <v>0</v>
      </c>
      <c r="AJ38" s="60">
        <v>0</v>
      </c>
      <c r="AK38" s="61">
        <v>0</v>
      </c>
      <c r="AL38" s="60">
        <v>0</v>
      </c>
      <c r="AM38" s="61">
        <v>0</v>
      </c>
      <c r="AN38" s="60">
        <v>0</v>
      </c>
      <c r="AO38" s="61">
        <v>0</v>
      </c>
      <c r="AP38" s="60">
        <v>0</v>
      </c>
      <c r="AQ38" s="61">
        <v>0</v>
      </c>
      <c r="AR38" s="60">
        <v>0</v>
      </c>
      <c r="AS38" s="61">
        <v>0</v>
      </c>
      <c r="AT38" s="60">
        <v>0</v>
      </c>
      <c r="AU38" s="61">
        <v>0</v>
      </c>
      <c r="AV38" s="60">
        <v>0</v>
      </c>
      <c r="AW38" s="61">
        <v>0</v>
      </c>
      <c r="AX38" s="60">
        <v>0</v>
      </c>
      <c r="AY38" s="61">
        <v>0</v>
      </c>
      <c r="AZ38" s="60">
        <v>0</v>
      </c>
      <c r="BA38" s="61">
        <v>0</v>
      </c>
      <c r="BB38" s="60">
        <v>0.77</v>
      </c>
      <c r="BC38" s="61">
        <v>677.92207792207785</v>
      </c>
      <c r="BD38" s="60">
        <v>0</v>
      </c>
      <c r="BE38" s="61">
        <v>0</v>
      </c>
      <c r="BF38" s="60">
        <v>0</v>
      </c>
      <c r="BG38" s="61">
        <v>0</v>
      </c>
      <c r="BH38" s="60">
        <v>0</v>
      </c>
      <c r="BI38" s="61">
        <v>0</v>
      </c>
      <c r="BJ38" s="60">
        <v>0</v>
      </c>
      <c r="BK38" s="61">
        <v>0</v>
      </c>
      <c r="BL38" s="60">
        <v>0</v>
      </c>
      <c r="BM38" s="61">
        <v>0</v>
      </c>
      <c r="BN38" s="60">
        <v>0</v>
      </c>
      <c r="BO38" s="61">
        <v>0</v>
      </c>
      <c r="BP38" s="60">
        <v>0</v>
      </c>
      <c r="BQ38" s="61">
        <v>0</v>
      </c>
      <c r="BR38" s="60">
        <v>0</v>
      </c>
      <c r="BS38" s="61">
        <v>0</v>
      </c>
      <c r="BT38" s="60">
        <v>0</v>
      </c>
      <c r="BU38" s="61">
        <v>0</v>
      </c>
    </row>
    <row r="39" spans="1:73" ht="12.95" customHeight="1">
      <c r="A39" s="59"/>
      <c r="B39" s="43"/>
      <c r="C39" s="62"/>
      <c r="D39" s="60"/>
      <c r="E39" s="61"/>
      <c r="F39" s="60"/>
      <c r="G39" s="61"/>
      <c r="H39" s="60"/>
      <c r="I39" s="61"/>
      <c r="J39" s="60"/>
      <c r="K39" s="61"/>
      <c r="L39" s="60"/>
      <c r="M39" s="61"/>
      <c r="N39" s="60"/>
      <c r="O39" s="61"/>
      <c r="P39" s="60"/>
      <c r="Q39" s="61"/>
      <c r="R39" s="60"/>
      <c r="S39" s="61"/>
      <c r="T39" s="60"/>
      <c r="U39" s="61"/>
      <c r="V39" s="60"/>
      <c r="W39" s="61"/>
      <c r="X39" s="60"/>
      <c r="Y39" s="61"/>
      <c r="Z39" s="60"/>
      <c r="AA39" s="61"/>
      <c r="AB39" s="60"/>
      <c r="AC39" s="61"/>
      <c r="AD39" s="60"/>
      <c r="AE39" s="61"/>
      <c r="AF39" s="60"/>
      <c r="AG39" s="61"/>
      <c r="AH39" s="60"/>
      <c r="AI39" s="61"/>
      <c r="AJ39" s="60"/>
      <c r="AK39" s="61"/>
      <c r="AL39" s="60"/>
      <c r="AM39" s="61"/>
      <c r="AN39" s="60"/>
      <c r="AO39" s="61"/>
      <c r="AP39" s="60"/>
      <c r="AQ39" s="61"/>
      <c r="AR39" s="60"/>
      <c r="AS39" s="61"/>
      <c r="AT39" s="60"/>
      <c r="AU39" s="61"/>
      <c r="AV39" s="60"/>
      <c r="AW39" s="61"/>
      <c r="AX39" s="60"/>
      <c r="AY39" s="61"/>
      <c r="AZ39" s="60"/>
      <c r="BA39" s="61"/>
      <c r="BB39" s="60"/>
      <c r="BC39" s="61"/>
      <c r="BD39" s="60"/>
      <c r="BE39" s="61"/>
      <c r="BF39" s="60"/>
      <c r="BG39" s="61"/>
      <c r="BH39" s="60"/>
      <c r="BI39" s="61"/>
      <c r="BJ39" s="60"/>
      <c r="BK39" s="61"/>
      <c r="BL39" s="60"/>
      <c r="BM39" s="61"/>
      <c r="BN39" s="60"/>
      <c r="BO39" s="61"/>
      <c r="BP39" s="60"/>
      <c r="BQ39" s="61"/>
      <c r="BR39" s="60"/>
      <c r="BS39" s="61"/>
      <c r="BT39" s="60"/>
      <c r="BU39" s="61"/>
    </row>
    <row r="40" spans="1:73" ht="12.95" customHeight="1">
      <c r="A40" s="59"/>
      <c r="B40" s="56" t="s">
        <v>73</v>
      </c>
      <c r="C40" s="10">
        <v>27</v>
      </c>
      <c r="D40" s="60">
        <v>0</v>
      </c>
      <c r="E40" s="61">
        <v>0</v>
      </c>
      <c r="F40" s="60">
        <v>0</v>
      </c>
      <c r="G40" s="61">
        <v>0</v>
      </c>
      <c r="H40" s="60">
        <v>8.9999999999999993E-3</v>
      </c>
      <c r="I40" s="61">
        <v>216</v>
      </c>
      <c r="J40" s="60">
        <v>0</v>
      </c>
      <c r="K40" s="61">
        <v>0</v>
      </c>
      <c r="L40" s="60">
        <v>0</v>
      </c>
      <c r="M40" s="61">
        <v>0</v>
      </c>
      <c r="N40" s="60">
        <v>0</v>
      </c>
      <c r="O40" s="61">
        <v>0</v>
      </c>
      <c r="P40" s="60">
        <v>24.913</v>
      </c>
      <c r="Q40" s="61">
        <v>745</v>
      </c>
      <c r="R40" s="60">
        <v>0</v>
      </c>
      <c r="S40" s="61">
        <v>0</v>
      </c>
      <c r="T40" s="60">
        <v>0.14399999999999999</v>
      </c>
      <c r="U40" s="61">
        <v>317</v>
      </c>
      <c r="V40" s="60">
        <v>0</v>
      </c>
      <c r="W40" s="61">
        <v>0</v>
      </c>
      <c r="X40" s="60">
        <v>0</v>
      </c>
      <c r="Y40" s="61">
        <v>0</v>
      </c>
      <c r="Z40" s="60">
        <v>0</v>
      </c>
      <c r="AA40" s="61">
        <v>0</v>
      </c>
      <c r="AB40" s="60">
        <v>43.499000000000002</v>
      </c>
      <c r="AC40" s="61">
        <v>223</v>
      </c>
      <c r="AD40" s="60">
        <v>0</v>
      </c>
      <c r="AE40" s="61">
        <v>0</v>
      </c>
      <c r="AF40" s="60">
        <v>43.502000000000002</v>
      </c>
      <c r="AG40" s="61">
        <v>20.794745069192221</v>
      </c>
      <c r="AH40" s="60">
        <v>39.424999999999997</v>
      </c>
      <c r="AI40" s="61">
        <v>70.621991122384273</v>
      </c>
      <c r="AJ40" s="60">
        <v>1.944</v>
      </c>
      <c r="AK40" s="61">
        <v>284</v>
      </c>
      <c r="AL40" s="60">
        <v>42.673000000000002</v>
      </c>
      <c r="AM40" s="61">
        <v>368</v>
      </c>
      <c r="AN40" s="60">
        <v>2.04</v>
      </c>
      <c r="AO40" s="61">
        <v>116.34607843137255</v>
      </c>
      <c r="AP40" s="60">
        <v>1312.905</v>
      </c>
      <c r="AQ40" s="61">
        <v>75</v>
      </c>
      <c r="AR40" s="60">
        <v>1.0999999999999999E-2</v>
      </c>
      <c r="AS40" s="61">
        <v>238</v>
      </c>
      <c r="AT40" s="60">
        <v>8.5000000000000006E-2</v>
      </c>
      <c r="AU40" s="61">
        <v>948</v>
      </c>
      <c r="AV40" s="60">
        <v>0</v>
      </c>
      <c r="AW40" s="61">
        <v>0</v>
      </c>
      <c r="AX40" s="60">
        <v>0</v>
      </c>
      <c r="AY40" s="61">
        <v>0</v>
      </c>
      <c r="AZ40" s="60">
        <v>0</v>
      </c>
      <c r="BA40" s="61">
        <v>0</v>
      </c>
      <c r="BB40" s="60">
        <v>0</v>
      </c>
      <c r="BC40" s="61">
        <v>0</v>
      </c>
      <c r="BD40" s="60">
        <v>0</v>
      </c>
      <c r="BE40" s="61">
        <v>0</v>
      </c>
      <c r="BF40" s="60">
        <v>0</v>
      </c>
      <c r="BG40" s="61">
        <v>0</v>
      </c>
      <c r="BH40" s="60">
        <v>0</v>
      </c>
      <c r="BI40" s="61">
        <v>0</v>
      </c>
      <c r="BJ40" s="60">
        <v>0</v>
      </c>
      <c r="BK40" s="61">
        <v>0</v>
      </c>
      <c r="BL40" s="60">
        <v>3.903</v>
      </c>
      <c r="BM40" s="61">
        <v>485.60517550602094</v>
      </c>
      <c r="BN40" s="60">
        <v>0</v>
      </c>
      <c r="BO40" s="61">
        <v>0</v>
      </c>
      <c r="BP40" s="60">
        <v>7.5469999999999997</v>
      </c>
      <c r="BQ40" s="61">
        <v>925.36875579700552</v>
      </c>
      <c r="BR40" s="60">
        <v>0</v>
      </c>
      <c r="BS40" s="61">
        <v>0</v>
      </c>
      <c r="BT40" s="60">
        <v>0.86699999999999999</v>
      </c>
      <c r="BU40" s="61">
        <v>530</v>
      </c>
    </row>
    <row r="41" spans="1:73" ht="12.95" customHeight="1">
      <c r="A41" s="59"/>
      <c r="B41" s="56" t="s">
        <v>74</v>
      </c>
      <c r="C41" s="10">
        <v>28</v>
      </c>
      <c r="D41" s="60">
        <v>0</v>
      </c>
      <c r="E41" s="61">
        <v>0</v>
      </c>
      <c r="F41" s="60">
        <v>178</v>
      </c>
      <c r="G41" s="61">
        <v>1982</v>
      </c>
      <c r="H41" s="60">
        <v>0</v>
      </c>
      <c r="I41" s="61">
        <v>0</v>
      </c>
      <c r="J41" s="60">
        <v>128</v>
      </c>
      <c r="K41" s="61">
        <v>403</v>
      </c>
      <c r="L41" s="60">
        <v>0</v>
      </c>
      <c r="M41" s="61">
        <v>0</v>
      </c>
      <c r="N41" s="60">
        <v>652</v>
      </c>
      <c r="O41" s="61">
        <v>962</v>
      </c>
      <c r="P41" s="60">
        <v>0</v>
      </c>
      <c r="Q41" s="61">
        <v>0</v>
      </c>
      <c r="R41" s="60">
        <v>375</v>
      </c>
      <c r="S41" s="61">
        <v>606</v>
      </c>
      <c r="T41" s="60">
        <v>0</v>
      </c>
      <c r="U41" s="61">
        <v>0</v>
      </c>
      <c r="V41" s="60">
        <v>3</v>
      </c>
      <c r="W41" s="61">
        <v>854</v>
      </c>
      <c r="X41" s="60">
        <v>0</v>
      </c>
      <c r="Y41" s="61">
        <v>0</v>
      </c>
      <c r="Z41" s="60">
        <v>42</v>
      </c>
      <c r="AA41" s="61">
        <v>753</v>
      </c>
      <c r="AB41" s="60">
        <v>0</v>
      </c>
      <c r="AC41" s="61">
        <v>0</v>
      </c>
      <c r="AD41" s="60">
        <v>0</v>
      </c>
      <c r="AE41" s="61">
        <v>0</v>
      </c>
      <c r="AF41" s="60">
        <v>0</v>
      </c>
      <c r="AG41" s="61">
        <v>0</v>
      </c>
      <c r="AH41" s="60">
        <v>0</v>
      </c>
      <c r="AI41" s="61">
        <v>0</v>
      </c>
      <c r="AJ41" s="60">
        <v>0</v>
      </c>
      <c r="AK41" s="61">
        <v>0</v>
      </c>
      <c r="AL41" s="60">
        <v>0</v>
      </c>
      <c r="AM41" s="61">
        <v>0</v>
      </c>
      <c r="AN41" s="60">
        <v>0</v>
      </c>
      <c r="AO41" s="61">
        <v>0</v>
      </c>
      <c r="AP41" s="60">
        <v>0</v>
      </c>
      <c r="AQ41" s="61">
        <v>0</v>
      </c>
      <c r="AR41" s="60">
        <v>0</v>
      </c>
      <c r="AS41" s="61">
        <v>0</v>
      </c>
      <c r="AT41" s="60">
        <v>0</v>
      </c>
      <c r="AU41" s="61">
        <v>0</v>
      </c>
      <c r="AV41" s="60">
        <v>0</v>
      </c>
      <c r="AW41" s="61">
        <v>0</v>
      </c>
      <c r="AX41" s="60">
        <v>0</v>
      </c>
      <c r="AY41" s="61">
        <v>0</v>
      </c>
      <c r="AZ41" s="60">
        <v>0</v>
      </c>
      <c r="BA41" s="61">
        <v>0</v>
      </c>
      <c r="BB41" s="60">
        <v>0</v>
      </c>
      <c r="BC41" s="61">
        <v>0</v>
      </c>
      <c r="BD41" s="60">
        <v>0</v>
      </c>
      <c r="BE41" s="61">
        <v>0</v>
      </c>
      <c r="BF41" s="60">
        <v>0</v>
      </c>
      <c r="BG41" s="61">
        <v>0</v>
      </c>
      <c r="BH41" s="60">
        <v>0</v>
      </c>
      <c r="BI41" s="61">
        <v>0</v>
      </c>
      <c r="BJ41" s="60">
        <v>0</v>
      </c>
      <c r="BK41" s="61">
        <v>0</v>
      </c>
      <c r="BL41" s="60">
        <v>0</v>
      </c>
      <c r="BM41" s="61">
        <v>0</v>
      </c>
      <c r="BN41" s="60">
        <v>0</v>
      </c>
      <c r="BO41" s="61">
        <v>0</v>
      </c>
      <c r="BP41" s="60">
        <v>0</v>
      </c>
      <c r="BQ41" s="61">
        <v>0</v>
      </c>
      <c r="BR41" s="60">
        <v>0</v>
      </c>
      <c r="BS41" s="61">
        <v>0</v>
      </c>
      <c r="BT41" s="60">
        <v>0</v>
      </c>
      <c r="BU41" s="61">
        <v>0</v>
      </c>
    </row>
    <row r="42" spans="1:73" ht="12.95" customHeight="1">
      <c r="A42" s="59"/>
      <c r="B42" s="56" t="s">
        <v>75</v>
      </c>
      <c r="C42" s="10">
        <v>29</v>
      </c>
      <c r="D42" s="60">
        <v>0</v>
      </c>
      <c r="E42" s="61">
        <v>0</v>
      </c>
      <c r="F42" s="60">
        <v>0</v>
      </c>
      <c r="G42" s="61">
        <v>0</v>
      </c>
      <c r="H42" s="60">
        <v>7.0190000000000001</v>
      </c>
      <c r="I42" s="61">
        <v>395.36657643538962</v>
      </c>
      <c r="J42" s="60">
        <v>124.401</v>
      </c>
      <c r="K42" s="61">
        <v>412.41327642060753</v>
      </c>
      <c r="L42" s="60">
        <v>0</v>
      </c>
      <c r="M42" s="61">
        <v>0</v>
      </c>
      <c r="N42" s="60">
        <v>618.92700000000002</v>
      </c>
      <c r="O42" s="61">
        <v>708.27846094935262</v>
      </c>
      <c r="P42" s="60">
        <v>0</v>
      </c>
      <c r="Q42" s="61">
        <v>0</v>
      </c>
      <c r="R42" s="60">
        <v>1046.2950000000001</v>
      </c>
      <c r="S42" s="61">
        <v>516.70410161570112</v>
      </c>
      <c r="T42" s="60">
        <v>0</v>
      </c>
      <c r="U42" s="61">
        <v>0</v>
      </c>
      <c r="V42" s="60">
        <v>0</v>
      </c>
      <c r="W42" s="61">
        <v>0</v>
      </c>
      <c r="X42" s="60">
        <v>0</v>
      </c>
      <c r="Y42" s="61">
        <v>0</v>
      </c>
      <c r="Z42" s="60">
        <v>0</v>
      </c>
      <c r="AA42" s="61">
        <v>0</v>
      </c>
      <c r="AB42" s="60">
        <v>6.8460000000000001</v>
      </c>
      <c r="AC42" s="61">
        <v>224.83085013146362</v>
      </c>
      <c r="AD42" s="60">
        <v>11991.108</v>
      </c>
      <c r="AE42" s="61">
        <v>148.32226996871347</v>
      </c>
      <c r="AF42" s="60">
        <v>96.465999999999994</v>
      </c>
      <c r="AG42" s="61">
        <v>13.378267990794685</v>
      </c>
      <c r="AH42" s="60">
        <v>2.9790000000000001</v>
      </c>
      <c r="AI42" s="61">
        <v>55.069150721718692</v>
      </c>
      <c r="AJ42" s="60">
        <v>0</v>
      </c>
      <c r="AK42" s="61">
        <v>0</v>
      </c>
      <c r="AL42" s="60">
        <v>53.734999999999999</v>
      </c>
      <c r="AM42" s="61">
        <v>523.45945845352196</v>
      </c>
      <c r="AN42" s="60">
        <v>1.744</v>
      </c>
      <c r="AO42" s="61">
        <v>67.844036697247702</v>
      </c>
      <c r="AP42" s="60">
        <v>1701.4680000000001</v>
      </c>
      <c r="AQ42" s="61">
        <v>81.489543147446796</v>
      </c>
      <c r="AR42" s="60">
        <v>0</v>
      </c>
      <c r="AS42" s="61">
        <v>0</v>
      </c>
      <c r="AT42" s="60">
        <v>0</v>
      </c>
      <c r="AU42" s="61">
        <v>0</v>
      </c>
      <c r="AV42" s="60">
        <v>0</v>
      </c>
      <c r="AW42" s="61">
        <v>0</v>
      </c>
      <c r="AX42" s="60">
        <v>0</v>
      </c>
      <c r="AY42" s="61">
        <v>0</v>
      </c>
      <c r="AZ42" s="60">
        <v>0</v>
      </c>
      <c r="BA42" s="61">
        <v>0</v>
      </c>
      <c r="BB42" s="60">
        <v>0</v>
      </c>
      <c r="BC42" s="61">
        <v>0</v>
      </c>
      <c r="BD42" s="60">
        <v>0</v>
      </c>
      <c r="BE42" s="61">
        <v>0</v>
      </c>
      <c r="BF42" s="60">
        <v>0</v>
      </c>
      <c r="BG42" s="61">
        <v>0</v>
      </c>
      <c r="BH42" s="60">
        <v>0</v>
      </c>
      <c r="BI42" s="61">
        <v>0</v>
      </c>
      <c r="BJ42" s="60">
        <v>0</v>
      </c>
      <c r="BK42" s="61">
        <v>0</v>
      </c>
      <c r="BL42" s="60">
        <v>0.48299999999999998</v>
      </c>
      <c r="BM42" s="61">
        <v>214</v>
      </c>
      <c r="BN42" s="60">
        <v>0</v>
      </c>
      <c r="BO42" s="61">
        <v>0</v>
      </c>
      <c r="BP42" s="60">
        <v>12.827</v>
      </c>
      <c r="BQ42" s="61">
        <v>646</v>
      </c>
      <c r="BR42" s="60">
        <v>0</v>
      </c>
      <c r="BS42" s="61">
        <v>0</v>
      </c>
      <c r="BT42" s="60">
        <v>0</v>
      </c>
      <c r="BU42" s="61">
        <v>0</v>
      </c>
    </row>
    <row r="43" spans="1:73" ht="12.95" customHeight="1">
      <c r="A43" s="59"/>
      <c r="B43" s="56" t="s">
        <v>76</v>
      </c>
      <c r="C43" s="10">
        <v>30</v>
      </c>
      <c r="D43" s="60">
        <v>0.14699999999999999</v>
      </c>
      <c r="E43" s="61">
        <v>1489.7755102040815</v>
      </c>
      <c r="F43" s="60">
        <v>0</v>
      </c>
      <c r="G43" s="61">
        <v>0</v>
      </c>
      <c r="H43" s="60">
        <v>2.3650000000000002</v>
      </c>
      <c r="I43" s="61">
        <v>284</v>
      </c>
      <c r="J43" s="60">
        <v>0</v>
      </c>
      <c r="K43" s="61">
        <v>0</v>
      </c>
      <c r="L43" s="60">
        <v>0</v>
      </c>
      <c r="M43" s="61">
        <v>0</v>
      </c>
      <c r="N43" s="60">
        <v>0</v>
      </c>
      <c r="O43" s="61">
        <v>0</v>
      </c>
      <c r="P43" s="60">
        <v>0.625</v>
      </c>
      <c r="Q43" s="61">
        <v>596.64480000000003</v>
      </c>
      <c r="R43" s="60">
        <v>0</v>
      </c>
      <c r="S43" s="61">
        <v>0</v>
      </c>
      <c r="T43" s="60">
        <v>0</v>
      </c>
      <c r="U43" s="61">
        <v>0</v>
      </c>
      <c r="V43" s="60">
        <v>0</v>
      </c>
      <c r="W43" s="61">
        <v>0</v>
      </c>
      <c r="X43" s="60">
        <v>0</v>
      </c>
      <c r="Y43" s="61">
        <v>0</v>
      </c>
      <c r="Z43" s="60">
        <v>0</v>
      </c>
      <c r="AA43" s="61">
        <v>0</v>
      </c>
      <c r="AB43" s="60">
        <v>8.3439999999999994</v>
      </c>
      <c r="AC43" s="61">
        <v>161</v>
      </c>
      <c r="AD43" s="60">
        <v>0</v>
      </c>
      <c r="AE43" s="61">
        <v>0</v>
      </c>
      <c r="AF43" s="60">
        <v>10.76</v>
      </c>
      <c r="AG43" s="61">
        <v>83</v>
      </c>
      <c r="AH43" s="60">
        <v>13.746</v>
      </c>
      <c r="AI43" s="61">
        <v>85</v>
      </c>
      <c r="AJ43" s="60">
        <v>0.69299999999999995</v>
      </c>
      <c r="AK43" s="61">
        <v>25</v>
      </c>
      <c r="AL43" s="60">
        <v>32.313000000000002</v>
      </c>
      <c r="AM43" s="61">
        <v>290</v>
      </c>
      <c r="AN43" s="60">
        <v>0.879</v>
      </c>
      <c r="AO43" s="61">
        <v>193.19112627986348</v>
      </c>
      <c r="AP43" s="60">
        <v>2743.71</v>
      </c>
      <c r="AQ43" s="61">
        <v>89</v>
      </c>
      <c r="AR43" s="60">
        <v>0</v>
      </c>
      <c r="AS43" s="61">
        <v>0</v>
      </c>
      <c r="AT43" s="60">
        <v>0</v>
      </c>
      <c r="AU43" s="61">
        <v>0</v>
      </c>
      <c r="AV43" s="60">
        <v>0</v>
      </c>
      <c r="AW43" s="61">
        <v>0</v>
      </c>
      <c r="AX43" s="60">
        <v>0</v>
      </c>
      <c r="AY43" s="61">
        <v>0</v>
      </c>
      <c r="AZ43" s="60">
        <v>0</v>
      </c>
      <c r="BA43" s="61">
        <v>0</v>
      </c>
      <c r="BB43" s="60">
        <v>4.3109999999999999</v>
      </c>
      <c r="BC43" s="61">
        <v>352</v>
      </c>
      <c r="BD43" s="60">
        <v>0</v>
      </c>
      <c r="BE43" s="61">
        <v>0</v>
      </c>
      <c r="BF43" s="60">
        <v>0</v>
      </c>
      <c r="BG43" s="61">
        <v>0</v>
      </c>
      <c r="BH43" s="60">
        <v>0</v>
      </c>
      <c r="BI43" s="61">
        <v>0</v>
      </c>
      <c r="BJ43" s="60">
        <v>0</v>
      </c>
      <c r="BK43" s="61">
        <v>0</v>
      </c>
      <c r="BL43" s="60">
        <v>6.9020000000000001</v>
      </c>
      <c r="BM43" s="61">
        <v>453.40205737467403</v>
      </c>
      <c r="BN43" s="60">
        <v>0</v>
      </c>
      <c r="BO43" s="61">
        <v>0</v>
      </c>
      <c r="BP43" s="60">
        <v>3.3639999999999999</v>
      </c>
      <c r="BQ43" s="61">
        <v>693.91379310344826</v>
      </c>
      <c r="BR43" s="60">
        <v>0</v>
      </c>
      <c r="BS43" s="61">
        <v>0</v>
      </c>
      <c r="BT43" s="60">
        <v>0.156</v>
      </c>
      <c r="BU43" s="61">
        <v>1435</v>
      </c>
    </row>
    <row r="44" spans="1:73" ht="12.95" customHeight="1">
      <c r="A44" s="59"/>
      <c r="B44" s="63" t="s">
        <v>77</v>
      </c>
      <c r="C44" s="10">
        <v>31</v>
      </c>
      <c r="D44" s="60">
        <v>33.6</v>
      </c>
      <c r="E44" s="61">
        <v>3145.882380952381</v>
      </c>
      <c r="F44" s="60">
        <v>0</v>
      </c>
      <c r="G44" s="61">
        <v>0</v>
      </c>
      <c r="H44" s="60">
        <v>546.54999999999995</v>
      </c>
      <c r="I44" s="61">
        <v>554.99100905681087</v>
      </c>
      <c r="J44" s="60">
        <v>0</v>
      </c>
      <c r="K44" s="61">
        <v>0</v>
      </c>
      <c r="L44" s="60">
        <v>43.381999999999998</v>
      </c>
      <c r="M44" s="61">
        <v>887</v>
      </c>
      <c r="N44" s="60">
        <v>0</v>
      </c>
      <c r="O44" s="61">
        <v>0</v>
      </c>
      <c r="P44" s="60">
        <v>272</v>
      </c>
      <c r="Q44" s="61">
        <v>746.20899264705884</v>
      </c>
      <c r="R44" s="60">
        <v>0</v>
      </c>
      <c r="S44" s="61">
        <v>0</v>
      </c>
      <c r="T44" s="60">
        <v>68.646000000000001</v>
      </c>
      <c r="U44" s="61">
        <v>412</v>
      </c>
      <c r="V44" s="60">
        <v>0</v>
      </c>
      <c r="W44" s="61">
        <v>0</v>
      </c>
      <c r="X44" s="60">
        <v>19.295000000000002</v>
      </c>
      <c r="Y44" s="61">
        <v>909</v>
      </c>
      <c r="Z44" s="60">
        <v>0</v>
      </c>
      <c r="AA44" s="61">
        <v>0</v>
      </c>
      <c r="AB44" s="60">
        <v>3.379</v>
      </c>
      <c r="AC44" s="61">
        <v>543.66025451316966</v>
      </c>
      <c r="AD44" s="60">
        <v>0</v>
      </c>
      <c r="AE44" s="61">
        <v>0</v>
      </c>
      <c r="AF44" s="60">
        <v>0</v>
      </c>
      <c r="AG44" s="61">
        <v>0</v>
      </c>
      <c r="AH44" s="60">
        <v>0</v>
      </c>
      <c r="AI44" s="61">
        <v>0</v>
      </c>
      <c r="AJ44" s="60">
        <v>0</v>
      </c>
      <c r="AK44" s="61">
        <v>0</v>
      </c>
      <c r="AL44" s="60">
        <v>2E-3</v>
      </c>
      <c r="AM44" s="61">
        <v>628</v>
      </c>
      <c r="AN44" s="60">
        <v>0</v>
      </c>
      <c r="AO44" s="61">
        <v>0</v>
      </c>
      <c r="AP44" s="60">
        <v>0.03</v>
      </c>
      <c r="AQ44" s="61">
        <v>61</v>
      </c>
      <c r="AR44" s="60">
        <v>0</v>
      </c>
      <c r="AS44" s="61">
        <v>0</v>
      </c>
      <c r="AT44" s="60">
        <v>0</v>
      </c>
      <c r="AU44" s="61">
        <v>0</v>
      </c>
      <c r="AV44" s="60">
        <v>0</v>
      </c>
      <c r="AW44" s="61">
        <v>0</v>
      </c>
      <c r="AX44" s="60">
        <v>0</v>
      </c>
      <c r="AY44" s="61">
        <v>0</v>
      </c>
      <c r="AZ44" s="60">
        <v>0</v>
      </c>
      <c r="BA44" s="61">
        <v>0</v>
      </c>
      <c r="BB44" s="60">
        <v>0</v>
      </c>
      <c r="BC44" s="61">
        <v>0</v>
      </c>
      <c r="BD44" s="60">
        <v>0</v>
      </c>
      <c r="BE44" s="61">
        <v>0</v>
      </c>
      <c r="BF44" s="60">
        <v>0</v>
      </c>
      <c r="BG44" s="61">
        <v>0</v>
      </c>
      <c r="BH44" s="60">
        <v>0</v>
      </c>
      <c r="BI44" s="61">
        <v>0</v>
      </c>
      <c r="BJ44" s="60">
        <v>0</v>
      </c>
      <c r="BK44" s="61">
        <v>0</v>
      </c>
      <c r="BL44" s="60">
        <v>0</v>
      </c>
      <c r="BM44" s="61">
        <v>0</v>
      </c>
      <c r="BN44" s="60">
        <v>1E-3</v>
      </c>
      <c r="BO44" s="61">
        <v>840</v>
      </c>
      <c r="BP44" s="60">
        <v>5.0000000000000001E-3</v>
      </c>
      <c r="BQ44" s="61">
        <v>1578</v>
      </c>
      <c r="BR44" s="60">
        <v>0</v>
      </c>
      <c r="BS44" s="61">
        <v>0</v>
      </c>
      <c r="BT44" s="60">
        <v>3.6999999999999998E-2</v>
      </c>
      <c r="BU44" s="61">
        <v>2025</v>
      </c>
    </row>
    <row r="45" spans="1:73" ht="12.95" customHeight="1">
      <c r="A45" s="59"/>
      <c r="B45" s="43"/>
      <c r="C45" s="62"/>
      <c r="D45" s="60"/>
      <c r="E45" s="61"/>
      <c r="F45" s="60"/>
      <c r="G45" s="61"/>
      <c r="H45" s="60"/>
      <c r="I45" s="61"/>
      <c r="J45" s="60"/>
      <c r="K45" s="61"/>
      <c r="L45" s="60"/>
      <c r="M45" s="61"/>
      <c r="N45" s="60"/>
      <c r="O45" s="61"/>
      <c r="P45" s="60"/>
      <c r="Q45" s="61"/>
      <c r="R45" s="60"/>
      <c r="S45" s="61"/>
      <c r="T45" s="60"/>
      <c r="U45" s="61"/>
      <c r="V45" s="60"/>
      <c r="W45" s="61"/>
      <c r="X45" s="60"/>
      <c r="Y45" s="61"/>
      <c r="Z45" s="60"/>
      <c r="AA45" s="61"/>
      <c r="AB45" s="60"/>
      <c r="AC45" s="61"/>
      <c r="AD45" s="60"/>
      <c r="AE45" s="61"/>
      <c r="AF45" s="60"/>
      <c r="AG45" s="61"/>
      <c r="AH45" s="60"/>
      <c r="AI45" s="61"/>
      <c r="AJ45" s="60"/>
      <c r="AK45" s="61"/>
      <c r="AL45" s="60"/>
      <c r="AM45" s="61"/>
      <c r="AN45" s="60"/>
      <c r="AO45" s="61"/>
      <c r="AP45" s="60"/>
      <c r="AQ45" s="61"/>
      <c r="AR45" s="60"/>
      <c r="AS45" s="61"/>
      <c r="AT45" s="60"/>
      <c r="AU45" s="61"/>
      <c r="AV45" s="60"/>
      <c r="AW45" s="61"/>
      <c r="AX45" s="60"/>
      <c r="AY45" s="61"/>
      <c r="AZ45" s="60"/>
      <c r="BA45" s="61"/>
      <c r="BB45" s="60"/>
      <c r="BC45" s="61"/>
      <c r="BD45" s="60"/>
      <c r="BE45" s="61"/>
      <c r="BF45" s="60"/>
      <c r="BG45" s="61"/>
      <c r="BH45" s="60"/>
      <c r="BI45" s="61"/>
      <c r="BJ45" s="60"/>
      <c r="BK45" s="61"/>
      <c r="BL45" s="60"/>
      <c r="BM45" s="61"/>
      <c r="BN45" s="60"/>
      <c r="BO45" s="61"/>
      <c r="BP45" s="60"/>
      <c r="BQ45" s="61"/>
      <c r="BR45" s="60"/>
      <c r="BS45" s="61"/>
      <c r="BT45" s="60"/>
      <c r="BU45" s="61"/>
    </row>
    <row r="46" spans="1:73" ht="12.95" customHeight="1">
      <c r="A46" s="59"/>
      <c r="B46" s="56" t="s">
        <v>78</v>
      </c>
      <c r="C46" s="10">
        <v>32</v>
      </c>
      <c r="D46" s="60">
        <v>6.8000000000000005E-2</v>
      </c>
      <c r="E46" s="61">
        <v>2300</v>
      </c>
      <c r="F46" s="60">
        <v>0</v>
      </c>
      <c r="G46" s="61">
        <v>0</v>
      </c>
      <c r="H46" s="60">
        <v>0.191</v>
      </c>
      <c r="I46" s="61">
        <v>240</v>
      </c>
      <c r="J46" s="60">
        <v>0</v>
      </c>
      <c r="K46" s="61">
        <v>0</v>
      </c>
      <c r="L46" s="60">
        <v>0</v>
      </c>
      <c r="M46" s="61">
        <v>0</v>
      </c>
      <c r="N46" s="60">
        <v>0</v>
      </c>
      <c r="O46" s="61">
        <v>0</v>
      </c>
      <c r="P46" s="60">
        <v>5.6000000000000001E-2</v>
      </c>
      <c r="Q46" s="61">
        <v>948</v>
      </c>
      <c r="R46" s="60">
        <v>0</v>
      </c>
      <c r="S46" s="61">
        <v>0</v>
      </c>
      <c r="T46" s="60">
        <v>0</v>
      </c>
      <c r="U46" s="61">
        <v>0</v>
      </c>
      <c r="V46" s="60">
        <v>0</v>
      </c>
      <c r="W46" s="61">
        <v>0</v>
      </c>
      <c r="X46" s="60">
        <v>0</v>
      </c>
      <c r="Y46" s="61">
        <v>0</v>
      </c>
      <c r="Z46" s="60">
        <v>0</v>
      </c>
      <c r="AA46" s="61">
        <v>0</v>
      </c>
      <c r="AB46" s="60">
        <v>32.991</v>
      </c>
      <c r="AC46" s="61">
        <v>656</v>
      </c>
      <c r="AD46" s="60">
        <v>0</v>
      </c>
      <c r="AE46" s="61">
        <v>0</v>
      </c>
      <c r="AF46" s="60">
        <v>0.64700000000000002</v>
      </c>
      <c r="AG46" s="61">
        <v>54</v>
      </c>
      <c r="AH46" s="60">
        <v>0.23200000000000001</v>
      </c>
      <c r="AI46" s="61">
        <v>429</v>
      </c>
      <c r="AJ46" s="60">
        <v>0.46700000000000003</v>
      </c>
      <c r="AK46" s="61">
        <v>54</v>
      </c>
      <c r="AL46" s="60">
        <v>2.7589999999999999</v>
      </c>
      <c r="AM46" s="61">
        <v>452.52410293584632</v>
      </c>
      <c r="AN46" s="60">
        <v>0.35499999999999998</v>
      </c>
      <c r="AO46" s="61">
        <v>65.797183098591546</v>
      </c>
      <c r="AP46" s="60">
        <v>2.1080000000000001</v>
      </c>
      <c r="AQ46" s="61">
        <v>59</v>
      </c>
      <c r="AR46" s="60">
        <v>0</v>
      </c>
      <c r="AS46" s="61">
        <v>0</v>
      </c>
      <c r="AT46" s="60">
        <v>0</v>
      </c>
      <c r="AU46" s="61">
        <v>0</v>
      </c>
      <c r="AV46" s="60">
        <v>0</v>
      </c>
      <c r="AW46" s="61">
        <v>0</v>
      </c>
      <c r="AX46" s="60">
        <v>0</v>
      </c>
      <c r="AY46" s="61">
        <v>0</v>
      </c>
      <c r="AZ46" s="60">
        <v>0</v>
      </c>
      <c r="BA46" s="61">
        <v>0</v>
      </c>
      <c r="BB46" s="60">
        <v>1.345</v>
      </c>
      <c r="BC46" s="61">
        <v>486</v>
      </c>
      <c r="BD46" s="60">
        <v>0</v>
      </c>
      <c r="BE46" s="61">
        <v>0</v>
      </c>
      <c r="BF46" s="60">
        <v>0</v>
      </c>
      <c r="BG46" s="61">
        <v>0</v>
      </c>
      <c r="BH46" s="60">
        <v>0</v>
      </c>
      <c r="BI46" s="61">
        <v>0</v>
      </c>
      <c r="BJ46" s="60">
        <v>0</v>
      </c>
      <c r="BK46" s="61">
        <v>0</v>
      </c>
      <c r="BL46" s="60">
        <v>3.165</v>
      </c>
      <c r="BM46" s="61">
        <v>488.89921011058453</v>
      </c>
      <c r="BN46" s="60">
        <v>0</v>
      </c>
      <c r="BO46" s="61">
        <v>0</v>
      </c>
      <c r="BP46" s="60">
        <v>5.8999999999999997E-2</v>
      </c>
      <c r="BQ46" s="61">
        <v>664</v>
      </c>
      <c r="BR46" s="60">
        <v>0</v>
      </c>
      <c r="BS46" s="61">
        <v>0</v>
      </c>
      <c r="BT46" s="60">
        <v>2.3E-2</v>
      </c>
      <c r="BU46" s="61">
        <v>1564.695652173913</v>
      </c>
    </row>
    <row r="47" spans="1:73" ht="12.95" customHeight="1">
      <c r="A47" s="59"/>
      <c r="B47" s="56" t="s">
        <v>79</v>
      </c>
      <c r="C47" s="10">
        <v>33</v>
      </c>
      <c r="D47" s="60">
        <v>0</v>
      </c>
      <c r="E47" s="61">
        <v>0</v>
      </c>
      <c r="F47" s="60">
        <v>0</v>
      </c>
      <c r="G47" s="61">
        <v>0</v>
      </c>
      <c r="H47" s="60">
        <v>0</v>
      </c>
      <c r="I47" s="61">
        <v>0</v>
      </c>
      <c r="J47" s="60">
        <v>0</v>
      </c>
      <c r="K47" s="61">
        <v>0</v>
      </c>
      <c r="L47" s="60">
        <v>0</v>
      </c>
      <c r="M47" s="61">
        <v>0</v>
      </c>
      <c r="N47" s="60">
        <v>0</v>
      </c>
      <c r="O47" s="61">
        <v>0</v>
      </c>
      <c r="P47" s="60">
        <v>0</v>
      </c>
      <c r="Q47" s="61">
        <v>0</v>
      </c>
      <c r="R47" s="60">
        <v>0</v>
      </c>
      <c r="S47" s="61">
        <v>0</v>
      </c>
      <c r="T47" s="60">
        <v>0</v>
      </c>
      <c r="U47" s="61">
        <v>0</v>
      </c>
      <c r="V47" s="60">
        <v>0</v>
      </c>
      <c r="W47" s="61">
        <v>0</v>
      </c>
      <c r="X47" s="60">
        <v>0</v>
      </c>
      <c r="Y47" s="61">
        <v>0</v>
      </c>
      <c r="Z47" s="60">
        <v>0</v>
      </c>
      <c r="AA47" s="61">
        <v>0</v>
      </c>
      <c r="AB47" s="60">
        <v>0</v>
      </c>
      <c r="AC47" s="61">
        <v>0</v>
      </c>
      <c r="AD47" s="60">
        <v>0</v>
      </c>
      <c r="AE47" s="61">
        <v>0</v>
      </c>
      <c r="AF47" s="60">
        <v>0</v>
      </c>
      <c r="AG47" s="61">
        <v>0</v>
      </c>
      <c r="AH47" s="60">
        <v>0</v>
      </c>
      <c r="AI47" s="61">
        <v>0</v>
      </c>
      <c r="AJ47" s="60">
        <v>0</v>
      </c>
      <c r="AK47" s="61">
        <v>0</v>
      </c>
      <c r="AL47" s="60">
        <v>0</v>
      </c>
      <c r="AM47" s="61">
        <v>0</v>
      </c>
      <c r="AN47" s="60">
        <v>0</v>
      </c>
      <c r="AO47" s="61">
        <v>0</v>
      </c>
      <c r="AP47" s="60">
        <v>0</v>
      </c>
      <c r="AQ47" s="61">
        <v>0</v>
      </c>
      <c r="AR47" s="60">
        <v>0</v>
      </c>
      <c r="AS47" s="61">
        <v>0</v>
      </c>
      <c r="AT47" s="60">
        <v>0</v>
      </c>
      <c r="AU47" s="61">
        <v>0</v>
      </c>
      <c r="AV47" s="60">
        <v>0</v>
      </c>
      <c r="AW47" s="61">
        <v>0</v>
      </c>
      <c r="AX47" s="60">
        <v>0</v>
      </c>
      <c r="AY47" s="61">
        <v>0</v>
      </c>
      <c r="AZ47" s="60">
        <v>0</v>
      </c>
      <c r="BA47" s="61">
        <v>0</v>
      </c>
      <c r="BB47" s="60">
        <v>0</v>
      </c>
      <c r="BC47" s="61">
        <v>0</v>
      </c>
      <c r="BD47" s="60">
        <v>0</v>
      </c>
      <c r="BE47" s="61">
        <v>0</v>
      </c>
      <c r="BF47" s="60">
        <v>0</v>
      </c>
      <c r="BG47" s="61">
        <v>0</v>
      </c>
      <c r="BH47" s="60">
        <v>0</v>
      </c>
      <c r="BI47" s="61">
        <v>0</v>
      </c>
      <c r="BJ47" s="60">
        <v>0</v>
      </c>
      <c r="BK47" s="61">
        <v>0</v>
      </c>
      <c r="BL47" s="60">
        <v>0</v>
      </c>
      <c r="BM47" s="61">
        <v>0</v>
      </c>
      <c r="BN47" s="60">
        <v>0</v>
      </c>
      <c r="BO47" s="61">
        <v>0</v>
      </c>
      <c r="BP47" s="60">
        <v>0</v>
      </c>
      <c r="BQ47" s="61">
        <v>0</v>
      </c>
      <c r="BR47" s="60">
        <v>0</v>
      </c>
      <c r="BS47" s="61">
        <v>0</v>
      </c>
      <c r="BT47" s="60">
        <v>0</v>
      </c>
      <c r="BU47" s="61">
        <v>0</v>
      </c>
    </row>
    <row r="48" spans="1:73" ht="12.95" customHeight="1">
      <c r="A48" s="59"/>
      <c r="B48" s="56" t="s">
        <v>80</v>
      </c>
      <c r="C48" s="10">
        <v>34</v>
      </c>
      <c r="D48" s="60">
        <v>30.3</v>
      </c>
      <c r="E48" s="61">
        <v>1900</v>
      </c>
      <c r="F48" s="60">
        <v>0</v>
      </c>
      <c r="G48" s="61">
        <v>0</v>
      </c>
      <c r="H48" s="60">
        <v>0</v>
      </c>
      <c r="I48" s="61">
        <v>0</v>
      </c>
      <c r="J48" s="60">
        <v>0</v>
      </c>
      <c r="K48" s="61">
        <v>0</v>
      </c>
      <c r="L48" s="60">
        <v>0</v>
      </c>
      <c r="M48" s="61">
        <v>0</v>
      </c>
      <c r="N48" s="60">
        <v>0</v>
      </c>
      <c r="O48" s="61">
        <v>0</v>
      </c>
      <c r="P48" s="60">
        <v>0</v>
      </c>
      <c r="Q48" s="61">
        <v>0</v>
      </c>
      <c r="R48" s="60">
        <v>0</v>
      </c>
      <c r="S48" s="61">
        <v>0</v>
      </c>
      <c r="T48" s="60">
        <v>0</v>
      </c>
      <c r="U48" s="61">
        <v>0</v>
      </c>
      <c r="V48" s="60">
        <v>0</v>
      </c>
      <c r="W48" s="61">
        <v>0</v>
      </c>
      <c r="X48" s="60">
        <v>0</v>
      </c>
      <c r="Y48" s="61">
        <v>0</v>
      </c>
      <c r="Z48" s="60">
        <v>0</v>
      </c>
      <c r="AA48" s="61">
        <v>0</v>
      </c>
      <c r="AB48" s="60">
        <v>0</v>
      </c>
      <c r="AC48" s="61">
        <v>0</v>
      </c>
      <c r="AD48" s="60">
        <v>0</v>
      </c>
      <c r="AE48" s="61">
        <v>0</v>
      </c>
      <c r="AF48" s="60">
        <v>75</v>
      </c>
      <c r="AG48" s="61">
        <v>90.575999999999993</v>
      </c>
      <c r="AH48" s="60">
        <v>1916</v>
      </c>
      <c r="AI48" s="61">
        <v>66.082302713987474</v>
      </c>
      <c r="AJ48" s="60">
        <v>1007</v>
      </c>
      <c r="AK48" s="61">
        <v>105.53380337636544</v>
      </c>
      <c r="AL48" s="60">
        <v>2911</v>
      </c>
      <c r="AM48" s="61">
        <v>112.39642734455514</v>
      </c>
      <c r="AN48" s="60">
        <v>0</v>
      </c>
      <c r="AO48" s="61">
        <v>0</v>
      </c>
      <c r="AP48" s="60">
        <v>89</v>
      </c>
      <c r="AQ48" s="61">
        <v>94.268224719101113</v>
      </c>
      <c r="AR48" s="60">
        <v>0</v>
      </c>
      <c r="AS48" s="61">
        <v>0</v>
      </c>
      <c r="AT48" s="60">
        <v>0</v>
      </c>
      <c r="AU48" s="61">
        <v>0</v>
      </c>
      <c r="AV48" s="60">
        <v>0</v>
      </c>
      <c r="AW48" s="61">
        <v>0</v>
      </c>
      <c r="AX48" s="60">
        <v>0</v>
      </c>
      <c r="AY48" s="61">
        <v>0</v>
      </c>
      <c r="AZ48" s="60">
        <v>0</v>
      </c>
      <c r="BA48" s="61">
        <v>0</v>
      </c>
      <c r="BB48" s="60">
        <v>52.8</v>
      </c>
      <c r="BC48" s="61">
        <v>656.75378787878788</v>
      </c>
      <c r="BD48" s="60">
        <v>0</v>
      </c>
      <c r="BE48" s="61">
        <v>0</v>
      </c>
      <c r="BF48" s="60">
        <v>0</v>
      </c>
      <c r="BG48" s="61">
        <v>0</v>
      </c>
      <c r="BH48" s="60">
        <v>0</v>
      </c>
      <c r="BI48" s="61">
        <v>0</v>
      </c>
      <c r="BJ48" s="60">
        <v>0</v>
      </c>
      <c r="BK48" s="61">
        <v>0</v>
      </c>
      <c r="BL48" s="60">
        <v>556.5</v>
      </c>
      <c r="BM48" s="61">
        <v>174.57962264150942</v>
      </c>
      <c r="BN48" s="60">
        <v>0</v>
      </c>
      <c r="BO48" s="61">
        <v>0</v>
      </c>
      <c r="BP48" s="60">
        <v>50.8</v>
      </c>
      <c r="BQ48" s="61">
        <v>453.89763779527556</v>
      </c>
      <c r="BR48" s="60">
        <v>0</v>
      </c>
      <c r="BS48" s="61">
        <v>0</v>
      </c>
      <c r="BT48" s="60">
        <v>0</v>
      </c>
      <c r="BU48" s="61">
        <v>0</v>
      </c>
    </row>
    <row r="49" spans="1:73" ht="12.95" customHeight="1">
      <c r="A49" s="59"/>
      <c r="B49" s="56" t="s">
        <v>81</v>
      </c>
      <c r="C49" s="10">
        <v>35</v>
      </c>
      <c r="D49" s="60">
        <v>0</v>
      </c>
      <c r="E49" s="61">
        <v>0</v>
      </c>
      <c r="F49" s="60">
        <v>0</v>
      </c>
      <c r="G49" s="61">
        <v>0</v>
      </c>
      <c r="H49" s="60">
        <v>0</v>
      </c>
      <c r="I49" s="61">
        <v>0</v>
      </c>
      <c r="J49" s="60">
        <v>0</v>
      </c>
      <c r="K49" s="61">
        <v>0</v>
      </c>
      <c r="L49" s="60">
        <v>0</v>
      </c>
      <c r="M49" s="61">
        <v>0</v>
      </c>
      <c r="N49" s="60">
        <v>0</v>
      </c>
      <c r="O49" s="61">
        <v>0</v>
      </c>
      <c r="P49" s="60">
        <v>0</v>
      </c>
      <c r="Q49" s="61">
        <v>0</v>
      </c>
      <c r="R49" s="60">
        <v>0</v>
      </c>
      <c r="S49" s="61">
        <v>0</v>
      </c>
      <c r="T49" s="60">
        <v>0</v>
      </c>
      <c r="U49" s="61">
        <v>0</v>
      </c>
      <c r="V49" s="60">
        <v>0</v>
      </c>
      <c r="W49" s="61">
        <v>0</v>
      </c>
      <c r="X49" s="60">
        <v>0</v>
      </c>
      <c r="Y49" s="61">
        <v>0</v>
      </c>
      <c r="Z49" s="60">
        <v>0</v>
      </c>
      <c r="AA49" s="61">
        <v>0</v>
      </c>
      <c r="AB49" s="60">
        <v>0</v>
      </c>
      <c r="AC49" s="61">
        <v>0</v>
      </c>
      <c r="AD49" s="60">
        <v>0</v>
      </c>
      <c r="AE49" s="61">
        <v>0</v>
      </c>
      <c r="AF49" s="60">
        <v>5.1999999999999998E-2</v>
      </c>
      <c r="AG49" s="61">
        <v>449</v>
      </c>
      <c r="AH49" s="60">
        <v>0.11899999999999999</v>
      </c>
      <c r="AI49" s="61">
        <v>55</v>
      </c>
      <c r="AJ49" s="60">
        <v>0.81200000000000006</v>
      </c>
      <c r="AK49" s="61">
        <v>53</v>
      </c>
      <c r="AL49" s="60">
        <v>392.42500000000001</v>
      </c>
      <c r="AM49" s="61">
        <v>241.99993884181688</v>
      </c>
      <c r="AN49" s="60">
        <v>1.4</v>
      </c>
      <c r="AO49" s="61">
        <v>43</v>
      </c>
      <c r="AP49" s="60">
        <v>33.603999999999999</v>
      </c>
      <c r="AQ49" s="61">
        <v>178.99785739792881</v>
      </c>
      <c r="AR49" s="60">
        <v>0</v>
      </c>
      <c r="AS49" s="61">
        <v>0</v>
      </c>
      <c r="AT49" s="60">
        <v>0</v>
      </c>
      <c r="AU49" s="61">
        <v>0</v>
      </c>
      <c r="AV49" s="60">
        <v>0</v>
      </c>
      <c r="AW49" s="61">
        <v>0</v>
      </c>
      <c r="AX49" s="60">
        <v>0</v>
      </c>
      <c r="AY49" s="61">
        <v>0</v>
      </c>
      <c r="AZ49" s="60">
        <v>0</v>
      </c>
      <c r="BA49" s="61">
        <v>0</v>
      </c>
      <c r="BB49" s="60">
        <v>35.749000000000002</v>
      </c>
      <c r="BC49" s="61">
        <v>354.39363338834653</v>
      </c>
      <c r="BD49" s="60">
        <v>0</v>
      </c>
      <c r="BE49" s="61">
        <v>0</v>
      </c>
      <c r="BF49" s="60">
        <v>0</v>
      </c>
      <c r="BG49" s="61">
        <v>0</v>
      </c>
      <c r="BH49" s="60">
        <v>0</v>
      </c>
      <c r="BI49" s="61">
        <v>0</v>
      </c>
      <c r="BJ49" s="60">
        <v>0</v>
      </c>
      <c r="BK49" s="61">
        <v>0</v>
      </c>
      <c r="BL49" s="60">
        <v>88.861000000000004</v>
      </c>
      <c r="BM49" s="61">
        <v>192.00086652187125</v>
      </c>
      <c r="BN49" s="60">
        <v>74.403000000000006</v>
      </c>
      <c r="BO49" s="61">
        <v>377.99897853581172</v>
      </c>
      <c r="BP49" s="60">
        <v>9.8629999999999995</v>
      </c>
      <c r="BQ49" s="61">
        <v>661.96644023116698</v>
      </c>
      <c r="BR49" s="60">
        <v>0</v>
      </c>
      <c r="BS49" s="61">
        <v>0</v>
      </c>
      <c r="BT49" s="60">
        <v>0</v>
      </c>
      <c r="BU49" s="61">
        <v>0</v>
      </c>
    </row>
    <row r="50" spans="1:73" ht="12.95" customHeight="1">
      <c r="A50" s="59"/>
      <c r="B50" s="56" t="s">
        <v>82</v>
      </c>
      <c r="C50" s="10">
        <v>36</v>
      </c>
      <c r="D50" s="60">
        <v>0</v>
      </c>
      <c r="E50" s="61">
        <v>0</v>
      </c>
      <c r="F50" s="60">
        <v>0</v>
      </c>
      <c r="G50" s="61">
        <v>0</v>
      </c>
      <c r="H50" s="60">
        <v>0</v>
      </c>
      <c r="I50" s="61">
        <v>0</v>
      </c>
      <c r="J50" s="60">
        <v>0</v>
      </c>
      <c r="K50" s="61">
        <v>0</v>
      </c>
      <c r="L50" s="60">
        <v>0</v>
      </c>
      <c r="M50" s="61">
        <v>0</v>
      </c>
      <c r="N50" s="60">
        <v>0</v>
      </c>
      <c r="O50" s="61">
        <v>0</v>
      </c>
      <c r="P50" s="60">
        <v>0</v>
      </c>
      <c r="Q50" s="61">
        <v>0</v>
      </c>
      <c r="R50" s="60">
        <v>0</v>
      </c>
      <c r="S50" s="61">
        <v>0</v>
      </c>
      <c r="T50" s="60">
        <v>0</v>
      </c>
      <c r="U50" s="61">
        <v>0</v>
      </c>
      <c r="V50" s="60">
        <v>0</v>
      </c>
      <c r="W50" s="61">
        <v>0</v>
      </c>
      <c r="X50" s="60">
        <v>0</v>
      </c>
      <c r="Y50" s="61">
        <v>0</v>
      </c>
      <c r="Z50" s="60">
        <v>0</v>
      </c>
      <c r="AA50" s="61">
        <v>0</v>
      </c>
      <c r="AB50" s="60">
        <v>0</v>
      </c>
      <c r="AC50" s="61">
        <v>0</v>
      </c>
      <c r="AD50" s="60">
        <v>0</v>
      </c>
      <c r="AE50" s="61">
        <v>0</v>
      </c>
      <c r="AF50" s="60">
        <v>21.547000000000001</v>
      </c>
      <c r="AG50" s="61">
        <v>273.70158258690304</v>
      </c>
      <c r="AH50" s="60">
        <v>0</v>
      </c>
      <c r="AI50" s="61">
        <v>0</v>
      </c>
      <c r="AJ50" s="60">
        <v>4.7E-2</v>
      </c>
      <c r="AK50" s="61">
        <v>126.38297872340426</v>
      </c>
      <c r="AL50" s="60">
        <v>69.143000000000001</v>
      </c>
      <c r="AM50" s="61">
        <v>352.74824638792069</v>
      </c>
      <c r="AN50" s="60">
        <v>0</v>
      </c>
      <c r="AO50" s="61">
        <v>0</v>
      </c>
      <c r="AP50" s="60">
        <v>40.622</v>
      </c>
      <c r="AQ50" s="61">
        <v>181.94790999950766</v>
      </c>
      <c r="AR50" s="60">
        <v>0</v>
      </c>
      <c r="AS50" s="61">
        <v>0</v>
      </c>
      <c r="AT50" s="60">
        <v>0</v>
      </c>
      <c r="AU50" s="61">
        <v>0</v>
      </c>
      <c r="AV50" s="60">
        <v>0</v>
      </c>
      <c r="AW50" s="61">
        <v>0</v>
      </c>
      <c r="AX50" s="60">
        <v>0</v>
      </c>
      <c r="AY50" s="61">
        <v>0</v>
      </c>
      <c r="AZ50" s="60">
        <v>0</v>
      </c>
      <c r="BA50" s="61">
        <v>0</v>
      </c>
      <c r="BB50" s="60">
        <v>32.235999999999997</v>
      </c>
      <c r="BC50" s="61">
        <v>369.77670926914004</v>
      </c>
      <c r="BD50" s="60">
        <v>0</v>
      </c>
      <c r="BE50" s="61">
        <v>0</v>
      </c>
      <c r="BF50" s="60">
        <v>0</v>
      </c>
      <c r="BG50" s="61">
        <v>0</v>
      </c>
      <c r="BH50" s="60">
        <v>0</v>
      </c>
      <c r="BI50" s="61">
        <v>0</v>
      </c>
      <c r="BJ50" s="60">
        <v>0</v>
      </c>
      <c r="BK50" s="61">
        <v>0</v>
      </c>
      <c r="BL50" s="60">
        <v>0</v>
      </c>
      <c r="BM50" s="61">
        <v>0</v>
      </c>
      <c r="BN50" s="60">
        <v>0</v>
      </c>
      <c r="BO50" s="61">
        <v>0</v>
      </c>
      <c r="BP50" s="60">
        <v>0</v>
      </c>
      <c r="BQ50" s="61">
        <v>0</v>
      </c>
      <c r="BR50" s="60">
        <v>0</v>
      </c>
      <c r="BS50" s="61">
        <v>0</v>
      </c>
      <c r="BT50" s="60">
        <v>0</v>
      </c>
      <c r="BU50" s="61">
        <v>0</v>
      </c>
    </row>
    <row r="51" spans="1:73" ht="12.95" customHeight="1">
      <c r="A51" s="59"/>
      <c r="B51" s="43"/>
      <c r="C51" s="62"/>
      <c r="D51" s="60"/>
      <c r="E51" s="61"/>
      <c r="F51" s="60"/>
      <c r="G51" s="61"/>
      <c r="H51" s="60"/>
      <c r="I51" s="61"/>
      <c r="J51" s="60"/>
      <c r="K51" s="61"/>
      <c r="L51" s="60"/>
      <c r="M51" s="61"/>
      <c r="N51" s="60"/>
      <c r="O51" s="61"/>
      <c r="P51" s="60"/>
      <c r="Q51" s="61"/>
      <c r="R51" s="60"/>
      <c r="S51" s="61"/>
      <c r="T51" s="60"/>
      <c r="U51" s="61"/>
      <c r="V51" s="60"/>
      <c r="W51" s="61"/>
      <c r="X51" s="60"/>
      <c r="Y51" s="61"/>
      <c r="Z51" s="60"/>
      <c r="AA51" s="61"/>
      <c r="AB51" s="60"/>
      <c r="AC51" s="61"/>
      <c r="AD51" s="60"/>
      <c r="AE51" s="61"/>
      <c r="AF51" s="60"/>
      <c r="AG51" s="61"/>
      <c r="AH51" s="60"/>
      <c r="AI51" s="61"/>
      <c r="AJ51" s="60"/>
      <c r="AK51" s="61"/>
      <c r="AL51" s="60"/>
      <c r="AM51" s="61"/>
      <c r="AN51" s="60"/>
      <c r="AO51" s="61"/>
      <c r="AP51" s="60"/>
      <c r="AQ51" s="61"/>
      <c r="AR51" s="60"/>
      <c r="AS51" s="61"/>
      <c r="AT51" s="60"/>
      <c r="AU51" s="61"/>
      <c r="AV51" s="60"/>
      <c r="AW51" s="61"/>
      <c r="AX51" s="60"/>
      <c r="AY51" s="61"/>
      <c r="AZ51" s="60"/>
      <c r="BA51" s="61"/>
      <c r="BB51" s="60"/>
      <c r="BC51" s="61"/>
      <c r="BD51" s="60"/>
      <c r="BE51" s="61"/>
      <c r="BF51" s="60"/>
      <c r="BG51" s="61"/>
      <c r="BH51" s="60"/>
      <c r="BI51" s="61"/>
      <c r="BJ51" s="60"/>
      <c r="BK51" s="61"/>
      <c r="BL51" s="60"/>
      <c r="BM51" s="61"/>
      <c r="BN51" s="60"/>
      <c r="BO51" s="61"/>
      <c r="BP51" s="60"/>
      <c r="BQ51" s="61"/>
      <c r="BR51" s="60"/>
      <c r="BS51" s="61"/>
      <c r="BT51" s="60"/>
      <c r="BU51" s="61"/>
    </row>
    <row r="52" spans="1:73" ht="12.95" customHeight="1">
      <c r="A52" s="59"/>
      <c r="B52" s="56" t="s">
        <v>83</v>
      </c>
      <c r="C52" s="10">
        <v>37</v>
      </c>
      <c r="D52" s="60">
        <v>0</v>
      </c>
      <c r="E52" s="61">
        <v>0</v>
      </c>
      <c r="F52" s="60">
        <v>0</v>
      </c>
      <c r="G52" s="61">
        <v>0</v>
      </c>
      <c r="H52" s="60">
        <v>0</v>
      </c>
      <c r="I52" s="61">
        <v>0</v>
      </c>
      <c r="J52" s="60">
        <v>0</v>
      </c>
      <c r="K52" s="61">
        <v>0</v>
      </c>
      <c r="L52" s="60">
        <v>0</v>
      </c>
      <c r="M52" s="61">
        <v>0</v>
      </c>
      <c r="N52" s="60">
        <v>0</v>
      </c>
      <c r="O52" s="61">
        <v>0</v>
      </c>
      <c r="P52" s="60">
        <v>0</v>
      </c>
      <c r="Q52" s="61">
        <v>0</v>
      </c>
      <c r="R52" s="60">
        <v>0</v>
      </c>
      <c r="S52" s="61">
        <v>0</v>
      </c>
      <c r="T52" s="60">
        <v>0</v>
      </c>
      <c r="U52" s="61">
        <v>0</v>
      </c>
      <c r="V52" s="60">
        <v>0</v>
      </c>
      <c r="W52" s="61">
        <v>0</v>
      </c>
      <c r="X52" s="60">
        <v>0</v>
      </c>
      <c r="Y52" s="61">
        <v>0</v>
      </c>
      <c r="Z52" s="60">
        <v>0</v>
      </c>
      <c r="AA52" s="61">
        <v>0</v>
      </c>
      <c r="AB52" s="60">
        <v>0</v>
      </c>
      <c r="AC52" s="61">
        <v>0</v>
      </c>
      <c r="AD52" s="60">
        <v>0</v>
      </c>
      <c r="AE52" s="61">
        <v>0</v>
      </c>
      <c r="AF52" s="60">
        <v>0.28499999999999998</v>
      </c>
      <c r="AG52" s="61">
        <v>267</v>
      </c>
      <c r="AH52" s="60">
        <v>0</v>
      </c>
      <c r="AI52" s="61">
        <v>0</v>
      </c>
      <c r="AJ52" s="60">
        <v>1.4610000000000001</v>
      </c>
      <c r="AK52" s="61">
        <v>321</v>
      </c>
      <c r="AL52" s="60">
        <v>29.826000000000001</v>
      </c>
      <c r="AM52" s="61">
        <v>456</v>
      </c>
      <c r="AN52" s="60">
        <v>3.34</v>
      </c>
      <c r="AO52" s="61">
        <v>246</v>
      </c>
      <c r="AP52" s="60">
        <v>4.3310000000000004</v>
      </c>
      <c r="AQ52" s="61">
        <v>298</v>
      </c>
      <c r="AR52" s="60">
        <v>0</v>
      </c>
      <c r="AS52" s="61">
        <v>0</v>
      </c>
      <c r="AT52" s="60">
        <v>0</v>
      </c>
      <c r="AU52" s="61">
        <v>0</v>
      </c>
      <c r="AV52" s="60">
        <v>0</v>
      </c>
      <c r="AW52" s="61">
        <v>0</v>
      </c>
      <c r="AX52" s="60">
        <v>0</v>
      </c>
      <c r="AY52" s="61">
        <v>0</v>
      </c>
      <c r="AZ52" s="60">
        <v>0</v>
      </c>
      <c r="BA52" s="61">
        <v>0</v>
      </c>
      <c r="BB52" s="60">
        <v>3.9119999999999999</v>
      </c>
      <c r="BC52" s="61">
        <v>551</v>
      </c>
      <c r="BD52" s="60">
        <v>0</v>
      </c>
      <c r="BE52" s="61">
        <v>0</v>
      </c>
      <c r="BF52" s="60">
        <v>0</v>
      </c>
      <c r="BG52" s="61">
        <v>0</v>
      </c>
      <c r="BH52" s="60">
        <v>0</v>
      </c>
      <c r="BI52" s="61">
        <v>0</v>
      </c>
      <c r="BJ52" s="60">
        <v>0</v>
      </c>
      <c r="BK52" s="61">
        <v>0</v>
      </c>
      <c r="BL52" s="60">
        <v>9.3290000000000006</v>
      </c>
      <c r="BM52" s="61">
        <v>706.75924536391892</v>
      </c>
      <c r="BN52" s="60">
        <v>1.633</v>
      </c>
      <c r="BO52" s="61">
        <v>869</v>
      </c>
      <c r="BP52" s="60">
        <v>28.026</v>
      </c>
      <c r="BQ52" s="61">
        <v>848.33354742025267</v>
      </c>
      <c r="BR52" s="60">
        <v>0</v>
      </c>
      <c r="BS52" s="61">
        <v>0</v>
      </c>
      <c r="BT52" s="60">
        <v>1.8340000000000001</v>
      </c>
      <c r="BU52" s="61">
        <v>1667</v>
      </c>
    </row>
    <row r="53" spans="1:73" ht="12.95" customHeight="1">
      <c r="A53" s="59"/>
      <c r="B53" s="56" t="s">
        <v>84</v>
      </c>
      <c r="C53" s="10">
        <v>38</v>
      </c>
      <c r="D53" s="60">
        <v>0</v>
      </c>
      <c r="E53" s="61">
        <v>0</v>
      </c>
      <c r="F53" s="60">
        <v>0</v>
      </c>
      <c r="G53" s="61">
        <v>0</v>
      </c>
      <c r="H53" s="60">
        <v>0</v>
      </c>
      <c r="I53" s="61">
        <v>0</v>
      </c>
      <c r="J53" s="60">
        <v>0</v>
      </c>
      <c r="K53" s="61">
        <v>0</v>
      </c>
      <c r="L53" s="60">
        <v>0</v>
      </c>
      <c r="M53" s="61">
        <v>0</v>
      </c>
      <c r="N53" s="60">
        <v>0</v>
      </c>
      <c r="O53" s="61">
        <v>0</v>
      </c>
      <c r="P53" s="60">
        <v>0</v>
      </c>
      <c r="Q53" s="61">
        <v>0</v>
      </c>
      <c r="R53" s="60">
        <v>0</v>
      </c>
      <c r="S53" s="61">
        <v>0</v>
      </c>
      <c r="T53" s="60">
        <v>0</v>
      </c>
      <c r="U53" s="61">
        <v>0</v>
      </c>
      <c r="V53" s="60">
        <v>0</v>
      </c>
      <c r="W53" s="61">
        <v>0</v>
      </c>
      <c r="X53" s="60">
        <v>0</v>
      </c>
      <c r="Y53" s="61">
        <v>0</v>
      </c>
      <c r="Z53" s="60">
        <v>0</v>
      </c>
      <c r="AA53" s="61">
        <v>0</v>
      </c>
      <c r="AB53" s="60">
        <v>8.8999999999999996E-2</v>
      </c>
      <c r="AC53" s="61">
        <v>260.89887640449439</v>
      </c>
      <c r="AD53" s="60">
        <v>0</v>
      </c>
      <c r="AE53" s="61">
        <v>0</v>
      </c>
      <c r="AF53" s="60">
        <v>0</v>
      </c>
      <c r="AG53" s="61">
        <v>0</v>
      </c>
      <c r="AH53" s="60">
        <v>7.843</v>
      </c>
      <c r="AI53" s="61">
        <v>64.59620043350759</v>
      </c>
      <c r="AJ53" s="60">
        <v>0</v>
      </c>
      <c r="AK53" s="61">
        <v>0</v>
      </c>
      <c r="AL53" s="60">
        <v>282.65699999999998</v>
      </c>
      <c r="AM53" s="61">
        <v>258.03241384434136</v>
      </c>
      <c r="AN53" s="60">
        <v>0</v>
      </c>
      <c r="AO53" s="61">
        <v>0</v>
      </c>
      <c r="AP53" s="60">
        <v>107.51900000000001</v>
      </c>
      <c r="AQ53" s="61">
        <v>140.96632223141958</v>
      </c>
      <c r="AR53" s="60">
        <v>0</v>
      </c>
      <c r="AS53" s="61">
        <v>0</v>
      </c>
      <c r="AT53" s="60">
        <v>0</v>
      </c>
      <c r="AU53" s="61">
        <v>0</v>
      </c>
      <c r="AV53" s="60">
        <v>0</v>
      </c>
      <c r="AW53" s="61">
        <v>0</v>
      </c>
      <c r="AX53" s="60">
        <v>0</v>
      </c>
      <c r="AY53" s="61">
        <v>0</v>
      </c>
      <c r="AZ53" s="60">
        <v>0</v>
      </c>
      <c r="BA53" s="61">
        <v>0</v>
      </c>
      <c r="BB53" s="60">
        <v>7.5529999999999999</v>
      </c>
      <c r="BC53" s="61">
        <v>233.97656560307163</v>
      </c>
      <c r="BD53" s="60">
        <v>0</v>
      </c>
      <c r="BE53" s="61">
        <v>0</v>
      </c>
      <c r="BF53" s="60">
        <v>0</v>
      </c>
      <c r="BG53" s="61">
        <v>0</v>
      </c>
      <c r="BH53" s="60">
        <v>0</v>
      </c>
      <c r="BI53" s="61">
        <v>0</v>
      </c>
      <c r="BJ53" s="60">
        <v>0</v>
      </c>
      <c r="BK53" s="61">
        <v>0</v>
      </c>
      <c r="BL53" s="60">
        <v>203.583</v>
      </c>
      <c r="BM53" s="61">
        <v>139.21040558396328</v>
      </c>
      <c r="BN53" s="60">
        <v>0.40699999999999997</v>
      </c>
      <c r="BO53" s="61">
        <v>622.33906633906633</v>
      </c>
      <c r="BP53" s="60">
        <v>12.268000000000001</v>
      </c>
      <c r="BQ53" s="61">
        <v>1007.7699706553635</v>
      </c>
      <c r="BR53" s="60">
        <v>0</v>
      </c>
      <c r="BS53" s="61">
        <v>0</v>
      </c>
      <c r="BT53" s="60">
        <v>1.38</v>
      </c>
      <c r="BU53" s="61">
        <v>914.4123188405797</v>
      </c>
    </row>
    <row r="54" spans="1:73" ht="12.95" customHeight="1">
      <c r="A54" s="59"/>
      <c r="B54" s="56" t="s">
        <v>85</v>
      </c>
      <c r="C54" s="10">
        <v>39</v>
      </c>
      <c r="D54" s="60">
        <v>0.62</v>
      </c>
      <c r="E54" s="61">
        <v>2846.3532258064515</v>
      </c>
      <c r="F54" s="60">
        <v>0</v>
      </c>
      <c r="G54" s="61">
        <v>0</v>
      </c>
      <c r="H54" s="60">
        <v>0</v>
      </c>
      <c r="I54" s="61">
        <v>0</v>
      </c>
      <c r="J54" s="60">
        <v>0</v>
      </c>
      <c r="K54" s="61">
        <v>0</v>
      </c>
      <c r="L54" s="60">
        <v>0</v>
      </c>
      <c r="M54" s="61">
        <v>0</v>
      </c>
      <c r="N54" s="60">
        <v>0</v>
      </c>
      <c r="O54" s="61">
        <v>0</v>
      </c>
      <c r="P54" s="60">
        <v>5.0999999999999997E-2</v>
      </c>
      <c r="Q54" s="61">
        <v>1728</v>
      </c>
      <c r="R54" s="60">
        <v>0</v>
      </c>
      <c r="S54" s="61">
        <v>0</v>
      </c>
      <c r="T54" s="60">
        <v>1.7000000000000001E-2</v>
      </c>
      <c r="U54" s="61">
        <v>1334.1176470588236</v>
      </c>
      <c r="V54" s="60">
        <v>0</v>
      </c>
      <c r="W54" s="61">
        <v>0</v>
      </c>
      <c r="X54" s="60">
        <v>0</v>
      </c>
      <c r="Y54" s="61">
        <v>0</v>
      </c>
      <c r="Z54" s="60">
        <v>0</v>
      </c>
      <c r="AA54" s="61">
        <v>0</v>
      </c>
      <c r="AB54" s="60">
        <v>2.5</v>
      </c>
      <c r="AC54" s="61">
        <v>99.230400000000003</v>
      </c>
      <c r="AD54" s="60">
        <v>0</v>
      </c>
      <c r="AE54" s="61">
        <v>0</v>
      </c>
      <c r="AF54" s="60">
        <v>0</v>
      </c>
      <c r="AG54" s="61">
        <v>0</v>
      </c>
      <c r="AH54" s="60">
        <v>1.407</v>
      </c>
      <c r="AI54" s="61">
        <v>46.055437100213226</v>
      </c>
      <c r="AJ54" s="60">
        <v>2.5920000000000001</v>
      </c>
      <c r="AK54" s="61">
        <v>23.1875</v>
      </c>
      <c r="AL54" s="60">
        <v>811.95699999999999</v>
      </c>
      <c r="AM54" s="61">
        <v>203.43615487027023</v>
      </c>
      <c r="AN54" s="60">
        <v>6.6390000000000002</v>
      </c>
      <c r="AO54" s="61">
        <v>184.63639102274439</v>
      </c>
      <c r="AP54" s="60">
        <v>381.46300000000002</v>
      </c>
      <c r="AQ54" s="61">
        <v>113.23929712711325</v>
      </c>
      <c r="AR54" s="60">
        <v>0</v>
      </c>
      <c r="AS54" s="61">
        <v>0</v>
      </c>
      <c r="AT54" s="60">
        <v>0</v>
      </c>
      <c r="AU54" s="61">
        <v>0</v>
      </c>
      <c r="AV54" s="60">
        <v>0</v>
      </c>
      <c r="AW54" s="61">
        <v>0</v>
      </c>
      <c r="AX54" s="60">
        <v>0</v>
      </c>
      <c r="AY54" s="61">
        <v>0</v>
      </c>
      <c r="AZ54" s="60">
        <v>0</v>
      </c>
      <c r="BA54" s="61">
        <v>0</v>
      </c>
      <c r="BB54" s="60">
        <v>5.032</v>
      </c>
      <c r="BC54" s="61">
        <v>254.89030206677262</v>
      </c>
      <c r="BD54" s="60">
        <v>0</v>
      </c>
      <c r="BE54" s="61">
        <v>0</v>
      </c>
      <c r="BF54" s="60">
        <v>0</v>
      </c>
      <c r="BG54" s="61">
        <v>0</v>
      </c>
      <c r="BH54" s="60">
        <v>0</v>
      </c>
      <c r="BI54" s="61">
        <v>0</v>
      </c>
      <c r="BJ54" s="60">
        <v>0</v>
      </c>
      <c r="BK54" s="61">
        <v>0</v>
      </c>
      <c r="BL54" s="60">
        <v>11.347</v>
      </c>
      <c r="BM54" s="61">
        <v>456.7911342204988</v>
      </c>
      <c r="BN54" s="60">
        <v>0.69899999999999995</v>
      </c>
      <c r="BO54" s="61">
        <v>296.49785407725324</v>
      </c>
      <c r="BP54" s="60">
        <v>39.03</v>
      </c>
      <c r="BQ54" s="61">
        <v>440.21088905969765</v>
      </c>
      <c r="BR54" s="60">
        <v>0</v>
      </c>
      <c r="BS54" s="61">
        <v>0</v>
      </c>
      <c r="BT54" s="60">
        <v>1.36</v>
      </c>
      <c r="BU54" s="61">
        <v>884.09117647058827</v>
      </c>
    </row>
    <row r="55" spans="1:73" ht="12.95" customHeight="1">
      <c r="A55" s="59"/>
      <c r="B55" s="56" t="s">
        <v>86</v>
      </c>
      <c r="C55" s="10">
        <v>40</v>
      </c>
      <c r="D55" s="60">
        <v>0.16500000000000001</v>
      </c>
      <c r="E55" s="61">
        <v>3024</v>
      </c>
      <c r="F55" s="60">
        <v>0</v>
      </c>
      <c r="G55" s="61">
        <v>0</v>
      </c>
      <c r="H55" s="60">
        <v>0</v>
      </c>
      <c r="I55" s="61">
        <v>0</v>
      </c>
      <c r="J55" s="60">
        <v>0</v>
      </c>
      <c r="K55" s="61">
        <v>0</v>
      </c>
      <c r="L55" s="60">
        <v>0</v>
      </c>
      <c r="M55" s="61">
        <v>0</v>
      </c>
      <c r="N55" s="60">
        <v>0</v>
      </c>
      <c r="O55" s="61">
        <v>0</v>
      </c>
      <c r="P55" s="60">
        <v>0</v>
      </c>
      <c r="Q55" s="61">
        <v>0</v>
      </c>
      <c r="R55" s="60">
        <v>0</v>
      </c>
      <c r="S55" s="61">
        <v>0</v>
      </c>
      <c r="T55" s="60">
        <v>0.05</v>
      </c>
      <c r="U55" s="61">
        <v>864</v>
      </c>
      <c r="V55" s="60">
        <v>0</v>
      </c>
      <c r="W55" s="61">
        <v>0</v>
      </c>
      <c r="X55" s="60">
        <v>0.37</v>
      </c>
      <c r="Y55" s="61">
        <v>774</v>
      </c>
      <c r="Z55" s="60">
        <v>0</v>
      </c>
      <c r="AA55" s="61">
        <v>0</v>
      </c>
      <c r="AB55" s="60">
        <v>1.7999999999999999E-2</v>
      </c>
      <c r="AC55" s="61">
        <v>240</v>
      </c>
      <c r="AD55" s="60">
        <v>0</v>
      </c>
      <c r="AE55" s="61">
        <v>0</v>
      </c>
      <c r="AF55" s="60">
        <v>0</v>
      </c>
      <c r="AG55" s="61">
        <v>0</v>
      </c>
      <c r="AH55" s="60">
        <v>72.662000000000006</v>
      </c>
      <c r="AI55" s="61">
        <v>75</v>
      </c>
      <c r="AJ55" s="60">
        <v>679.07799999999997</v>
      </c>
      <c r="AK55" s="61">
        <v>43</v>
      </c>
      <c r="AL55" s="60">
        <v>2410.5070000000001</v>
      </c>
      <c r="AM55" s="61">
        <v>215</v>
      </c>
      <c r="AN55" s="60">
        <v>1.4279999999999999</v>
      </c>
      <c r="AO55" s="61">
        <v>77.579831932773104</v>
      </c>
      <c r="AP55" s="60">
        <v>1415.3979999999999</v>
      </c>
      <c r="AQ55" s="61">
        <v>111</v>
      </c>
      <c r="AR55" s="60">
        <v>0</v>
      </c>
      <c r="AS55" s="61">
        <v>0</v>
      </c>
      <c r="AT55" s="60">
        <v>0</v>
      </c>
      <c r="AU55" s="61">
        <v>0</v>
      </c>
      <c r="AV55" s="60">
        <v>0</v>
      </c>
      <c r="AW55" s="61">
        <v>0</v>
      </c>
      <c r="AX55" s="60">
        <v>0</v>
      </c>
      <c r="AY55" s="61">
        <v>0</v>
      </c>
      <c r="AZ55" s="60">
        <v>0</v>
      </c>
      <c r="BA55" s="61">
        <v>0</v>
      </c>
      <c r="BB55" s="60">
        <v>16.265000000000001</v>
      </c>
      <c r="BC55" s="61">
        <v>155.9999385182908</v>
      </c>
      <c r="BD55" s="60">
        <v>0</v>
      </c>
      <c r="BE55" s="61">
        <v>0</v>
      </c>
      <c r="BF55" s="60">
        <v>0</v>
      </c>
      <c r="BG55" s="61">
        <v>0</v>
      </c>
      <c r="BH55" s="60">
        <v>0</v>
      </c>
      <c r="BI55" s="61">
        <v>0</v>
      </c>
      <c r="BJ55" s="60">
        <v>0</v>
      </c>
      <c r="BK55" s="61">
        <v>0</v>
      </c>
      <c r="BL55" s="60">
        <v>628.255</v>
      </c>
      <c r="BM55" s="61">
        <v>96.532780479263991</v>
      </c>
      <c r="BN55" s="60">
        <v>0</v>
      </c>
      <c r="BO55" s="61">
        <v>0</v>
      </c>
      <c r="BP55" s="60">
        <v>20.681000000000001</v>
      </c>
      <c r="BQ55" s="61">
        <v>638</v>
      </c>
      <c r="BR55" s="60">
        <v>0</v>
      </c>
      <c r="BS55" s="61">
        <v>0</v>
      </c>
      <c r="BT55" s="60">
        <v>2.4E-2</v>
      </c>
      <c r="BU55" s="61">
        <v>1561</v>
      </c>
    </row>
    <row r="56" spans="1:73" ht="12.95" customHeight="1">
      <c r="A56" s="59"/>
      <c r="B56" s="56" t="s">
        <v>87</v>
      </c>
      <c r="C56" s="10">
        <v>41</v>
      </c>
      <c r="D56" s="60">
        <v>51.301000000000002</v>
      </c>
      <c r="E56" s="61">
        <v>2548.9513459776613</v>
      </c>
      <c r="F56" s="60">
        <v>0</v>
      </c>
      <c r="G56" s="61">
        <v>0</v>
      </c>
      <c r="H56" s="60">
        <v>0</v>
      </c>
      <c r="I56" s="61">
        <v>0</v>
      </c>
      <c r="J56" s="60">
        <v>0</v>
      </c>
      <c r="K56" s="61">
        <v>0</v>
      </c>
      <c r="L56" s="60">
        <v>0</v>
      </c>
      <c r="M56" s="61">
        <v>0</v>
      </c>
      <c r="N56" s="60">
        <v>0</v>
      </c>
      <c r="O56" s="61">
        <v>0</v>
      </c>
      <c r="P56" s="60">
        <v>0</v>
      </c>
      <c r="Q56" s="61">
        <v>0</v>
      </c>
      <c r="R56" s="60">
        <v>0</v>
      </c>
      <c r="S56" s="61">
        <v>0</v>
      </c>
      <c r="T56" s="60">
        <v>0</v>
      </c>
      <c r="U56" s="61">
        <v>0</v>
      </c>
      <c r="V56" s="60">
        <v>0</v>
      </c>
      <c r="W56" s="61">
        <v>0</v>
      </c>
      <c r="X56" s="60">
        <v>0</v>
      </c>
      <c r="Y56" s="61">
        <v>0</v>
      </c>
      <c r="Z56" s="60">
        <v>0</v>
      </c>
      <c r="AA56" s="61">
        <v>0</v>
      </c>
      <c r="AB56" s="60">
        <v>6.7229999999999999</v>
      </c>
      <c r="AC56" s="61">
        <v>299.70757102484009</v>
      </c>
      <c r="AD56" s="60">
        <v>0</v>
      </c>
      <c r="AE56" s="61">
        <v>0</v>
      </c>
      <c r="AF56" s="60">
        <v>21.335999999999999</v>
      </c>
      <c r="AG56" s="61">
        <v>246.95331833520808</v>
      </c>
      <c r="AH56" s="60">
        <v>343.33199999999999</v>
      </c>
      <c r="AI56" s="61">
        <v>117.96649889902484</v>
      </c>
      <c r="AJ56" s="60">
        <v>344.84399999999999</v>
      </c>
      <c r="AK56" s="61">
        <v>35.017161383118165</v>
      </c>
      <c r="AL56" s="60">
        <v>1949.499</v>
      </c>
      <c r="AM56" s="61">
        <v>227.12240324308965</v>
      </c>
      <c r="AN56" s="60">
        <v>45.499000000000002</v>
      </c>
      <c r="AO56" s="61">
        <v>240.12321149915383</v>
      </c>
      <c r="AP56" s="60">
        <v>838.16700000000003</v>
      </c>
      <c r="AQ56" s="61">
        <v>117.27679448129072</v>
      </c>
      <c r="AR56" s="60">
        <v>0</v>
      </c>
      <c r="AS56" s="61">
        <v>0</v>
      </c>
      <c r="AT56" s="60">
        <v>0</v>
      </c>
      <c r="AU56" s="61">
        <v>0</v>
      </c>
      <c r="AV56" s="60">
        <v>0</v>
      </c>
      <c r="AW56" s="61">
        <v>0</v>
      </c>
      <c r="AX56" s="60">
        <v>0</v>
      </c>
      <c r="AY56" s="61">
        <v>0</v>
      </c>
      <c r="AZ56" s="60">
        <v>0</v>
      </c>
      <c r="BA56" s="61">
        <v>0</v>
      </c>
      <c r="BB56" s="60">
        <v>16.146999999999998</v>
      </c>
      <c r="BC56" s="61">
        <v>212.3279866229021</v>
      </c>
      <c r="BD56" s="60">
        <v>0</v>
      </c>
      <c r="BE56" s="61">
        <v>0</v>
      </c>
      <c r="BF56" s="60">
        <v>0</v>
      </c>
      <c r="BG56" s="61">
        <v>0</v>
      </c>
      <c r="BH56" s="60">
        <v>0</v>
      </c>
      <c r="BI56" s="61">
        <v>0</v>
      </c>
      <c r="BJ56" s="60">
        <v>0</v>
      </c>
      <c r="BK56" s="61">
        <v>0</v>
      </c>
      <c r="BL56" s="60">
        <v>1238.4839999999999</v>
      </c>
      <c r="BM56" s="61">
        <v>180.16749106165278</v>
      </c>
      <c r="BN56" s="60">
        <v>4.3869999999999996</v>
      </c>
      <c r="BO56" s="61">
        <v>368.53407795760199</v>
      </c>
      <c r="BP56" s="60">
        <v>93.91</v>
      </c>
      <c r="BQ56" s="61">
        <v>641.42800553721656</v>
      </c>
      <c r="BR56" s="60">
        <v>0</v>
      </c>
      <c r="BS56" s="61">
        <v>0</v>
      </c>
      <c r="BT56" s="60">
        <v>17.5</v>
      </c>
      <c r="BU56" s="61">
        <v>1177.3792571428571</v>
      </c>
    </row>
    <row r="57" spans="1:73" ht="12.95" customHeight="1">
      <c r="A57" s="59"/>
      <c r="B57" s="43"/>
      <c r="C57" s="62"/>
      <c r="D57" s="60"/>
      <c r="E57" s="61"/>
      <c r="F57" s="60"/>
      <c r="G57" s="61"/>
      <c r="H57" s="60"/>
      <c r="I57" s="61"/>
      <c r="J57" s="60"/>
      <c r="K57" s="61"/>
      <c r="L57" s="60"/>
      <c r="M57" s="61"/>
      <c r="N57" s="60"/>
      <c r="O57" s="61"/>
      <c r="P57" s="60"/>
      <c r="Q57" s="61"/>
      <c r="R57" s="60"/>
      <c r="S57" s="61"/>
      <c r="T57" s="60"/>
      <c r="U57" s="61"/>
      <c r="V57" s="60"/>
      <c r="W57" s="61"/>
      <c r="X57" s="60"/>
      <c r="Y57" s="61"/>
      <c r="Z57" s="60"/>
      <c r="AA57" s="61"/>
      <c r="AB57" s="60"/>
      <c r="AC57" s="61"/>
      <c r="AD57" s="60"/>
      <c r="AE57" s="61"/>
      <c r="AF57" s="60"/>
      <c r="AG57" s="61"/>
      <c r="AH57" s="60"/>
      <c r="AI57" s="61"/>
      <c r="AJ57" s="60"/>
      <c r="AK57" s="61"/>
      <c r="AL57" s="60"/>
      <c r="AM57" s="61"/>
      <c r="AN57" s="60"/>
      <c r="AO57" s="61"/>
      <c r="AP57" s="60"/>
      <c r="AQ57" s="61"/>
      <c r="AR57" s="60"/>
      <c r="AS57" s="61"/>
      <c r="AT57" s="60"/>
      <c r="AU57" s="61"/>
      <c r="AV57" s="60"/>
      <c r="AW57" s="61"/>
      <c r="AX57" s="60"/>
      <c r="AY57" s="61"/>
      <c r="AZ57" s="60"/>
      <c r="BA57" s="61"/>
      <c r="BB57" s="60"/>
      <c r="BC57" s="61"/>
      <c r="BD57" s="60"/>
      <c r="BE57" s="61"/>
      <c r="BF57" s="60"/>
      <c r="BG57" s="61"/>
      <c r="BH57" s="60"/>
      <c r="BI57" s="61"/>
      <c r="BJ57" s="60"/>
      <c r="BK57" s="61"/>
      <c r="BL57" s="60"/>
      <c r="BM57" s="61"/>
      <c r="BN57" s="60"/>
      <c r="BO57" s="61"/>
      <c r="BP57" s="60"/>
      <c r="BQ57" s="61"/>
      <c r="BR57" s="60"/>
      <c r="BS57" s="61"/>
      <c r="BT57" s="60"/>
      <c r="BU57" s="61"/>
    </row>
    <row r="58" spans="1:73" ht="12.95" customHeight="1">
      <c r="A58" s="59"/>
      <c r="B58" s="56" t="s">
        <v>88</v>
      </c>
      <c r="C58" s="10">
        <v>42</v>
      </c>
      <c r="D58" s="60">
        <v>0</v>
      </c>
      <c r="E58" s="61">
        <v>0</v>
      </c>
      <c r="F58" s="60">
        <v>0</v>
      </c>
      <c r="G58" s="61">
        <v>0</v>
      </c>
      <c r="H58" s="60">
        <v>8.0000000000000002E-3</v>
      </c>
      <c r="I58" s="61">
        <v>708.75</v>
      </c>
      <c r="J58" s="60">
        <v>0</v>
      </c>
      <c r="K58" s="61">
        <v>0</v>
      </c>
      <c r="L58" s="60">
        <v>0</v>
      </c>
      <c r="M58" s="61">
        <v>0</v>
      </c>
      <c r="N58" s="60">
        <v>0</v>
      </c>
      <c r="O58" s="61">
        <v>0</v>
      </c>
      <c r="P58" s="60">
        <v>0</v>
      </c>
      <c r="Q58" s="61">
        <v>0</v>
      </c>
      <c r="R58" s="60">
        <v>0</v>
      </c>
      <c r="S58" s="61">
        <v>0</v>
      </c>
      <c r="T58" s="60">
        <v>0</v>
      </c>
      <c r="U58" s="61">
        <v>0</v>
      </c>
      <c r="V58" s="60">
        <v>0</v>
      </c>
      <c r="W58" s="61">
        <v>0</v>
      </c>
      <c r="X58" s="60">
        <v>3.5999999999999997E-2</v>
      </c>
      <c r="Y58" s="61">
        <v>1890</v>
      </c>
      <c r="Z58" s="60">
        <v>0</v>
      </c>
      <c r="AA58" s="61">
        <v>0</v>
      </c>
      <c r="AB58" s="60">
        <v>0.19600000000000001</v>
      </c>
      <c r="AC58" s="61">
        <v>281.23979591836735</v>
      </c>
      <c r="AD58" s="60">
        <v>0</v>
      </c>
      <c r="AE58" s="61">
        <v>0</v>
      </c>
      <c r="AF58" s="60">
        <v>10.97</v>
      </c>
      <c r="AG58" s="61">
        <v>73</v>
      </c>
      <c r="AH58" s="60">
        <v>8.4239999999999995</v>
      </c>
      <c r="AI58" s="61">
        <v>61</v>
      </c>
      <c r="AJ58" s="60">
        <v>706.77</v>
      </c>
      <c r="AK58" s="61">
        <v>43</v>
      </c>
      <c r="AL58" s="60">
        <v>907.54</v>
      </c>
      <c r="AM58" s="61">
        <v>207</v>
      </c>
      <c r="AN58" s="60">
        <v>25.818000000000001</v>
      </c>
      <c r="AO58" s="61">
        <v>177</v>
      </c>
      <c r="AP58" s="60">
        <v>422.57499999999999</v>
      </c>
      <c r="AQ58" s="61">
        <v>126</v>
      </c>
      <c r="AR58" s="60">
        <v>0</v>
      </c>
      <c r="AS58" s="61">
        <v>0</v>
      </c>
      <c r="AT58" s="60">
        <v>0</v>
      </c>
      <c r="AU58" s="61">
        <v>0</v>
      </c>
      <c r="AV58" s="60">
        <v>0</v>
      </c>
      <c r="AW58" s="61">
        <v>0</v>
      </c>
      <c r="AX58" s="60">
        <v>0</v>
      </c>
      <c r="AY58" s="61">
        <v>0</v>
      </c>
      <c r="AZ58" s="60">
        <v>0</v>
      </c>
      <c r="BA58" s="61">
        <v>0</v>
      </c>
      <c r="BB58" s="60">
        <v>20.565999999999999</v>
      </c>
      <c r="BC58" s="61">
        <v>172</v>
      </c>
      <c r="BD58" s="60">
        <v>0</v>
      </c>
      <c r="BE58" s="61">
        <v>0</v>
      </c>
      <c r="BF58" s="60">
        <v>0</v>
      </c>
      <c r="BG58" s="61">
        <v>0</v>
      </c>
      <c r="BH58" s="60">
        <v>0</v>
      </c>
      <c r="BI58" s="61">
        <v>0</v>
      </c>
      <c r="BJ58" s="60">
        <v>0</v>
      </c>
      <c r="BK58" s="61">
        <v>0</v>
      </c>
      <c r="BL58" s="60">
        <v>46.857999999999997</v>
      </c>
      <c r="BM58" s="61">
        <v>201.08327286695973</v>
      </c>
      <c r="BN58" s="60">
        <v>1.3859999999999999</v>
      </c>
      <c r="BO58" s="61">
        <v>294</v>
      </c>
      <c r="BP58" s="60">
        <v>46.65</v>
      </c>
      <c r="BQ58" s="61">
        <v>432.00278670953912</v>
      </c>
      <c r="BR58" s="60">
        <v>0</v>
      </c>
      <c r="BS58" s="61">
        <v>0</v>
      </c>
      <c r="BT58" s="60">
        <v>1.2150000000000001</v>
      </c>
      <c r="BU58" s="61">
        <v>1116</v>
      </c>
    </row>
    <row r="59" spans="1:73" ht="12.95" customHeight="1">
      <c r="A59" s="59"/>
      <c r="B59" s="56" t="s">
        <v>89</v>
      </c>
      <c r="C59" s="10">
        <v>43</v>
      </c>
      <c r="D59" s="60">
        <v>0.21</v>
      </c>
      <c r="E59" s="61">
        <v>2009.9857142857143</v>
      </c>
      <c r="F59" s="60">
        <v>0</v>
      </c>
      <c r="G59" s="61">
        <v>0</v>
      </c>
      <c r="H59" s="60">
        <v>0</v>
      </c>
      <c r="I59" s="61">
        <v>0</v>
      </c>
      <c r="J59" s="60">
        <v>0</v>
      </c>
      <c r="K59" s="61">
        <v>0</v>
      </c>
      <c r="L59" s="60">
        <v>0</v>
      </c>
      <c r="M59" s="61">
        <v>0</v>
      </c>
      <c r="N59" s="60">
        <v>0</v>
      </c>
      <c r="O59" s="61">
        <v>0</v>
      </c>
      <c r="P59" s="60">
        <v>0</v>
      </c>
      <c r="Q59" s="61">
        <v>0</v>
      </c>
      <c r="R59" s="60">
        <v>0</v>
      </c>
      <c r="S59" s="61">
        <v>0</v>
      </c>
      <c r="T59" s="60">
        <v>0</v>
      </c>
      <c r="U59" s="61">
        <v>0</v>
      </c>
      <c r="V59" s="60">
        <v>0</v>
      </c>
      <c r="W59" s="61">
        <v>0</v>
      </c>
      <c r="X59" s="60">
        <v>0</v>
      </c>
      <c r="Y59" s="61">
        <v>0</v>
      </c>
      <c r="Z59" s="60">
        <v>0</v>
      </c>
      <c r="AA59" s="61">
        <v>0</v>
      </c>
      <c r="AB59" s="60">
        <v>6.8000000000000005E-2</v>
      </c>
      <c r="AC59" s="61">
        <v>517.76470588235293</v>
      </c>
      <c r="AD59" s="60">
        <v>0</v>
      </c>
      <c r="AE59" s="61">
        <v>0</v>
      </c>
      <c r="AF59" s="60">
        <v>176.374</v>
      </c>
      <c r="AG59" s="61">
        <v>49.056952838853796</v>
      </c>
      <c r="AH59" s="60">
        <v>454.79500000000002</v>
      </c>
      <c r="AI59" s="61">
        <v>43.473945403973218</v>
      </c>
      <c r="AJ59" s="60">
        <v>73.968000000000004</v>
      </c>
      <c r="AK59" s="61">
        <v>35.377284771793207</v>
      </c>
      <c r="AL59" s="60">
        <v>133.476</v>
      </c>
      <c r="AM59" s="61">
        <v>177.99092720788755</v>
      </c>
      <c r="AN59" s="60">
        <v>30.95</v>
      </c>
      <c r="AO59" s="61">
        <v>94.868432956381255</v>
      </c>
      <c r="AP59" s="60">
        <v>651.12699999999995</v>
      </c>
      <c r="AQ59" s="61">
        <v>65.161891612542561</v>
      </c>
      <c r="AR59" s="60">
        <v>0</v>
      </c>
      <c r="AS59" s="61">
        <v>0</v>
      </c>
      <c r="AT59" s="60">
        <v>0</v>
      </c>
      <c r="AU59" s="61">
        <v>0</v>
      </c>
      <c r="AV59" s="60">
        <v>0</v>
      </c>
      <c r="AW59" s="61">
        <v>0</v>
      </c>
      <c r="AX59" s="60">
        <v>0</v>
      </c>
      <c r="AY59" s="61">
        <v>0</v>
      </c>
      <c r="AZ59" s="60">
        <v>0</v>
      </c>
      <c r="BA59" s="61">
        <v>0</v>
      </c>
      <c r="BB59" s="60">
        <v>2.5129999999999999</v>
      </c>
      <c r="BC59" s="61">
        <v>156.97851173895742</v>
      </c>
      <c r="BD59" s="60">
        <v>0</v>
      </c>
      <c r="BE59" s="61">
        <v>0</v>
      </c>
      <c r="BF59" s="60">
        <v>0</v>
      </c>
      <c r="BG59" s="61">
        <v>0</v>
      </c>
      <c r="BH59" s="60">
        <v>0</v>
      </c>
      <c r="BI59" s="61">
        <v>0</v>
      </c>
      <c r="BJ59" s="60">
        <v>0</v>
      </c>
      <c r="BK59" s="61">
        <v>0</v>
      </c>
      <c r="BL59" s="60">
        <v>30.771000000000001</v>
      </c>
      <c r="BM59" s="61">
        <v>377.20561567709854</v>
      </c>
      <c r="BN59" s="60">
        <v>1.31</v>
      </c>
      <c r="BO59" s="61">
        <v>624.6038167938932</v>
      </c>
      <c r="BP59" s="60">
        <v>11.852</v>
      </c>
      <c r="BQ59" s="61">
        <v>652.01113736078298</v>
      </c>
      <c r="BR59" s="60">
        <v>0</v>
      </c>
      <c r="BS59" s="61">
        <v>0</v>
      </c>
      <c r="BT59" s="60">
        <v>1.087</v>
      </c>
      <c r="BU59" s="61">
        <v>1204.2667893284267</v>
      </c>
    </row>
    <row r="60" spans="1:73" ht="12.95" customHeight="1">
      <c r="A60" s="59"/>
      <c r="B60" s="56" t="s">
        <v>90</v>
      </c>
      <c r="C60" s="10">
        <v>44</v>
      </c>
      <c r="D60" s="60">
        <v>0</v>
      </c>
      <c r="E60" s="61">
        <v>0</v>
      </c>
      <c r="F60" s="60">
        <v>0</v>
      </c>
      <c r="G60" s="61">
        <v>0</v>
      </c>
      <c r="H60" s="60">
        <v>0</v>
      </c>
      <c r="I60" s="61">
        <v>0</v>
      </c>
      <c r="J60" s="60">
        <v>0</v>
      </c>
      <c r="K60" s="61">
        <v>0</v>
      </c>
      <c r="L60" s="60">
        <v>0</v>
      </c>
      <c r="M60" s="61">
        <v>0</v>
      </c>
      <c r="N60" s="60">
        <v>0</v>
      </c>
      <c r="O60" s="61">
        <v>0</v>
      </c>
      <c r="P60" s="60">
        <v>0</v>
      </c>
      <c r="Q60" s="61">
        <v>0</v>
      </c>
      <c r="R60" s="60">
        <v>0</v>
      </c>
      <c r="S60" s="61">
        <v>0</v>
      </c>
      <c r="T60" s="60">
        <v>0</v>
      </c>
      <c r="U60" s="61">
        <v>0</v>
      </c>
      <c r="V60" s="60">
        <v>0</v>
      </c>
      <c r="W60" s="61">
        <v>0</v>
      </c>
      <c r="X60" s="60">
        <v>0</v>
      </c>
      <c r="Y60" s="61">
        <v>0</v>
      </c>
      <c r="Z60" s="60">
        <v>0</v>
      </c>
      <c r="AA60" s="61">
        <v>0</v>
      </c>
      <c r="AB60" s="60">
        <v>3.5999999999999997E-2</v>
      </c>
      <c r="AC60" s="61">
        <v>726.58333333333326</v>
      </c>
      <c r="AD60" s="60">
        <v>0</v>
      </c>
      <c r="AE60" s="61">
        <v>0</v>
      </c>
      <c r="AF60" s="60">
        <v>374.66800000000001</v>
      </c>
      <c r="AG60" s="61">
        <v>47.358245166387306</v>
      </c>
      <c r="AH60" s="60">
        <v>148.62899999999999</v>
      </c>
      <c r="AI60" s="61">
        <v>72.564257311830133</v>
      </c>
      <c r="AJ60" s="60">
        <v>3.5409999999999999</v>
      </c>
      <c r="AK60" s="61">
        <v>33.107596724089241</v>
      </c>
      <c r="AL60" s="60">
        <v>121.21599999999999</v>
      </c>
      <c r="AM60" s="61">
        <v>86.893396911298836</v>
      </c>
      <c r="AN60" s="60">
        <v>218.34899999999999</v>
      </c>
      <c r="AO60" s="61">
        <v>55.215833367682016</v>
      </c>
      <c r="AP60" s="60">
        <v>2811.3989999999999</v>
      </c>
      <c r="AQ60" s="61">
        <v>71.807852958615968</v>
      </c>
      <c r="AR60" s="60">
        <v>0</v>
      </c>
      <c r="AS60" s="61">
        <v>0</v>
      </c>
      <c r="AT60" s="60">
        <v>0</v>
      </c>
      <c r="AU60" s="61">
        <v>0</v>
      </c>
      <c r="AV60" s="60">
        <v>0</v>
      </c>
      <c r="AW60" s="61">
        <v>0</v>
      </c>
      <c r="AX60" s="60">
        <v>0</v>
      </c>
      <c r="AY60" s="61">
        <v>0</v>
      </c>
      <c r="AZ60" s="60">
        <v>0</v>
      </c>
      <c r="BA60" s="61">
        <v>0</v>
      </c>
      <c r="BB60" s="60">
        <v>1.111</v>
      </c>
      <c r="BC60" s="61">
        <v>114.21152115211521</v>
      </c>
      <c r="BD60" s="60">
        <v>0</v>
      </c>
      <c r="BE60" s="61">
        <v>0</v>
      </c>
      <c r="BF60" s="60">
        <v>0</v>
      </c>
      <c r="BG60" s="61">
        <v>0</v>
      </c>
      <c r="BH60" s="60">
        <v>0</v>
      </c>
      <c r="BI60" s="61">
        <v>0</v>
      </c>
      <c r="BJ60" s="60">
        <v>0</v>
      </c>
      <c r="BK60" s="61">
        <v>0</v>
      </c>
      <c r="BL60" s="60">
        <v>0.91</v>
      </c>
      <c r="BM60" s="61">
        <v>63.21208791208791</v>
      </c>
      <c r="BN60" s="60">
        <v>0</v>
      </c>
      <c r="BO60" s="61">
        <v>0</v>
      </c>
      <c r="BP60" s="60">
        <v>6.5000000000000002E-2</v>
      </c>
      <c r="BQ60" s="61">
        <v>686.69230769230762</v>
      </c>
      <c r="BR60" s="60">
        <v>0</v>
      </c>
      <c r="BS60" s="61">
        <v>0</v>
      </c>
      <c r="BT60" s="60">
        <v>0</v>
      </c>
      <c r="BU60" s="61">
        <v>0</v>
      </c>
    </row>
    <row r="61" spans="1:73" ht="12.95" customHeight="1">
      <c r="A61" s="59"/>
      <c r="B61" s="56" t="s">
        <v>91</v>
      </c>
      <c r="C61" s="10">
        <v>45</v>
      </c>
      <c r="D61" s="60">
        <v>4.0739999999999998</v>
      </c>
      <c r="E61" s="61">
        <v>1850.621502209131</v>
      </c>
      <c r="F61" s="60">
        <v>0</v>
      </c>
      <c r="G61" s="61">
        <v>0</v>
      </c>
      <c r="H61" s="60">
        <v>3.9460000000000002</v>
      </c>
      <c r="I61" s="61">
        <v>394.37937151545873</v>
      </c>
      <c r="J61" s="60">
        <v>0</v>
      </c>
      <c r="K61" s="61">
        <v>0</v>
      </c>
      <c r="L61" s="60">
        <v>0.20200000000000001</v>
      </c>
      <c r="M61" s="61">
        <v>1907.1039603960398</v>
      </c>
      <c r="N61" s="60">
        <v>0</v>
      </c>
      <c r="O61" s="61">
        <v>0</v>
      </c>
      <c r="P61" s="60">
        <v>180.518</v>
      </c>
      <c r="Q61" s="61">
        <v>861.78983813248544</v>
      </c>
      <c r="R61" s="60">
        <v>0</v>
      </c>
      <c r="S61" s="61">
        <v>0</v>
      </c>
      <c r="T61" s="60">
        <v>8.4939999999999998</v>
      </c>
      <c r="U61" s="61">
        <v>458.19213562514716</v>
      </c>
      <c r="V61" s="60">
        <v>0</v>
      </c>
      <c r="W61" s="61">
        <v>0</v>
      </c>
      <c r="X61" s="60">
        <v>0.16</v>
      </c>
      <c r="Y61" s="61">
        <v>544.31875000000002</v>
      </c>
      <c r="Z61" s="60">
        <v>0</v>
      </c>
      <c r="AA61" s="61">
        <v>0</v>
      </c>
      <c r="AB61" s="60">
        <v>2.1970000000000001</v>
      </c>
      <c r="AC61" s="61">
        <v>361.68365953573056</v>
      </c>
      <c r="AD61" s="60">
        <v>0</v>
      </c>
      <c r="AE61" s="61">
        <v>0</v>
      </c>
      <c r="AF61" s="60">
        <v>0</v>
      </c>
      <c r="AG61" s="61">
        <v>0</v>
      </c>
      <c r="AH61" s="60">
        <v>0</v>
      </c>
      <c r="AI61" s="61">
        <v>0</v>
      </c>
      <c r="AJ61" s="60">
        <v>0</v>
      </c>
      <c r="AK61" s="61">
        <v>0</v>
      </c>
      <c r="AL61" s="60">
        <v>0.876</v>
      </c>
      <c r="AM61" s="61">
        <v>309.70433789954342</v>
      </c>
      <c r="AN61" s="60">
        <v>0</v>
      </c>
      <c r="AO61" s="61">
        <v>0</v>
      </c>
      <c r="AP61" s="60">
        <v>0</v>
      </c>
      <c r="AQ61" s="61">
        <v>0</v>
      </c>
      <c r="AR61" s="60">
        <v>0</v>
      </c>
      <c r="AS61" s="61">
        <v>0</v>
      </c>
      <c r="AT61" s="60">
        <v>0</v>
      </c>
      <c r="AU61" s="61">
        <v>0</v>
      </c>
      <c r="AV61" s="60">
        <v>0</v>
      </c>
      <c r="AW61" s="61">
        <v>0</v>
      </c>
      <c r="AX61" s="60">
        <v>0</v>
      </c>
      <c r="AY61" s="61">
        <v>0</v>
      </c>
      <c r="AZ61" s="60">
        <v>0</v>
      </c>
      <c r="BA61" s="61">
        <v>0</v>
      </c>
      <c r="BB61" s="60">
        <v>0</v>
      </c>
      <c r="BC61" s="61">
        <v>0</v>
      </c>
      <c r="BD61" s="60">
        <v>0</v>
      </c>
      <c r="BE61" s="61">
        <v>0</v>
      </c>
      <c r="BF61" s="60">
        <v>0</v>
      </c>
      <c r="BG61" s="61">
        <v>0</v>
      </c>
      <c r="BH61" s="60">
        <v>0</v>
      </c>
      <c r="BI61" s="61">
        <v>0</v>
      </c>
      <c r="BJ61" s="60">
        <v>0</v>
      </c>
      <c r="BK61" s="61">
        <v>0</v>
      </c>
      <c r="BL61" s="60">
        <v>1.4999999999999999E-2</v>
      </c>
      <c r="BM61" s="61">
        <v>163.46666666666667</v>
      </c>
      <c r="BN61" s="60">
        <v>3.0000000000000001E-3</v>
      </c>
      <c r="BO61" s="61">
        <v>374.33333333333337</v>
      </c>
      <c r="BP61" s="60">
        <v>4.0000000000000001E-3</v>
      </c>
      <c r="BQ61" s="61">
        <v>699.25</v>
      </c>
      <c r="BR61" s="60">
        <v>0</v>
      </c>
      <c r="BS61" s="61">
        <v>0</v>
      </c>
      <c r="BT61" s="60">
        <v>0</v>
      </c>
      <c r="BU61" s="61">
        <v>0</v>
      </c>
    </row>
    <row r="62" spans="1:73" ht="12.95" customHeight="1">
      <c r="A62" s="59"/>
      <c r="B62" s="56" t="s">
        <v>92</v>
      </c>
      <c r="C62" s="10">
        <v>46</v>
      </c>
      <c r="D62" s="60">
        <v>0</v>
      </c>
      <c r="E62" s="61">
        <v>0</v>
      </c>
      <c r="F62" s="60">
        <v>0</v>
      </c>
      <c r="G62" s="61">
        <v>0</v>
      </c>
      <c r="H62" s="60">
        <v>0</v>
      </c>
      <c r="I62" s="61">
        <v>0</v>
      </c>
      <c r="J62" s="60">
        <v>0.3</v>
      </c>
      <c r="K62" s="61">
        <v>124.2</v>
      </c>
      <c r="L62" s="60">
        <v>0</v>
      </c>
      <c r="M62" s="61">
        <v>0</v>
      </c>
      <c r="N62" s="60">
        <v>0</v>
      </c>
      <c r="O62" s="61">
        <v>0</v>
      </c>
      <c r="P62" s="60">
        <v>5.9329999999999998</v>
      </c>
      <c r="Q62" s="61">
        <v>432.67908309455584</v>
      </c>
      <c r="R62" s="60">
        <v>270.89100000000002</v>
      </c>
      <c r="S62" s="61">
        <v>354.61510718333204</v>
      </c>
      <c r="T62" s="60">
        <v>0</v>
      </c>
      <c r="U62" s="61">
        <v>0</v>
      </c>
      <c r="V62" s="60">
        <v>0</v>
      </c>
      <c r="W62" s="61">
        <v>0</v>
      </c>
      <c r="X62" s="60">
        <v>0</v>
      </c>
      <c r="Y62" s="61">
        <v>0</v>
      </c>
      <c r="Z62" s="60">
        <v>0</v>
      </c>
      <c r="AA62" s="61">
        <v>0</v>
      </c>
      <c r="AB62" s="60">
        <v>2.714</v>
      </c>
      <c r="AC62" s="61">
        <v>242.48268238761975</v>
      </c>
      <c r="AD62" s="60">
        <v>4395.6840000000002</v>
      </c>
      <c r="AE62" s="61">
        <v>158.22110529328316</v>
      </c>
      <c r="AF62" s="60">
        <v>0</v>
      </c>
      <c r="AG62" s="61">
        <v>0</v>
      </c>
      <c r="AH62" s="60">
        <v>157.59800000000001</v>
      </c>
      <c r="AI62" s="61">
        <v>83.91287325981294</v>
      </c>
      <c r="AJ62" s="60">
        <v>172.65799999999999</v>
      </c>
      <c r="AK62" s="61">
        <v>65.527899083737793</v>
      </c>
      <c r="AL62" s="60">
        <v>4.234</v>
      </c>
      <c r="AM62" s="61">
        <v>424.05455833726973</v>
      </c>
      <c r="AN62" s="60">
        <v>40.942999999999998</v>
      </c>
      <c r="AO62" s="61">
        <v>150.34237842854699</v>
      </c>
      <c r="AP62" s="60">
        <v>681.495</v>
      </c>
      <c r="AQ62" s="61">
        <v>99.814858509600214</v>
      </c>
      <c r="AR62" s="60">
        <v>0</v>
      </c>
      <c r="AS62" s="61">
        <v>0</v>
      </c>
      <c r="AT62" s="60">
        <v>0</v>
      </c>
      <c r="AU62" s="61">
        <v>0</v>
      </c>
      <c r="AV62" s="60">
        <v>0</v>
      </c>
      <c r="AW62" s="61">
        <v>0</v>
      </c>
      <c r="AX62" s="60">
        <v>0</v>
      </c>
      <c r="AY62" s="61">
        <v>0</v>
      </c>
      <c r="AZ62" s="60">
        <v>0</v>
      </c>
      <c r="BA62" s="61">
        <v>0</v>
      </c>
      <c r="BB62" s="60">
        <v>0</v>
      </c>
      <c r="BC62" s="61">
        <v>0</v>
      </c>
      <c r="BD62" s="60">
        <v>0</v>
      </c>
      <c r="BE62" s="61">
        <v>0</v>
      </c>
      <c r="BF62" s="60">
        <v>0</v>
      </c>
      <c r="BG62" s="61">
        <v>0</v>
      </c>
      <c r="BH62" s="60">
        <v>0</v>
      </c>
      <c r="BI62" s="61">
        <v>0</v>
      </c>
      <c r="BJ62" s="60">
        <v>0</v>
      </c>
      <c r="BK62" s="61">
        <v>0</v>
      </c>
      <c r="BL62" s="60">
        <v>6.367</v>
      </c>
      <c r="BM62" s="61">
        <v>201.61771634992931</v>
      </c>
      <c r="BN62" s="60">
        <v>0</v>
      </c>
      <c r="BO62" s="61">
        <v>0</v>
      </c>
      <c r="BP62" s="60">
        <v>0.59499999999999997</v>
      </c>
      <c r="BQ62" s="61">
        <v>816.55126050420176</v>
      </c>
      <c r="BR62" s="60">
        <v>0</v>
      </c>
      <c r="BS62" s="61">
        <v>0</v>
      </c>
      <c r="BT62" s="60">
        <v>3.0000000000000001E-3</v>
      </c>
      <c r="BU62" s="61">
        <v>792.33333333333326</v>
      </c>
    </row>
    <row r="63" spans="1:73" ht="12.95" customHeight="1">
      <c r="A63" s="59"/>
      <c r="B63" s="56"/>
      <c r="C63" s="10"/>
      <c r="D63" s="60"/>
      <c r="E63" s="61"/>
      <c r="F63" s="60"/>
      <c r="G63" s="61"/>
      <c r="H63" s="60"/>
      <c r="I63" s="61"/>
      <c r="J63" s="60"/>
      <c r="K63" s="61"/>
      <c r="L63" s="60"/>
      <c r="M63" s="61"/>
      <c r="N63" s="60"/>
      <c r="O63" s="61"/>
      <c r="P63" s="60"/>
      <c r="Q63" s="61"/>
      <c r="R63" s="60"/>
      <c r="S63" s="61"/>
      <c r="T63" s="60"/>
      <c r="U63" s="61"/>
      <c r="V63" s="60"/>
      <c r="W63" s="61"/>
      <c r="X63" s="60"/>
      <c r="Y63" s="61"/>
      <c r="Z63" s="60"/>
      <c r="AA63" s="61"/>
      <c r="AB63" s="60"/>
      <c r="AC63" s="61"/>
      <c r="AD63" s="60"/>
      <c r="AE63" s="61"/>
      <c r="AF63" s="60"/>
      <c r="AG63" s="61"/>
      <c r="AH63" s="60"/>
      <c r="AI63" s="61"/>
      <c r="AJ63" s="60"/>
      <c r="AK63" s="61"/>
      <c r="AL63" s="60"/>
      <c r="AM63" s="61"/>
      <c r="AN63" s="60"/>
      <c r="AO63" s="61"/>
      <c r="AP63" s="60"/>
      <c r="AQ63" s="61"/>
      <c r="AR63" s="60"/>
      <c r="AS63" s="61"/>
      <c r="AT63" s="60"/>
      <c r="AU63" s="61"/>
      <c r="AV63" s="60"/>
      <c r="AW63" s="61"/>
      <c r="AX63" s="60"/>
      <c r="AY63" s="61"/>
      <c r="AZ63" s="60"/>
      <c r="BA63" s="61"/>
      <c r="BB63" s="60"/>
      <c r="BC63" s="61"/>
      <c r="BD63" s="60"/>
      <c r="BE63" s="61"/>
      <c r="BF63" s="60"/>
      <c r="BG63" s="61"/>
      <c r="BH63" s="60"/>
      <c r="BI63" s="61"/>
      <c r="BJ63" s="60"/>
      <c r="BK63" s="61"/>
      <c r="BL63" s="60"/>
      <c r="BM63" s="61"/>
      <c r="BN63" s="60"/>
      <c r="BO63" s="61"/>
      <c r="BP63" s="60"/>
      <c r="BQ63" s="61"/>
      <c r="BR63" s="60"/>
      <c r="BS63" s="61"/>
      <c r="BT63" s="60"/>
      <c r="BU63" s="61"/>
    </row>
    <row r="64" spans="1:73" ht="12.95" customHeight="1">
      <c r="A64" s="59"/>
      <c r="B64" s="56" t="s">
        <v>93</v>
      </c>
      <c r="C64" s="10">
        <v>47</v>
      </c>
      <c r="D64" s="60">
        <v>0</v>
      </c>
      <c r="E64" s="61">
        <v>0</v>
      </c>
      <c r="F64" s="60">
        <v>0</v>
      </c>
      <c r="G64" s="61">
        <v>0</v>
      </c>
      <c r="H64" s="60">
        <v>0</v>
      </c>
      <c r="I64" s="61">
        <v>0</v>
      </c>
      <c r="J64" s="60">
        <v>0</v>
      </c>
      <c r="K64" s="61">
        <v>0</v>
      </c>
      <c r="L64" s="60">
        <v>0</v>
      </c>
      <c r="M64" s="61">
        <v>0</v>
      </c>
      <c r="N64" s="60">
        <v>0</v>
      </c>
      <c r="O64" s="61">
        <v>0</v>
      </c>
      <c r="P64" s="60">
        <v>0</v>
      </c>
      <c r="Q64" s="61">
        <v>0</v>
      </c>
      <c r="R64" s="60">
        <v>104.851</v>
      </c>
      <c r="S64" s="61">
        <v>349</v>
      </c>
      <c r="T64" s="60">
        <v>0</v>
      </c>
      <c r="U64" s="61">
        <v>0</v>
      </c>
      <c r="V64" s="60">
        <v>0</v>
      </c>
      <c r="W64" s="61">
        <v>0</v>
      </c>
      <c r="X64" s="60">
        <v>0</v>
      </c>
      <c r="Y64" s="61">
        <v>0</v>
      </c>
      <c r="Z64" s="60">
        <v>0</v>
      </c>
      <c r="AA64" s="61">
        <v>0</v>
      </c>
      <c r="AB64" s="60">
        <v>110.601</v>
      </c>
      <c r="AC64" s="61">
        <v>175</v>
      </c>
      <c r="AD64" s="60">
        <v>3751.8009999999999</v>
      </c>
      <c r="AE64" s="61">
        <v>157</v>
      </c>
      <c r="AF64" s="60">
        <v>0</v>
      </c>
      <c r="AG64" s="61">
        <v>0</v>
      </c>
      <c r="AH64" s="60">
        <v>0</v>
      </c>
      <c r="AI64" s="61">
        <v>0</v>
      </c>
      <c r="AJ64" s="60">
        <v>0</v>
      </c>
      <c r="AK64" s="61">
        <v>0</v>
      </c>
      <c r="AL64" s="60">
        <v>0</v>
      </c>
      <c r="AM64" s="61">
        <v>0</v>
      </c>
      <c r="AN64" s="60">
        <v>0</v>
      </c>
      <c r="AO64" s="61">
        <v>0</v>
      </c>
      <c r="AP64" s="60">
        <v>0</v>
      </c>
      <c r="AQ64" s="61">
        <v>0</v>
      </c>
      <c r="AR64" s="60">
        <v>0</v>
      </c>
      <c r="AS64" s="61">
        <v>0</v>
      </c>
      <c r="AT64" s="60">
        <v>0</v>
      </c>
      <c r="AU64" s="61">
        <v>0</v>
      </c>
      <c r="AV64" s="60">
        <v>0</v>
      </c>
      <c r="AW64" s="61">
        <v>0</v>
      </c>
      <c r="AX64" s="60">
        <v>0</v>
      </c>
      <c r="AY64" s="61">
        <v>0</v>
      </c>
      <c r="AZ64" s="60">
        <v>0</v>
      </c>
      <c r="BA64" s="61">
        <v>0</v>
      </c>
      <c r="BB64" s="60">
        <v>0</v>
      </c>
      <c r="BC64" s="61">
        <v>0</v>
      </c>
      <c r="BD64" s="60">
        <v>0</v>
      </c>
      <c r="BE64" s="61">
        <v>0</v>
      </c>
      <c r="BF64" s="60">
        <v>0</v>
      </c>
      <c r="BG64" s="61">
        <v>0</v>
      </c>
      <c r="BH64" s="60">
        <v>0</v>
      </c>
      <c r="BI64" s="61">
        <v>0</v>
      </c>
      <c r="BJ64" s="60">
        <v>0</v>
      </c>
      <c r="BK64" s="61">
        <v>0</v>
      </c>
      <c r="BL64" s="60">
        <v>0.40400000000000003</v>
      </c>
      <c r="BM64" s="61">
        <v>1436</v>
      </c>
      <c r="BN64" s="60">
        <v>0</v>
      </c>
      <c r="BO64" s="61">
        <v>0</v>
      </c>
      <c r="BP64" s="60">
        <v>0</v>
      </c>
      <c r="BQ64" s="61">
        <v>0</v>
      </c>
      <c r="BR64" s="60">
        <v>0</v>
      </c>
      <c r="BS64" s="61">
        <v>0</v>
      </c>
      <c r="BT64" s="60">
        <v>1.2E-2</v>
      </c>
      <c r="BU64" s="61">
        <v>1272</v>
      </c>
    </row>
    <row r="65" spans="1:73" ht="12.95" customHeight="1">
      <c r="A65" s="59"/>
      <c r="B65" s="56" t="s">
        <v>94</v>
      </c>
      <c r="C65" s="10">
        <v>48</v>
      </c>
      <c r="D65" s="60">
        <v>13.907</v>
      </c>
      <c r="E65" s="61">
        <v>1932.0925433235063</v>
      </c>
      <c r="F65" s="60">
        <v>0</v>
      </c>
      <c r="G65" s="61">
        <v>0</v>
      </c>
      <c r="H65" s="60">
        <v>2.7930000000000001</v>
      </c>
      <c r="I65" s="61">
        <v>439.14070891514501</v>
      </c>
      <c r="J65" s="60">
        <v>0</v>
      </c>
      <c r="K65" s="61">
        <v>0</v>
      </c>
      <c r="L65" s="60">
        <v>8.7110000000000003</v>
      </c>
      <c r="M65" s="61">
        <v>290.129491447595</v>
      </c>
      <c r="N65" s="60">
        <v>0</v>
      </c>
      <c r="O65" s="61">
        <v>0</v>
      </c>
      <c r="P65" s="60">
        <v>163.982</v>
      </c>
      <c r="Q65" s="61">
        <v>885.38953665646238</v>
      </c>
      <c r="R65" s="60">
        <v>0</v>
      </c>
      <c r="S65" s="61">
        <v>0</v>
      </c>
      <c r="T65" s="60">
        <v>6.3490000000000002</v>
      </c>
      <c r="U65" s="61">
        <v>515.71617577571271</v>
      </c>
      <c r="V65" s="60">
        <v>0</v>
      </c>
      <c r="W65" s="61">
        <v>0</v>
      </c>
      <c r="X65" s="60">
        <v>0.628</v>
      </c>
      <c r="Y65" s="61">
        <v>773.23726114649685</v>
      </c>
      <c r="Z65" s="60">
        <v>0</v>
      </c>
      <c r="AA65" s="61">
        <v>0</v>
      </c>
      <c r="AB65" s="60">
        <v>700.00599999999997</v>
      </c>
      <c r="AC65" s="61">
        <v>252.63346599886285</v>
      </c>
      <c r="AD65" s="60">
        <v>0</v>
      </c>
      <c r="AE65" s="61">
        <v>0</v>
      </c>
      <c r="AF65" s="60">
        <v>10.922000000000001</v>
      </c>
      <c r="AG65" s="61">
        <v>238.29600805713238</v>
      </c>
      <c r="AH65" s="60">
        <v>10.372999999999999</v>
      </c>
      <c r="AI65" s="61">
        <v>155.22095825701339</v>
      </c>
      <c r="AJ65" s="60">
        <v>0</v>
      </c>
      <c r="AK65" s="61">
        <v>0</v>
      </c>
      <c r="AL65" s="60">
        <v>87.224000000000004</v>
      </c>
      <c r="AM65" s="61">
        <v>428.28301843529306</v>
      </c>
      <c r="AN65" s="60">
        <v>11.808999999999999</v>
      </c>
      <c r="AO65" s="61">
        <v>120.34270471674148</v>
      </c>
      <c r="AP65" s="60">
        <v>18.111999999999998</v>
      </c>
      <c r="AQ65" s="61">
        <v>269.24977915194347</v>
      </c>
      <c r="AR65" s="60">
        <v>0</v>
      </c>
      <c r="AS65" s="61">
        <v>0</v>
      </c>
      <c r="AT65" s="60">
        <v>0</v>
      </c>
      <c r="AU65" s="61">
        <v>0</v>
      </c>
      <c r="AV65" s="60">
        <v>0</v>
      </c>
      <c r="AW65" s="61">
        <v>0</v>
      </c>
      <c r="AX65" s="60">
        <v>0</v>
      </c>
      <c r="AY65" s="61">
        <v>0</v>
      </c>
      <c r="AZ65" s="60">
        <v>0</v>
      </c>
      <c r="BA65" s="61">
        <v>0</v>
      </c>
      <c r="BB65" s="60">
        <v>0</v>
      </c>
      <c r="BC65" s="61">
        <v>0</v>
      </c>
      <c r="BD65" s="60">
        <v>0</v>
      </c>
      <c r="BE65" s="61">
        <v>0</v>
      </c>
      <c r="BF65" s="60">
        <v>0</v>
      </c>
      <c r="BG65" s="61">
        <v>0</v>
      </c>
      <c r="BH65" s="60">
        <v>0</v>
      </c>
      <c r="BI65" s="61">
        <v>0</v>
      </c>
      <c r="BJ65" s="60">
        <v>0</v>
      </c>
      <c r="BK65" s="61">
        <v>0</v>
      </c>
      <c r="BL65" s="60">
        <v>135.767</v>
      </c>
      <c r="BM65" s="61">
        <v>701.60764397828632</v>
      </c>
      <c r="BN65" s="60">
        <v>3.3290000000000002</v>
      </c>
      <c r="BO65" s="61">
        <v>577.59447281465907</v>
      </c>
      <c r="BP65" s="60">
        <v>67.911000000000001</v>
      </c>
      <c r="BQ65" s="61">
        <v>941.54740763646544</v>
      </c>
      <c r="BR65" s="60">
        <v>0</v>
      </c>
      <c r="BS65" s="61">
        <v>0</v>
      </c>
      <c r="BT65" s="60">
        <v>6.7480000000000002</v>
      </c>
      <c r="BU65" s="61">
        <v>1432.5652045050385</v>
      </c>
    </row>
    <row r="66" spans="1:73" ht="12.95" customHeight="1">
      <c r="A66" s="59"/>
      <c r="B66" s="56" t="s">
        <v>95</v>
      </c>
      <c r="C66" s="10">
        <v>49</v>
      </c>
      <c r="D66" s="60">
        <v>60.13</v>
      </c>
      <c r="E66" s="61">
        <v>995.81297189422924</v>
      </c>
      <c r="F66" s="60">
        <v>0</v>
      </c>
      <c r="G66" s="61">
        <v>0</v>
      </c>
      <c r="H66" s="60">
        <v>29.794</v>
      </c>
      <c r="I66" s="61">
        <v>444.56226085789086</v>
      </c>
      <c r="J66" s="60">
        <v>0</v>
      </c>
      <c r="K66" s="61">
        <v>0</v>
      </c>
      <c r="L66" s="60">
        <v>113.11499999999999</v>
      </c>
      <c r="M66" s="61">
        <v>722.80353622419659</v>
      </c>
      <c r="N66" s="60">
        <v>0</v>
      </c>
      <c r="O66" s="61">
        <v>0</v>
      </c>
      <c r="P66" s="60">
        <v>108.57</v>
      </c>
      <c r="Q66" s="61">
        <v>496.64640324214793</v>
      </c>
      <c r="R66" s="60">
        <v>0</v>
      </c>
      <c r="S66" s="61">
        <v>0</v>
      </c>
      <c r="T66" s="60">
        <v>10.43</v>
      </c>
      <c r="U66" s="61">
        <v>303</v>
      </c>
      <c r="V66" s="60">
        <v>0</v>
      </c>
      <c r="W66" s="61">
        <v>0</v>
      </c>
      <c r="X66" s="60">
        <v>11.394</v>
      </c>
      <c r="Y66" s="61">
        <v>645</v>
      </c>
      <c r="Z66" s="60">
        <v>0</v>
      </c>
      <c r="AA66" s="61">
        <v>0</v>
      </c>
      <c r="AB66" s="60">
        <v>0.14299999999999999</v>
      </c>
      <c r="AC66" s="61">
        <v>45</v>
      </c>
      <c r="AD66" s="60">
        <v>0</v>
      </c>
      <c r="AE66" s="61">
        <v>0</v>
      </c>
      <c r="AF66" s="60">
        <v>0</v>
      </c>
      <c r="AG66" s="61">
        <v>0</v>
      </c>
      <c r="AH66" s="60">
        <v>0</v>
      </c>
      <c r="AI66" s="61">
        <v>0</v>
      </c>
      <c r="AJ66" s="60">
        <v>0</v>
      </c>
      <c r="AK66" s="61">
        <v>0</v>
      </c>
      <c r="AL66" s="60">
        <v>0</v>
      </c>
      <c r="AM66" s="61">
        <v>0</v>
      </c>
      <c r="AN66" s="60">
        <v>1.6E-2</v>
      </c>
      <c r="AO66" s="61">
        <v>216</v>
      </c>
      <c r="AP66" s="60">
        <v>2E-3</v>
      </c>
      <c r="AQ66" s="61">
        <v>324</v>
      </c>
      <c r="AR66" s="60">
        <v>0</v>
      </c>
      <c r="AS66" s="61">
        <v>0</v>
      </c>
      <c r="AT66" s="60">
        <v>0</v>
      </c>
      <c r="AU66" s="61">
        <v>0</v>
      </c>
      <c r="AV66" s="60">
        <v>0</v>
      </c>
      <c r="AW66" s="61">
        <v>0</v>
      </c>
      <c r="AX66" s="60">
        <v>0</v>
      </c>
      <c r="AY66" s="61">
        <v>0</v>
      </c>
      <c r="AZ66" s="60">
        <v>0</v>
      </c>
      <c r="BA66" s="61">
        <v>0</v>
      </c>
      <c r="BB66" s="60">
        <v>0</v>
      </c>
      <c r="BC66" s="61">
        <v>0</v>
      </c>
      <c r="BD66" s="60">
        <v>0</v>
      </c>
      <c r="BE66" s="61">
        <v>0</v>
      </c>
      <c r="BF66" s="60">
        <v>0</v>
      </c>
      <c r="BG66" s="61">
        <v>0</v>
      </c>
      <c r="BH66" s="60">
        <v>0</v>
      </c>
      <c r="BI66" s="61">
        <v>0</v>
      </c>
      <c r="BJ66" s="60">
        <v>0</v>
      </c>
      <c r="BK66" s="61">
        <v>0</v>
      </c>
      <c r="BL66" s="60">
        <v>0.34300000000000003</v>
      </c>
      <c r="BM66" s="61">
        <v>496</v>
      </c>
      <c r="BN66" s="60">
        <v>0</v>
      </c>
      <c r="BO66" s="61">
        <v>0</v>
      </c>
      <c r="BP66" s="60">
        <v>0</v>
      </c>
      <c r="BQ66" s="61">
        <v>0</v>
      </c>
      <c r="BR66" s="60">
        <v>0</v>
      </c>
      <c r="BS66" s="61">
        <v>0</v>
      </c>
      <c r="BT66" s="60">
        <v>0</v>
      </c>
      <c r="BU66" s="61">
        <v>0</v>
      </c>
    </row>
    <row r="67" spans="1:73" ht="7.5" customHeight="1">
      <c r="A67" s="64"/>
      <c r="B67" s="64"/>
      <c r="C67" s="65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66"/>
      <c r="BD67" s="66"/>
      <c r="BE67" s="66"/>
      <c r="BF67" s="66"/>
      <c r="BG67" s="66"/>
      <c r="BH67" s="66"/>
      <c r="BI67" s="66"/>
      <c r="BJ67" s="66"/>
      <c r="BK67" s="66"/>
      <c r="BL67" s="66"/>
      <c r="BM67" s="66"/>
      <c r="BN67" s="66"/>
      <c r="BO67" s="66"/>
      <c r="BP67" s="66"/>
      <c r="BQ67" s="66"/>
      <c r="BR67" s="66"/>
      <c r="BS67" s="66"/>
      <c r="BT67" s="66"/>
      <c r="BU67" s="66"/>
    </row>
  </sheetData>
  <mergeCells count="2">
    <mergeCell ref="A5:C6"/>
    <mergeCell ref="A8:B8"/>
  </mergeCells>
  <phoneticPr fontId="3"/>
  <printOptions verticalCentered="1"/>
  <pageMargins left="0.39370078740157483" right="0.55118110236220474" top="0.39370078740157483" bottom="0.78740157480314965" header="0.51181102362204722" footer="0.51181102362204722"/>
  <pageSetup paperSize="9" scale="89" firstPageNumber="6" fitToWidth="0" orientation="portrait" horizontalDpi="4294967292" r:id="rId1"/>
  <headerFooter alignWithMargins="0">
    <oddHeader>&amp;L&amp;"ＭＳ Ｐ明朝,標準"&amp;12
２　漁港別品目別上場水揚量・価格</oddHeader>
    <oddFooter>&amp;C&amp;12-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7">
    <pageSetUpPr fitToPage="1"/>
  </sheetPr>
  <dimension ref="A1:J50"/>
  <sheetViews>
    <sheetView tabSelected="1" workbookViewId="0">
      <pane xSplit="4" ySplit="7" topLeftCell="E8" activePane="bottomRight" state="frozen"/>
      <selection activeCell="E23" sqref="E23"/>
      <selection pane="topRight" activeCell="E23" sqref="E23"/>
      <selection pane="bottomLeft" activeCell="E23" sqref="E23"/>
      <selection pane="bottomRight" activeCell="E23" sqref="E23"/>
    </sheetView>
  </sheetViews>
  <sheetFormatPr defaultRowHeight="11.25"/>
  <cols>
    <col min="1" max="1" width="4.125" style="39" customWidth="1"/>
    <col min="2" max="2" width="9.375" style="7" customWidth="1"/>
    <col min="3" max="3" width="5" style="7" customWidth="1"/>
    <col min="4" max="4" width="3.25" style="8" customWidth="1"/>
    <col min="5" max="6" width="9.875" style="41" customWidth="1"/>
    <col min="7" max="7" width="7.625" style="41" customWidth="1"/>
    <col min="8" max="9" width="9.875" style="68" customWidth="1"/>
    <col min="10" max="10" width="7.625" style="41" customWidth="1"/>
    <col min="11" max="16384" width="9" style="4"/>
  </cols>
  <sheetData>
    <row r="1" spans="1:10" ht="18" customHeight="1">
      <c r="B1" s="4"/>
      <c r="C1" s="4"/>
      <c r="D1" s="67"/>
    </row>
    <row r="2" spans="1:10" ht="18" customHeight="1">
      <c r="B2" s="4"/>
      <c r="C2" s="4"/>
      <c r="D2" s="67"/>
    </row>
    <row r="3" spans="1:10" ht="18" customHeight="1">
      <c r="A3" s="69" t="s">
        <v>130</v>
      </c>
      <c r="B3" s="70"/>
      <c r="C3" s="70"/>
      <c r="H3" s="71"/>
      <c r="I3" s="71"/>
    </row>
    <row r="4" spans="1:10" ht="18" customHeight="1" thickBot="1">
      <c r="A4" s="4"/>
      <c r="B4" s="13"/>
      <c r="C4" s="13"/>
      <c r="H4" s="72"/>
      <c r="I4" s="72"/>
    </row>
    <row r="5" spans="1:10" ht="18" customHeight="1" thickTop="1">
      <c r="A5" s="101" t="s">
        <v>131</v>
      </c>
      <c r="B5" s="112"/>
      <c r="C5" s="112"/>
      <c r="D5" s="113"/>
      <c r="E5" s="73" t="s">
        <v>132</v>
      </c>
      <c r="F5" s="73"/>
      <c r="G5" s="74"/>
      <c r="H5" s="75" t="s">
        <v>133</v>
      </c>
      <c r="I5" s="75"/>
      <c r="J5" s="73"/>
    </row>
    <row r="6" spans="1:10" ht="18" customHeight="1">
      <c r="A6" s="114"/>
      <c r="B6" s="114"/>
      <c r="C6" s="114"/>
      <c r="D6" s="115"/>
      <c r="E6" s="76">
        <v>43466</v>
      </c>
      <c r="F6" s="77">
        <v>43101</v>
      </c>
      <c r="G6" s="78" t="s">
        <v>134</v>
      </c>
      <c r="H6" s="76">
        <v>43466</v>
      </c>
      <c r="I6" s="77">
        <v>43101</v>
      </c>
      <c r="J6" s="79" t="s">
        <v>134</v>
      </c>
    </row>
    <row r="7" spans="1:10" ht="18" customHeight="1">
      <c r="A7" s="116"/>
      <c r="B7" s="116"/>
      <c r="C7" s="116"/>
      <c r="D7" s="117"/>
      <c r="E7" s="80" t="s">
        <v>137</v>
      </c>
      <c r="F7" s="80" t="s">
        <v>137</v>
      </c>
      <c r="G7" s="81" t="s">
        <v>135</v>
      </c>
      <c r="H7" s="80" t="s">
        <v>137</v>
      </c>
      <c r="I7" s="80" t="s">
        <v>137</v>
      </c>
      <c r="J7" s="82" t="s">
        <v>135</v>
      </c>
    </row>
    <row r="8" spans="1:10" ht="15" customHeight="1">
      <c r="A8" s="17"/>
      <c r="B8" s="17"/>
      <c r="C8" s="17"/>
      <c r="D8" s="19"/>
      <c r="E8" s="83"/>
      <c r="F8" s="83"/>
      <c r="G8" s="84" t="s">
        <v>136</v>
      </c>
      <c r="H8" s="83"/>
      <c r="I8" s="83"/>
      <c r="J8" s="84" t="s">
        <v>136</v>
      </c>
    </row>
    <row r="9" spans="1:10" ht="15" customHeight="1">
      <c r="A9" s="17"/>
      <c r="B9" s="18" t="s">
        <v>1</v>
      </c>
      <c r="C9" s="18"/>
      <c r="D9" s="19">
        <v>1</v>
      </c>
      <c r="E9" s="85">
        <v>1735.9639999999999</v>
      </c>
      <c r="F9" s="85">
        <v>825.10900000000004</v>
      </c>
      <c r="G9" s="86">
        <f>IF(ISERR(E9/F9*100),"-",E9/F9*100)</f>
        <v>210.39208153104619</v>
      </c>
      <c r="H9" s="85">
        <v>1677.5710625335548</v>
      </c>
      <c r="I9" s="85">
        <v>2320.8613407440716</v>
      </c>
      <c r="J9" s="86">
        <f>IF(ISERR(H9/I9*100),"-",H9/I9*100)</f>
        <v>72.282261464001252</v>
      </c>
    </row>
    <row r="10" spans="1:10" ht="15" customHeight="1">
      <c r="A10" s="17"/>
      <c r="B10" s="18" t="s">
        <v>96</v>
      </c>
      <c r="C10" s="18"/>
      <c r="D10" s="19">
        <v>2</v>
      </c>
      <c r="E10" s="85">
        <v>1339.7639999999999</v>
      </c>
      <c r="F10" s="85">
        <v>931.10199999999998</v>
      </c>
      <c r="G10" s="86">
        <f>IF(ISERR(E10/F10*100),"-",E10/F10*100)</f>
        <v>143.89014307777234</v>
      </c>
      <c r="H10" s="85">
        <v>1800.2180145159894</v>
      </c>
      <c r="I10" s="85">
        <v>1867.4918827368001</v>
      </c>
      <c r="J10" s="86">
        <f>IF(ISERR(H10/I10*100),"-",H10/I10*100)</f>
        <v>96.397635307403789</v>
      </c>
    </row>
    <row r="11" spans="1:10" ht="15" customHeight="1">
      <c r="A11" s="17"/>
      <c r="B11" s="18" t="s">
        <v>97</v>
      </c>
      <c r="C11" s="18"/>
      <c r="D11" s="19">
        <v>3</v>
      </c>
      <c r="E11" s="85">
        <v>9466.9509999999991</v>
      </c>
      <c r="F11" s="85">
        <v>15925.64</v>
      </c>
      <c r="G11" s="86">
        <f>IF(ISERR(E11/F11*100),"-",E11/F11*100)</f>
        <v>59.444713053918086</v>
      </c>
      <c r="H11" s="85">
        <v>464.67643320431256</v>
      </c>
      <c r="I11" s="85">
        <v>406.16814043266078</v>
      </c>
      <c r="J11" s="86">
        <f>IF(ISERR(H11/I11*100),"-",H11/I11*100)</f>
        <v>114.40494390065336</v>
      </c>
    </row>
    <row r="12" spans="1:10" ht="15" customHeight="1">
      <c r="A12" s="17"/>
      <c r="B12" s="18" t="s">
        <v>98</v>
      </c>
      <c r="C12" s="18"/>
      <c r="D12" s="19">
        <v>4</v>
      </c>
      <c r="E12" s="85">
        <v>1711.249</v>
      </c>
      <c r="F12" s="85">
        <v>2155.7539999999999</v>
      </c>
      <c r="G12" s="86">
        <f>IF(ISERR(E12/F12*100),"-",E12/F12*100)</f>
        <v>79.380532287079149</v>
      </c>
      <c r="H12" s="85">
        <v>447.16869783415507</v>
      </c>
      <c r="I12" s="85">
        <v>374.81916582318763</v>
      </c>
      <c r="J12" s="86">
        <f>IF(ISERR(H12/I12*100),"-",H12/I12*100)</f>
        <v>119.30251668216366</v>
      </c>
    </row>
    <row r="13" spans="1:10" ht="15" customHeight="1">
      <c r="A13" s="17"/>
      <c r="B13" s="18" t="s">
        <v>99</v>
      </c>
      <c r="C13" s="18"/>
      <c r="D13" s="19">
        <v>5</v>
      </c>
      <c r="E13" s="85">
        <v>1193.6189999999999</v>
      </c>
      <c r="F13" s="85">
        <v>1487.1030000000001</v>
      </c>
      <c r="G13" s="86">
        <f>IF(ISERR(E13/F13*100),"-",E13/F13*100)</f>
        <v>80.26471602841228</v>
      </c>
      <c r="H13" s="85">
        <v>1318.2634467112202</v>
      </c>
      <c r="I13" s="85">
        <v>1391.9817356296101</v>
      </c>
      <c r="J13" s="86">
        <f>IF(ISERR(H13/I13*100),"-",H13/I13*100)</f>
        <v>94.704076423456357</v>
      </c>
    </row>
    <row r="14" spans="1:10" ht="15" customHeight="1">
      <c r="A14" s="17"/>
      <c r="B14" s="18"/>
      <c r="C14" s="18"/>
      <c r="D14" s="19"/>
      <c r="E14" s="85"/>
      <c r="F14" s="85"/>
      <c r="G14" s="86"/>
      <c r="H14" s="85"/>
      <c r="I14" s="85"/>
      <c r="J14" s="86"/>
    </row>
    <row r="15" spans="1:10" ht="15" customHeight="1">
      <c r="A15" s="17"/>
      <c r="B15" s="18" t="s">
        <v>100</v>
      </c>
      <c r="C15" s="18"/>
      <c r="D15" s="19">
        <v>6</v>
      </c>
      <c r="E15" s="85">
        <v>8454.5159999999996</v>
      </c>
      <c r="F15" s="85">
        <v>7660.1570000000002</v>
      </c>
      <c r="G15" s="86">
        <f t="shared" ref="G15" si="0">IF(ISERR(E15/F15*100),"-",E15/F15*100)</f>
        <v>110.37000938753604</v>
      </c>
      <c r="H15" s="85">
        <v>971.4321904411795</v>
      </c>
      <c r="I15" s="85">
        <v>1046.4503610043503</v>
      </c>
      <c r="J15" s="86">
        <f t="shared" ref="J15" si="1">IF(ISERR(H15/I15*100),"-",H15/I15*100)</f>
        <v>92.831177344028944</v>
      </c>
    </row>
    <row r="16" spans="1:10" ht="15" customHeight="1">
      <c r="A16" s="17"/>
      <c r="B16" s="18" t="s">
        <v>101</v>
      </c>
      <c r="C16" s="18"/>
      <c r="D16" s="19">
        <v>7</v>
      </c>
      <c r="E16" s="85">
        <v>3046.9360000000001</v>
      </c>
      <c r="F16" s="85">
        <v>3105.2130000000002</v>
      </c>
      <c r="G16" s="86">
        <f t="shared" ref="G16" si="2">IF(ISERR(E16/F16*100),"-",E16/F16*100)</f>
        <v>98.123252736607753</v>
      </c>
      <c r="H16" s="85">
        <v>1060.4199766585186</v>
      </c>
      <c r="I16" s="85">
        <v>929.85728515241942</v>
      </c>
      <c r="J16" s="86">
        <f t="shared" ref="J16" si="3">IF(ISERR(H16/I16*100),"-",H16/I16*100)</f>
        <v>114.04115379756344</v>
      </c>
    </row>
    <row r="17" spans="1:10" ht="15" customHeight="1">
      <c r="A17" s="17"/>
      <c r="B17" s="18" t="s">
        <v>102</v>
      </c>
      <c r="C17" s="18"/>
      <c r="D17" s="19">
        <v>8</v>
      </c>
      <c r="E17" s="85">
        <v>14735.215</v>
      </c>
      <c r="F17" s="85">
        <v>5930.5240000000003</v>
      </c>
      <c r="G17" s="86">
        <f t="shared" ref="G17" si="4">IF(ISERR(E17/F17*100),"-",E17/F17*100)</f>
        <v>248.4639637239475</v>
      </c>
      <c r="H17" s="85">
        <v>418.52428960147512</v>
      </c>
      <c r="I17" s="85">
        <v>551.31318868282131</v>
      </c>
      <c r="J17" s="86">
        <f t="shared" ref="J17" si="5">IF(ISERR(H17/I17*100),"-",H17/I17*100)</f>
        <v>75.914071745934294</v>
      </c>
    </row>
    <row r="18" spans="1:10" ht="15" customHeight="1">
      <c r="A18" s="17"/>
      <c r="B18" s="18" t="s">
        <v>103</v>
      </c>
      <c r="C18" s="18"/>
      <c r="D18" s="19">
        <v>9</v>
      </c>
      <c r="E18" s="85">
        <v>584.14400000000001</v>
      </c>
      <c r="F18" s="85">
        <v>524.923</v>
      </c>
      <c r="G18" s="86">
        <f t="shared" ref="G18" si="6">IF(ISERR(E18/F18*100),"-",E18/F18*100)</f>
        <v>111.281845146812</v>
      </c>
      <c r="H18" s="85">
        <v>652.80181256676428</v>
      </c>
      <c r="I18" s="85">
        <v>768.08972744573964</v>
      </c>
      <c r="J18" s="86">
        <f t="shared" ref="J18" si="7">IF(ISERR(H18/I18*100),"-",H18/I18*100)</f>
        <v>84.990306371839921</v>
      </c>
    </row>
    <row r="19" spans="1:10" ht="15" customHeight="1">
      <c r="A19" s="17"/>
      <c r="B19" s="18" t="s">
        <v>104</v>
      </c>
      <c r="C19" s="18"/>
      <c r="D19" s="19">
        <v>10</v>
      </c>
      <c r="E19" s="85">
        <v>80.034000000000006</v>
      </c>
      <c r="F19" s="85">
        <v>34.942</v>
      </c>
      <c r="G19" s="86">
        <f t="shared" ref="G19" si="8">IF(ISERR(E19/F19*100),"-",E19/F19*100)</f>
        <v>229.04813691259801</v>
      </c>
      <c r="H19" s="85">
        <v>715.8677187195442</v>
      </c>
      <c r="I19" s="85">
        <v>660.55583538435121</v>
      </c>
      <c r="J19" s="86">
        <f t="shared" ref="J19" si="9">IF(ISERR(H19/I19*100),"-",H19/I19*100)</f>
        <v>108.37353640256757</v>
      </c>
    </row>
    <row r="20" spans="1:10" ht="15" customHeight="1">
      <c r="A20" s="17"/>
      <c r="B20" s="18"/>
      <c r="C20" s="18"/>
      <c r="D20" s="19"/>
      <c r="E20" s="85"/>
      <c r="F20" s="85"/>
      <c r="G20" s="86"/>
      <c r="H20" s="85"/>
      <c r="I20" s="85"/>
      <c r="J20" s="86"/>
    </row>
    <row r="21" spans="1:10" ht="15" customHeight="1">
      <c r="A21" s="17"/>
      <c r="B21" s="18" t="s">
        <v>105</v>
      </c>
      <c r="C21" s="18"/>
      <c r="D21" s="19">
        <v>11</v>
      </c>
      <c r="E21" s="85">
        <v>1254.9480000000001</v>
      </c>
      <c r="F21" s="85">
        <v>1662.4490000000001</v>
      </c>
      <c r="G21" s="86">
        <f t="shared" ref="G21" si="10">IF(ISERR(E21/F21*100),"-",E21/F21*100)</f>
        <v>75.487909704297692</v>
      </c>
      <c r="H21" s="85">
        <v>1132.7061639207363</v>
      </c>
      <c r="I21" s="85">
        <v>1017.2595237508039</v>
      </c>
      <c r="J21" s="86">
        <f t="shared" ref="J21" si="11">IF(ISERR(H21/I21*100),"-",H21/I21*100)</f>
        <v>111.34878931821268</v>
      </c>
    </row>
    <row r="22" spans="1:10" ht="15" customHeight="1">
      <c r="A22" s="17"/>
      <c r="B22" s="18" t="s">
        <v>106</v>
      </c>
      <c r="C22" s="18"/>
      <c r="D22" s="19">
        <v>12</v>
      </c>
      <c r="E22" s="85">
        <v>343.952</v>
      </c>
      <c r="F22" s="85">
        <v>286.37299999999999</v>
      </c>
      <c r="G22" s="86">
        <f t="shared" ref="G22" si="12">IF(ISERR(E22/F22*100),"-",E22/F22*100)</f>
        <v>120.1062949370227</v>
      </c>
      <c r="H22" s="85">
        <v>878.96023573056709</v>
      </c>
      <c r="I22" s="85">
        <v>840.26551734975021</v>
      </c>
      <c r="J22" s="86">
        <f t="shared" ref="J22" si="13">IF(ISERR(H22/I22*100),"-",H22/I22*100)</f>
        <v>104.60505847042998</v>
      </c>
    </row>
    <row r="23" spans="1:10" ht="15" customHeight="1">
      <c r="A23" s="17"/>
      <c r="B23" s="18" t="s">
        <v>107</v>
      </c>
      <c r="C23" s="18"/>
      <c r="D23" s="19">
        <v>13</v>
      </c>
      <c r="E23" s="85">
        <v>9524.902</v>
      </c>
      <c r="F23" s="85">
        <v>14002.572</v>
      </c>
      <c r="G23" s="86">
        <f t="shared" ref="G23" si="14">IF(ISERR(E23/F23*100),"-",E23/F23*100)</f>
        <v>68.022517577485047</v>
      </c>
      <c r="H23" s="85">
        <v>377.68007366375002</v>
      </c>
      <c r="I23" s="85">
        <v>360.71336858685675</v>
      </c>
      <c r="J23" s="86">
        <f t="shared" ref="J23" si="15">IF(ISERR(H23/I23*100),"-",H23/I23*100)</f>
        <v>104.70365297060174</v>
      </c>
    </row>
    <row r="24" spans="1:10" ht="15" customHeight="1">
      <c r="A24" s="17"/>
      <c r="B24" s="18" t="s">
        <v>108</v>
      </c>
      <c r="C24" s="18"/>
      <c r="D24" s="19">
        <v>14</v>
      </c>
      <c r="E24" s="85">
        <v>83500.995999999999</v>
      </c>
      <c r="F24" s="85">
        <v>89140.486000000004</v>
      </c>
      <c r="G24" s="86">
        <f t="shared" ref="G24" si="16">IF(ISERR(E24/F24*100),"-",E24/F24*100)</f>
        <v>93.673480757105125</v>
      </c>
      <c r="H24" s="85">
        <v>178.27653573138218</v>
      </c>
      <c r="I24" s="85">
        <v>208.16436150011566</v>
      </c>
      <c r="J24" s="86">
        <f t="shared" ref="J24" si="17">IF(ISERR(H24/I24*100),"-",H24/I24*100)</f>
        <v>85.642198523633027</v>
      </c>
    </row>
    <row r="25" spans="1:10" ht="15" customHeight="1">
      <c r="A25" s="17"/>
      <c r="B25" s="18" t="s">
        <v>109</v>
      </c>
      <c r="C25" s="18"/>
      <c r="D25" s="19">
        <v>15</v>
      </c>
      <c r="E25" s="85">
        <v>186735.228</v>
      </c>
      <c r="F25" s="85">
        <v>130675.982</v>
      </c>
      <c r="G25" s="86">
        <f t="shared" ref="G25" si="18">IF(ISERR(E25/F25*100),"-",E25/F25*100)</f>
        <v>142.8994258485848</v>
      </c>
      <c r="H25" s="85">
        <v>41.691765969300661</v>
      </c>
      <c r="I25" s="85">
        <v>45.726088471254037</v>
      </c>
      <c r="J25" s="86">
        <f t="shared" ref="J25" si="19">IF(ISERR(H25/I25*100),"-",H25/I25*100)</f>
        <v>91.177197444978091</v>
      </c>
    </row>
    <row r="26" spans="1:10" ht="15" customHeight="1">
      <c r="A26" s="17"/>
      <c r="B26" s="18"/>
      <c r="C26" s="18"/>
      <c r="D26" s="19"/>
      <c r="E26" s="85"/>
      <c r="F26" s="85"/>
      <c r="G26" s="86"/>
      <c r="H26" s="85"/>
      <c r="I26" s="85"/>
      <c r="J26" s="86"/>
    </row>
    <row r="27" spans="1:10" ht="15" customHeight="1">
      <c r="A27" s="17"/>
      <c r="B27" s="18" t="s">
        <v>110</v>
      </c>
      <c r="C27" s="18"/>
      <c r="D27" s="19">
        <v>16</v>
      </c>
      <c r="E27" s="85">
        <v>11778.288</v>
      </c>
      <c r="F27" s="85">
        <v>4207.7839999999997</v>
      </c>
      <c r="G27" s="86">
        <f t="shared" ref="G27" si="20">IF(ISERR(E27/F27*100),"-",E27/F27*100)</f>
        <v>279.91664971395875</v>
      </c>
      <c r="H27" s="85">
        <v>69.946008791770069</v>
      </c>
      <c r="I27" s="85">
        <v>72.803955241048499</v>
      </c>
      <c r="J27" s="86">
        <f t="shared" ref="J27" si="21">IF(ISERR(H27/I27*100),"-",H27/I27*100)</f>
        <v>96.074462658222373</v>
      </c>
    </row>
    <row r="28" spans="1:10" ht="15" customHeight="1">
      <c r="A28" s="17"/>
      <c r="B28" s="18" t="s">
        <v>111</v>
      </c>
      <c r="C28" s="18"/>
      <c r="D28" s="19">
        <v>17</v>
      </c>
      <c r="E28" s="85">
        <v>10778.128000000001</v>
      </c>
      <c r="F28" s="85">
        <v>4399.2079999999996</v>
      </c>
      <c r="G28" s="86">
        <f t="shared" ref="G28" si="22">IF(ISERR(E28/F28*100),"-",E28/F28*100)</f>
        <v>245.00155482532313</v>
      </c>
      <c r="H28" s="85">
        <v>54.714767907747991</v>
      </c>
      <c r="I28" s="85">
        <v>50.812400777594512</v>
      </c>
      <c r="J28" s="86">
        <f t="shared" ref="J28" si="23">IF(ISERR(H28/I28*100),"-",H28/I28*100)</f>
        <v>107.67995030826059</v>
      </c>
    </row>
    <row r="29" spans="1:10" ht="15" customHeight="1">
      <c r="A29" s="17"/>
      <c r="B29" s="18" t="s">
        <v>112</v>
      </c>
      <c r="C29" s="18"/>
      <c r="D29" s="19">
        <v>18</v>
      </c>
      <c r="E29" s="85">
        <v>36264.673999999999</v>
      </c>
      <c r="F29" s="85">
        <v>35810.932999999997</v>
      </c>
      <c r="G29" s="86">
        <f t="shared" ref="G29" si="24">IF(ISERR(E29/F29*100),"-",E29/F29*100)</f>
        <v>101.26704601636601</v>
      </c>
      <c r="H29" s="85">
        <v>194.83621614797917</v>
      </c>
      <c r="I29" s="85">
        <v>163.95168718446962</v>
      </c>
      <c r="J29" s="86">
        <f t="shared" ref="J29" si="25">IF(ISERR(H29/I29*100),"-",H29/I29*100)</f>
        <v>118.83757922464069</v>
      </c>
    </row>
    <row r="30" spans="1:10" ht="15" customHeight="1">
      <c r="A30" s="17"/>
      <c r="B30" s="18" t="s">
        <v>113</v>
      </c>
      <c r="C30" s="18"/>
      <c r="D30" s="19">
        <v>19</v>
      </c>
      <c r="E30" s="85">
        <v>3428.8710000000001</v>
      </c>
      <c r="F30" s="85">
        <v>3614.5129999999999</v>
      </c>
      <c r="G30" s="86">
        <f t="shared" ref="G30" si="26">IF(ISERR(E30/F30*100),"-",E30/F30*100)</f>
        <v>94.863983059405243</v>
      </c>
      <c r="H30" s="85">
        <v>99.551095681348173</v>
      </c>
      <c r="I30" s="85">
        <v>98.530898630050572</v>
      </c>
      <c r="J30" s="86">
        <f t="shared" ref="J30" si="27">IF(ISERR(H30/I30*100),"-",H30/I30*100)</f>
        <v>101.03540824805432</v>
      </c>
    </row>
    <row r="31" spans="1:10" ht="15" customHeight="1">
      <c r="A31" s="17"/>
      <c r="B31" s="18" t="s">
        <v>114</v>
      </c>
      <c r="C31" s="18"/>
      <c r="D31" s="19">
        <v>20</v>
      </c>
      <c r="E31" s="85">
        <v>235905.20300000001</v>
      </c>
      <c r="F31" s="85">
        <v>276427.685</v>
      </c>
      <c r="G31" s="86">
        <f t="shared" ref="G31" si="28">IF(ISERR(E31/F31*100),"-",E31/F31*100)</f>
        <v>85.340657177662948</v>
      </c>
      <c r="H31" s="85">
        <v>100.11088109404692</v>
      </c>
      <c r="I31" s="85">
        <v>81.952249055661696</v>
      </c>
      <c r="J31" s="86">
        <f t="shared" ref="J31" si="29">IF(ISERR(H31/I31*100),"-",H31/I31*100)</f>
        <v>122.15757620764249</v>
      </c>
    </row>
    <row r="32" spans="1:10" ht="15" customHeight="1">
      <c r="A32" s="17"/>
      <c r="B32" s="18"/>
      <c r="C32" s="18"/>
      <c r="D32" s="19"/>
      <c r="E32" s="85"/>
      <c r="F32" s="85"/>
      <c r="G32" s="86"/>
      <c r="H32" s="85"/>
      <c r="I32" s="85"/>
      <c r="J32" s="86"/>
    </row>
    <row r="33" spans="1:10" ht="15" customHeight="1">
      <c r="A33" s="17"/>
      <c r="B33" s="18" t="s">
        <v>115</v>
      </c>
      <c r="C33" s="18"/>
      <c r="D33" s="19">
        <v>21</v>
      </c>
      <c r="E33" s="85">
        <v>19.716999999999999</v>
      </c>
      <c r="F33" s="85">
        <v>7.4329999999999998</v>
      </c>
      <c r="G33" s="86">
        <f t="shared" ref="G33" si="30">IF(ISERR(E33/F33*100),"-",E33/F33*100)</f>
        <v>265.26301627875688</v>
      </c>
      <c r="H33" s="85">
        <v>356.7625399401532</v>
      </c>
      <c r="I33" s="85">
        <v>270.34629355576482</v>
      </c>
      <c r="J33" s="86">
        <f t="shared" ref="J33" si="31">IF(ISERR(H33/I33*100),"-",H33/I33*100)</f>
        <v>131.96501984465459</v>
      </c>
    </row>
    <row r="34" spans="1:10" ht="15" customHeight="1">
      <c r="A34" s="17"/>
      <c r="B34" s="18" t="s">
        <v>116</v>
      </c>
      <c r="C34" s="18"/>
      <c r="D34" s="19">
        <v>22</v>
      </c>
      <c r="E34" s="85">
        <v>18311.803</v>
      </c>
      <c r="F34" s="85">
        <v>17869.300999999999</v>
      </c>
      <c r="G34" s="86">
        <f t="shared" ref="G34" si="32">IF(ISERR(E34/F34*100),"-",E34/F34*100)</f>
        <v>102.47632517914383</v>
      </c>
      <c r="H34" s="85">
        <v>198.28007433238551</v>
      </c>
      <c r="I34" s="85">
        <v>216.06997610035222</v>
      </c>
      <c r="J34" s="86">
        <f t="shared" ref="J34" si="33">IF(ISERR(H34/I34*100),"-",H34/I34*100)</f>
        <v>91.76660168662012</v>
      </c>
    </row>
    <row r="35" spans="1:10" ht="15" customHeight="1">
      <c r="A35" s="17"/>
      <c r="B35" s="18" t="s">
        <v>117</v>
      </c>
      <c r="C35" s="18"/>
      <c r="D35" s="19">
        <v>23</v>
      </c>
      <c r="E35" s="85">
        <v>38908.688000000002</v>
      </c>
      <c r="F35" s="85">
        <v>29003.052</v>
      </c>
      <c r="G35" s="86">
        <f t="shared" ref="G35" si="34">IF(ISERR(E35/F35*100),"-",E35/F35*100)</f>
        <v>134.15377112725929</v>
      </c>
      <c r="H35" s="85">
        <v>76.122480254281513</v>
      </c>
      <c r="I35" s="85">
        <v>85.779673739163727</v>
      </c>
      <c r="J35" s="86">
        <f t="shared" ref="J35" si="35">IF(ISERR(H35/I35*100),"-",H35/I35*100)</f>
        <v>88.741862653561128</v>
      </c>
    </row>
    <row r="36" spans="1:10" ht="15" customHeight="1">
      <c r="A36" s="17"/>
      <c r="B36" s="18" t="s">
        <v>118</v>
      </c>
      <c r="C36" s="18"/>
      <c r="D36" s="19">
        <v>24</v>
      </c>
      <c r="E36" s="85">
        <v>0</v>
      </c>
      <c r="F36" s="85">
        <v>0</v>
      </c>
      <c r="G36" s="86" t="str">
        <f t="shared" ref="G36" si="36">IF(ISERR(E36/F36*100),"-",E36/F36*100)</f>
        <v>-</v>
      </c>
      <c r="H36" s="85">
        <v>0</v>
      </c>
      <c r="I36" s="85">
        <v>0</v>
      </c>
      <c r="J36" s="86" t="str">
        <f t="shared" ref="J36" si="37">IF(ISERR(H36/I36*100),"-",H36/I36*100)</f>
        <v>-</v>
      </c>
    </row>
    <row r="37" spans="1:10" ht="15" customHeight="1">
      <c r="A37" s="17"/>
      <c r="B37" s="18" t="s">
        <v>119</v>
      </c>
      <c r="C37" s="18"/>
      <c r="D37" s="19">
        <v>25</v>
      </c>
      <c r="E37" s="85">
        <v>2795.8049999999998</v>
      </c>
      <c r="F37" s="85">
        <v>3365.5810000000001</v>
      </c>
      <c r="G37" s="86">
        <f t="shared" ref="G37" si="38">IF(ISERR(E37/F37*100),"-",E37/F37*100)</f>
        <v>83.070501051675762</v>
      </c>
      <c r="H37" s="85">
        <v>100.24654044184054</v>
      </c>
      <c r="I37" s="85">
        <v>132.66921521128151</v>
      </c>
      <c r="J37" s="86">
        <f t="shared" ref="J37" si="39">IF(ISERR(H37/I37*100),"-",H37/I37*100)</f>
        <v>75.561267383841496</v>
      </c>
    </row>
    <row r="38" spans="1:10" ht="15" customHeight="1">
      <c r="A38" s="17"/>
      <c r="B38" s="18"/>
      <c r="C38" s="18"/>
      <c r="D38" s="19"/>
      <c r="E38" s="85"/>
      <c r="F38" s="85"/>
      <c r="G38" s="86"/>
      <c r="H38" s="85"/>
      <c r="I38" s="85"/>
      <c r="J38" s="86"/>
    </row>
    <row r="39" spans="1:10" ht="15" customHeight="1">
      <c r="A39" s="17"/>
      <c r="B39" s="18" t="s">
        <v>120</v>
      </c>
      <c r="C39" s="18"/>
      <c r="D39" s="19">
        <v>26</v>
      </c>
      <c r="E39" s="85">
        <v>1620.7460000000001</v>
      </c>
      <c r="F39" s="85">
        <v>1838.2560000000001</v>
      </c>
      <c r="G39" s="86">
        <f t="shared" ref="G39" si="40">IF(ISERR(E39/F39*100),"-",E39/F39*100)</f>
        <v>88.167589280274356</v>
      </c>
      <c r="H39" s="85">
        <v>537.70097782132427</v>
      </c>
      <c r="I39" s="85">
        <v>474.81968071911638</v>
      </c>
      <c r="J39" s="86">
        <f t="shared" ref="J39" si="41">IF(ISERR(H39/I39*100),"-",H39/I39*100)</f>
        <v>113.24319518663883</v>
      </c>
    </row>
    <row r="40" spans="1:10" ht="15" customHeight="1">
      <c r="A40" s="17"/>
      <c r="B40" s="18" t="s">
        <v>121</v>
      </c>
      <c r="C40" s="18"/>
      <c r="D40" s="19">
        <v>27</v>
      </c>
      <c r="E40" s="85">
        <v>852.18399999999997</v>
      </c>
      <c r="F40" s="85">
        <v>1281.7760000000001</v>
      </c>
      <c r="G40" s="86">
        <f t="shared" ref="G40" si="42">IF(ISERR(E40/F40*100),"-",E40/F40*100)</f>
        <v>66.484627579233816</v>
      </c>
      <c r="H40" s="85">
        <v>694.45096364165488</v>
      </c>
      <c r="I40" s="85">
        <v>651.07238082160995</v>
      </c>
      <c r="J40" s="86">
        <f t="shared" ref="J40" si="43">IF(ISERR(H40/I40*100),"-",H40/I40*100)</f>
        <v>106.66263599836689</v>
      </c>
    </row>
    <row r="41" spans="1:10" ht="15" customHeight="1">
      <c r="A41" s="17"/>
      <c r="B41" s="18" t="s">
        <v>122</v>
      </c>
      <c r="C41" s="18"/>
      <c r="D41" s="19">
        <v>28</v>
      </c>
      <c r="E41" s="85">
        <v>0</v>
      </c>
      <c r="F41" s="85">
        <v>0</v>
      </c>
      <c r="G41" s="86" t="str">
        <f t="shared" ref="G41" si="44">IF(ISERR(E41/F41*100),"-",E41/F41*100)</f>
        <v>-</v>
      </c>
      <c r="H41" s="85">
        <v>0</v>
      </c>
      <c r="I41" s="85">
        <v>0</v>
      </c>
      <c r="J41" s="86" t="str">
        <f t="shared" ref="J41" si="45">IF(ISERR(H41/I41*100),"-",H41/I41*100)</f>
        <v>-</v>
      </c>
    </row>
    <row r="42" spans="1:10" ht="15" customHeight="1">
      <c r="A42" s="17"/>
      <c r="B42" s="18" t="s">
        <v>123</v>
      </c>
      <c r="C42" s="18"/>
      <c r="D42" s="19">
        <v>29</v>
      </c>
      <c r="E42" s="85">
        <v>4.5739999999999998</v>
      </c>
      <c r="F42" s="85">
        <v>1.099</v>
      </c>
      <c r="G42" s="86">
        <f t="shared" ref="G42" si="46">IF(ISERR(E42/F42*100),"-",E42/F42*100)</f>
        <v>416.19654231119199</v>
      </c>
      <c r="H42" s="85">
        <v>244.30083078268473</v>
      </c>
      <c r="I42" s="85">
        <v>363.5832575068244</v>
      </c>
      <c r="J42" s="86">
        <f t="shared" ref="J42" si="47">IF(ISERR(H42/I42*100),"-",H42/I42*100)</f>
        <v>67.19254138870771</v>
      </c>
    </row>
    <row r="43" spans="1:10" ht="15" customHeight="1">
      <c r="A43" s="17"/>
      <c r="B43" s="18" t="s">
        <v>124</v>
      </c>
      <c r="C43" s="18"/>
      <c r="D43" s="19">
        <v>30</v>
      </c>
      <c r="E43" s="85">
        <v>34</v>
      </c>
      <c r="F43" s="85">
        <v>625.02</v>
      </c>
      <c r="G43" s="86">
        <f t="shared" ref="G43" si="48">IF(ISERR(E43/F43*100),"-",E43/F43*100)</f>
        <v>5.439825925570382</v>
      </c>
      <c r="H43" s="85">
        <v>529</v>
      </c>
      <c r="I43" s="85">
        <v>531.3937154011071</v>
      </c>
      <c r="J43" s="86">
        <f t="shared" ref="J43" si="49">IF(ISERR(H43/I43*100),"-",H43/I43*100)</f>
        <v>99.549540137240754</v>
      </c>
    </row>
    <row r="44" spans="1:10" ht="15" customHeight="1">
      <c r="A44" s="17"/>
      <c r="B44" s="18"/>
      <c r="C44" s="18"/>
      <c r="D44" s="19"/>
      <c r="E44" s="85"/>
      <c r="F44" s="85"/>
      <c r="G44" s="86"/>
      <c r="H44" s="85"/>
      <c r="I44" s="85"/>
      <c r="J44" s="86"/>
    </row>
    <row r="45" spans="1:10" ht="15" customHeight="1">
      <c r="A45" s="17"/>
      <c r="B45" s="18" t="s">
        <v>125</v>
      </c>
      <c r="C45" s="18"/>
      <c r="D45" s="19">
        <v>31</v>
      </c>
      <c r="E45" s="85">
        <v>18333.447</v>
      </c>
      <c r="F45" s="85">
        <v>24845.152999999998</v>
      </c>
      <c r="G45" s="86">
        <f t="shared" ref="G45" si="50">IF(ISERR(E45/F45*100),"-",E45/F45*100)</f>
        <v>73.790839605616441</v>
      </c>
      <c r="H45" s="85">
        <v>299.28669273159596</v>
      </c>
      <c r="I45" s="85">
        <v>229.73873491541789</v>
      </c>
      <c r="J45" s="86">
        <f t="shared" ref="J45" si="51">IF(ISERR(H45/I45*100),"-",H45/I45*100)</f>
        <v>130.27263027359461</v>
      </c>
    </row>
    <row r="46" spans="1:10" ht="15" customHeight="1">
      <c r="A46" s="17"/>
      <c r="B46" s="18" t="s">
        <v>126</v>
      </c>
      <c r="C46" s="18"/>
      <c r="D46" s="19">
        <v>32</v>
      </c>
      <c r="E46" s="85">
        <v>5790.607</v>
      </c>
      <c r="F46" s="85">
        <v>5048.6279999999997</v>
      </c>
      <c r="G46" s="86">
        <f t="shared" ref="G46" si="52">IF(ISERR(E46/F46*100),"-",E46/F46*100)</f>
        <v>114.69664629677607</v>
      </c>
      <c r="H46" s="85">
        <v>240.00078730951697</v>
      </c>
      <c r="I46" s="85">
        <v>276.08785931544173</v>
      </c>
      <c r="J46" s="86">
        <f t="shared" ref="J46" si="53">IF(ISERR(H46/I46*100),"-",H46/I46*100)</f>
        <v>86.929134770575402</v>
      </c>
    </row>
    <row r="47" spans="1:10" ht="15" customHeight="1">
      <c r="A47" s="17"/>
      <c r="B47" s="18" t="s">
        <v>127</v>
      </c>
      <c r="C47" s="18"/>
      <c r="D47" s="19">
        <v>33</v>
      </c>
      <c r="E47" s="85">
        <v>1913.877</v>
      </c>
      <c r="F47" s="85">
        <v>2578.643</v>
      </c>
      <c r="G47" s="86">
        <f t="shared" ref="G47" si="54">IF(ISERR(E47/F47*100),"-",E47/F47*100)</f>
        <v>74.220316654922755</v>
      </c>
      <c r="H47" s="85">
        <v>766.07053744833138</v>
      </c>
      <c r="I47" s="85">
        <v>698.44878721094778</v>
      </c>
      <c r="J47" s="86">
        <f t="shared" ref="J47" si="55">IF(ISERR(H47/I47*100),"-",H47/I47*100)</f>
        <v>109.68170486878664</v>
      </c>
    </row>
    <row r="48" spans="1:10" ht="15" customHeight="1">
      <c r="A48" s="17"/>
      <c r="B48" s="18" t="s">
        <v>128</v>
      </c>
      <c r="C48" s="18"/>
      <c r="D48" s="19">
        <v>34</v>
      </c>
      <c r="E48" s="85">
        <v>343.38200000000001</v>
      </c>
      <c r="F48" s="85">
        <v>280.767</v>
      </c>
      <c r="G48" s="86">
        <f t="shared" ref="G48" si="56">IF(ISERR(E48/F48*100),"-",E48/F48*100)</f>
        <v>122.3014100659978</v>
      </c>
      <c r="H48" s="85">
        <v>1246.2896482634501</v>
      </c>
      <c r="I48" s="85">
        <v>1359.7433174126591</v>
      </c>
      <c r="J48" s="86">
        <f t="shared" ref="J48" si="57">IF(ISERR(H48/I48*100),"-",H48/I48*100)</f>
        <v>91.656243667732056</v>
      </c>
    </row>
    <row r="49" spans="1:10" ht="15" customHeight="1">
      <c r="A49" s="17"/>
      <c r="B49" s="18" t="s">
        <v>129</v>
      </c>
      <c r="C49" s="18"/>
      <c r="D49" s="19">
        <v>35</v>
      </c>
      <c r="E49" s="85">
        <v>1624.1890000000001</v>
      </c>
      <c r="F49" s="85">
        <v>1853.347</v>
      </c>
      <c r="G49" s="86">
        <f t="shared" ref="G49" si="58">IF(ISERR(E49/F49*100),"-",E49/F49*100)</f>
        <v>87.635450889660717</v>
      </c>
      <c r="H49" s="85">
        <v>590.48390981591433</v>
      </c>
      <c r="I49" s="85">
        <v>667.94363171062946</v>
      </c>
      <c r="J49" s="86">
        <f t="shared" ref="J49" si="59">IF(ISERR(H49/I49*100),"-",H49/I49*100)</f>
        <v>88.403254673401449</v>
      </c>
    </row>
    <row r="50" spans="1:10" ht="12.95" customHeight="1">
      <c r="A50" s="29"/>
      <c r="B50" s="30"/>
      <c r="C50" s="30"/>
      <c r="D50" s="87"/>
      <c r="E50" s="88"/>
      <c r="F50" s="88"/>
      <c r="G50" s="89"/>
      <c r="H50" s="88"/>
      <c r="I50" s="88"/>
      <c r="J50" s="89"/>
    </row>
  </sheetData>
  <mergeCells count="1">
    <mergeCell ref="A5:D7"/>
  </mergeCells>
  <phoneticPr fontId="3"/>
  <printOptions horizontalCentered="1"/>
  <pageMargins left="0.59055118110236227" right="0.78740157480314965" top="0.59055118110236227" bottom="0.59055118110236227" header="0.51181102362204722" footer="0.39370078740157483"/>
  <pageSetup paperSize="9" firstPageNumber="12" fitToHeight="0" orientation="portrait" horizontalDpi="4294967292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月別品目別上場水揚量・価格表</vt:lpstr>
      <vt:lpstr>漁港別品目別上場水揚量・価格表</vt:lpstr>
      <vt:lpstr>累計上場水揚量・価格表</vt:lpstr>
      <vt:lpstr>累計上場水揚量・価格表!Print_Area</vt:lpstr>
      <vt:lpstr>漁港別品目別上場水揚量・価格表!Print_Titles</vt:lpstr>
      <vt:lpstr>月別品目別上場水揚量・価格表!Print_Titles</vt:lpstr>
      <vt:lpstr>累計上場水揚量・価格表!Print_Titles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smidorikawa</dc:creator>
  <cp:lastModifiedBy>smidorikawa</cp:lastModifiedBy>
  <cp:lastPrinted>2019-07-03T00:51:48Z</cp:lastPrinted>
  <dcterms:created xsi:type="dcterms:W3CDTF">2019-07-03T00:49:48Z</dcterms:created>
  <dcterms:modified xsi:type="dcterms:W3CDTF">2019-07-03T00:52:17Z</dcterms:modified>
</cp:coreProperties>
</file>