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month\data\santi\2019\month\"/>
    </mc:Choice>
  </mc:AlternateContent>
  <bookViews>
    <workbookView xWindow="0" yWindow="0" windowWidth="10245" windowHeight="7635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E8" i="3"/>
  <c r="BD8" i="3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<sst xmlns="http://schemas.openxmlformats.org/spreadsheetml/2006/main" count="253" uniqueCount="140">
  <si>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</si>
  <si>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</si>
  <si>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</si>
  <si>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</si>
  <si>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</si>
  <si>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</si>
  <si>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</si>
  <si>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</si>
  <si>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</si>
  <si>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</si>
  <si>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</si>
  <si>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</si>
  <si>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</si>
  <si>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</si>
  <si>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</si>
  <si>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</si>
  <si>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</si>
  <si>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</si>
  <si>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</si>
  <si>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</si>
  <si>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</si>
  <si>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</si>
  <si>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</si>
  <si>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</si>
  <si>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</si>
  <si>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</si>
  <si>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</si>
  <si>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</si>
  <si>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</si>
  <si>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</si>
  <si>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</si>
  <si>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</si>
  <si>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</si>
  <si>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</si>
  <si>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</si>
  <si>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</si>
  <si>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</si>
  <si>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</si>
  <si>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</si>
  <si>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</si>
  <si>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</si>
  <si>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</si>
  <si>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</si>
  <si>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</si>
  <si>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</si>
  <si>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</si>
  <si>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</si>
  <si>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</si>
  <si>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</si>
  <si>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</si>
  <si>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</si>
  <si>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</si>
  <si>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</si>
  <si>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</si>
  <si>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</si>
  <si>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</si>
  <si>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</si>
  <si>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</si>
  <si>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</si>
  <si>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</si>
  <si>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</si>
  <si>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</si>
  <si>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</si>
  <si>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</si>
  <si>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</si>
  <si>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</si>
  <si>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</si>
  <si>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</si>
  <si>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</si>
  <si>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</si>
  <si>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</si>
  <si>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</si>
  <si>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</si>
  <si>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</si>
  <si>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</si>
  <si>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</si>
  <si>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</si>
  <si>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</si>
  <si>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</si>
  <si>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</si>
  <si>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</si>
  <si>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</si>
  <si>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</si>
  <si>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</si>
  <si>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</si>
  <si>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</si>
  <si>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</si>
  <si>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</si>
  <si>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</si>
  <si>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</si>
  <si>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</si>
  <si>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</si>
  <si>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</si>
  <si>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</si>
  <si>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</si>
  <si>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</si>
  <si>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</si>
  <si>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</si>
  <si>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</si>
  <si>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</si>
  <si>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</si>
  <si>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</si>
  <si>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</si>
  <si>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</si>
  <si>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</si>
  <si>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</si>
  <si>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</si>
  <si>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</si>
  <si>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</si>
  <si>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</si>
  <si>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</si>
  <si>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</si>
  <si>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</si>
  <si>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</si>
  <si>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</si>
  <si>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</si>
  <si>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</si>
  <si>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</si>
  <si>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</si>
  <si>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</si>
  <si>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</si>
  <si>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</si>
  <si>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</si>
  <si>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</si>
  <si>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</si>
  <si>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</si>
  <si>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</si>
  <si>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</si>
  <si>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</si>
  <si>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</si>
  <si>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</si>
  <si>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</si>
  <si>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</si>
  <si>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</si>
  <si>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</si>
  <si>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</si>
  <si>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</si>
  <si>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1月～6月</t>
    <phoneticPr fontId="8"/>
  </si>
  <si>
    <t>令.</t>
    <rPh sb="0" eb="1">
      <t>レイ</t>
    </rPh>
    <phoneticPr fontId="3"/>
  </si>
  <si>
    <t>元.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</si>
</sst>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34" activePane="bottomRight" state="frozen"/>
      <selection activeCell="N13" sqref="N13"/>
      <selection pane="topRight" activeCell="N13" sqref="N13"/>
      <selection pane="bottomLeft" activeCell="N13" sqref="N13"/>
      <selection pane="bottomRight" activeCell="C39" sqref="C39"/>
    </sheetView>
  </sheetViews>
  <sheetFormatPr defaultRowHeight="11.25"/>
  <cols>
    <col min="1" max="1" width="4.125" style="39" customWidth="1"/>
    <col min="2" max="2" width="4.125" style="7" customWidth="1"/>
    <col min="3" max="3" width="5" style="8" customWidth="1"/>
    <col min="4" max="38" width="7.875" style="41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43252</v>
      </c>
      <c r="B12" s="22">
        <v>43252</v>
      </c>
      <c r="C12" s="23">
        <v>43252</v>
      </c>
      <c r="D12" s="24">
        <v>1620.04</v>
      </c>
      <c r="E12" s="24">
        <v>205.875</v>
      </c>
      <c r="F12" s="24">
        <v>5590.5870000000004</v>
      </c>
      <c r="G12" s="24">
        <v>3156.752</v>
      </c>
      <c r="H12" s="24">
        <v>183.83099999999999</v>
      </c>
      <c r="I12" s="24">
        <v>1227.7819999999999</v>
      </c>
      <c r="J12" s="24">
        <v>922.08100000000002</v>
      </c>
      <c r="K12" s="24">
        <v>2832.0659999999998</v>
      </c>
      <c r="L12" s="24">
        <v>33.317</v>
      </c>
      <c r="M12" s="24">
        <v>3.621</v>
      </c>
      <c r="N12" s="24">
        <v>108.586</v>
      </c>
      <c r="O12" s="24">
        <v>31.789000000000001</v>
      </c>
      <c r="P12" s="24">
        <v>4469.6220000000003</v>
      </c>
      <c r="Q12" s="24">
        <v>19050.399000000001</v>
      </c>
      <c r="R12" s="24">
        <v>29318.966</v>
      </c>
      <c r="S12" s="24">
        <v>3116.6930000000002</v>
      </c>
      <c r="T12" s="24">
        <v>2255.9079999999999</v>
      </c>
      <c r="U12" s="24">
        <v>9562.4220000000005</v>
      </c>
      <c r="V12" s="24">
        <v>77.495000000000005</v>
      </c>
      <c r="W12" s="24">
        <v>22665.983</v>
      </c>
      <c r="X12" s="24">
        <v>5.6000000000000001E-2</v>
      </c>
      <c r="Y12" s="24">
        <v>2270.922</v>
      </c>
      <c r="Z12" s="24">
        <v>6754.2939999999999</v>
      </c>
      <c r="AA12" s="24">
        <v>0</v>
      </c>
      <c r="AB12" s="24">
        <v>1807.954</v>
      </c>
      <c r="AC12" s="24">
        <v>883.95399999999995</v>
      </c>
      <c r="AD12" s="24">
        <v>21</v>
      </c>
      <c r="AE12" s="24">
        <v>0</v>
      </c>
      <c r="AF12" s="24">
        <v>0</v>
      </c>
      <c r="AG12" s="24">
        <v>96</v>
      </c>
      <c r="AH12" s="24">
        <v>1605.587</v>
      </c>
      <c r="AI12" s="24">
        <v>1067.269</v>
      </c>
      <c r="AJ12" s="24">
        <v>288.42200000000003</v>
      </c>
      <c r="AK12" s="24">
        <v>68.394000000000005</v>
      </c>
      <c r="AL12" s="24">
        <v>659.04899999999998</v>
      </c>
    </row>
    <row r="13" spans="1:38" ht="15.95" customHeight="1">
      <c r="A13" s="21"/>
      <c r="B13" s="22"/>
      <c r="C13" s="23">
        <v>43282</v>
      </c>
      <c r="D13" s="24">
        <v>425.92099999999999</v>
      </c>
      <c r="E13" s="24">
        <v>164.315</v>
      </c>
      <c r="F13" s="24">
        <v>2217.029</v>
      </c>
      <c r="G13" s="24">
        <v>1924.787</v>
      </c>
      <c r="H13" s="24">
        <v>175.83699999999999</v>
      </c>
      <c r="I13" s="24">
        <v>1410.3979999999999</v>
      </c>
      <c r="J13" s="24">
        <v>624.66200000000003</v>
      </c>
      <c r="K13" s="24">
        <v>1409.633</v>
      </c>
      <c r="L13" s="24">
        <v>27.143000000000001</v>
      </c>
      <c r="M13" s="24">
        <v>11.372</v>
      </c>
      <c r="N13" s="24">
        <v>225.57400000000001</v>
      </c>
      <c r="O13" s="24">
        <v>97.462999999999994</v>
      </c>
      <c r="P13" s="24">
        <v>12527.522000000001</v>
      </c>
      <c r="Q13" s="24">
        <v>14370.111999999999</v>
      </c>
      <c r="R13" s="24">
        <v>42671.192999999999</v>
      </c>
      <c r="S13" s="24">
        <v>4806.607</v>
      </c>
      <c r="T13" s="24">
        <v>2050.451</v>
      </c>
      <c r="U13" s="24">
        <v>6727.2259999999997</v>
      </c>
      <c r="V13" s="24">
        <v>129.179</v>
      </c>
      <c r="W13" s="24">
        <v>17600.931</v>
      </c>
      <c r="X13" s="24">
        <v>91.287999999999997</v>
      </c>
      <c r="Y13" s="24">
        <v>1633.106</v>
      </c>
      <c r="Z13" s="24">
        <v>8899.4680000000008</v>
      </c>
      <c r="AA13" s="24">
        <v>0</v>
      </c>
      <c r="AB13" s="24">
        <v>1770.125</v>
      </c>
      <c r="AC13" s="24">
        <v>866.75099999999998</v>
      </c>
      <c r="AD13" s="24">
        <v>518.64</v>
      </c>
      <c r="AE13" s="24">
        <v>0</v>
      </c>
      <c r="AF13" s="24">
        <v>0</v>
      </c>
      <c r="AG13" s="24">
        <v>3124</v>
      </c>
      <c r="AH13" s="24">
        <v>2578.4580000000001</v>
      </c>
      <c r="AI13" s="24">
        <v>591.41300000000001</v>
      </c>
      <c r="AJ13" s="24">
        <v>303.32400000000001</v>
      </c>
      <c r="AK13" s="24">
        <v>0.152</v>
      </c>
      <c r="AL13" s="24">
        <v>563.98</v>
      </c>
    </row>
    <row r="14" spans="1:38" ht="15.95" customHeight="1">
      <c r="A14" s="21"/>
      <c r="B14" s="22"/>
      <c r="C14" s="23">
        <v>43313</v>
      </c>
      <c r="D14" s="24">
        <v>109.15</v>
      </c>
      <c r="E14" s="24">
        <v>688.11800000000005</v>
      </c>
      <c r="F14" s="24">
        <v>772.07899999999995</v>
      </c>
      <c r="G14" s="24">
        <v>102.952</v>
      </c>
      <c r="H14" s="24">
        <v>218.095</v>
      </c>
      <c r="I14" s="24">
        <v>973.48900000000003</v>
      </c>
      <c r="J14" s="24">
        <v>1879.242</v>
      </c>
      <c r="K14" s="24">
        <v>2928.7190000000001</v>
      </c>
      <c r="L14" s="24">
        <v>8.41</v>
      </c>
      <c r="M14" s="24">
        <v>21.222999999999999</v>
      </c>
      <c r="N14" s="24">
        <v>300.161</v>
      </c>
      <c r="O14" s="24">
        <v>44.448</v>
      </c>
      <c r="P14" s="24">
        <v>5657.9359999999997</v>
      </c>
      <c r="Q14" s="24">
        <v>17243.349999999999</v>
      </c>
      <c r="R14" s="24">
        <v>20536.482</v>
      </c>
      <c r="S14" s="24">
        <v>2983.9360000000001</v>
      </c>
      <c r="T14" s="24">
        <v>680.65200000000004</v>
      </c>
      <c r="U14" s="24">
        <v>5916.6109999999999</v>
      </c>
      <c r="V14" s="24">
        <v>92.48</v>
      </c>
      <c r="W14" s="24">
        <v>16445.112000000001</v>
      </c>
      <c r="X14" s="24">
        <v>7708.73</v>
      </c>
      <c r="Y14" s="24">
        <v>1422.6010000000001</v>
      </c>
      <c r="Z14" s="24">
        <v>2702.098</v>
      </c>
      <c r="AA14" s="24">
        <v>0</v>
      </c>
      <c r="AB14" s="24">
        <v>1154.576</v>
      </c>
      <c r="AC14" s="24">
        <v>1287.808</v>
      </c>
      <c r="AD14" s="24">
        <v>1104.5360000000001</v>
      </c>
      <c r="AE14" s="24">
        <v>0</v>
      </c>
      <c r="AF14" s="24">
        <v>0</v>
      </c>
      <c r="AG14" s="24">
        <v>605</v>
      </c>
      <c r="AH14" s="24">
        <v>3025.5129999999999</v>
      </c>
      <c r="AI14" s="24">
        <v>458.41199999999998</v>
      </c>
      <c r="AJ14" s="24">
        <v>357.077</v>
      </c>
      <c r="AK14" s="24">
        <v>0.441</v>
      </c>
      <c r="AL14" s="24">
        <v>503.13600000000002</v>
      </c>
    </row>
    <row r="15" spans="1:38" ht="15.95" customHeight="1">
      <c r="A15" s="21"/>
      <c r="B15" s="22"/>
      <c r="C15" s="23">
        <v>43344</v>
      </c>
      <c r="D15" s="24">
        <v>50.314</v>
      </c>
      <c r="E15" s="24">
        <v>659.58100000000002</v>
      </c>
      <c r="F15" s="24">
        <v>768.09199999999998</v>
      </c>
      <c r="G15" s="24">
        <v>135.57900000000001</v>
      </c>
      <c r="H15" s="24">
        <v>312.03100000000001</v>
      </c>
      <c r="I15" s="24">
        <v>1080.056</v>
      </c>
      <c r="J15" s="24">
        <v>1514.693</v>
      </c>
      <c r="K15" s="24">
        <v>2419.6610000000001</v>
      </c>
      <c r="L15" s="24">
        <v>92.811999999999998</v>
      </c>
      <c r="M15" s="24">
        <v>7.18</v>
      </c>
      <c r="N15" s="24">
        <v>335.88200000000001</v>
      </c>
      <c r="O15" s="24">
        <v>91.100999999999999</v>
      </c>
      <c r="P15" s="24">
        <v>4264.7179999999998</v>
      </c>
      <c r="Q15" s="24">
        <v>17316.519</v>
      </c>
      <c r="R15" s="24">
        <v>58895.735999999997</v>
      </c>
      <c r="S15" s="24">
        <v>4243.7060000000001</v>
      </c>
      <c r="T15" s="24">
        <v>348.94</v>
      </c>
      <c r="U15" s="24">
        <v>6849.2709999999997</v>
      </c>
      <c r="V15" s="24">
        <v>168.215</v>
      </c>
      <c r="W15" s="24">
        <v>16655.771000000001</v>
      </c>
      <c r="X15" s="24">
        <v>24206.31</v>
      </c>
      <c r="Y15" s="24">
        <v>1990.115</v>
      </c>
      <c r="Z15" s="24">
        <v>8879.9120000000003</v>
      </c>
      <c r="AA15" s="24">
        <v>0</v>
      </c>
      <c r="AB15" s="24">
        <v>3239.375</v>
      </c>
      <c r="AC15" s="24">
        <v>4218.8900000000003</v>
      </c>
      <c r="AD15" s="24">
        <v>3527.4160000000002</v>
      </c>
      <c r="AE15" s="24">
        <v>0</v>
      </c>
      <c r="AF15" s="24">
        <v>0</v>
      </c>
      <c r="AG15" s="24">
        <v>182</v>
      </c>
      <c r="AH15" s="24">
        <v>3082.9920000000002</v>
      </c>
      <c r="AI15" s="24">
        <v>734.87</v>
      </c>
      <c r="AJ15" s="24">
        <v>243.238</v>
      </c>
      <c r="AK15" s="24">
        <v>1.403</v>
      </c>
      <c r="AL15" s="24">
        <v>508.69799999999998</v>
      </c>
    </row>
    <row r="16" spans="1:38" ht="15.95" customHeight="1">
      <c r="A16" s="21"/>
      <c r="B16" s="22"/>
      <c r="C16" s="23">
        <v>43374</v>
      </c>
      <c r="D16" s="24">
        <v>41.927999999999997</v>
      </c>
      <c r="E16" s="24">
        <v>415.51499999999999</v>
      </c>
      <c r="F16" s="24">
        <v>385.24799999999999</v>
      </c>
      <c r="G16" s="24">
        <v>362.29300000000001</v>
      </c>
      <c r="H16" s="24">
        <v>579.73500000000001</v>
      </c>
      <c r="I16" s="24">
        <v>1107.2729999999999</v>
      </c>
      <c r="J16" s="24">
        <v>1367.9760000000001</v>
      </c>
      <c r="K16" s="24">
        <v>3336.6959999999999</v>
      </c>
      <c r="L16" s="24">
        <v>43.658999999999999</v>
      </c>
      <c r="M16" s="24">
        <v>1.53</v>
      </c>
      <c r="N16" s="24">
        <v>499.48700000000002</v>
      </c>
      <c r="O16" s="24">
        <v>3.1360000000000001</v>
      </c>
      <c r="P16" s="24">
        <v>2205.7750000000001</v>
      </c>
      <c r="Q16" s="24">
        <v>15822.199000000001</v>
      </c>
      <c r="R16" s="24">
        <v>55916.695</v>
      </c>
      <c r="S16" s="24">
        <v>3079.44</v>
      </c>
      <c r="T16" s="24">
        <v>933.10299999999995</v>
      </c>
      <c r="U16" s="24">
        <v>5579.6419999999998</v>
      </c>
      <c r="V16" s="24">
        <v>559.97799999999995</v>
      </c>
      <c r="W16" s="24">
        <v>19488.971000000001</v>
      </c>
      <c r="X16" s="24">
        <v>48365.919999999998</v>
      </c>
      <c r="Y16" s="24">
        <v>2417.7779999999998</v>
      </c>
      <c r="Z16" s="24">
        <v>7694.942</v>
      </c>
      <c r="AA16" s="24">
        <v>0</v>
      </c>
      <c r="AB16" s="24">
        <v>2322.3910000000001</v>
      </c>
      <c r="AC16" s="24">
        <v>2641.3519999999999</v>
      </c>
      <c r="AD16" s="24">
        <v>2323.808</v>
      </c>
      <c r="AE16" s="24">
        <v>0</v>
      </c>
      <c r="AF16" s="24">
        <v>5.0000000000000001E-3</v>
      </c>
      <c r="AG16" s="24">
        <v>2.9000000000000001E-2</v>
      </c>
      <c r="AH16" s="24">
        <v>5179.7259999999997</v>
      </c>
      <c r="AI16" s="24">
        <v>987.65300000000002</v>
      </c>
      <c r="AJ16" s="24">
        <v>205.86500000000001</v>
      </c>
      <c r="AK16" s="24">
        <v>76.87</v>
      </c>
      <c r="AL16" s="24">
        <v>599.76199999999994</v>
      </c>
    </row>
    <row r="17" spans="1:38" ht="15.95" customHeight="1">
      <c r="A17" s="21"/>
      <c r="B17" s="22"/>
      <c r="C17" s="23">
        <v>43405</v>
      </c>
      <c r="D17" s="24">
        <v>45.847999999999999</v>
      </c>
      <c r="E17" s="24">
        <v>56.588999999999999</v>
      </c>
      <c r="F17" s="24">
        <v>866.07600000000002</v>
      </c>
      <c r="G17" s="24">
        <v>216.48099999999999</v>
      </c>
      <c r="H17" s="24">
        <v>599.16899999999998</v>
      </c>
      <c r="I17" s="24">
        <v>1760.662</v>
      </c>
      <c r="J17" s="24">
        <v>261.51400000000001</v>
      </c>
      <c r="K17" s="24">
        <v>3339.6370000000002</v>
      </c>
      <c r="L17" s="24">
        <v>57.734000000000002</v>
      </c>
      <c r="M17" s="24">
        <v>27.946999999999999</v>
      </c>
      <c r="N17" s="24">
        <v>351.822</v>
      </c>
      <c r="O17" s="24">
        <v>116.946</v>
      </c>
      <c r="P17" s="24">
        <v>957.88099999999997</v>
      </c>
      <c r="Q17" s="24">
        <v>10964.968000000001</v>
      </c>
      <c r="R17" s="24">
        <v>10741.869000000001</v>
      </c>
      <c r="S17" s="24">
        <v>3572.8820000000001</v>
      </c>
      <c r="T17" s="24">
        <v>378.63299999999998</v>
      </c>
      <c r="U17" s="24">
        <v>6666.7240000000002</v>
      </c>
      <c r="V17" s="24">
        <v>2547.5160000000001</v>
      </c>
      <c r="W17" s="24">
        <v>48373.752999999997</v>
      </c>
      <c r="X17" s="24">
        <v>20003.838</v>
      </c>
      <c r="Y17" s="24">
        <v>3308.3180000000002</v>
      </c>
      <c r="Z17" s="24">
        <v>6100.9440000000004</v>
      </c>
      <c r="AA17" s="24">
        <v>0</v>
      </c>
      <c r="AB17" s="24">
        <v>1293.2860000000001</v>
      </c>
      <c r="AC17" s="24">
        <v>2225.7979999999998</v>
      </c>
      <c r="AD17" s="24">
        <v>1087.1120000000001</v>
      </c>
      <c r="AE17" s="24">
        <v>0</v>
      </c>
      <c r="AF17" s="24">
        <v>2E-3</v>
      </c>
      <c r="AG17" s="24">
        <v>0</v>
      </c>
      <c r="AH17" s="24">
        <v>2896.0219999999999</v>
      </c>
      <c r="AI17" s="24">
        <v>824.48900000000003</v>
      </c>
      <c r="AJ17" s="24">
        <v>272.63499999999999</v>
      </c>
      <c r="AK17" s="24">
        <v>83.549000000000007</v>
      </c>
      <c r="AL17" s="24">
        <v>498.48</v>
      </c>
    </row>
    <row r="18" spans="1:38" ht="15.95" customHeight="1">
      <c r="A18" s="21">
        <v>43435</v>
      </c>
      <c r="B18" s="22">
        <v>43435</v>
      </c>
      <c r="C18" s="23">
        <v>43435</v>
      </c>
      <c r="D18" s="24">
        <v>67.396000000000001</v>
      </c>
      <c r="E18" s="24">
        <v>212.23</v>
      </c>
      <c r="F18" s="24">
        <v>1323.9449999999999</v>
      </c>
      <c r="G18" s="24">
        <v>228.16300000000001</v>
      </c>
      <c r="H18" s="24">
        <v>515.87800000000004</v>
      </c>
      <c r="I18" s="24">
        <v>1386.021</v>
      </c>
      <c r="J18" s="24">
        <v>440.27499999999998</v>
      </c>
      <c r="K18" s="24">
        <v>5255.3969999999999</v>
      </c>
      <c r="L18" s="24">
        <v>75.924000000000007</v>
      </c>
      <c r="M18" s="24">
        <v>33.207999999999998</v>
      </c>
      <c r="N18" s="24">
        <v>357.01600000000002</v>
      </c>
      <c r="O18" s="24">
        <v>75.984999999999999</v>
      </c>
      <c r="P18" s="24">
        <v>222.42400000000001</v>
      </c>
      <c r="Q18" s="24">
        <v>12440.453</v>
      </c>
      <c r="R18" s="24">
        <v>5533.3810000000003</v>
      </c>
      <c r="S18" s="24">
        <v>851.52800000000002</v>
      </c>
      <c r="T18" s="24">
        <v>901.86300000000006</v>
      </c>
      <c r="U18" s="24">
        <v>5273.3670000000002</v>
      </c>
      <c r="V18" s="24">
        <v>386.06</v>
      </c>
      <c r="W18" s="24">
        <v>85809.301999999996</v>
      </c>
      <c r="X18" s="24">
        <v>1741.4670000000001</v>
      </c>
      <c r="Y18" s="24">
        <v>3438.1309999999999</v>
      </c>
      <c r="Z18" s="24">
        <v>4543.768</v>
      </c>
      <c r="AA18" s="24">
        <v>0</v>
      </c>
      <c r="AB18" s="24">
        <v>388.2</v>
      </c>
      <c r="AC18" s="24">
        <v>1191.4469999999999</v>
      </c>
      <c r="AD18" s="24">
        <v>1268.288</v>
      </c>
      <c r="AE18" s="24">
        <v>0</v>
      </c>
      <c r="AF18" s="24">
        <v>0.107</v>
      </c>
      <c r="AG18" s="24">
        <v>0.14000000000000001</v>
      </c>
      <c r="AH18" s="24">
        <v>3380.06</v>
      </c>
      <c r="AI18" s="24">
        <v>1026.817</v>
      </c>
      <c r="AJ18" s="24">
        <v>251.863</v>
      </c>
      <c r="AK18" s="24">
        <v>48.545000000000002</v>
      </c>
      <c r="AL18" s="24">
        <v>854.78700000000003</v>
      </c>
    </row>
    <row r="19" spans="1:38" ht="15.95" customHeight="1">
      <c r="A19" s="21">
        <v>43466</v>
      </c>
      <c r="B19" s="22">
        <v>43466</v>
      </c>
      <c r="C19" s="23">
        <v>43466</v>
      </c>
      <c r="D19" s="24">
        <v>114.827</v>
      </c>
      <c r="E19" s="24">
        <v>296.60599999999999</v>
      </c>
      <c r="F19" s="24">
        <v>1616.085</v>
      </c>
      <c r="G19" s="24">
        <v>557.23400000000004</v>
      </c>
      <c r="H19" s="24">
        <v>321.66300000000001</v>
      </c>
      <c r="I19" s="24">
        <v>1584.2349999999999</v>
      </c>
      <c r="J19" s="24">
        <v>490.18799999999999</v>
      </c>
      <c r="K19" s="24">
        <v>5433.1210000000001</v>
      </c>
      <c r="L19" s="24">
        <v>105.681</v>
      </c>
      <c r="M19" s="24">
        <v>10</v>
      </c>
      <c r="N19" s="24">
        <v>306.14800000000002</v>
      </c>
      <c r="O19" s="24">
        <v>48.466999999999999</v>
      </c>
      <c r="P19" s="24">
        <v>90.120999999999995</v>
      </c>
      <c r="Q19" s="24">
        <v>14222.076999999999</v>
      </c>
      <c r="R19" s="24">
        <v>16881.786</v>
      </c>
      <c r="S19" s="24">
        <v>1144.1790000000001</v>
      </c>
      <c r="T19" s="24">
        <v>981.68100000000004</v>
      </c>
      <c r="U19" s="24">
        <v>4042.1619999999998</v>
      </c>
      <c r="V19" s="24">
        <v>1721.829</v>
      </c>
      <c r="W19" s="24">
        <v>74333.038</v>
      </c>
      <c r="X19" s="24">
        <v>5.5529999999999999</v>
      </c>
      <c r="Y19" s="24">
        <v>5600.348</v>
      </c>
      <c r="Z19" s="24">
        <v>4629.1350000000002</v>
      </c>
      <c r="AA19" s="24">
        <v>0</v>
      </c>
      <c r="AB19" s="24">
        <v>89.762</v>
      </c>
      <c r="AC19" s="24">
        <v>381.56200000000001</v>
      </c>
      <c r="AD19" s="24">
        <v>192.184</v>
      </c>
      <c r="AE19" s="24">
        <v>0</v>
      </c>
      <c r="AF19" s="24">
        <v>0.38300000000000001</v>
      </c>
      <c r="AG19" s="24">
        <v>0</v>
      </c>
      <c r="AH19" s="24">
        <v>2588.9430000000002</v>
      </c>
      <c r="AI19" s="24">
        <v>1176.0840000000001</v>
      </c>
      <c r="AJ19" s="24">
        <v>190.179</v>
      </c>
      <c r="AK19" s="24">
        <v>6.7859999999999996</v>
      </c>
      <c r="AL19" s="24">
        <v>515.99099999999999</v>
      </c>
    </row>
    <row r="20" spans="1:38" ht="15.95" customHeight="1">
      <c r="A20" s="21"/>
      <c r="B20" s="22"/>
      <c r="C20" s="23">
        <v>43497</v>
      </c>
      <c r="D20" s="24">
        <v>106.855</v>
      </c>
      <c r="E20" s="24">
        <v>507.601</v>
      </c>
      <c r="F20" s="24">
        <v>1838.2239999999999</v>
      </c>
      <c r="G20" s="24">
        <v>312.35599999999999</v>
      </c>
      <c r="H20" s="24">
        <v>223.279</v>
      </c>
      <c r="I20" s="24">
        <v>1965.3779999999999</v>
      </c>
      <c r="J20" s="24">
        <v>588.50599999999997</v>
      </c>
      <c r="K20" s="24">
        <v>3035.9920000000002</v>
      </c>
      <c r="L20" s="24">
        <v>136.59700000000001</v>
      </c>
      <c r="M20" s="24">
        <v>26.702999999999999</v>
      </c>
      <c r="N20" s="24">
        <v>262.93200000000002</v>
      </c>
      <c r="O20" s="24">
        <v>121.98699999999999</v>
      </c>
      <c r="P20" s="24">
        <v>1122.2059999999999</v>
      </c>
      <c r="Q20" s="24">
        <v>12883.635</v>
      </c>
      <c r="R20" s="24">
        <v>32686.9</v>
      </c>
      <c r="S20" s="24">
        <v>788.375</v>
      </c>
      <c r="T20" s="24">
        <v>1799.74</v>
      </c>
      <c r="U20" s="24">
        <v>4532.3770000000004</v>
      </c>
      <c r="V20" s="24">
        <v>809.79399999999998</v>
      </c>
      <c r="W20" s="24">
        <v>46270.925999999999</v>
      </c>
      <c r="X20" s="24">
        <v>6.9249999999999998</v>
      </c>
      <c r="Y20" s="24">
        <v>4516.5709999999999</v>
      </c>
      <c r="Z20" s="24">
        <v>3136.2339999999999</v>
      </c>
      <c r="AA20" s="24">
        <v>0</v>
      </c>
      <c r="AB20" s="24">
        <v>190.89</v>
      </c>
      <c r="AC20" s="24">
        <v>525.03099999999995</v>
      </c>
      <c r="AD20" s="24">
        <v>658</v>
      </c>
      <c r="AE20" s="24">
        <v>0</v>
      </c>
      <c r="AF20" s="24">
        <v>0.45800000000000002</v>
      </c>
      <c r="AG20" s="24">
        <v>34</v>
      </c>
      <c r="AH20" s="24">
        <v>2565.4690000000001</v>
      </c>
      <c r="AI20" s="24">
        <v>1041.8579999999999</v>
      </c>
      <c r="AJ20" s="24">
        <v>194.66300000000001</v>
      </c>
      <c r="AK20" s="24">
        <v>5.3940000000000001</v>
      </c>
      <c r="AL20" s="24">
        <v>203.32900000000001</v>
      </c>
    </row>
    <row r="21" spans="1:38" ht="15.95" customHeight="1">
      <c r="A21" s="21"/>
      <c r="B21" s="22"/>
      <c r="C21" s="23">
        <v>43525</v>
      </c>
      <c r="D21" s="24">
        <v>170.05</v>
      </c>
      <c r="E21" s="24">
        <v>177.471</v>
      </c>
      <c r="F21" s="24">
        <v>2080.0360000000001</v>
      </c>
      <c r="G21" s="24">
        <v>433.92</v>
      </c>
      <c r="H21" s="24">
        <v>223.727</v>
      </c>
      <c r="I21" s="24">
        <v>1516.865</v>
      </c>
      <c r="J21" s="24">
        <v>468.18200000000002</v>
      </c>
      <c r="K21" s="24">
        <v>2921.49</v>
      </c>
      <c r="L21" s="24">
        <v>109.271</v>
      </c>
      <c r="M21" s="24">
        <v>7.0380000000000003</v>
      </c>
      <c r="N21" s="24">
        <v>237.18</v>
      </c>
      <c r="O21" s="24">
        <v>72.444999999999993</v>
      </c>
      <c r="P21" s="24">
        <v>1595.002</v>
      </c>
      <c r="Q21" s="24">
        <v>15003.428</v>
      </c>
      <c r="R21" s="24">
        <v>45446.201000000001</v>
      </c>
      <c r="S21" s="24">
        <v>1818.557</v>
      </c>
      <c r="T21" s="24">
        <v>2477.3090000000002</v>
      </c>
      <c r="U21" s="24">
        <v>5658.7560000000003</v>
      </c>
      <c r="V21" s="24">
        <v>114.876</v>
      </c>
      <c r="W21" s="24">
        <v>47578.279000000002</v>
      </c>
      <c r="X21" s="24">
        <v>0.49099999999999999</v>
      </c>
      <c r="Y21" s="24">
        <v>3040.663</v>
      </c>
      <c r="Z21" s="24">
        <v>7400.375</v>
      </c>
      <c r="AA21" s="24">
        <v>0</v>
      </c>
      <c r="AB21" s="24">
        <v>699.35900000000004</v>
      </c>
      <c r="AC21" s="24">
        <v>301.625</v>
      </c>
      <c r="AD21" s="24">
        <v>2</v>
      </c>
      <c r="AE21" s="24">
        <v>0</v>
      </c>
      <c r="AF21" s="24">
        <v>1.6359999999999999</v>
      </c>
      <c r="AG21" s="24">
        <v>0</v>
      </c>
      <c r="AH21" s="24">
        <v>4974.2740000000003</v>
      </c>
      <c r="AI21" s="24">
        <v>828.43200000000002</v>
      </c>
      <c r="AJ21" s="24">
        <v>545.40499999999997</v>
      </c>
      <c r="AK21" s="24">
        <v>2.7029999999999998</v>
      </c>
      <c r="AL21" s="24">
        <v>202.273</v>
      </c>
    </row>
    <row r="22" spans="1:38" ht="15.95" customHeight="1">
      <c r="A22" s="21"/>
      <c r="B22" s="22"/>
      <c r="C22" s="23">
        <v>43556</v>
      </c>
      <c r="D22" s="24">
        <v>918.1</v>
      </c>
      <c r="E22" s="24">
        <v>143.34</v>
      </c>
      <c r="F22" s="24">
        <v>1100.0550000000001</v>
      </c>
      <c r="G22" s="24">
        <v>146.54499999999999</v>
      </c>
      <c r="H22" s="24">
        <v>210.68799999999999</v>
      </c>
      <c r="I22" s="24">
        <v>1530.2349999999999</v>
      </c>
      <c r="J22" s="24">
        <v>607.64499999999998</v>
      </c>
      <c r="K22" s="24">
        <v>1425.413</v>
      </c>
      <c r="L22" s="24">
        <v>115.864</v>
      </c>
      <c r="M22" s="24">
        <v>33.292999999999999</v>
      </c>
      <c r="N22" s="24">
        <v>151.30000000000001</v>
      </c>
      <c r="O22" s="24">
        <v>59.052999999999997</v>
      </c>
      <c r="P22" s="24">
        <v>1999.559</v>
      </c>
      <c r="Q22" s="24">
        <v>18658.241000000002</v>
      </c>
      <c r="R22" s="24">
        <v>46013.892</v>
      </c>
      <c r="S22" s="24">
        <v>4847.7439999999997</v>
      </c>
      <c r="T22" s="24">
        <v>2519.748</v>
      </c>
      <c r="U22" s="24">
        <v>11641.23</v>
      </c>
      <c r="V22" s="24">
        <v>391.16300000000001</v>
      </c>
      <c r="W22" s="24">
        <v>32631.457999999999</v>
      </c>
      <c r="X22" s="24">
        <v>6.3E-2</v>
      </c>
      <c r="Y22" s="24">
        <v>2522.8739999999998</v>
      </c>
      <c r="Z22" s="24">
        <v>9419.3320000000003</v>
      </c>
      <c r="AA22" s="24">
        <v>0</v>
      </c>
      <c r="AB22" s="24">
        <v>901.61800000000005</v>
      </c>
      <c r="AC22" s="24">
        <v>192.75399999999999</v>
      </c>
      <c r="AD22" s="24">
        <v>0</v>
      </c>
      <c r="AE22" s="24">
        <v>0</v>
      </c>
      <c r="AF22" s="24">
        <v>2.097</v>
      </c>
      <c r="AG22" s="24">
        <v>0</v>
      </c>
      <c r="AH22" s="24">
        <v>5069.74</v>
      </c>
      <c r="AI22" s="24">
        <v>1407.1890000000001</v>
      </c>
      <c r="AJ22" s="24">
        <v>512.24800000000005</v>
      </c>
      <c r="AK22" s="24">
        <v>138.91</v>
      </c>
      <c r="AL22" s="24">
        <v>234.20699999999999</v>
      </c>
    </row>
    <row r="23" spans="1:38" ht="15.95" customHeight="1">
      <c r="A23" s="21" t="s">
        <v>138</v>
      </c>
      <c r="B23" s="22" t="s">
        <v>139</v>
      </c>
      <c r="C23" s="23">
        <v>43586</v>
      </c>
      <c r="D23" s="24">
        <v>426.13200000000001</v>
      </c>
      <c r="E23" s="24">
        <v>207.3</v>
      </c>
      <c r="F23" s="24">
        <v>2832.5509999999999</v>
      </c>
      <c r="G23" s="24">
        <v>261.19400000000002</v>
      </c>
      <c r="H23" s="24">
        <v>214.262</v>
      </c>
      <c r="I23" s="24">
        <v>1857.8030000000001</v>
      </c>
      <c r="J23" s="24">
        <v>892.41499999999996</v>
      </c>
      <c r="K23" s="24">
        <v>1919.1990000000001</v>
      </c>
      <c r="L23" s="24">
        <v>116.73099999999999</v>
      </c>
      <c r="M23" s="24">
        <v>3</v>
      </c>
      <c r="N23" s="24">
        <v>297.38799999999998</v>
      </c>
      <c r="O23" s="24">
        <v>42</v>
      </c>
      <c r="P23" s="24">
        <v>4718.0140000000001</v>
      </c>
      <c r="Q23" s="24">
        <v>22733.615000000002</v>
      </c>
      <c r="R23" s="24">
        <v>45706.449000000001</v>
      </c>
      <c r="S23" s="24">
        <v>3179.433</v>
      </c>
      <c r="T23" s="24">
        <v>2999.65</v>
      </c>
      <c r="U23" s="24">
        <v>10390.148999999999</v>
      </c>
      <c r="V23" s="24">
        <v>391.209</v>
      </c>
      <c r="W23" s="24">
        <v>35091.502</v>
      </c>
      <c r="X23" s="24">
        <v>6.6849999999999996</v>
      </c>
      <c r="Y23" s="24">
        <v>2631.3470000000002</v>
      </c>
      <c r="Z23" s="24">
        <v>14323.611999999999</v>
      </c>
      <c r="AA23" s="24">
        <v>0</v>
      </c>
      <c r="AB23" s="24">
        <v>914.17600000000004</v>
      </c>
      <c r="AC23" s="24">
        <v>219.774</v>
      </c>
      <c r="AD23" s="24">
        <v>0</v>
      </c>
      <c r="AE23" s="24">
        <v>0</v>
      </c>
      <c r="AF23" s="24">
        <v>0</v>
      </c>
      <c r="AG23" s="24">
        <v>0</v>
      </c>
      <c r="AH23" s="24">
        <v>3135.0210000000002</v>
      </c>
      <c r="AI23" s="24">
        <v>1337.0440000000001</v>
      </c>
      <c r="AJ23" s="24">
        <v>470.49700000000001</v>
      </c>
      <c r="AK23" s="24">
        <v>189.589</v>
      </c>
      <c r="AL23" s="24">
        <v>468.38900000000001</v>
      </c>
    </row>
    <row r="24" spans="1:38" s="27" customFormat="1" ht="15.95" customHeight="1">
      <c r="C24" s="25">
        <v>43617</v>
      </c>
      <c r="D24" s="26">
        <v>871.66399999999999</v>
      </c>
      <c r="E24" s="26">
        <v>116.19</v>
      </c>
      <c r="F24" s="26">
        <v>2709.7689999999998</v>
      </c>
      <c r="G24" s="26">
        <v>664.70699999999999</v>
      </c>
      <c r="H24" s="26">
        <v>141.29900000000001</v>
      </c>
      <c r="I24" s="26">
        <v>1376.5219999999999</v>
      </c>
      <c r="J24" s="26">
        <v>1345.6089999999999</v>
      </c>
      <c r="K24" s="26">
        <v>1911.866</v>
      </c>
      <c r="L24" s="26">
        <v>87.552999999999997</v>
      </c>
      <c r="M24" s="26">
        <v>7.0449999999999999</v>
      </c>
      <c r="N24" s="26">
        <v>167.602</v>
      </c>
      <c r="O24" s="26">
        <v>48.338000000000001</v>
      </c>
      <c r="P24" s="26">
        <v>4078.2689999999998</v>
      </c>
      <c r="Q24" s="26">
        <v>15757.686</v>
      </c>
      <c r="R24" s="26">
        <v>38519.535000000003</v>
      </c>
      <c r="S24" s="26">
        <v>3512.3609999999999</v>
      </c>
      <c r="T24" s="26">
        <v>1392.192</v>
      </c>
      <c r="U24" s="26">
        <v>7205.2370000000001</v>
      </c>
      <c r="V24" s="26">
        <v>286.733</v>
      </c>
      <c r="W24" s="26">
        <v>11946.768</v>
      </c>
      <c r="X24" s="26">
        <v>159.65100000000001</v>
      </c>
      <c r="Y24" s="26">
        <v>1584.6489999999999</v>
      </c>
      <c r="Z24" s="26">
        <v>12165.398999999999</v>
      </c>
      <c r="AA24" s="26">
        <v>0</v>
      </c>
      <c r="AB24" s="26">
        <v>869.678</v>
      </c>
      <c r="AC24" s="26">
        <v>596.24699999999996</v>
      </c>
      <c r="AD24" s="26">
        <v>0</v>
      </c>
      <c r="AE24" s="26">
        <v>0</v>
      </c>
      <c r="AF24" s="26">
        <v>5.0000000000000001E-3</v>
      </c>
      <c r="AG24" s="26">
        <v>0</v>
      </c>
      <c r="AH24" s="26">
        <v>1416.6420000000001</v>
      </c>
      <c r="AI24" s="26">
        <v>1111.529</v>
      </c>
      <c r="AJ24" s="26">
        <v>291.23</v>
      </c>
      <c r="AK24" s="26">
        <v>141.048</v>
      </c>
      <c r="AL24" s="26">
        <v>622.33100000000002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204.55257995175202</v>
      </c>
      <c r="E26" s="24">
        <f t="shared" si="0"/>
        <v>56.049204052098403</v>
      </c>
      <c r="F26" s="24">
        <f t="shared" si="0"/>
        <v>95.665320765627868</v>
      </c>
      <c r="G26" s="24">
        <f t="shared" si="0"/>
        <v>254.48785194146879</v>
      </c>
      <c r="H26" s="24">
        <f t="shared" si="0"/>
        <v>65.946831449347059</v>
      </c>
      <c r="I26" s="24">
        <f t="shared" si="0"/>
        <v>74.094077789733348</v>
      </c>
      <c r="J26" s="24">
        <f t="shared" si="0"/>
        <v>150.78287568003674</v>
      </c>
      <c r="K26" s="24">
        <f t="shared" si="0"/>
        <v>99.617913514961188</v>
      </c>
      <c r="L26" s="24">
        <f t="shared" si="0"/>
        <v>75.004069184706722</v>
      </c>
      <c r="M26" s="24">
        <f t="shared" si="0"/>
        <v>234.83333333333331</v>
      </c>
      <c r="N26" s="24">
        <f t="shared" si="0"/>
        <v>56.358023861083836</v>
      </c>
      <c r="O26" s="24">
        <f t="shared" si="0"/>
        <v>115.09047619047618</v>
      </c>
      <c r="P26" s="24">
        <f t="shared" si="0"/>
        <v>86.440375123939845</v>
      </c>
      <c r="Q26" s="24">
        <f t="shared" si="0"/>
        <v>69.31447550246628</v>
      </c>
      <c r="R26" s="24">
        <f t="shared" si="0"/>
        <v>84.275930077175758</v>
      </c>
      <c r="S26" s="24">
        <f t="shared" si="0"/>
        <v>110.47130101499229</v>
      </c>
      <c r="T26" s="24">
        <f t="shared" si="0"/>
        <v>46.411814711716367</v>
      </c>
      <c r="U26" s="24">
        <f t="shared" si="0"/>
        <v>69.346811099629093</v>
      </c>
      <c r="V26" s="24">
        <f t="shared" si="0"/>
        <v>73.294070432939947</v>
      </c>
      <c r="W26" s="24">
        <f t="shared" si="0"/>
        <v>34.044618551807787</v>
      </c>
      <c r="X26" s="24">
        <f t="shared" si="0"/>
        <v>2388.1974569932686</v>
      </c>
      <c r="Y26" s="24">
        <f t="shared" si="0"/>
        <v>60.221969964432652</v>
      </c>
      <c r="Z26" s="24">
        <f t="shared" si="0"/>
        <v>84.932480717852457</v>
      </c>
      <c r="AA26" s="24" t="str">
        <f t="shared" si="0"/>
        <v>-</v>
      </c>
      <c r="AB26" s="24">
        <f t="shared" si="0"/>
        <v>95.132447143657245</v>
      </c>
      <c r="AC26" s="24">
        <f t="shared" si="0"/>
        <v>271.30006279177701</v>
      </c>
      <c r="AD26" s="24" t="str">
        <f t="shared" si="0"/>
        <v>-</v>
      </c>
      <c r="AE26" s="24" t="str">
        <f t="shared" si="0"/>
        <v>-</v>
      </c>
      <c r="AF26" s="24" t="str">
        <f t="shared" si="0"/>
        <v>-</v>
      </c>
      <c r="AG26" s="24" t="str">
        <f t="shared" si="0"/>
        <v>-</v>
      </c>
      <c r="AH26" s="24">
        <f t="shared" si="0"/>
        <v>45.187639891407429</v>
      </c>
      <c r="AI26" s="24">
        <f t="shared" si="0"/>
        <v>83.13331498439841</v>
      </c>
      <c r="AJ26" s="24">
        <f t="shared" si="0"/>
        <v>61.898375547559283</v>
      </c>
      <c r="AK26" s="24">
        <f t="shared" si="0"/>
        <v>74.396721328769075</v>
      </c>
      <c r="AL26" s="24">
        <f t="shared" si="0"/>
        <v>132.86627141115613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53.805091232315249</v>
      </c>
      <c r="E27" s="24">
        <f t="shared" si="1"/>
        <v>56.437158469945359</v>
      </c>
      <c r="F27" s="24">
        <f t="shared" si="1"/>
        <v>48.470205364839138</v>
      </c>
      <c r="G27" s="24">
        <f t="shared" si="1"/>
        <v>21.056674708687918</v>
      </c>
      <c r="H27" s="24">
        <f t="shared" si="1"/>
        <v>76.863532266048722</v>
      </c>
      <c r="I27" s="24">
        <f t="shared" si="1"/>
        <v>112.11452847492471</v>
      </c>
      <c r="J27" s="24">
        <f t="shared" si="1"/>
        <v>145.93175653765775</v>
      </c>
      <c r="K27" s="24">
        <f t="shared" si="1"/>
        <v>67.507819379915588</v>
      </c>
      <c r="L27" s="24">
        <f t="shared" si="1"/>
        <v>262.78776600534258</v>
      </c>
      <c r="M27" s="24">
        <f t="shared" si="1"/>
        <v>194.55951394642364</v>
      </c>
      <c r="N27" s="24">
        <f t="shared" si="1"/>
        <v>154.34954782384469</v>
      </c>
      <c r="O27" s="24">
        <f t="shared" si="1"/>
        <v>152.05888829469313</v>
      </c>
      <c r="P27" s="24">
        <f t="shared" si="1"/>
        <v>91.244158902027948</v>
      </c>
      <c r="Q27" s="24">
        <f t="shared" si="1"/>
        <v>82.715779338794945</v>
      </c>
      <c r="R27" s="24">
        <f t="shared" si="1"/>
        <v>131.38094638126051</v>
      </c>
      <c r="S27" s="24">
        <f t="shared" si="1"/>
        <v>112.69512268292064</v>
      </c>
      <c r="T27" s="24">
        <f t="shared" si="1"/>
        <v>61.713154969085629</v>
      </c>
      <c r="U27" s="24">
        <f t="shared" si="1"/>
        <v>75.34949827564607</v>
      </c>
      <c r="V27" s="24">
        <f t="shared" si="1"/>
        <v>370.00193560874897</v>
      </c>
      <c r="W27" s="24">
        <f t="shared" si="1"/>
        <v>52.707919175621022</v>
      </c>
      <c r="X27" s="24">
        <f t="shared" si="1"/>
        <v>285091.07142857142</v>
      </c>
      <c r="Y27" s="24">
        <f t="shared" si="1"/>
        <v>69.779983636602211</v>
      </c>
      <c r="Z27" s="24">
        <f t="shared" si="1"/>
        <v>180.11355442922678</v>
      </c>
      <c r="AA27" s="24" t="str">
        <f t="shared" si="1"/>
        <v>-</v>
      </c>
      <c r="AB27" s="24">
        <f t="shared" si="1"/>
        <v>48.102883148575678</v>
      </c>
      <c r="AC27" s="24">
        <f t="shared" si="1"/>
        <v>67.452265615631575</v>
      </c>
      <c r="AD27" s="24">
        <f t="shared" si="1"/>
        <v>0</v>
      </c>
      <c r="AE27" s="24" t="str">
        <f t="shared" si="1"/>
        <v>-</v>
      </c>
      <c r="AF27" s="24" t="str">
        <f t="shared" si="1"/>
        <v>-</v>
      </c>
      <c r="AG27" s="24">
        <f t="shared" si="1"/>
        <v>0</v>
      </c>
      <c r="AH27" s="24">
        <f t="shared" si="1"/>
        <v>88.23202978100845</v>
      </c>
      <c r="AI27" s="24">
        <f t="shared" si="1"/>
        <v>104.14703322217736</v>
      </c>
      <c r="AJ27" s="24">
        <f t="shared" si="1"/>
        <v>100.97357344446678</v>
      </c>
      <c r="AK27" s="24">
        <f t="shared" si="1"/>
        <v>206.22861654531098</v>
      </c>
      <c r="AL27" s="24">
        <f t="shared" si="1"/>
        <v>94.428638841724975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43252</v>
      </c>
      <c r="B33" s="22">
        <v>43252</v>
      </c>
      <c r="C33" s="23">
        <v>43252</v>
      </c>
      <c r="D33" s="36">
        <v>1215.546001950569</v>
      </c>
      <c r="E33" s="36">
        <v>1554.7470163934427</v>
      </c>
      <c r="F33" s="36">
        <v>372.67571294391803</v>
      </c>
      <c r="G33" s="36">
        <v>348.93232506069529</v>
      </c>
      <c r="H33" s="36">
        <v>804.43555221915778</v>
      </c>
      <c r="I33" s="36">
        <v>1034.8839899917086</v>
      </c>
      <c r="J33" s="36">
        <v>842.9091012611691</v>
      </c>
      <c r="K33" s="36">
        <v>486.44188553515346</v>
      </c>
      <c r="L33" s="36">
        <v>405.76633550439715</v>
      </c>
      <c r="M33" s="36">
        <v>733.93979563656444</v>
      </c>
      <c r="N33" s="36">
        <v>1105.5096421269777</v>
      </c>
      <c r="O33" s="36">
        <v>900.03925886312879</v>
      </c>
      <c r="P33" s="36">
        <v>305.21749758704425</v>
      </c>
      <c r="Q33" s="36">
        <v>172.18045595790409</v>
      </c>
      <c r="R33" s="36">
        <v>53.191508117987517</v>
      </c>
      <c r="S33" s="36">
        <v>59.902138580861184</v>
      </c>
      <c r="T33" s="36">
        <v>48.669039694881171</v>
      </c>
      <c r="U33" s="36">
        <v>177.44811147217723</v>
      </c>
      <c r="V33" s="36">
        <v>151.91063939609006</v>
      </c>
      <c r="W33" s="36">
        <v>71.088704601957929</v>
      </c>
      <c r="X33" s="36">
        <v>472.80357142857144</v>
      </c>
      <c r="Y33" s="36">
        <v>164.26454937686103</v>
      </c>
      <c r="Z33" s="36">
        <v>40.644444852415369</v>
      </c>
      <c r="AA33" s="36">
        <v>0</v>
      </c>
      <c r="AB33" s="36">
        <v>96.433796988197713</v>
      </c>
      <c r="AC33" s="36">
        <v>420.46439294352422</v>
      </c>
      <c r="AD33" s="36">
        <v>594</v>
      </c>
      <c r="AE33" s="36">
        <v>0</v>
      </c>
      <c r="AF33" s="36">
        <v>0</v>
      </c>
      <c r="AG33" s="36">
        <v>428</v>
      </c>
      <c r="AH33" s="36">
        <v>331.9017493290616</v>
      </c>
      <c r="AI33" s="36">
        <v>264.89129825751519</v>
      </c>
      <c r="AJ33" s="36">
        <v>685.18659464257235</v>
      </c>
      <c r="AK33" s="36">
        <v>1155.4564874111763</v>
      </c>
      <c r="AL33" s="36">
        <v>706.15569403792438</v>
      </c>
    </row>
    <row r="34" spans="1:38" ht="15.95" customHeight="1">
      <c r="A34" s="21"/>
      <c r="B34" s="22"/>
      <c r="C34" s="23">
        <v>43282</v>
      </c>
      <c r="D34" s="36">
        <v>1345.0232860084382</v>
      </c>
      <c r="E34" s="36">
        <v>1627.1559200316465</v>
      </c>
      <c r="F34" s="36">
        <v>391.11308783060571</v>
      </c>
      <c r="G34" s="36">
        <v>362.41607357073798</v>
      </c>
      <c r="H34" s="36">
        <v>1167.4832373163781</v>
      </c>
      <c r="I34" s="36">
        <v>1068.3259703998447</v>
      </c>
      <c r="J34" s="36">
        <v>931.8278493009019</v>
      </c>
      <c r="K34" s="36">
        <v>516.94372790648356</v>
      </c>
      <c r="L34" s="36">
        <v>469.19312529934047</v>
      </c>
      <c r="M34" s="36">
        <v>633</v>
      </c>
      <c r="N34" s="36">
        <v>997.14228146860887</v>
      </c>
      <c r="O34" s="36">
        <v>758</v>
      </c>
      <c r="P34" s="36">
        <v>179.28019970749205</v>
      </c>
      <c r="Q34" s="36">
        <v>162.41389322504932</v>
      </c>
      <c r="R34" s="36">
        <v>38.480003664298771</v>
      </c>
      <c r="S34" s="36">
        <v>59.327508781142285</v>
      </c>
      <c r="T34" s="36">
        <v>52.677232472270731</v>
      </c>
      <c r="U34" s="36">
        <v>199.37063865551715</v>
      </c>
      <c r="V34" s="36">
        <v>115.90757011588572</v>
      </c>
      <c r="W34" s="36">
        <v>72.177129721149413</v>
      </c>
      <c r="X34" s="36">
        <v>213.82751292612392</v>
      </c>
      <c r="Y34" s="36">
        <v>210.7254097407027</v>
      </c>
      <c r="Z34" s="36">
        <v>27.613741630398582</v>
      </c>
      <c r="AA34" s="36">
        <v>0</v>
      </c>
      <c r="AB34" s="36">
        <v>98.293923875432526</v>
      </c>
      <c r="AC34" s="36">
        <v>455.00911680517243</v>
      </c>
      <c r="AD34" s="36">
        <v>538.76126793151309</v>
      </c>
      <c r="AE34" s="36">
        <v>0</v>
      </c>
      <c r="AF34" s="36">
        <v>0</v>
      </c>
      <c r="AG34" s="36">
        <v>466</v>
      </c>
      <c r="AH34" s="36">
        <v>264.38606484961167</v>
      </c>
      <c r="AI34" s="36">
        <v>351.55206598434597</v>
      </c>
      <c r="AJ34" s="36">
        <v>713.25176379053426</v>
      </c>
      <c r="AK34" s="36">
        <v>630.73684210526324</v>
      </c>
      <c r="AL34" s="36">
        <v>780.45899145359772</v>
      </c>
    </row>
    <row r="35" spans="1:38" ht="15.95" customHeight="1">
      <c r="A35" s="21"/>
      <c r="B35" s="22"/>
      <c r="C35" s="23">
        <v>43313</v>
      </c>
      <c r="D35" s="36">
        <v>1934.8846816307835</v>
      </c>
      <c r="E35" s="36">
        <v>1716.0875678299362</v>
      </c>
      <c r="F35" s="36">
        <v>547.45223092455569</v>
      </c>
      <c r="G35" s="36">
        <v>420.16714585437876</v>
      </c>
      <c r="H35" s="36">
        <v>1341.849395905454</v>
      </c>
      <c r="I35" s="36">
        <v>1062.2213800053212</v>
      </c>
      <c r="J35" s="36">
        <v>689.75442332600062</v>
      </c>
      <c r="K35" s="36">
        <v>517.22428406412496</v>
      </c>
      <c r="L35" s="36">
        <v>597.14375743162896</v>
      </c>
      <c r="M35" s="36">
        <v>820</v>
      </c>
      <c r="N35" s="36">
        <v>993.52679728545695</v>
      </c>
      <c r="O35" s="36">
        <v>682</v>
      </c>
      <c r="P35" s="36">
        <v>307.49014004400192</v>
      </c>
      <c r="Q35" s="36">
        <v>176.04636558441371</v>
      </c>
      <c r="R35" s="36">
        <v>37.571365874642019</v>
      </c>
      <c r="S35" s="36">
        <v>59.095507745474436</v>
      </c>
      <c r="T35" s="36">
        <v>42.85495965632952</v>
      </c>
      <c r="U35" s="36">
        <v>286.5660848752774</v>
      </c>
      <c r="V35" s="36">
        <v>213.22944420415223</v>
      </c>
      <c r="W35" s="36">
        <v>100.17394512120076</v>
      </c>
      <c r="X35" s="36">
        <v>298.93083594833394</v>
      </c>
      <c r="Y35" s="36">
        <v>242.28583629563033</v>
      </c>
      <c r="Z35" s="36">
        <v>34.409949232041178</v>
      </c>
      <c r="AA35" s="36">
        <v>0</v>
      </c>
      <c r="AB35" s="36">
        <v>91.682636742838923</v>
      </c>
      <c r="AC35" s="36">
        <v>540.08000882119075</v>
      </c>
      <c r="AD35" s="36">
        <v>572.59625399262677</v>
      </c>
      <c r="AE35" s="36">
        <v>0</v>
      </c>
      <c r="AF35" s="36">
        <v>0</v>
      </c>
      <c r="AG35" s="36">
        <v>518</v>
      </c>
      <c r="AH35" s="36">
        <v>252.7291725403262</v>
      </c>
      <c r="AI35" s="36">
        <v>383.25195457361502</v>
      </c>
      <c r="AJ35" s="36">
        <v>737.54920647367373</v>
      </c>
      <c r="AK35" s="36">
        <v>793.56689342403627</v>
      </c>
      <c r="AL35" s="36">
        <v>686.66839780894225</v>
      </c>
    </row>
    <row r="36" spans="1:38" ht="15.95" customHeight="1">
      <c r="A36" s="21"/>
      <c r="B36" s="22"/>
      <c r="C36" s="23">
        <v>43344</v>
      </c>
      <c r="D36" s="36">
        <v>2140.507612195413</v>
      </c>
      <c r="E36" s="36">
        <v>1575.9096350561947</v>
      </c>
      <c r="F36" s="36">
        <v>526.39990912546943</v>
      </c>
      <c r="G36" s="36">
        <v>337.05556170203351</v>
      </c>
      <c r="H36" s="36">
        <v>1480.3418186013569</v>
      </c>
      <c r="I36" s="36">
        <v>1089.1621665913619</v>
      </c>
      <c r="J36" s="36">
        <v>743.38866489777126</v>
      </c>
      <c r="K36" s="36">
        <v>483.69439975269262</v>
      </c>
      <c r="L36" s="36">
        <v>482.3293755117873</v>
      </c>
      <c r="M36" s="36">
        <v>768</v>
      </c>
      <c r="N36" s="36">
        <v>888.41360358697398</v>
      </c>
      <c r="O36" s="36">
        <v>693.19887816818698</v>
      </c>
      <c r="P36" s="36">
        <v>356.37884755803316</v>
      </c>
      <c r="Q36" s="36">
        <v>176.24392050157425</v>
      </c>
      <c r="R36" s="36">
        <v>36.874665459652292</v>
      </c>
      <c r="S36" s="36">
        <v>50.62643807087484</v>
      </c>
      <c r="T36" s="36">
        <v>41.16238608356737</v>
      </c>
      <c r="U36" s="36">
        <v>228.85125424296982</v>
      </c>
      <c r="V36" s="36">
        <v>167.44671402669201</v>
      </c>
      <c r="W36" s="36">
        <v>94.871770991568027</v>
      </c>
      <c r="X36" s="36">
        <v>249.34351885933876</v>
      </c>
      <c r="Y36" s="36">
        <v>235.65820417413065</v>
      </c>
      <c r="Z36" s="36">
        <v>42.909999220712997</v>
      </c>
      <c r="AA36" s="36">
        <v>0</v>
      </c>
      <c r="AB36" s="36">
        <v>72.552388963920507</v>
      </c>
      <c r="AC36" s="36">
        <v>493.06976598109929</v>
      </c>
      <c r="AD36" s="36">
        <v>587.90905297248753</v>
      </c>
      <c r="AE36" s="36">
        <v>0</v>
      </c>
      <c r="AF36" s="36">
        <v>0</v>
      </c>
      <c r="AG36" s="36">
        <v>458</v>
      </c>
      <c r="AH36" s="36">
        <v>229.65255699657993</v>
      </c>
      <c r="AI36" s="36">
        <v>282.39874127396683</v>
      </c>
      <c r="AJ36" s="36">
        <v>725.08642975193015</v>
      </c>
      <c r="AK36" s="36">
        <v>599.65716322166782</v>
      </c>
      <c r="AL36" s="36">
        <v>637.46719271552081</v>
      </c>
    </row>
    <row r="37" spans="1:38" ht="15.95" customHeight="1">
      <c r="A37" s="21"/>
      <c r="B37" s="22"/>
      <c r="C37" s="23">
        <v>43374</v>
      </c>
      <c r="D37" s="36">
        <v>2368.3820120206065</v>
      </c>
      <c r="E37" s="36">
        <v>1627.9804098528332</v>
      </c>
      <c r="F37" s="36">
        <v>729.42375301104744</v>
      </c>
      <c r="G37" s="36">
        <v>433.61258980990527</v>
      </c>
      <c r="H37" s="36">
        <v>1354.5077940783287</v>
      </c>
      <c r="I37" s="36">
        <v>1079.6039766164261</v>
      </c>
      <c r="J37" s="36">
        <v>889.91013292630862</v>
      </c>
      <c r="K37" s="36">
        <v>433.70648389904267</v>
      </c>
      <c r="L37" s="36">
        <v>655.71320918939966</v>
      </c>
      <c r="M37" s="36">
        <v>686.04705882352937</v>
      </c>
      <c r="N37" s="36">
        <v>770.34560058620139</v>
      </c>
      <c r="O37" s="36">
        <v>1012</v>
      </c>
      <c r="P37" s="36">
        <v>444.23218052611895</v>
      </c>
      <c r="Q37" s="36">
        <v>201.56370331330049</v>
      </c>
      <c r="R37" s="36">
        <v>41.576875654042141</v>
      </c>
      <c r="S37" s="36">
        <v>54.440987647104663</v>
      </c>
      <c r="T37" s="36">
        <v>52.490454965850503</v>
      </c>
      <c r="U37" s="36">
        <v>203.7817675399246</v>
      </c>
      <c r="V37" s="36">
        <v>105.38201679351688</v>
      </c>
      <c r="W37" s="36">
        <v>117.76274134740106</v>
      </c>
      <c r="X37" s="36">
        <v>156.52430397271468</v>
      </c>
      <c r="Y37" s="36">
        <v>271.09730173738035</v>
      </c>
      <c r="Z37" s="36">
        <v>55.320875712903359</v>
      </c>
      <c r="AA37" s="36">
        <v>0</v>
      </c>
      <c r="AB37" s="36">
        <v>61.905485338170877</v>
      </c>
      <c r="AC37" s="36">
        <v>590.83801893878592</v>
      </c>
      <c r="AD37" s="36">
        <v>596.8321238243434</v>
      </c>
      <c r="AE37" s="36">
        <v>0</v>
      </c>
      <c r="AF37" s="36">
        <v>719</v>
      </c>
      <c r="AG37" s="36">
        <v>387</v>
      </c>
      <c r="AH37" s="36">
        <v>202.72208085910336</v>
      </c>
      <c r="AI37" s="36">
        <v>283.09313392456664</v>
      </c>
      <c r="AJ37" s="36">
        <v>689.72985694508532</v>
      </c>
      <c r="AK37" s="36">
        <v>1020.6371796539613</v>
      </c>
      <c r="AL37" s="36">
        <v>681.09995798333341</v>
      </c>
    </row>
    <row r="38" spans="1:38" ht="15.95" customHeight="1">
      <c r="A38" s="21"/>
      <c r="B38" s="22"/>
      <c r="C38" s="23">
        <v>43405</v>
      </c>
      <c r="D38" s="36">
        <v>2415.0203062292794</v>
      </c>
      <c r="E38" s="36">
        <v>1950.8415769849262</v>
      </c>
      <c r="F38" s="36">
        <v>574.88357372794076</v>
      </c>
      <c r="G38" s="36">
        <v>443.83536661416014</v>
      </c>
      <c r="H38" s="36">
        <v>1515.1325636005868</v>
      </c>
      <c r="I38" s="36">
        <v>1103.0247838597072</v>
      </c>
      <c r="J38" s="36">
        <v>1240.1950411832636</v>
      </c>
      <c r="K38" s="36">
        <v>424.16624201971649</v>
      </c>
      <c r="L38" s="36">
        <v>798.90042262791428</v>
      </c>
      <c r="M38" s="36">
        <v>945.12090743192471</v>
      </c>
      <c r="N38" s="36">
        <v>1051.9974617846524</v>
      </c>
      <c r="O38" s="36">
        <v>817.01929095479966</v>
      </c>
      <c r="P38" s="36">
        <v>499.04953642467075</v>
      </c>
      <c r="Q38" s="36">
        <v>179.38798079483678</v>
      </c>
      <c r="R38" s="36">
        <v>38.73234117824375</v>
      </c>
      <c r="S38" s="36">
        <v>61.435454627384843</v>
      </c>
      <c r="T38" s="36">
        <v>64.488607701917161</v>
      </c>
      <c r="U38" s="36">
        <v>183.38526328673575</v>
      </c>
      <c r="V38" s="36">
        <v>72.527761945361675</v>
      </c>
      <c r="W38" s="36">
        <v>132.13955388162668</v>
      </c>
      <c r="X38" s="36">
        <v>139.35151384449324</v>
      </c>
      <c r="Y38" s="36">
        <v>237.83019407445116</v>
      </c>
      <c r="Z38" s="36">
        <v>95.201273606182909</v>
      </c>
      <c r="AA38" s="36">
        <v>0</v>
      </c>
      <c r="AB38" s="36">
        <v>104.44804784092614</v>
      </c>
      <c r="AC38" s="36">
        <v>609.43923707362478</v>
      </c>
      <c r="AD38" s="36">
        <v>649.26333993185619</v>
      </c>
      <c r="AE38" s="36">
        <v>0</v>
      </c>
      <c r="AF38" s="36">
        <v>324</v>
      </c>
      <c r="AG38" s="36">
        <v>0</v>
      </c>
      <c r="AH38" s="36">
        <v>342.23204554385291</v>
      </c>
      <c r="AI38" s="36">
        <v>286.98827516194876</v>
      </c>
      <c r="AJ38" s="36">
        <v>749.45876354833388</v>
      </c>
      <c r="AK38" s="36">
        <v>1762.6742031622161</v>
      </c>
      <c r="AL38" s="36">
        <v>684.03026199646922</v>
      </c>
    </row>
    <row r="39" spans="1:38" ht="15.95" customHeight="1">
      <c r="A39" s="21">
        <v>43435</v>
      </c>
      <c r="B39" s="22">
        <v>43435</v>
      </c>
      <c r="C39" s="23">
        <v>43435</v>
      </c>
      <c r="D39" s="36">
        <v>2649.0626595050153</v>
      </c>
      <c r="E39" s="36">
        <v>1776.7872402582104</v>
      </c>
      <c r="F39" s="36">
        <v>596.16092360332186</v>
      </c>
      <c r="G39" s="36">
        <v>424.65754307227729</v>
      </c>
      <c r="H39" s="36">
        <v>1769.672100768011</v>
      </c>
      <c r="I39" s="36">
        <v>1108.5757358654739</v>
      </c>
      <c r="J39" s="36">
        <v>1310.7808914882744</v>
      </c>
      <c r="K39" s="36">
        <v>398.81506344810867</v>
      </c>
      <c r="L39" s="36">
        <v>951.30757072862332</v>
      </c>
      <c r="M39" s="36">
        <v>936.63020958805112</v>
      </c>
      <c r="N39" s="36">
        <v>1048.2885809039369</v>
      </c>
      <c r="O39" s="36">
        <v>859.96815160887024</v>
      </c>
      <c r="P39" s="36">
        <v>726.67851041254539</v>
      </c>
      <c r="Q39" s="36">
        <v>181.33350232503591</v>
      </c>
      <c r="R39" s="36">
        <v>51.157425451094007</v>
      </c>
      <c r="S39" s="36">
        <v>72.656981332381321</v>
      </c>
      <c r="T39" s="36">
        <v>54.685710579101261</v>
      </c>
      <c r="U39" s="36">
        <v>206.84170094742126</v>
      </c>
      <c r="V39" s="36">
        <v>98.67777288504378</v>
      </c>
      <c r="W39" s="36">
        <v>129.5896075346237</v>
      </c>
      <c r="X39" s="36">
        <v>63.115340686903629</v>
      </c>
      <c r="Y39" s="36">
        <v>367.61812682530132</v>
      </c>
      <c r="Z39" s="36">
        <v>126.27532941822733</v>
      </c>
      <c r="AA39" s="36">
        <v>0</v>
      </c>
      <c r="AB39" s="36">
        <v>73.013353941267397</v>
      </c>
      <c r="AC39" s="36">
        <v>584.4916425153616</v>
      </c>
      <c r="AD39" s="36">
        <v>693.82957340919404</v>
      </c>
      <c r="AE39" s="36">
        <v>0</v>
      </c>
      <c r="AF39" s="36">
        <v>251.4299065420561</v>
      </c>
      <c r="AG39" s="36">
        <v>342.57142857142856</v>
      </c>
      <c r="AH39" s="36">
        <v>435.96498582865394</v>
      </c>
      <c r="AI39" s="36">
        <v>358.48972017409136</v>
      </c>
      <c r="AJ39" s="36">
        <v>928.21063832321533</v>
      </c>
      <c r="AK39" s="36">
        <v>2067.0809970130804</v>
      </c>
      <c r="AL39" s="36">
        <v>675.58775110056649</v>
      </c>
    </row>
    <row r="40" spans="1:38" ht="15.95" customHeight="1">
      <c r="A40" s="21">
        <v>43466</v>
      </c>
      <c r="B40" s="22">
        <v>43466</v>
      </c>
      <c r="C40" s="23">
        <v>43466</v>
      </c>
      <c r="D40" s="36">
        <v>2579.0791886925549</v>
      </c>
      <c r="E40" s="36">
        <v>1796.8954437873811</v>
      </c>
      <c r="F40" s="36">
        <v>491.91165378058702</v>
      </c>
      <c r="G40" s="36">
        <v>475.19103285154887</v>
      </c>
      <c r="H40" s="36">
        <v>1485.8943739255058</v>
      </c>
      <c r="I40" s="36">
        <v>966.93714947593014</v>
      </c>
      <c r="J40" s="36">
        <v>1210.7110679984005</v>
      </c>
      <c r="K40" s="36">
        <v>387.36893803763991</v>
      </c>
      <c r="L40" s="36">
        <v>772.23420482395136</v>
      </c>
      <c r="M40" s="36">
        <v>937</v>
      </c>
      <c r="N40" s="36">
        <v>1064.7446235154239</v>
      </c>
      <c r="O40" s="36">
        <v>1038</v>
      </c>
      <c r="P40" s="36">
        <v>641.22490873381344</v>
      </c>
      <c r="Q40" s="36">
        <v>191.41318191428721</v>
      </c>
      <c r="R40" s="36">
        <v>63.240198104631823</v>
      </c>
      <c r="S40" s="36">
        <v>82.872124903533447</v>
      </c>
      <c r="T40" s="36">
        <v>56.115840074321497</v>
      </c>
      <c r="U40" s="36">
        <v>220.43145005074018</v>
      </c>
      <c r="V40" s="36">
        <v>90.040760725948985</v>
      </c>
      <c r="W40" s="36">
        <v>115.19496605264538</v>
      </c>
      <c r="X40" s="36">
        <v>360.747523860976</v>
      </c>
      <c r="Y40" s="36">
        <v>233.20621075690298</v>
      </c>
      <c r="Z40" s="36">
        <v>112.80219414642261</v>
      </c>
      <c r="AA40" s="36">
        <v>0</v>
      </c>
      <c r="AB40" s="36">
        <v>169.59974153873577</v>
      </c>
      <c r="AC40" s="36">
        <v>593.7101571959472</v>
      </c>
      <c r="AD40" s="36">
        <v>685.03101194688418</v>
      </c>
      <c r="AE40" s="36">
        <v>0</v>
      </c>
      <c r="AF40" s="36">
        <v>140.28459530026109</v>
      </c>
      <c r="AG40" s="36">
        <v>0</v>
      </c>
      <c r="AH40" s="36">
        <v>532.35286331139775</v>
      </c>
      <c r="AI40" s="36">
        <v>222.92281163590357</v>
      </c>
      <c r="AJ40" s="36">
        <v>893.380977920801</v>
      </c>
      <c r="AK40" s="36">
        <v>2254.2371058060712</v>
      </c>
      <c r="AL40" s="36">
        <v>649.61976662383643</v>
      </c>
    </row>
    <row r="41" spans="1:38" ht="15.95" customHeight="1">
      <c r="A41" s="21"/>
      <c r="B41" s="22"/>
      <c r="C41" s="23">
        <v>43497</v>
      </c>
      <c r="D41" s="36">
        <v>2779.7911468812877</v>
      </c>
      <c r="E41" s="36">
        <v>1825.2298872539652</v>
      </c>
      <c r="F41" s="36">
        <v>460.42018437361281</v>
      </c>
      <c r="G41" s="36">
        <v>429.27382858020974</v>
      </c>
      <c r="H41" s="36">
        <v>1469.2253055594122</v>
      </c>
      <c r="I41" s="36">
        <v>928.82625937605894</v>
      </c>
      <c r="J41" s="36">
        <v>1267.8294766748343</v>
      </c>
      <c r="K41" s="36">
        <v>418.86813239297078</v>
      </c>
      <c r="L41" s="36">
        <v>665.68983945474645</v>
      </c>
      <c r="M41" s="36">
        <v>531</v>
      </c>
      <c r="N41" s="36">
        <v>1219.6100512680086</v>
      </c>
      <c r="O41" s="36">
        <v>942.01320632526415</v>
      </c>
      <c r="P41" s="36">
        <v>328.18612358158845</v>
      </c>
      <c r="Q41" s="36">
        <v>196.3799674548371</v>
      </c>
      <c r="R41" s="36">
        <v>56.471706341072419</v>
      </c>
      <c r="S41" s="36">
        <v>83.981290629459323</v>
      </c>
      <c r="T41" s="36">
        <v>59.173270583528726</v>
      </c>
      <c r="U41" s="36">
        <v>212.61097808059657</v>
      </c>
      <c r="V41" s="36">
        <v>104.94027987364687</v>
      </c>
      <c r="W41" s="36">
        <v>115.45113562239926</v>
      </c>
      <c r="X41" s="36">
        <v>317.25992779783394</v>
      </c>
      <c r="Y41" s="36">
        <v>190.40256601744997</v>
      </c>
      <c r="Z41" s="36">
        <v>100.49074845818264</v>
      </c>
      <c r="AA41" s="36">
        <v>0</v>
      </c>
      <c r="AB41" s="36">
        <v>129.35725286814395</v>
      </c>
      <c r="AC41" s="36">
        <v>533.87205136458613</v>
      </c>
      <c r="AD41" s="36">
        <v>697</v>
      </c>
      <c r="AE41" s="36">
        <v>0</v>
      </c>
      <c r="AF41" s="36">
        <v>220.46069868995633</v>
      </c>
      <c r="AG41" s="36">
        <v>529</v>
      </c>
      <c r="AH41" s="36">
        <v>474.8026427136715</v>
      </c>
      <c r="AI41" s="36">
        <v>275.53730834720278</v>
      </c>
      <c r="AJ41" s="36">
        <v>882.09446582041789</v>
      </c>
      <c r="AK41" s="36">
        <v>1913.7962550982575</v>
      </c>
      <c r="AL41" s="36">
        <v>599.52763747424126</v>
      </c>
    </row>
    <row r="42" spans="1:38" ht="15.95" customHeight="1">
      <c r="A42" s="21"/>
      <c r="B42" s="22"/>
      <c r="C42" s="23">
        <v>43525</v>
      </c>
      <c r="D42" s="36">
        <v>2548.0485210232282</v>
      </c>
      <c r="E42" s="36">
        <v>1623</v>
      </c>
      <c r="F42" s="36">
        <v>483.43715733766146</v>
      </c>
      <c r="G42" s="36">
        <v>447.25540883112097</v>
      </c>
      <c r="H42" s="36">
        <v>1419.8489274875183</v>
      </c>
      <c r="I42" s="36">
        <v>985.67174995797257</v>
      </c>
      <c r="J42" s="36">
        <v>1373.5626786164355</v>
      </c>
      <c r="K42" s="36">
        <v>403.05596733173826</v>
      </c>
      <c r="L42" s="36">
        <v>750.77727850939414</v>
      </c>
      <c r="M42" s="36">
        <v>390.77038931514636</v>
      </c>
      <c r="N42" s="36">
        <v>1309.5490513534025</v>
      </c>
      <c r="O42" s="36">
        <v>838.01292014631792</v>
      </c>
      <c r="P42" s="36">
        <v>441.71778279901844</v>
      </c>
      <c r="Q42" s="36">
        <v>182.95032388598125</v>
      </c>
      <c r="R42" s="36">
        <v>35.181591130136489</v>
      </c>
      <c r="S42" s="36">
        <v>86.741035887244678</v>
      </c>
      <c r="T42" s="36">
        <v>50.102420004932775</v>
      </c>
      <c r="U42" s="36">
        <v>232.5406370234023</v>
      </c>
      <c r="V42" s="36">
        <v>143.94955430203001</v>
      </c>
      <c r="W42" s="36">
        <v>92.563581944609638</v>
      </c>
      <c r="X42" s="36">
        <v>130.86965376782078</v>
      </c>
      <c r="Y42" s="36">
        <v>170.31930601977268</v>
      </c>
      <c r="Z42" s="36">
        <v>77.230079286522638</v>
      </c>
      <c r="AA42" s="36">
        <v>0</v>
      </c>
      <c r="AB42" s="36">
        <v>73.957884291186645</v>
      </c>
      <c r="AC42" s="36">
        <v>559.76940240364684</v>
      </c>
      <c r="AD42" s="36">
        <v>761</v>
      </c>
      <c r="AE42" s="36">
        <v>0</v>
      </c>
      <c r="AF42" s="36">
        <v>244.5935207823961</v>
      </c>
      <c r="AG42" s="36">
        <v>0</v>
      </c>
      <c r="AH42" s="36">
        <v>268.0080777616995</v>
      </c>
      <c r="AI42" s="36">
        <v>293.23737253027406</v>
      </c>
      <c r="AJ42" s="36">
        <v>779.78742219084904</v>
      </c>
      <c r="AK42" s="36">
        <v>1881.0351461339251</v>
      </c>
      <c r="AL42" s="36">
        <v>577.47512025826484</v>
      </c>
    </row>
    <row r="43" spans="1:38" ht="15.95" customHeight="1">
      <c r="A43" s="21"/>
      <c r="B43" s="22"/>
      <c r="C43" s="23">
        <v>43556</v>
      </c>
      <c r="D43" s="36">
        <v>1270.4876113713103</v>
      </c>
      <c r="E43" s="36">
        <v>1746</v>
      </c>
      <c r="F43" s="36">
        <v>513.38120003090751</v>
      </c>
      <c r="G43" s="36">
        <v>450.0485925824832</v>
      </c>
      <c r="H43" s="36">
        <v>1202.2226657427095</v>
      </c>
      <c r="I43" s="36">
        <v>1082.3102366629962</v>
      </c>
      <c r="J43" s="36">
        <v>981.09836499930054</v>
      </c>
      <c r="K43" s="36">
        <v>472.00939517178534</v>
      </c>
      <c r="L43" s="36">
        <v>658.72981253883859</v>
      </c>
      <c r="M43" s="36">
        <v>854</v>
      </c>
      <c r="N43" s="36">
        <v>1204.1359682749503</v>
      </c>
      <c r="O43" s="36">
        <v>758</v>
      </c>
      <c r="P43" s="36">
        <v>434.88064568237297</v>
      </c>
      <c r="Q43" s="36">
        <v>185.74101899530615</v>
      </c>
      <c r="R43" s="36">
        <v>39.388998022597178</v>
      </c>
      <c r="S43" s="36">
        <v>58.12422520661157</v>
      </c>
      <c r="T43" s="36">
        <v>43.933729484059519</v>
      </c>
      <c r="U43" s="36">
        <v>161.75727358706942</v>
      </c>
      <c r="V43" s="36">
        <v>112.3872835620956</v>
      </c>
      <c r="W43" s="36">
        <v>78.725410859667988</v>
      </c>
      <c r="X43" s="36">
        <v>194.76190476190476</v>
      </c>
      <c r="Y43" s="36">
        <v>197.9948253460141</v>
      </c>
      <c r="Z43" s="36">
        <v>77.438093168390282</v>
      </c>
      <c r="AA43" s="36">
        <v>0</v>
      </c>
      <c r="AB43" s="36">
        <v>93.316503219767128</v>
      </c>
      <c r="AC43" s="36">
        <v>578.01828237027507</v>
      </c>
      <c r="AD43" s="36">
        <v>0</v>
      </c>
      <c r="AE43" s="36">
        <v>0</v>
      </c>
      <c r="AF43" s="36">
        <v>268.27706247019552</v>
      </c>
      <c r="AG43" s="36">
        <v>0</v>
      </c>
      <c r="AH43" s="36">
        <v>187.00384477310473</v>
      </c>
      <c r="AI43" s="36">
        <v>224.54918635663014</v>
      </c>
      <c r="AJ43" s="36">
        <v>758.62234503599825</v>
      </c>
      <c r="AK43" s="36">
        <v>1228.6387805053632</v>
      </c>
      <c r="AL43" s="36">
        <v>597.80253792585199</v>
      </c>
    </row>
    <row r="44" spans="1:38" ht="15.95" customHeight="1">
      <c r="A44" s="21" t="s">
        <v>138</v>
      </c>
      <c r="B44" s="22" t="s">
        <v>139</v>
      </c>
      <c r="C44" s="23">
        <v>43586</v>
      </c>
      <c r="D44" s="36">
        <v>1687.9514704363905</v>
      </c>
      <c r="E44" s="36">
        <v>1970.4416449589964</v>
      </c>
      <c r="F44" s="36">
        <v>419.20809157540322</v>
      </c>
      <c r="G44" s="36">
        <v>407.02578543151833</v>
      </c>
      <c r="H44" s="36">
        <v>917.32303441580871</v>
      </c>
      <c r="I44" s="36">
        <v>917.38394329215748</v>
      </c>
      <c r="J44" s="36">
        <v>730.81881523730556</v>
      </c>
      <c r="K44" s="36">
        <v>490.00154387325131</v>
      </c>
      <c r="L44" s="36">
        <v>431.99569094756322</v>
      </c>
      <c r="M44" s="36">
        <v>854</v>
      </c>
      <c r="N44" s="36">
        <v>948.45377755659263</v>
      </c>
      <c r="O44" s="36">
        <v>753</v>
      </c>
      <c r="P44" s="36">
        <v>338.52700860997868</v>
      </c>
      <c r="Q44" s="36">
        <v>150.58778619238515</v>
      </c>
      <c r="R44" s="36">
        <v>31.954312442867742</v>
      </c>
      <c r="S44" s="36">
        <v>70.232666956655478</v>
      </c>
      <c r="T44" s="36">
        <v>64.446623106029037</v>
      </c>
      <c r="U44" s="36">
        <v>193.652157731328</v>
      </c>
      <c r="V44" s="36">
        <v>104.38146106045618</v>
      </c>
      <c r="W44" s="36">
        <v>78.050638014867531</v>
      </c>
      <c r="X44" s="36">
        <v>412.49124906507103</v>
      </c>
      <c r="Y44" s="36">
        <v>170.05108296245231</v>
      </c>
      <c r="Z44" s="36">
        <v>57.495280520025254</v>
      </c>
      <c r="AA44" s="36">
        <v>0</v>
      </c>
      <c r="AB44" s="36">
        <v>114.30425869854382</v>
      </c>
      <c r="AC44" s="36">
        <v>383.95949930383034</v>
      </c>
      <c r="AD44" s="36">
        <v>0</v>
      </c>
      <c r="AE44" s="36">
        <v>0</v>
      </c>
      <c r="AF44" s="36">
        <v>0</v>
      </c>
      <c r="AG44" s="36">
        <v>0</v>
      </c>
      <c r="AH44" s="36">
        <v>194.3934519098915</v>
      </c>
      <c r="AI44" s="36">
        <v>210.60875333945629</v>
      </c>
      <c r="AJ44" s="36">
        <v>659.99295213359494</v>
      </c>
      <c r="AK44" s="36">
        <v>1195.1036769010859</v>
      </c>
      <c r="AL44" s="36">
        <v>523.370529623881</v>
      </c>
    </row>
    <row r="45" spans="1:38" s="27" customFormat="1" ht="15.95" customHeight="1">
      <c r="A45" s="21"/>
      <c r="B45" s="22"/>
      <c r="C45" s="25">
        <v>43617</v>
      </c>
      <c r="D45" s="26">
        <v>1330.7814800198241</v>
      </c>
      <c r="E45" s="26">
        <v>1561.6545141578449</v>
      </c>
      <c r="F45" s="26">
        <v>416.92264100740692</v>
      </c>
      <c r="G45" s="26">
        <v>433.13361827090733</v>
      </c>
      <c r="H45" s="26">
        <v>841.96041727117665</v>
      </c>
      <c r="I45" s="26">
        <v>970.48522653470127</v>
      </c>
      <c r="J45" s="26">
        <v>705.78467073273134</v>
      </c>
      <c r="K45" s="26">
        <v>457.50630221992543</v>
      </c>
      <c r="L45" s="26">
        <v>330.95768277500486</v>
      </c>
      <c r="M45" s="26">
        <v>849.50461320085162</v>
      </c>
      <c r="N45" s="26">
        <v>1088.5309005859119</v>
      </c>
      <c r="O45" s="26">
        <v>756.25267905167777</v>
      </c>
      <c r="P45" s="26">
        <v>343.84348163399716</v>
      </c>
      <c r="Q45" s="26">
        <v>163.44014597067107</v>
      </c>
      <c r="R45" s="26">
        <v>51.291698848389522</v>
      </c>
      <c r="S45" s="26">
        <v>62.970247932943117</v>
      </c>
      <c r="T45" s="26">
        <v>46.313008550544758</v>
      </c>
      <c r="U45" s="26">
        <v>256.87979632037082</v>
      </c>
      <c r="V45" s="26">
        <v>121.87245625721489</v>
      </c>
      <c r="W45" s="26">
        <v>87.968826631604472</v>
      </c>
      <c r="X45" s="26">
        <v>111.76099742563466</v>
      </c>
      <c r="Y45" s="26">
        <v>196.70993576495488</v>
      </c>
      <c r="Z45" s="26">
        <v>37.224909598115111</v>
      </c>
      <c r="AA45" s="26">
        <v>0</v>
      </c>
      <c r="AB45" s="26">
        <v>113.06452273140174</v>
      </c>
      <c r="AC45" s="26">
        <v>392.21727572633489</v>
      </c>
      <c r="AD45" s="26">
        <v>0</v>
      </c>
      <c r="AE45" s="26">
        <v>0</v>
      </c>
      <c r="AF45" s="26">
        <v>392.6</v>
      </c>
      <c r="AG45" s="26">
        <v>0</v>
      </c>
      <c r="AH45" s="26">
        <v>333.43120562569794</v>
      </c>
      <c r="AI45" s="26">
        <v>281.67180073574326</v>
      </c>
      <c r="AJ45" s="26">
        <v>668.61059300209456</v>
      </c>
      <c r="AK45" s="26">
        <v>848.51805768249108</v>
      </c>
      <c r="AL45" s="26">
        <v>522.02349071474816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78.84003203455687</v>
      </c>
      <c r="E47" s="24">
        <f t="shared" si="2"/>
        <v>79.254035162779047</v>
      </c>
      <c r="F47" s="24">
        <f t="shared" si="2"/>
        <v>99.45481716266319</v>
      </c>
      <c r="G47" s="24">
        <f t="shared" si="2"/>
        <v>106.41429456654943</v>
      </c>
      <c r="H47" s="24">
        <f t="shared" si="2"/>
        <v>91.784506186239369</v>
      </c>
      <c r="I47" s="24">
        <f t="shared" si="2"/>
        <v>105.78833798332927</v>
      </c>
      <c r="J47" s="24">
        <f t="shared" si="2"/>
        <v>96.574507390529448</v>
      </c>
      <c r="K47" s="24">
        <f t="shared" si="2"/>
        <v>93.368338924717463</v>
      </c>
      <c r="L47" s="24">
        <f t="shared" si="2"/>
        <v>76.6113388883727</v>
      </c>
      <c r="M47" s="24">
        <f t="shared" si="2"/>
        <v>99.473608103144215</v>
      </c>
      <c r="N47" s="24">
        <f t="shared" si="2"/>
        <v>114.76899837862274</v>
      </c>
      <c r="O47" s="24">
        <f t="shared" si="2"/>
        <v>100.43196268946583</v>
      </c>
      <c r="P47" s="24">
        <f t="shared" si="2"/>
        <v>101.57047233715512</v>
      </c>
      <c r="Q47" s="24">
        <f t="shared" si="2"/>
        <v>108.53479561872716</v>
      </c>
      <c r="R47" s="24">
        <f t="shared" si="2"/>
        <v>160.51573301755681</v>
      </c>
      <c r="S47" s="24">
        <f t="shared" si="2"/>
        <v>89.659485623414511</v>
      </c>
      <c r="T47" s="24">
        <f t="shared" si="2"/>
        <v>71.862583822816532</v>
      </c>
      <c r="U47" s="24">
        <f t="shared" si="2"/>
        <v>132.65010797182259</v>
      </c>
      <c r="V47" s="24">
        <f t="shared" si="2"/>
        <v>116.75680242359148</v>
      </c>
      <c r="W47" s="24">
        <f t="shared" si="2"/>
        <v>112.7073767351494</v>
      </c>
      <c r="X47" s="24">
        <f t="shared" si="2"/>
        <v>27.094149919288157</v>
      </c>
      <c r="Y47" s="24">
        <f t="shared" si="2"/>
        <v>115.67696737831943</v>
      </c>
      <c r="Z47" s="24">
        <f t="shared" si="2"/>
        <v>64.744287290067064</v>
      </c>
      <c r="AA47" s="24" t="str">
        <f t="shared" si="2"/>
        <v>-</v>
      </c>
      <c r="AB47" s="24">
        <f t="shared" si="2"/>
        <v>98.915407018725659</v>
      </c>
      <c r="AC47" s="24">
        <f t="shared" si="2"/>
        <v>102.15068944445365</v>
      </c>
      <c r="AD47" s="24" t="str">
        <f t="shared" si="2"/>
        <v>-</v>
      </c>
      <c r="AE47" s="24" t="str">
        <f t="shared" si="2"/>
        <v>-</v>
      </c>
      <c r="AF47" s="24" t="str">
        <f t="shared" si="2"/>
        <v>-</v>
      </c>
      <c r="AG47" s="24" t="str">
        <f t="shared" si="2"/>
        <v>-</v>
      </c>
      <c r="AH47" s="24">
        <f t="shared" si="2"/>
        <v>171.52388743024923</v>
      </c>
      <c r="AI47" s="24">
        <f t="shared" si="2"/>
        <v>133.74173497990776</v>
      </c>
      <c r="AJ47" s="24">
        <f t="shared" si="2"/>
        <v>101.30571710510559</v>
      </c>
      <c r="AK47" s="24">
        <f t="shared" si="2"/>
        <v>70.999535361041282</v>
      </c>
      <c r="AL47" s="24">
        <f t="shared" si="2"/>
        <v>99.742622323404248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109.48014126033392</v>
      </c>
      <c r="E48" s="24">
        <f t="shared" si="3"/>
        <v>100.4442843556906</v>
      </c>
      <c r="F48" s="24">
        <f t="shared" si="3"/>
        <v>111.87276941498664</v>
      </c>
      <c r="G48" s="24">
        <f t="shared" si="3"/>
        <v>124.13112433637829</v>
      </c>
      <c r="H48" s="24">
        <f t="shared" si="3"/>
        <v>104.66474473293739</v>
      </c>
      <c r="I48" s="24">
        <f t="shared" si="3"/>
        <v>93.777199755740412</v>
      </c>
      <c r="J48" s="24">
        <f t="shared" si="3"/>
        <v>83.732002617687868</v>
      </c>
      <c r="K48" s="24">
        <f t="shared" si="3"/>
        <v>94.051584747190333</v>
      </c>
      <c r="L48" s="24">
        <f t="shared" si="3"/>
        <v>81.56361280282168</v>
      </c>
      <c r="M48" s="24">
        <f t="shared" si="3"/>
        <v>115.74581706174618</v>
      </c>
      <c r="N48" s="24">
        <f t="shared" si="3"/>
        <v>98.464170650886501</v>
      </c>
      <c r="O48" s="24">
        <f t="shared" si="3"/>
        <v>84.024410224830319</v>
      </c>
      <c r="P48" s="24">
        <f t="shared" si="3"/>
        <v>112.65523253165956</v>
      </c>
      <c r="Q48" s="24">
        <f t="shared" si="3"/>
        <v>94.923750237152404</v>
      </c>
      <c r="R48" s="24">
        <f t="shared" si="3"/>
        <v>96.428359832580966</v>
      </c>
      <c r="S48" s="24">
        <f t="shared" si="3"/>
        <v>105.12186947706437</v>
      </c>
      <c r="T48" s="24">
        <f t="shared" si="3"/>
        <v>95.159076161956378</v>
      </c>
      <c r="U48" s="24">
        <f t="shared" si="3"/>
        <v>144.76333063744551</v>
      </c>
      <c r="V48" s="24">
        <f t="shared" si="3"/>
        <v>80.226412542077483</v>
      </c>
      <c r="W48" s="24">
        <f t="shared" si="3"/>
        <v>123.74515350105513</v>
      </c>
      <c r="X48" s="24">
        <f t="shared" si="3"/>
        <v>23.637934266856291</v>
      </c>
      <c r="Y48" s="24">
        <f t="shared" si="3"/>
        <v>119.75191026376397</v>
      </c>
      <c r="Z48" s="24">
        <f t="shared" si="3"/>
        <v>91.58670940957127</v>
      </c>
      <c r="AA48" s="24" t="str">
        <f t="shared" si="3"/>
        <v>-</v>
      </c>
      <c r="AB48" s="24">
        <f t="shared" si="3"/>
        <v>117.24574398459021</v>
      </c>
      <c r="AC48" s="24">
        <f t="shared" si="3"/>
        <v>93.28192406033692</v>
      </c>
      <c r="AD48" s="24">
        <f t="shared" si="3"/>
        <v>0</v>
      </c>
      <c r="AE48" s="24" t="str">
        <f t="shared" si="3"/>
        <v>-</v>
      </c>
      <c r="AF48" s="24" t="str">
        <f t="shared" si="3"/>
        <v>-</v>
      </c>
      <c r="AG48" s="24">
        <f t="shared" si="3"/>
        <v>0</v>
      </c>
      <c r="AH48" s="24">
        <f t="shared" si="3"/>
        <v>100.46081597934572</v>
      </c>
      <c r="AI48" s="24">
        <f t="shared" si="3"/>
        <v>106.33486361711846</v>
      </c>
      <c r="AJ48" s="24">
        <f t="shared" si="3"/>
        <v>97.580804736974656</v>
      </c>
      <c r="AK48" s="24">
        <f t="shared" si="3"/>
        <v>73.435743096099884</v>
      </c>
      <c r="AL48" s="24">
        <f t="shared" si="3"/>
        <v>73.924701750930396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42" customWidth="1"/>
    <col min="2" max="2" width="9.375" style="42" customWidth="1"/>
    <col min="3" max="3" width="3.25" style="42" customWidth="1"/>
    <col min="4" max="4" width="7.625" style="42" customWidth="1"/>
    <col min="5" max="5" width="6.75" style="42" customWidth="1"/>
    <col min="6" max="6" width="7.625" style="42" customWidth="1"/>
    <col min="7" max="7" width="6.75" style="42" customWidth="1"/>
    <col min="8" max="8" width="7.625" style="42" customWidth="1"/>
    <col min="9" max="9" width="6.75" style="42" customWidth="1"/>
    <col min="10" max="10" width="7.625" style="42" customWidth="1"/>
    <col min="11" max="11" width="6.75" style="42" customWidth="1"/>
    <col min="12" max="12" width="7.625" style="42" customWidth="1"/>
    <col min="13" max="13" width="6.75" style="42" customWidth="1"/>
    <col min="14" max="14" width="7.625" style="42" customWidth="1"/>
    <col min="15" max="15" width="6.75" style="42" customWidth="1"/>
    <col min="16" max="16" width="7.625" style="42" customWidth="1"/>
    <col min="17" max="17" width="6.75" style="42" customWidth="1"/>
    <col min="18" max="18" width="7.625" style="42" customWidth="1"/>
    <col min="19" max="19" width="6.75" style="42" customWidth="1"/>
    <col min="20" max="20" width="7.625" style="42" customWidth="1"/>
    <col min="21" max="21" width="6.75" style="42" customWidth="1"/>
    <col min="22" max="22" width="7.625" style="42" customWidth="1"/>
    <col min="23" max="23" width="6.75" style="42" customWidth="1"/>
    <col min="24" max="24" width="7.625" style="42" customWidth="1"/>
    <col min="25" max="25" width="6.75" style="42" customWidth="1"/>
    <col min="26" max="26" width="7.625" style="42" customWidth="1"/>
    <col min="27" max="27" width="6.75" style="42" customWidth="1"/>
    <col min="28" max="28" width="7.625" style="42" customWidth="1"/>
    <col min="29" max="29" width="6.75" style="42" customWidth="1"/>
    <col min="30" max="30" width="7.625" style="42" customWidth="1"/>
    <col min="31" max="31" width="6.75" style="42" customWidth="1"/>
    <col min="32" max="32" width="7.625" style="42" customWidth="1"/>
    <col min="33" max="33" width="6.75" style="42" customWidth="1"/>
    <col min="34" max="34" width="7.625" style="42" customWidth="1"/>
    <col min="35" max="35" width="6.75" style="42" customWidth="1"/>
    <col min="36" max="36" width="7.625" style="42" customWidth="1"/>
    <col min="37" max="37" width="6.75" style="42" customWidth="1"/>
    <col min="38" max="38" width="7.625" style="42" customWidth="1"/>
    <col min="39" max="39" width="6.75" style="42" customWidth="1"/>
    <col min="40" max="40" width="7.625" style="42" customWidth="1"/>
    <col min="41" max="41" width="6.75" style="42" customWidth="1"/>
    <col min="42" max="42" width="7.625" style="42" customWidth="1"/>
    <col min="43" max="43" width="6.75" style="42" customWidth="1"/>
    <col min="44" max="44" width="7.625" style="42" customWidth="1"/>
    <col min="45" max="45" width="6.75" style="42" customWidth="1"/>
    <col min="46" max="46" width="7.625" style="42" customWidth="1"/>
    <col min="47" max="47" width="6.75" style="42" customWidth="1"/>
    <col min="48" max="48" width="7.625" style="42" customWidth="1"/>
    <col min="49" max="49" width="6.75" style="42" customWidth="1"/>
    <col min="50" max="50" width="7.625" style="42" customWidth="1"/>
    <col min="51" max="51" width="6.75" style="42" customWidth="1"/>
    <col min="52" max="52" width="7.625" style="42" customWidth="1"/>
    <col min="53" max="53" width="6.75" style="42" customWidth="1"/>
    <col min="54" max="54" width="7.625" style="42" customWidth="1"/>
    <col min="55" max="55" width="6.75" style="42" customWidth="1"/>
    <col min="56" max="56" width="7.625" style="42" customWidth="1"/>
    <col min="57" max="57" width="6.75" style="42" customWidth="1"/>
    <col min="58" max="58" width="7.625" style="42" customWidth="1"/>
    <col min="59" max="59" width="6.75" style="42" customWidth="1"/>
    <col min="60" max="60" width="7.625" style="42" customWidth="1"/>
    <col min="61" max="61" width="6.75" style="42" customWidth="1"/>
    <col min="62" max="62" width="7.625" style="42" customWidth="1"/>
    <col min="63" max="63" width="6.75" style="42" customWidth="1"/>
    <col min="64" max="64" width="7.625" style="42" customWidth="1"/>
    <col min="65" max="65" width="6.75" style="42" customWidth="1"/>
    <col min="66" max="66" width="7.625" style="42" customWidth="1"/>
    <col min="67" max="67" width="6.75" style="42" customWidth="1"/>
    <col min="68" max="68" width="7.625" style="42" customWidth="1"/>
    <col min="69" max="69" width="6.75" style="42" customWidth="1"/>
    <col min="70" max="70" width="7.625" style="42" customWidth="1"/>
    <col min="71" max="71" width="6.75" style="42" customWidth="1"/>
    <col min="72" max="72" width="7.625" style="42" customWidth="1"/>
    <col min="73" max="73" width="6.75" style="42" customWidth="1"/>
    <col min="74" max="16384" width="9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5" customHeight="1">
      <c r="A8" s="111" t="s">
        <v>47</v>
      </c>
      <c r="B8" s="111"/>
      <c r="C8" s="10">
        <v>1</v>
      </c>
      <c r="D8" s="55">
        <f>IF(SUM(D10:D67)&lt;0.001,"-",SUM(D10:D67))</f>
        <v>871.6640000000001</v>
      </c>
      <c r="E8" s="55">
        <f>IF(ISERR(SUMPRODUCT(D10:D67,E10:E67)/D8),"-",SUMPRODUCT(D10:D67,E10:E67)/D8)</f>
        <v>1330.7814800198239</v>
      </c>
      <c r="F8" s="55">
        <f t="shared" ref="F8" si="0">IF(SUM(F10:F67)&lt;0.001,"-",SUM(F10:F67))</f>
        <v>116.19</v>
      </c>
      <c r="G8" s="55">
        <f t="shared" ref="G8" si="1">IF(ISERR(SUMPRODUCT(F10:F67,G10:G67)/F8),"-",SUMPRODUCT(F10:F67,G10:G67)/F8)</f>
        <v>1561.6545141578451</v>
      </c>
      <c r="H8" s="55">
        <f t="shared" ref="H8" si="2">IF(SUM(H10:H67)&lt;0.001,"-",SUM(H10:H67))</f>
        <v>2709.7689999999998</v>
      </c>
      <c r="I8" s="55">
        <f t="shared" ref="I8" si="3">IF(ISERR(SUMPRODUCT(H10:H67,I10:I67)/H8),"-",SUMPRODUCT(H10:H67,I10:I67)/H8)</f>
        <v>416.92264100740675</v>
      </c>
      <c r="J8" s="55">
        <f t="shared" ref="J8" si="4">IF(SUM(J10:J67)&lt;0.001,"-",SUM(J10:J67))</f>
        <v>664.70699999999988</v>
      </c>
      <c r="K8" s="55">
        <f t="shared" ref="K8" si="5">IF(ISERR(SUMPRODUCT(J10:J67,K10:K67)/J8),"-",SUMPRODUCT(J10:J67,K10:K67)/J8)</f>
        <v>433.13361827090739</v>
      </c>
      <c r="L8" s="55">
        <f t="shared" ref="L8" si="6">IF(SUM(L10:L67)&lt;0.001,"-",SUM(L10:L67))</f>
        <v>141.29899999999998</v>
      </c>
      <c r="M8" s="55">
        <f t="shared" ref="M8" si="7">IF(ISERR(SUMPRODUCT(L10:L67,M10:M67)/L8),"-",SUMPRODUCT(L10:L67,M10:M67)/L8)</f>
        <v>841.96041727117688</v>
      </c>
      <c r="N8" s="55">
        <f t="shared" ref="N8" si="8">IF(SUM(N10:N67)&lt;0.001,"-",SUM(N10:N67))</f>
        <v>1376.5219999999999</v>
      </c>
      <c r="O8" s="55">
        <f t="shared" ref="O8" si="9">IF(ISERR(SUMPRODUCT(N10:N67,O10:O67)/N8),"-",SUMPRODUCT(N10:N67,O10:O67)/N8)</f>
        <v>970.48522653470138</v>
      </c>
      <c r="P8" s="55">
        <f t="shared" ref="P8" si="10">IF(SUM(P10:P67)&lt;0.001,"-",SUM(P10:P67))</f>
        <v>1345.6089999999999</v>
      </c>
      <c r="Q8" s="55">
        <f t="shared" ref="Q8" si="11">IF(ISERR(SUMPRODUCT(P10:P67,Q10:Q67)/P8),"-",SUMPRODUCT(P10:P67,Q10:Q67)/P8)</f>
        <v>705.78467073273157</v>
      </c>
      <c r="R8" s="55">
        <f t="shared" ref="R8" si="12">IF(SUM(R10:R67)&lt;0.001,"-",SUM(R10:R67))</f>
        <v>1911.866</v>
      </c>
      <c r="S8" s="55">
        <f t="shared" ref="S8" si="13">IF(ISERR(SUMPRODUCT(R10:R67,S10:S67)/R8),"-",SUMPRODUCT(R10:R67,S10:S67)/R8)</f>
        <v>457.50630221992549</v>
      </c>
      <c r="T8" s="55">
        <f t="shared" ref="T8" si="14">IF(SUM(T10:T67)&lt;0.001,"-",SUM(T10:T67))</f>
        <v>87.553000000000011</v>
      </c>
      <c r="U8" s="55">
        <f t="shared" ref="U8" si="15">IF(ISERR(SUMPRODUCT(T10:T67,U10:U67)/T8),"-",SUMPRODUCT(T10:T67,U10:U67)/T8)</f>
        <v>330.9576827750048</v>
      </c>
      <c r="V8" s="55">
        <f t="shared" ref="V8" si="16">IF(SUM(V10:V67)&lt;0.001,"-",SUM(V10:V67))</f>
        <v>7.0449999999999999</v>
      </c>
      <c r="W8" s="55">
        <f t="shared" ref="W8" si="17">IF(ISERR(SUMPRODUCT(V10:V67,W10:W67)/V8),"-",SUMPRODUCT(V10:V67,W10:W67)/V8)</f>
        <v>849.50461320085174</v>
      </c>
      <c r="X8" s="55">
        <f t="shared" ref="X8" si="18">IF(SUM(X10:X67)&lt;0.001,"-",SUM(X10:X67))</f>
        <v>167.602</v>
      </c>
      <c r="Y8" s="55">
        <f t="shared" ref="Y8" si="19">IF(ISERR(SUMPRODUCT(X10:X67,Y10:Y67)/X8),"-",SUMPRODUCT(X10:X67,Y10:Y67)/X8)</f>
        <v>1088.5309005859121</v>
      </c>
      <c r="Z8" s="55">
        <f t="shared" ref="Z8" si="20">IF(SUM(Z10:Z67)&lt;0.001,"-",SUM(Z10:Z67))</f>
        <v>48.338000000000001</v>
      </c>
      <c r="AA8" s="55">
        <f t="shared" ref="AA8" si="21">IF(ISERR(SUMPRODUCT(Z10:Z67,AA10:AA67)/Z8),"-",SUMPRODUCT(Z10:Z67,AA10:AA67)/Z8)</f>
        <v>756.25267905167777</v>
      </c>
      <c r="AB8" s="55">
        <f t="shared" ref="AB8" si="22">IF(SUM(AB10:AB67)&lt;0.001,"-",SUM(AB10:AB67))</f>
        <v>4078.2690000000007</v>
      </c>
      <c r="AC8" s="55">
        <f t="shared" ref="AC8" si="23">IF(ISERR(SUMPRODUCT(AB10:AB67,AC10:AC67)/AB8),"-",SUMPRODUCT(AB10:AB67,AC10:AC67)/AB8)</f>
        <v>343.84348163399704</v>
      </c>
      <c r="AD8" s="55">
        <f t="shared" ref="AD8" si="24">IF(SUM(AD10:AD67)&lt;0.001,"-",SUM(AD10:AD67))</f>
        <v>15757.685999999998</v>
      </c>
      <c r="AE8" s="55">
        <f t="shared" ref="AE8" si="25">IF(ISERR(SUMPRODUCT(AD10:AD67,AE10:AE67)/AD8),"-",SUMPRODUCT(AD10:AD67,AE10:AE67)/AD8)</f>
        <v>163.4401459706711</v>
      </c>
      <c r="AF8" s="55">
        <f t="shared" ref="AF8" si="26">IF(SUM(AF10:AF67)&lt;0.001,"-",SUM(AF10:AF67))</f>
        <v>38519.535000000018</v>
      </c>
      <c r="AG8" s="55">
        <f t="shared" ref="AG8" si="27">IF(ISERR(SUMPRODUCT(AF10:AF67,AG10:AG67)/AF8),"-",SUMPRODUCT(AF10:AF67,AG10:AG67)/AF8)</f>
        <v>51.291698848389501</v>
      </c>
      <c r="AH8" s="55">
        <f t="shared" ref="AH8" si="28">IF(SUM(AH10:AH67)&lt;0.001,"-",SUM(AH10:AH67))</f>
        <v>3512.3610000000003</v>
      </c>
      <c r="AI8" s="55">
        <f t="shared" ref="AI8" si="29">IF(ISERR(SUMPRODUCT(AH10:AH67,AI10:AI67)/AH8),"-",SUMPRODUCT(AH10:AH67,AI10:AI67)/AH8)</f>
        <v>62.970247932943103</v>
      </c>
      <c r="AJ8" s="55">
        <f t="shared" ref="AJ8" si="30">IF(SUM(AJ10:AJ67)&lt;0.001,"-",SUM(AJ10:AJ67))</f>
        <v>1392.1919999999998</v>
      </c>
      <c r="AK8" s="55">
        <f t="shared" ref="AK8" si="31">IF(ISERR(SUMPRODUCT(AJ10:AJ67,AK10:AK67)/AJ8),"-",SUMPRODUCT(AJ10:AJ67,AK10:AK67)/AJ8)</f>
        <v>46.313008550544758</v>
      </c>
      <c r="AL8" s="55">
        <f t="shared" ref="AL8" si="32">IF(SUM(AL10:AL67)&lt;0.001,"-",SUM(AL10:AL67))</f>
        <v>7205.237000000001</v>
      </c>
      <c r="AM8" s="55">
        <f t="shared" ref="AM8" si="33">IF(ISERR(SUMPRODUCT(AL10:AL67,AM10:AM67)/AL8),"-",SUMPRODUCT(AL10:AL67,AM10:AM67)/AL8)</f>
        <v>256.87979632037082</v>
      </c>
      <c r="AN8" s="55">
        <f t="shared" ref="AN8" si="34">IF(SUM(AN10:AN67)&lt;0.001,"-",SUM(AN10:AN67))</f>
        <v>286.73299999999995</v>
      </c>
      <c r="AO8" s="55">
        <f t="shared" ref="AO8" si="35">IF(ISERR(SUMPRODUCT(AN10:AN67,AO10:AO67)/AN8),"-",SUMPRODUCT(AN10:AN67,AO10:AO67)/AN8)</f>
        <v>121.87245625721494</v>
      </c>
      <c r="AP8" s="55">
        <f t="shared" ref="AP8" si="36">IF(SUM(AP10:AP67)&lt;0.001,"-",SUM(AP10:AP67))</f>
        <v>11946.767999999998</v>
      </c>
      <c r="AQ8" s="55">
        <f t="shared" ref="AQ8" si="37">IF(ISERR(SUMPRODUCT(AP10:AP67,AQ10:AQ67)/AP8),"-",SUMPRODUCT(AP10:AP67,AQ10:AQ67)/AP8)</f>
        <v>87.968826631604472</v>
      </c>
      <c r="AR8" s="55">
        <f t="shared" ref="AR8" si="38">IF(SUM(AR10:AR67)&lt;0.001,"-",SUM(AR10:AR67))</f>
        <v>159.65099999999998</v>
      </c>
      <c r="AS8" s="55">
        <f t="shared" ref="AS8" si="39">IF(ISERR(SUMPRODUCT(AR10:AR67,AS10:AS67)/AR8),"-",SUMPRODUCT(AR10:AR67,AS10:AS67)/AR8)</f>
        <v>111.76099742563466</v>
      </c>
      <c r="AT8" s="55">
        <f t="shared" ref="AT8" si="40">IF(SUM(AT10:AT67)&lt;0.001,"-",SUM(AT10:AT67))</f>
        <v>1584.6489999999997</v>
      </c>
      <c r="AU8" s="55">
        <f t="shared" ref="AU8" si="41">IF(ISERR(SUMPRODUCT(AT10:AT67,AU10:AU67)/AT8),"-",SUMPRODUCT(AT10:AT67,AU10:AU67)/AT8)</f>
        <v>196.70993576495496</v>
      </c>
      <c r="AV8" s="55">
        <f t="shared" ref="AV8" si="42">IF(SUM(AV10:AV67)&lt;0.001,"-",SUM(AV10:AV67))</f>
        <v>12165.398999999998</v>
      </c>
      <c r="AW8" s="55">
        <f t="shared" ref="AW8" si="43">IF(ISERR(SUMPRODUCT(AV10:AV67,AW10:AW67)/AV8),"-",SUMPRODUCT(AV10:AV67,AW10:AW67)/AV8)</f>
        <v>37.224909598115126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869.678</v>
      </c>
      <c r="BA8" s="55">
        <f t="shared" ref="BA8" si="47">IF(ISERR(SUMPRODUCT(AZ10:AZ67,BA10:BA67)/AZ8),"-",SUMPRODUCT(AZ10:AZ67,BA10:BA67)/AZ8)</f>
        <v>113.06452273140172</v>
      </c>
      <c r="BB8" s="55">
        <f t="shared" ref="BB8" si="48">IF(SUM(BB10:BB67)&lt;0.001,"-",SUM(BB10:BB67))</f>
        <v>596.24699999999996</v>
      </c>
      <c r="BC8" s="55">
        <f t="shared" ref="BC8" si="49">IF(ISERR(SUMPRODUCT(BB10:BB67,BC10:BC67)/BB8),"-",SUMPRODUCT(BB10:BB67,BC10:BC67)/BB8)</f>
        <v>392.21727572633495</v>
      </c>
      <c r="BD8" s="55" t="str">
        <f t="shared" ref="BD8" si="50">IF(SUM(BD10:BD67)&lt;0.001,"-",SUM(BD10:BD67))</f>
        <v>-</v>
      </c>
      <c r="BE8" s="55" t="str">
        <f t="shared" ref="BE8" si="51">IF(ISERR(SUMPRODUCT(BD10:BD67,BE10:BE67)/BD8),"-",SUMPRODUCT(BD10:BD67,BE10:BE67)/BD8)</f>
        <v>-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5.0000000000000001E-3</v>
      </c>
      <c r="BI8" s="55">
        <f t="shared" ref="BI8" si="55">IF(ISERR(SUMPRODUCT(BH10:BH67,BI10:BI67)/BH8),"-",SUMPRODUCT(BH10:BH67,BI10:BI67)/BH8)</f>
        <v>392.6</v>
      </c>
      <c r="BJ8" s="55" t="str">
        <f t="shared" ref="BJ8" si="56">IF(SUM(BJ10:BJ67)&lt;0.001,"-",SUM(BJ10:BJ67))</f>
        <v>-</v>
      </c>
      <c r="BK8" s="55" t="str">
        <f t="shared" ref="BK8" si="57">IF(ISERR(SUMPRODUCT(BJ10:BJ67,BK10:BK67)/BJ8),"-",SUMPRODUCT(BJ10:BJ67,BK10:BK67)/BJ8)</f>
        <v>-</v>
      </c>
      <c r="BL8" s="55">
        <f t="shared" ref="BL8" si="58">IF(SUM(BL10:BL67)&lt;0.001,"-",SUM(BL10:BL67))</f>
        <v>1416.6419999999998</v>
      </c>
      <c r="BM8" s="55">
        <f t="shared" ref="BM8" si="59">IF(ISERR(SUMPRODUCT(BL10:BL67,BM10:BM67)/BL8),"-",SUMPRODUCT(BL10:BL67,BM10:BM67)/BL8)</f>
        <v>333.431205625698</v>
      </c>
      <c r="BN8" s="55">
        <f t="shared" ref="BN8" si="60">IF(SUM(BN10:BN67)&lt;0.001,"-",SUM(BN10:BN67))</f>
        <v>1111.529</v>
      </c>
      <c r="BO8" s="55">
        <f t="shared" ref="BO8" si="61">IF(ISERR(SUMPRODUCT(BN10:BN67,BO10:BO67)/BN8),"-",SUMPRODUCT(BN10:BN67,BO10:BO67)/BN8)</f>
        <v>281.67180073574337</v>
      </c>
      <c r="BP8" s="55">
        <f t="shared" ref="BP8" si="62">IF(SUM(BP10:BP67)&lt;0.001,"-",SUM(BP10:BP67))</f>
        <v>291.23</v>
      </c>
      <c r="BQ8" s="55">
        <f t="shared" ref="BQ8" si="63">IF(ISERR(SUMPRODUCT(BP10:BP67,BQ10:BQ67)/BP8),"-",SUMPRODUCT(BP10:BP67,BQ10:BQ67)/BP8)</f>
        <v>668.61059300209433</v>
      </c>
      <c r="BR8" s="55">
        <f t="shared" ref="BR8" si="64">IF(SUM(BR10:BR67)&lt;0.001,"-",SUM(BR10:BR67))</f>
        <v>141.048</v>
      </c>
      <c r="BS8" s="55">
        <f t="shared" ref="BS8" si="65">IF(ISERR(SUMPRODUCT(BR10:BR67,BS10:BS67)/BR8),"-",SUMPRODUCT(BR10:BR67,BS10:BS67)/BR8)</f>
        <v>848.51805768249096</v>
      </c>
      <c r="BT8" s="55">
        <f t="shared" ref="BT8" si="66">IF(SUM(BT10:BT67)&lt;0.001,"-",SUM(BT10:BT67))</f>
        <v>622.3309999999999</v>
      </c>
      <c r="BU8" s="55">
        <f t="shared" ref="BU8" si="67">IF(ISERR(SUMPRODUCT(BT10:BT67,BU10:BU67)/BT8),"-",SUMPRODUCT(BT10:BT67,BU10:BU67)/BT8)</f>
        <v>522.0234907147485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5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360.39499999999998</v>
      </c>
      <c r="AU10" s="61">
        <v>176</v>
      </c>
      <c r="AV10" s="60">
        <v>2930.788</v>
      </c>
      <c r="AW10" s="61">
        <v>31</v>
      </c>
      <c r="AX10" s="60">
        <v>0</v>
      </c>
      <c r="AY10" s="61">
        <v>0</v>
      </c>
      <c r="AZ10" s="60">
        <v>105.27800000000001</v>
      </c>
      <c r="BA10" s="61">
        <v>59</v>
      </c>
      <c r="BB10" s="60">
        <v>0</v>
      </c>
      <c r="BC10" s="61">
        <v>0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40.898000000000003</v>
      </c>
      <c r="BO10" s="61">
        <v>133.18834661841655</v>
      </c>
      <c r="BP10" s="60">
        <v>0</v>
      </c>
      <c r="BQ10" s="61">
        <v>0</v>
      </c>
      <c r="BR10" s="60">
        <v>0</v>
      </c>
      <c r="BS10" s="61">
        <v>0</v>
      </c>
      <c r="BT10" s="60">
        <v>60.094000000000001</v>
      </c>
      <c r="BU10" s="61">
        <v>498.31241055679436</v>
      </c>
    </row>
    <row r="11" spans="1:73" ht="12.95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297.11099999999999</v>
      </c>
      <c r="AU11" s="61">
        <v>155.58254995607703</v>
      </c>
      <c r="AV11" s="60">
        <v>4266.6279999999997</v>
      </c>
      <c r="AW11" s="61">
        <v>35.593095999932501</v>
      </c>
      <c r="AX11" s="60">
        <v>0</v>
      </c>
      <c r="AY11" s="61">
        <v>0</v>
      </c>
      <c r="AZ11" s="60">
        <v>162.197</v>
      </c>
      <c r="BA11" s="61">
        <v>100.74170915614962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0.33500000000000002</v>
      </c>
      <c r="BM11" s="61">
        <v>221.83582089552237</v>
      </c>
      <c r="BN11" s="60">
        <v>81.834000000000003</v>
      </c>
      <c r="BO11" s="61">
        <v>125.99085954493243</v>
      </c>
      <c r="BP11" s="60">
        <v>0</v>
      </c>
      <c r="BQ11" s="61">
        <v>0</v>
      </c>
      <c r="BR11" s="60">
        <v>116.967</v>
      </c>
      <c r="BS11" s="61">
        <v>719.71317551104153</v>
      </c>
      <c r="BT11" s="60">
        <v>65.271000000000001</v>
      </c>
      <c r="BU11" s="61">
        <v>529.87041718374167</v>
      </c>
    </row>
    <row r="12" spans="1:73" ht="12.95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229.29499999999999</v>
      </c>
      <c r="AU12" s="61">
        <v>207</v>
      </c>
      <c r="AV12" s="60">
        <v>3771.9810000000002</v>
      </c>
      <c r="AW12" s="61">
        <v>35</v>
      </c>
      <c r="AX12" s="60">
        <v>0</v>
      </c>
      <c r="AY12" s="61">
        <v>0</v>
      </c>
      <c r="AZ12" s="60">
        <v>1.04</v>
      </c>
      <c r="BA12" s="61">
        <v>222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3.5000000000000003E-2</v>
      </c>
      <c r="BM12" s="61">
        <v>258</v>
      </c>
      <c r="BN12" s="60">
        <v>7.3449999999999998</v>
      </c>
      <c r="BO12" s="61">
        <v>220.84288631722259</v>
      </c>
      <c r="BP12" s="60">
        <v>0</v>
      </c>
      <c r="BQ12" s="61">
        <v>0</v>
      </c>
      <c r="BR12" s="60">
        <v>24.047000000000001</v>
      </c>
      <c r="BS12" s="61">
        <v>1476</v>
      </c>
      <c r="BT12" s="60">
        <v>22.152000000000001</v>
      </c>
      <c r="BU12" s="61">
        <v>499</v>
      </c>
    </row>
    <row r="13" spans="1:73" ht="12.95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131.75899999999999</v>
      </c>
      <c r="AU13" s="61">
        <v>121</v>
      </c>
      <c r="AV13" s="60">
        <v>576.42600000000004</v>
      </c>
      <c r="AW13" s="61">
        <v>64</v>
      </c>
      <c r="AX13" s="60">
        <v>0</v>
      </c>
      <c r="AY13" s="61">
        <v>0</v>
      </c>
      <c r="AZ13" s="60">
        <v>330.01400000000001</v>
      </c>
      <c r="BA13" s="61">
        <v>197</v>
      </c>
      <c r="BB13" s="60">
        <v>0</v>
      </c>
      <c r="BC13" s="61">
        <v>0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134.291</v>
      </c>
      <c r="BO13" s="61">
        <v>179.9928438986976</v>
      </c>
      <c r="BP13" s="60">
        <v>0</v>
      </c>
      <c r="BQ13" s="61">
        <v>0</v>
      </c>
      <c r="BR13" s="60">
        <v>0</v>
      </c>
      <c r="BS13" s="61">
        <v>0</v>
      </c>
      <c r="BT13" s="60">
        <v>33.906999999999996</v>
      </c>
      <c r="BU13" s="61">
        <v>358</v>
      </c>
    </row>
    <row r="14" spans="1:73" ht="12.95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0</v>
      </c>
      <c r="AQ14" s="61">
        <v>0</v>
      </c>
      <c r="AR14" s="60">
        <v>0</v>
      </c>
      <c r="AS14" s="61">
        <v>0</v>
      </c>
      <c r="AT14" s="60">
        <v>78.533000000000001</v>
      </c>
      <c r="AU14" s="61">
        <v>239.62613168986286</v>
      </c>
      <c r="AV14" s="60">
        <v>4.5730000000000004</v>
      </c>
      <c r="AW14" s="61">
        <v>33.806254100153076</v>
      </c>
      <c r="AX14" s="60">
        <v>0</v>
      </c>
      <c r="AY14" s="61">
        <v>0</v>
      </c>
      <c r="AZ14" s="60">
        <v>0.11899999999999999</v>
      </c>
      <c r="BA14" s="61">
        <v>382.54621848739498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192.505</v>
      </c>
      <c r="BO14" s="61">
        <v>219.19551699955846</v>
      </c>
      <c r="BP14" s="60">
        <v>0</v>
      </c>
      <c r="BQ14" s="61">
        <v>0</v>
      </c>
      <c r="BR14" s="60">
        <v>0</v>
      </c>
      <c r="BS14" s="61">
        <v>0</v>
      </c>
      <c r="BT14" s="60">
        <v>6.484</v>
      </c>
      <c r="BU14" s="61">
        <v>391.29472547809991</v>
      </c>
    </row>
    <row r="15" spans="1:73" ht="12.95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5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1925.307</v>
      </c>
      <c r="AG16" s="61">
        <v>55.462120067085408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</v>
      </c>
      <c r="AQ16" s="61">
        <v>0</v>
      </c>
      <c r="AR16" s="60">
        <v>154.73599999999999</v>
      </c>
      <c r="AS16" s="61">
        <v>87.062642177644506</v>
      </c>
      <c r="AT16" s="60">
        <v>4.2850000000000001</v>
      </c>
      <c r="AU16" s="61">
        <v>291.22777129521586</v>
      </c>
      <c r="AV16" s="60">
        <v>6.2E-2</v>
      </c>
      <c r="AW16" s="61">
        <v>23.467741935483872</v>
      </c>
      <c r="AX16" s="60">
        <v>0</v>
      </c>
      <c r="AY16" s="61">
        <v>0</v>
      </c>
      <c r="AZ16" s="60">
        <v>3.7999999999999999E-2</v>
      </c>
      <c r="BA16" s="61">
        <v>392.92105263157896</v>
      </c>
      <c r="BB16" s="60">
        <v>0</v>
      </c>
      <c r="BC16" s="61">
        <v>0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241.05500000000001</v>
      </c>
      <c r="BO16" s="61">
        <v>449.65093028561944</v>
      </c>
      <c r="BP16" s="60">
        <v>0</v>
      </c>
      <c r="BQ16" s="61">
        <v>0</v>
      </c>
      <c r="BR16" s="60">
        <v>0</v>
      </c>
      <c r="BS16" s="61">
        <v>0</v>
      </c>
      <c r="BT16" s="60">
        <v>1.5169999999999999</v>
      </c>
      <c r="BU16" s="61">
        <v>393.01252471984179</v>
      </c>
    </row>
    <row r="17" spans="1:73" ht="12.95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3021.2379999999998</v>
      </c>
      <c r="AG17" s="61">
        <v>44.317137544278211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0</v>
      </c>
      <c r="AS17" s="61">
        <v>0</v>
      </c>
      <c r="AT17" s="60">
        <v>23.474</v>
      </c>
      <c r="AU17" s="61">
        <v>178.36704438953737</v>
      </c>
      <c r="AV17" s="60">
        <v>92.122</v>
      </c>
      <c r="AW17" s="61">
        <v>62.48162219665226</v>
      </c>
      <c r="AX17" s="60">
        <v>0</v>
      </c>
      <c r="AY17" s="61">
        <v>0</v>
      </c>
      <c r="AZ17" s="60">
        <v>7.2999999999999995E-2</v>
      </c>
      <c r="BA17" s="61">
        <v>370.20547945205476</v>
      </c>
      <c r="BB17" s="60">
        <v>0.36</v>
      </c>
      <c r="BC17" s="61">
        <v>221.61666666666667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60.462000000000003</v>
      </c>
      <c r="BO17" s="61">
        <v>125.94776884654824</v>
      </c>
      <c r="BP17" s="60">
        <v>0</v>
      </c>
      <c r="BQ17" s="61">
        <v>0</v>
      </c>
      <c r="BR17" s="60">
        <v>0</v>
      </c>
      <c r="BS17" s="61">
        <v>0</v>
      </c>
      <c r="BT17" s="60">
        <v>4.2619999999999996</v>
      </c>
      <c r="BU17" s="61">
        <v>508.44744251525111</v>
      </c>
    </row>
    <row r="18" spans="1:73" ht="12.95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32.210999999999999</v>
      </c>
      <c r="BC18" s="61">
        <v>1081.8889199341841</v>
      </c>
      <c r="BD18" s="60">
        <v>0</v>
      </c>
      <c r="BE18" s="61">
        <v>0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5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</v>
      </c>
      <c r="AQ19" s="61">
        <v>0</v>
      </c>
      <c r="AR19" s="60">
        <v>0</v>
      </c>
      <c r="AS19" s="61">
        <v>0</v>
      </c>
      <c r="AT19" s="60">
        <v>71.900999999999996</v>
      </c>
      <c r="AU19" s="61">
        <v>107.32409841309578</v>
      </c>
      <c r="AV19" s="60">
        <v>0</v>
      </c>
      <c r="AW19" s="61">
        <v>0</v>
      </c>
      <c r="AX19" s="60">
        <v>0</v>
      </c>
      <c r="AY19" s="61">
        <v>0</v>
      </c>
      <c r="AZ19" s="60">
        <v>268.58600000000001</v>
      </c>
      <c r="BA19" s="61">
        <v>37.196298392321268</v>
      </c>
      <c r="BB19" s="60">
        <v>10.442</v>
      </c>
      <c r="BC19" s="61">
        <v>583.44933920704852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1.2E-2</v>
      </c>
      <c r="BM19" s="61">
        <v>108</v>
      </c>
      <c r="BN19" s="60">
        <v>109.571</v>
      </c>
      <c r="BO19" s="61">
        <v>191.38672641483603</v>
      </c>
      <c r="BP19" s="60">
        <v>0</v>
      </c>
      <c r="BQ19" s="61">
        <v>0</v>
      </c>
      <c r="BR19" s="60">
        <v>0</v>
      </c>
      <c r="BS19" s="61">
        <v>0</v>
      </c>
      <c r="BT19" s="60">
        <v>69.992000000000004</v>
      </c>
      <c r="BU19" s="61">
        <v>489.87730026288722</v>
      </c>
    </row>
    <row r="20" spans="1:73" ht="12.95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0</v>
      </c>
      <c r="AG20" s="61">
        <v>0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33</v>
      </c>
      <c r="AQ20" s="61">
        <v>99.606060606060609</v>
      </c>
      <c r="AR20" s="60">
        <v>0</v>
      </c>
      <c r="AS20" s="61">
        <v>0</v>
      </c>
      <c r="AT20" s="60">
        <v>96</v>
      </c>
      <c r="AU20" s="61">
        <v>247.36458333333334</v>
      </c>
      <c r="AV20" s="60">
        <v>247</v>
      </c>
      <c r="AW20" s="61">
        <v>73.178137651821856</v>
      </c>
      <c r="AX20" s="60">
        <v>0</v>
      </c>
      <c r="AY20" s="61">
        <v>0</v>
      </c>
      <c r="AZ20" s="60">
        <v>0</v>
      </c>
      <c r="BA20" s="61">
        <v>0</v>
      </c>
      <c r="BB20" s="60">
        <v>159</v>
      </c>
      <c r="BC20" s="61">
        <v>365.03773584905662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0</v>
      </c>
      <c r="BK20" s="61">
        <v>0</v>
      </c>
      <c r="BL20" s="60">
        <v>7</v>
      </c>
      <c r="BM20" s="61">
        <v>177.14285714285714</v>
      </c>
      <c r="BN20" s="60">
        <v>52</v>
      </c>
      <c r="BO20" s="61">
        <v>307.73076923076923</v>
      </c>
      <c r="BP20" s="60">
        <v>0</v>
      </c>
      <c r="BQ20" s="61">
        <v>0</v>
      </c>
      <c r="BR20" s="60">
        <v>0</v>
      </c>
      <c r="BS20" s="61">
        <v>0</v>
      </c>
      <c r="BT20" s="60">
        <v>40</v>
      </c>
      <c r="BU20" s="61">
        <v>532.6</v>
      </c>
    </row>
    <row r="21" spans="1:73" ht="12.95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5" customHeight="1">
      <c r="A22" s="59"/>
      <c r="B22" s="56" t="s">
        <v>58</v>
      </c>
      <c r="C22" s="10">
        <v>12</v>
      </c>
      <c r="D22" s="60">
        <v>2.661</v>
      </c>
      <c r="E22" s="61">
        <v>1358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0.16</v>
      </c>
      <c r="Y22" s="61">
        <v>1210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0.86499999999999999</v>
      </c>
      <c r="AG22" s="61">
        <v>46</v>
      </c>
      <c r="AH22" s="60">
        <v>7.2999999999999995E-2</v>
      </c>
      <c r="AI22" s="61">
        <v>14</v>
      </c>
      <c r="AJ22" s="60">
        <v>0</v>
      </c>
      <c r="AK22" s="61">
        <v>0</v>
      </c>
      <c r="AL22" s="60">
        <v>0</v>
      </c>
      <c r="AM22" s="61">
        <v>0</v>
      </c>
      <c r="AN22" s="60">
        <v>0</v>
      </c>
      <c r="AO22" s="61">
        <v>0</v>
      </c>
      <c r="AP22" s="60">
        <v>262.51600000000002</v>
      </c>
      <c r="AQ22" s="61">
        <v>60.36045041064164</v>
      </c>
      <c r="AR22" s="60">
        <v>0</v>
      </c>
      <c r="AS22" s="61">
        <v>0</v>
      </c>
      <c r="AT22" s="60">
        <v>174.41800000000001</v>
      </c>
      <c r="AU22" s="61">
        <v>274</v>
      </c>
      <c r="AV22" s="60">
        <v>249.887</v>
      </c>
      <c r="AW22" s="61">
        <v>64</v>
      </c>
      <c r="AX22" s="60">
        <v>0</v>
      </c>
      <c r="AY22" s="61">
        <v>0</v>
      </c>
      <c r="AZ22" s="60">
        <v>0</v>
      </c>
      <c r="BA22" s="61">
        <v>0</v>
      </c>
      <c r="BB22" s="60">
        <v>1.546</v>
      </c>
      <c r="BC22" s="61">
        <v>684</v>
      </c>
      <c r="BD22" s="60">
        <v>0</v>
      </c>
      <c r="BE22" s="61">
        <v>0</v>
      </c>
      <c r="BF22" s="60">
        <v>0</v>
      </c>
      <c r="BG22" s="61">
        <v>0</v>
      </c>
      <c r="BH22" s="60">
        <v>0</v>
      </c>
      <c r="BI22" s="61">
        <v>0</v>
      </c>
      <c r="BJ22" s="60">
        <v>0</v>
      </c>
      <c r="BK22" s="61">
        <v>0</v>
      </c>
      <c r="BL22" s="60">
        <v>28.638000000000002</v>
      </c>
      <c r="BM22" s="61">
        <v>161</v>
      </c>
      <c r="BN22" s="60">
        <v>27.376000000000001</v>
      </c>
      <c r="BO22" s="61">
        <v>360</v>
      </c>
      <c r="BP22" s="60">
        <v>0</v>
      </c>
      <c r="BQ22" s="61">
        <v>0</v>
      </c>
      <c r="BR22" s="60">
        <v>0</v>
      </c>
      <c r="BS22" s="61">
        <v>0</v>
      </c>
      <c r="BT22" s="60">
        <v>90.858999999999995</v>
      </c>
      <c r="BU22" s="61">
        <v>598</v>
      </c>
    </row>
    <row r="23" spans="1:73" ht="12.95" customHeight="1">
      <c r="A23" s="59"/>
      <c r="B23" s="56" t="s">
        <v>59</v>
      </c>
      <c r="C23" s="10">
        <v>13</v>
      </c>
      <c r="D23" s="60">
        <v>0.17799999999999999</v>
      </c>
      <c r="E23" s="61">
        <v>1816.2696629213483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7.1580000000000004</v>
      </c>
      <c r="AG23" s="61">
        <v>19.135652416876223</v>
      </c>
      <c r="AH23" s="60">
        <v>8.5000000000000006E-2</v>
      </c>
      <c r="AI23" s="61">
        <v>3.6352941176470592</v>
      </c>
      <c r="AJ23" s="60">
        <v>0</v>
      </c>
      <c r="AK23" s="61">
        <v>0</v>
      </c>
      <c r="AL23" s="60">
        <v>0</v>
      </c>
      <c r="AM23" s="61">
        <v>0</v>
      </c>
      <c r="AN23" s="60">
        <v>0</v>
      </c>
      <c r="AO23" s="61">
        <v>0</v>
      </c>
      <c r="AP23" s="60">
        <v>73.956000000000003</v>
      </c>
      <c r="AQ23" s="61">
        <v>84.611769160041106</v>
      </c>
      <c r="AR23" s="60">
        <v>0</v>
      </c>
      <c r="AS23" s="61">
        <v>0</v>
      </c>
      <c r="AT23" s="60">
        <v>11.38</v>
      </c>
      <c r="AU23" s="61">
        <v>280.72416520210896</v>
      </c>
      <c r="AV23" s="60">
        <v>0.24199999999999999</v>
      </c>
      <c r="AW23" s="61">
        <v>44.247933884297524</v>
      </c>
      <c r="AX23" s="60">
        <v>0</v>
      </c>
      <c r="AY23" s="61">
        <v>0</v>
      </c>
      <c r="AZ23" s="60">
        <v>0</v>
      </c>
      <c r="BA23" s="61">
        <v>0</v>
      </c>
      <c r="BB23" s="60">
        <v>1.635</v>
      </c>
      <c r="BC23" s="61">
        <v>670.97675840978593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21.606999999999999</v>
      </c>
      <c r="BM23" s="61">
        <v>119.91988707363353</v>
      </c>
      <c r="BN23" s="60">
        <v>4.8360000000000003</v>
      </c>
      <c r="BO23" s="61">
        <v>250.84946236559139</v>
      </c>
      <c r="BP23" s="60">
        <v>0.19500000000000001</v>
      </c>
      <c r="BQ23" s="61">
        <v>793.82051282051282</v>
      </c>
      <c r="BR23" s="60">
        <v>0</v>
      </c>
      <c r="BS23" s="61">
        <v>0</v>
      </c>
      <c r="BT23" s="60">
        <v>36.143000000000001</v>
      </c>
      <c r="BU23" s="61">
        <v>618.91577898901585</v>
      </c>
    </row>
    <row r="24" spans="1:73" ht="12.95" customHeight="1">
      <c r="A24" s="59"/>
      <c r="B24" s="56" t="s">
        <v>60</v>
      </c>
      <c r="C24" s="10">
        <v>14</v>
      </c>
      <c r="D24" s="60">
        <v>2.5259999999999998</v>
      </c>
      <c r="E24" s="61">
        <v>2438.3107680126682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0.35</v>
      </c>
      <c r="Y24" s="61">
        <v>1121.1028571428571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69.412000000000006</v>
      </c>
      <c r="AG24" s="61">
        <v>56.700296778654987</v>
      </c>
      <c r="AH24" s="60">
        <v>3.6059999999999999</v>
      </c>
      <c r="AI24" s="61">
        <v>21.080976150859676</v>
      </c>
      <c r="AJ24" s="60">
        <v>3.0000000000000001E-3</v>
      </c>
      <c r="AK24" s="61">
        <v>223</v>
      </c>
      <c r="AL24" s="60">
        <v>0.105</v>
      </c>
      <c r="AM24" s="61">
        <v>934.66666666666663</v>
      </c>
      <c r="AN24" s="60">
        <v>0</v>
      </c>
      <c r="AO24" s="61">
        <v>0</v>
      </c>
      <c r="AP24" s="60">
        <v>113.348</v>
      </c>
      <c r="AQ24" s="61">
        <v>102.46756008046017</v>
      </c>
      <c r="AR24" s="60">
        <v>4.9119999999999999</v>
      </c>
      <c r="AS24" s="61">
        <v>889.47190553745929</v>
      </c>
      <c r="AT24" s="60">
        <v>1.006</v>
      </c>
      <c r="AU24" s="61">
        <v>351.04671968190854</v>
      </c>
      <c r="AV24" s="60">
        <v>0.05</v>
      </c>
      <c r="AW24" s="61">
        <v>95.26</v>
      </c>
      <c r="AX24" s="60">
        <v>0</v>
      </c>
      <c r="AY24" s="61">
        <v>0</v>
      </c>
      <c r="AZ24" s="60">
        <v>8.9999999999999993E-3</v>
      </c>
      <c r="BA24" s="61">
        <v>764.44444444444446</v>
      </c>
      <c r="BB24" s="60">
        <v>3.4929999999999999</v>
      </c>
      <c r="BC24" s="61">
        <v>652.40395075866024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277.85199999999998</v>
      </c>
      <c r="BM24" s="61">
        <v>228.91491873371436</v>
      </c>
      <c r="BN24" s="60">
        <v>1.9410000000000001</v>
      </c>
      <c r="BO24" s="61">
        <v>658.31272539927875</v>
      </c>
      <c r="BP24" s="60">
        <v>0.76</v>
      </c>
      <c r="BQ24" s="61">
        <v>1332.2052631578947</v>
      </c>
      <c r="BR24" s="60">
        <v>0</v>
      </c>
      <c r="BS24" s="61">
        <v>0</v>
      </c>
      <c r="BT24" s="60">
        <v>8.0269999999999992</v>
      </c>
      <c r="BU24" s="61">
        <v>584.90469664881027</v>
      </c>
    </row>
    <row r="25" spans="1:73" ht="12.95" customHeight="1">
      <c r="A25" s="59"/>
      <c r="B25" s="56" t="s">
        <v>61</v>
      </c>
      <c r="C25" s="10">
        <v>15</v>
      </c>
      <c r="D25" s="60">
        <v>3.1640000000000001</v>
      </c>
      <c r="E25" s="61">
        <v>1684</v>
      </c>
      <c r="F25" s="60">
        <v>0</v>
      </c>
      <c r="G25" s="61">
        <v>0</v>
      </c>
      <c r="H25" s="60">
        <v>2.5720000000000001</v>
      </c>
      <c r="I25" s="61">
        <v>368</v>
      </c>
      <c r="J25" s="60">
        <v>0</v>
      </c>
      <c r="K25" s="61">
        <v>0</v>
      </c>
      <c r="L25" s="60">
        <v>1.038</v>
      </c>
      <c r="M25" s="61">
        <v>1268</v>
      </c>
      <c r="N25" s="60">
        <v>0</v>
      </c>
      <c r="O25" s="61">
        <v>0</v>
      </c>
      <c r="P25" s="60">
        <v>2.2559999999999998</v>
      </c>
      <c r="Q25" s="61">
        <v>696</v>
      </c>
      <c r="R25" s="60">
        <v>0</v>
      </c>
      <c r="S25" s="61">
        <v>0</v>
      </c>
      <c r="T25" s="60">
        <v>19.318000000000001</v>
      </c>
      <c r="U25" s="61">
        <v>385</v>
      </c>
      <c r="V25" s="60">
        <v>0</v>
      </c>
      <c r="W25" s="61">
        <v>0</v>
      </c>
      <c r="X25" s="60">
        <v>136.21</v>
      </c>
      <c r="Y25" s="61">
        <v>1133</v>
      </c>
      <c r="Z25" s="60">
        <v>0</v>
      </c>
      <c r="AA25" s="61">
        <v>0</v>
      </c>
      <c r="AB25" s="60">
        <v>8.1000000000000003E-2</v>
      </c>
      <c r="AC25" s="61">
        <v>504</v>
      </c>
      <c r="AD25" s="60">
        <v>0</v>
      </c>
      <c r="AE25" s="61">
        <v>0</v>
      </c>
      <c r="AF25" s="60">
        <v>140.05000000000001</v>
      </c>
      <c r="AG25" s="61">
        <v>39</v>
      </c>
      <c r="AH25" s="60">
        <v>0</v>
      </c>
      <c r="AI25" s="61">
        <v>0</v>
      </c>
      <c r="AJ25" s="60">
        <v>0</v>
      </c>
      <c r="AK25" s="61">
        <v>0</v>
      </c>
      <c r="AL25" s="60">
        <v>6.0999999999999999E-2</v>
      </c>
      <c r="AM25" s="61">
        <v>690</v>
      </c>
      <c r="AN25" s="60">
        <v>0</v>
      </c>
      <c r="AO25" s="61">
        <v>0</v>
      </c>
      <c r="AP25" s="60">
        <v>32.981000000000002</v>
      </c>
      <c r="AQ25" s="61">
        <v>102</v>
      </c>
      <c r="AR25" s="60">
        <v>3.0000000000000001E-3</v>
      </c>
      <c r="AS25" s="61">
        <v>648</v>
      </c>
      <c r="AT25" s="60">
        <v>4.1000000000000002E-2</v>
      </c>
      <c r="AU25" s="61">
        <v>111</v>
      </c>
      <c r="AV25" s="60">
        <v>0</v>
      </c>
      <c r="AW25" s="61">
        <v>0</v>
      </c>
      <c r="AX25" s="60">
        <v>0</v>
      </c>
      <c r="AY25" s="61">
        <v>0</v>
      </c>
      <c r="AZ25" s="60">
        <v>0</v>
      </c>
      <c r="BA25" s="61">
        <v>0</v>
      </c>
      <c r="BB25" s="60">
        <v>1.089</v>
      </c>
      <c r="BC25" s="61">
        <v>784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116.947</v>
      </c>
      <c r="BM25" s="61">
        <v>202</v>
      </c>
      <c r="BN25" s="60">
        <v>1.3540000000000001</v>
      </c>
      <c r="BO25" s="61">
        <v>1161.1720827178729</v>
      </c>
      <c r="BP25" s="60">
        <v>0.98799999999999999</v>
      </c>
      <c r="BQ25" s="61">
        <v>1279</v>
      </c>
      <c r="BR25" s="60">
        <v>0</v>
      </c>
      <c r="BS25" s="61">
        <v>0</v>
      </c>
      <c r="BT25" s="60">
        <v>10.956</v>
      </c>
      <c r="BU25" s="61">
        <v>670</v>
      </c>
    </row>
    <row r="26" spans="1:73" ht="12.95" customHeight="1">
      <c r="A26" s="59"/>
      <c r="B26" s="56" t="s">
        <v>62</v>
      </c>
      <c r="C26" s="10">
        <v>16</v>
      </c>
      <c r="D26" s="60">
        <v>4.5999999999999999E-2</v>
      </c>
      <c r="E26" s="61">
        <v>2231.826086956522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</v>
      </c>
      <c r="AE26" s="61">
        <v>0</v>
      </c>
      <c r="AF26" s="60">
        <v>210.21100000000001</v>
      </c>
      <c r="AG26" s="61">
        <v>40.341827972846332</v>
      </c>
      <c r="AH26" s="60">
        <v>21.852</v>
      </c>
      <c r="AI26" s="61">
        <v>36.98782720117152</v>
      </c>
      <c r="AJ26" s="60">
        <v>0</v>
      </c>
      <c r="AK26" s="61">
        <v>0</v>
      </c>
      <c r="AL26" s="60">
        <v>2.2799999999999998</v>
      </c>
      <c r="AM26" s="61">
        <v>308.1434210526316</v>
      </c>
      <c r="AN26" s="60">
        <v>0</v>
      </c>
      <c r="AO26" s="61">
        <v>0</v>
      </c>
      <c r="AP26" s="60">
        <v>502.92700000000002</v>
      </c>
      <c r="AQ26" s="61">
        <v>61.835737592135644</v>
      </c>
      <c r="AR26" s="60">
        <v>0</v>
      </c>
      <c r="AS26" s="61">
        <v>0</v>
      </c>
      <c r="AT26" s="60">
        <v>2E-3</v>
      </c>
      <c r="AU26" s="61">
        <v>864</v>
      </c>
      <c r="AV26" s="60">
        <v>6.2E-2</v>
      </c>
      <c r="AW26" s="61">
        <v>253.62903225806454</v>
      </c>
      <c r="AX26" s="60">
        <v>0</v>
      </c>
      <c r="AY26" s="61">
        <v>0</v>
      </c>
      <c r="AZ26" s="60">
        <v>0</v>
      </c>
      <c r="BA26" s="61">
        <v>0</v>
      </c>
      <c r="BB26" s="60">
        <v>2.226</v>
      </c>
      <c r="BC26" s="61">
        <v>232.49865229110512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21.536000000000001</v>
      </c>
      <c r="BM26" s="61">
        <v>170.03589338781575</v>
      </c>
      <c r="BN26" s="60">
        <v>0.32500000000000001</v>
      </c>
      <c r="BO26" s="61">
        <v>292.92923076923074</v>
      </c>
      <c r="BP26" s="60">
        <v>0.40500000000000003</v>
      </c>
      <c r="BQ26" s="61">
        <v>687.14074074074074</v>
      </c>
      <c r="BR26" s="60">
        <v>0</v>
      </c>
      <c r="BS26" s="61">
        <v>0</v>
      </c>
      <c r="BT26" s="60">
        <v>0.58699999999999997</v>
      </c>
      <c r="BU26" s="61">
        <v>542.8057921635434</v>
      </c>
    </row>
    <row r="27" spans="1:73" ht="12.95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5" customHeight="1">
      <c r="A28" s="59"/>
      <c r="B28" s="56" t="s">
        <v>63</v>
      </c>
      <c r="C28" s="10">
        <v>17</v>
      </c>
      <c r="D28" s="60">
        <v>0.48599999999999999</v>
      </c>
      <c r="E28" s="61">
        <v>2965.3106995884773</v>
      </c>
      <c r="F28" s="60">
        <v>0</v>
      </c>
      <c r="G28" s="61">
        <v>0</v>
      </c>
      <c r="H28" s="60">
        <v>0</v>
      </c>
      <c r="I28" s="61">
        <v>0</v>
      </c>
      <c r="J28" s="60">
        <v>148.744</v>
      </c>
      <c r="K28" s="61">
        <v>383.5873715914592</v>
      </c>
      <c r="L28" s="60">
        <v>0</v>
      </c>
      <c r="M28" s="61">
        <v>0</v>
      </c>
      <c r="N28" s="60">
        <v>8.8179999999999996</v>
      </c>
      <c r="O28" s="61">
        <v>909.1035382172829</v>
      </c>
      <c r="P28" s="60">
        <v>0</v>
      </c>
      <c r="Q28" s="61">
        <v>0</v>
      </c>
      <c r="R28" s="60">
        <v>67.638000000000005</v>
      </c>
      <c r="S28" s="61">
        <v>428.96167834649162</v>
      </c>
      <c r="T28" s="60">
        <v>7.3999999999999996E-2</v>
      </c>
      <c r="U28" s="61">
        <v>195</v>
      </c>
      <c r="V28" s="60">
        <v>0</v>
      </c>
      <c r="W28" s="61">
        <v>0</v>
      </c>
      <c r="X28" s="60">
        <v>0.17899999999999999</v>
      </c>
      <c r="Y28" s="61">
        <v>808.43016759776538</v>
      </c>
      <c r="Z28" s="60">
        <v>0</v>
      </c>
      <c r="AA28" s="61">
        <v>0</v>
      </c>
      <c r="AB28" s="60">
        <v>1.5640000000000001</v>
      </c>
      <c r="AC28" s="61">
        <v>222.40281329923275</v>
      </c>
      <c r="AD28" s="60">
        <v>17.701000000000001</v>
      </c>
      <c r="AE28" s="61">
        <v>161.67261736625051</v>
      </c>
      <c r="AF28" s="60">
        <v>4148.9809999999998</v>
      </c>
      <c r="AG28" s="61">
        <v>40.494069025623396</v>
      </c>
      <c r="AH28" s="60">
        <v>16.931999999999999</v>
      </c>
      <c r="AI28" s="61">
        <v>37</v>
      </c>
      <c r="AJ28" s="60">
        <v>1.2E-2</v>
      </c>
      <c r="AK28" s="61">
        <v>32.416666666666671</v>
      </c>
      <c r="AL28" s="60">
        <v>34.841000000000001</v>
      </c>
      <c r="AM28" s="61">
        <v>305.68649005482047</v>
      </c>
      <c r="AN28" s="60">
        <v>0</v>
      </c>
      <c r="AO28" s="61">
        <v>0</v>
      </c>
      <c r="AP28" s="60">
        <v>3753.5720000000001</v>
      </c>
      <c r="AQ28" s="61">
        <v>53.974132905936003</v>
      </c>
      <c r="AR28" s="60">
        <v>0</v>
      </c>
      <c r="AS28" s="61">
        <v>0</v>
      </c>
      <c r="AT28" s="60">
        <v>101.62</v>
      </c>
      <c r="AU28" s="61">
        <v>307</v>
      </c>
      <c r="AV28" s="60">
        <v>25.43</v>
      </c>
      <c r="AW28" s="61">
        <v>47</v>
      </c>
      <c r="AX28" s="60">
        <v>0</v>
      </c>
      <c r="AY28" s="61">
        <v>0</v>
      </c>
      <c r="AZ28" s="60">
        <v>1.0999999999999999E-2</v>
      </c>
      <c r="BA28" s="61">
        <v>1067</v>
      </c>
      <c r="BB28" s="60">
        <v>66.655000000000001</v>
      </c>
      <c r="BC28" s="61">
        <v>156.54924611807067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131.69999999999999</v>
      </c>
      <c r="BM28" s="61">
        <v>291.03946848899011</v>
      </c>
      <c r="BN28" s="60">
        <v>119.20399999999999</v>
      </c>
      <c r="BO28" s="61">
        <v>326.30668433945169</v>
      </c>
      <c r="BP28" s="60">
        <v>5.8940000000000001</v>
      </c>
      <c r="BQ28" s="61">
        <v>868.59399389209364</v>
      </c>
      <c r="BR28" s="60">
        <v>3.4000000000000002E-2</v>
      </c>
      <c r="BS28" s="61">
        <v>168</v>
      </c>
      <c r="BT28" s="60">
        <v>103.348</v>
      </c>
      <c r="BU28" s="61">
        <v>236.06379417114994</v>
      </c>
    </row>
    <row r="29" spans="1:73" ht="12.95" customHeight="1">
      <c r="A29" s="59"/>
      <c r="B29" s="56" t="s">
        <v>64</v>
      </c>
      <c r="C29" s="10">
        <v>18</v>
      </c>
      <c r="D29" s="60">
        <v>185.22499999999999</v>
      </c>
      <c r="E29" s="61">
        <v>1171.7095370495342</v>
      </c>
      <c r="F29" s="60">
        <v>0</v>
      </c>
      <c r="G29" s="61">
        <v>0</v>
      </c>
      <c r="H29" s="60">
        <v>50.307000000000002</v>
      </c>
      <c r="I29" s="61">
        <v>418.0957520822152</v>
      </c>
      <c r="J29" s="60">
        <v>0</v>
      </c>
      <c r="K29" s="61">
        <v>0</v>
      </c>
      <c r="L29" s="60">
        <v>8.6880000000000006</v>
      </c>
      <c r="M29" s="61">
        <v>1088.1335174953958</v>
      </c>
      <c r="N29" s="60">
        <v>0</v>
      </c>
      <c r="O29" s="61">
        <v>0</v>
      </c>
      <c r="P29" s="60">
        <v>8.3320000000000007</v>
      </c>
      <c r="Q29" s="61">
        <v>553.20343254920783</v>
      </c>
      <c r="R29" s="60">
        <v>0</v>
      </c>
      <c r="S29" s="61">
        <v>0</v>
      </c>
      <c r="T29" s="60">
        <v>1.7729999999999999</v>
      </c>
      <c r="U29" s="61">
        <v>460.20304568527916</v>
      </c>
      <c r="V29" s="60">
        <v>0</v>
      </c>
      <c r="W29" s="61">
        <v>0</v>
      </c>
      <c r="X29" s="60">
        <v>1.028</v>
      </c>
      <c r="Y29" s="61">
        <v>1058.8832684824904</v>
      </c>
      <c r="Z29" s="60">
        <v>0</v>
      </c>
      <c r="AA29" s="61">
        <v>0</v>
      </c>
      <c r="AB29" s="60">
        <v>0.378</v>
      </c>
      <c r="AC29" s="61">
        <v>108</v>
      </c>
      <c r="AD29" s="60">
        <v>0</v>
      </c>
      <c r="AE29" s="61">
        <v>0</v>
      </c>
      <c r="AF29" s="60">
        <v>7.0000000000000001E-3</v>
      </c>
      <c r="AG29" s="61">
        <v>115.71428571428572</v>
      </c>
      <c r="AH29" s="60">
        <v>0</v>
      </c>
      <c r="AI29" s="61">
        <v>0</v>
      </c>
      <c r="AJ29" s="60">
        <v>0</v>
      </c>
      <c r="AK29" s="61">
        <v>0</v>
      </c>
      <c r="AL29" s="60">
        <v>0.52400000000000002</v>
      </c>
      <c r="AM29" s="61">
        <v>188.1030534351145</v>
      </c>
      <c r="AN29" s="60">
        <v>0</v>
      </c>
      <c r="AO29" s="61">
        <v>0</v>
      </c>
      <c r="AP29" s="60">
        <v>0.49199999999999999</v>
      </c>
      <c r="AQ29" s="61">
        <v>32.300813008130078</v>
      </c>
      <c r="AR29" s="60">
        <v>0</v>
      </c>
      <c r="AS29" s="61">
        <v>0</v>
      </c>
      <c r="AT29" s="60">
        <v>5.0000000000000001E-3</v>
      </c>
      <c r="AU29" s="61">
        <v>367.2</v>
      </c>
      <c r="AV29" s="60">
        <v>3.0000000000000001E-3</v>
      </c>
      <c r="AW29" s="61">
        <v>108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1.2E-2</v>
      </c>
      <c r="BM29" s="61">
        <v>53.083333333333329</v>
      </c>
      <c r="BN29" s="60">
        <v>3.0150000000000001</v>
      </c>
      <c r="BO29" s="61">
        <v>1050.3910447761195</v>
      </c>
      <c r="BP29" s="60">
        <v>0</v>
      </c>
      <c r="BQ29" s="61">
        <v>0</v>
      </c>
      <c r="BR29" s="60">
        <v>0</v>
      </c>
      <c r="BS29" s="61">
        <v>0</v>
      </c>
      <c r="BT29" s="60">
        <v>3.258</v>
      </c>
      <c r="BU29" s="61">
        <v>312.02486187845307</v>
      </c>
    </row>
    <row r="30" spans="1:73" ht="12.95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7.2320000000000002</v>
      </c>
      <c r="K30" s="61">
        <v>399.1208517699115</v>
      </c>
      <c r="L30" s="60">
        <v>0</v>
      </c>
      <c r="M30" s="61">
        <v>0</v>
      </c>
      <c r="N30" s="60">
        <v>14.752000000000001</v>
      </c>
      <c r="O30" s="61">
        <v>818.93404284164865</v>
      </c>
      <c r="P30" s="60">
        <v>0.85499999999999998</v>
      </c>
      <c r="Q30" s="61">
        <v>297.78947368421052</v>
      </c>
      <c r="R30" s="60">
        <v>16.693000000000001</v>
      </c>
      <c r="S30" s="61">
        <v>402.01204097525908</v>
      </c>
      <c r="T30" s="60">
        <v>0.11600000000000001</v>
      </c>
      <c r="U30" s="61">
        <v>162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23.353999999999999</v>
      </c>
      <c r="AC30" s="61">
        <v>193.03716708058579</v>
      </c>
      <c r="AD30" s="60">
        <v>3.6560000000000001</v>
      </c>
      <c r="AE30" s="61">
        <v>122.35092997811817</v>
      </c>
      <c r="AF30" s="60">
        <v>82.153000000000006</v>
      </c>
      <c r="AG30" s="61">
        <v>66.889511034289683</v>
      </c>
      <c r="AH30" s="60">
        <v>0</v>
      </c>
      <c r="AI30" s="61">
        <v>0</v>
      </c>
      <c r="AJ30" s="60">
        <v>0</v>
      </c>
      <c r="AK30" s="61">
        <v>0</v>
      </c>
      <c r="AL30" s="60">
        <v>6.0000000000000001E-3</v>
      </c>
      <c r="AM30" s="61">
        <v>324</v>
      </c>
      <c r="AN30" s="60">
        <v>0</v>
      </c>
      <c r="AO30" s="61">
        <v>0</v>
      </c>
      <c r="AP30" s="60">
        <v>1.2999999999999999E-2</v>
      </c>
      <c r="AQ30" s="61">
        <v>114.69230769230769</v>
      </c>
      <c r="AR30" s="60">
        <v>0</v>
      </c>
      <c r="AS30" s="61">
        <v>0</v>
      </c>
      <c r="AT30" s="60">
        <v>0.13900000000000001</v>
      </c>
      <c r="AU30" s="61">
        <v>117.45323741007194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4.5999999999999999E-2</v>
      </c>
      <c r="BM30" s="61">
        <v>77.41304347826086</v>
      </c>
      <c r="BN30" s="60">
        <v>4.4349999999999996</v>
      </c>
      <c r="BO30" s="61">
        <v>252.94701240135285</v>
      </c>
      <c r="BP30" s="60">
        <v>0.16600000000000001</v>
      </c>
      <c r="BQ30" s="61">
        <v>365.89156626506025</v>
      </c>
      <c r="BR30" s="60">
        <v>0</v>
      </c>
      <c r="BS30" s="61">
        <v>0</v>
      </c>
      <c r="BT30" s="60">
        <v>0.81100000000000005</v>
      </c>
      <c r="BU30" s="61">
        <v>217.57213316892725</v>
      </c>
    </row>
    <row r="31" spans="1:73" ht="12.95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246</v>
      </c>
      <c r="AG31" s="61">
        <v>43.215447154471548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5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175.876</v>
      </c>
      <c r="AG32" s="61">
        <v>64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5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5" customHeight="1">
      <c r="A34" s="59"/>
      <c r="B34" s="56" t="s">
        <v>68</v>
      </c>
      <c r="C34" s="10">
        <v>22</v>
      </c>
      <c r="D34" s="60">
        <v>0.90400000000000003</v>
      </c>
      <c r="E34" s="61">
        <v>1077.6637168141592</v>
      </c>
      <c r="F34" s="60">
        <v>0</v>
      </c>
      <c r="G34" s="61">
        <v>0</v>
      </c>
      <c r="H34" s="60">
        <v>151.62899999999999</v>
      </c>
      <c r="I34" s="61">
        <v>400.86503900968813</v>
      </c>
      <c r="J34" s="60">
        <v>0</v>
      </c>
      <c r="K34" s="61">
        <v>0</v>
      </c>
      <c r="L34" s="60">
        <v>9.9469999999999992</v>
      </c>
      <c r="M34" s="61">
        <v>1462.7658590529809</v>
      </c>
      <c r="N34" s="60">
        <v>0</v>
      </c>
      <c r="O34" s="61">
        <v>0</v>
      </c>
      <c r="P34" s="60">
        <v>259.21699999999998</v>
      </c>
      <c r="Q34" s="61">
        <v>650.46012028532084</v>
      </c>
      <c r="R34" s="60">
        <v>0</v>
      </c>
      <c r="S34" s="61">
        <v>0</v>
      </c>
      <c r="T34" s="60">
        <v>4.4649999999999999</v>
      </c>
      <c r="U34" s="61">
        <v>376.89809630459126</v>
      </c>
      <c r="V34" s="60">
        <v>0</v>
      </c>
      <c r="W34" s="61">
        <v>0</v>
      </c>
      <c r="X34" s="60">
        <v>3.3290000000000002</v>
      </c>
      <c r="Y34" s="61">
        <v>1252.9176930009012</v>
      </c>
      <c r="Z34" s="60">
        <v>0</v>
      </c>
      <c r="AA34" s="61">
        <v>0</v>
      </c>
      <c r="AB34" s="60">
        <v>290.97500000000002</v>
      </c>
      <c r="AC34" s="61">
        <v>258.49973709081536</v>
      </c>
      <c r="AD34" s="60">
        <v>0</v>
      </c>
      <c r="AE34" s="61">
        <v>0</v>
      </c>
      <c r="AF34" s="60">
        <v>26303.167000000001</v>
      </c>
      <c r="AG34" s="61">
        <v>53.627516906994508</v>
      </c>
      <c r="AH34" s="60">
        <v>0</v>
      </c>
      <c r="AI34" s="61">
        <v>0</v>
      </c>
      <c r="AJ34" s="60">
        <v>27.428999999999998</v>
      </c>
      <c r="AK34" s="61">
        <v>33.930074009260274</v>
      </c>
      <c r="AL34" s="60">
        <v>134.357</v>
      </c>
      <c r="AM34" s="61">
        <v>165.80997640614186</v>
      </c>
      <c r="AN34" s="60">
        <v>0</v>
      </c>
      <c r="AO34" s="61">
        <v>0</v>
      </c>
      <c r="AP34" s="60">
        <v>181.33500000000001</v>
      </c>
      <c r="AQ34" s="61">
        <v>87.252973777814546</v>
      </c>
      <c r="AR34" s="60">
        <v>0</v>
      </c>
      <c r="AS34" s="61">
        <v>0</v>
      </c>
      <c r="AT34" s="60">
        <v>2E-3</v>
      </c>
      <c r="AU34" s="61">
        <v>270</v>
      </c>
      <c r="AV34" s="60">
        <v>0.05</v>
      </c>
      <c r="AW34" s="61">
        <v>129.6</v>
      </c>
      <c r="AX34" s="60">
        <v>0</v>
      </c>
      <c r="AY34" s="61">
        <v>0</v>
      </c>
      <c r="AZ34" s="60">
        <v>0</v>
      </c>
      <c r="BA34" s="61">
        <v>0</v>
      </c>
      <c r="BB34" s="60">
        <v>0.69</v>
      </c>
      <c r="BC34" s="61">
        <v>405.54492753623191</v>
      </c>
      <c r="BD34" s="60">
        <v>0</v>
      </c>
      <c r="BE34" s="61">
        <v>0</v>
      </c>
      <c r="BF34" s="60">
        <v>0</v>
      </c>
      <c r="BG34" s="61">
        <v>0</v>
      </c>
      <c r="BH34" s="60">
        <v>5.0000000000000001E-3</v>
      </c>
      <c r="BI34" s="61">
        <v>392.6</v>
      </c>
      <c r="BJ34" s="60">
        <v>0</v>
      </c>
      <c r="BK34" s="61">
        <v>0</v>
      </c>
      <c r="BL34" s="60">
        <v>16.837</v>
      </c>
      <c r="BM34" s="61">
        <v>342.20722218922606</v>
      </c>
      <c r="BN34" s="60">
        <v>1.2889999999999999</v>
      </c>
      <c r="BO34" s="61">
        <v>1246.2211016291699</v>
      </c>
      <c r="BP34" s="60">
        <v>2.2240000000000002</v>
      </c>
      <c r="BQ34" s="61">
        <v>659.78597122302153</v>
      </c>
      <c r="BR34" s="60">
        <v>0</v>
      </c>
      <c r="BS34" s="61">
        <v>0</v>
      </c>
      <c r="BT34" s="60">
        <v>11.448</v>
      </c>
      <c r="BU34" s="61">
        <v>428.13338574423483</v>
      </c>
    </row>
    <row r="35" spans="1:73" ht="12.95" customHeight="1">
      <c r="A35" s="59"/>
      <c r="B35" s="56" t="s">
        <v>69</v>
      </c>
      <c r="C35" s="10">
        <v>23</v>
      </c>
      <c r="D35" s="60">
        <v>10.667999999999999</v>
      </c>
      <c r="E35" s="61">
        <v>1737.5897075365579</v>
      </c>
      <c r="F35" s="60">
        <v>0</v>
      </c>
      <c r="G35" s="61">
        <v>0</v>
      </c>
      <c r="H35" s="60">
        <v>1772.7750000000001</v>
      </c>
      <c r="I35" s="61">
        <v>411.31850573253797</v>
      </c>
      <c r="J35" s="60">
        <v>0</v>
      </c>
      <c r="K35" s="61">
        <v>0</v>
      </c>
      <c r="L35" s="60">
        <v>0</v>
      </c>
      <c r="M35" s="61">
        <v>0</v>
      </c>
      <c r="N35" s="60">
        <v>0</v>
      </c>
      <c r="O35" s="61">
        <v>0</v>
      </c>
      <c r="P35" s="60">
        <v>97.596999999999994</v>
      </c>
      <c r="Q35" s="61">
        <v>792.93173970511396</v>
      </c>
      <c r="R35" s="60">
        <v>0</v>
      </c>
      <c r="S35" s="61">
        <v>0</v>
      </c>
      <c r="T35" s="60">
        <v>2.8000000000000001E-2</v>
      </c>
      <c r="U35" s="61">
        <v>66.571428571428569</v>
      </c>
      <c r="V35" s="60">
        <v>0</v>
      </c>
      <c r="W35" s="61">
        <v>0</v>
      </c>
      <c r="X35" s="60">
        <v>0</v>
      </c>
      <c r="Y35" s="61">
        <v>0</v>
      </c>
      <c r="Z35" s="60">
        <v>0</v>
      </c>
      <c r="AA35" s="61">
        <v>0</v>
      </c>
      <c r="AB35" s="60">
        <v>3013.1909999999998</v>
      </c>
      <c r="AC35" s="61">
        <v>364.79268722095611</v>
      </c>
      <c r="AD35" s="60">
        <v>0</v>
      </c>
      <c r="AE35" s="61">
        <v>0</v>
      </c>
      <c r="AF35" s="60">
        <v>0</v>
      </c>
      <c r="AG35" s="61">
        <v>0</v>
      </c>
      <c r="AH35" s="60">
        <v>1.2E-2</v>
      </c>
      <c r="AI35" s="61">
        <v>107.91666666666666</v>
      </c>
      <c r="AJ35" s="60">
        <v>0</v>
      </c>
      <c r="AK35" s="61">
        <v>0</v>
      </c>
      <c r="AL35" s="60">
        <v>0.29099999999999998</v>
      </c>
      <c r="AM35" s="61">
        <v>437.37113402061857</v>
      </c>
      <c r="AN35" s="60">
        <v>0.53800000000000003</v>
      </c>
      <c r="AO35" s="61">
        <v>41.040892193308551</v>
      </c>
      <c r="AP35" s="60">
        <v>0.47899999999999998</v>
      </c>
      <c r="AQ35" s="61">
        <v>79.252609603340289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</v>
      </c>
      <c r="BC35" s="61">
        <v>0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5.5E-2</v>
      </c>
      <c r="BM35" s="61">
        <v>588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5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14.23</v>
      </c>
      <c r="G36" s="61">
        <v>1744.1081517919888</v>
      </c>
      <c r="H36" s="60">
        <v>5.2229999999999999</v>
      </c>
      <c r="I36" s="61">
        <v>341.46754738655943</v>
      </c>
      <c r="J36" s="60">
        <v>1.492</v>
      </c>
      <c r="K36" s="61">
        <v>517.71246648793567</v>
      </c>
      <c r="L36" s="60">
        <v>2.1999999999999999E-2</v>
      </c>
      <c r="M36" s="61">
        <v>268.63636363636363</v>
      </c>
      <c r="N36" s="60">
        <v>593.64599999999996</v>
      </c>
      <c r="O36" s="61">
        <v>1030.596582811979</v>
      </c>
      <c r="P36" s="60">
        <v>7.49</v>
      </c>
      <c r="Q36" s="61">
        <v>320.72696929238981</v>
      </c>
      <c r="R36" s="60">
        <v>0.54700000000000004</v>
      </c>
      <c r="S36" s="61">
        <v>684.3546617915905</v>
      </c>
      <c r="T36" s="60">
        <v>0</v>
      </c>
      <c r="U36" s="61">
        <v>0</v>
      </c>
      <c r="V36" s="60">
        <v>4.4999999999999998E-2</v>
      </c>
      <c r="W36" s="61">
        <v>150.22222222222223</v>
      </c>
      <c r="X36" s="60">
        <v>0</v>
      </c>
      <c r="Y36" s="61">
        <v>0</v>
      </c>
      <c r="Z36" s="60">
        <v>1.3380000000000001</v>
      </c>
      <c r="AA36" s="61">
        <v>870.50971599402101</v>
      </c>
      <c r="AB36" s="60">
        <v>47.872999999999998</v>
      </c>
      <c r="AC36" s="61">
        <v>388.67973596808224</v>
      </c>
      <c r="AD36" s="60">
        <v>0.47099999999999997</v>
      </c>
      <c r="AE36" s="61">
        <v>55.426751592356688</v>
      </c>
      <c r="AF36" s="60">
        <v>0.33200000000000002</v>
      </c>
      <c r="AG36" s="61">
        <v>46.271084337349393</v>
      </c>
      <c r="AH36" s="60">
        <v>0.378</v>
      </c>
      <c r="AI36" s="61">
        <v>57.833333333333336</v>
      </c>
      <c r="AJ36" s="60">
        <v>0.42399999999999999</v>
      </c>
      <c r="AK36" s="61">
        <v>92.205188679245282</v>
      </c>
      <c r="AL36" s="60">
        <v>5.5190000000000001</v>
      </c>
      <c r="AM36" s="61">
        <v>504.10164884942918</v>
      </c>
      <c r="AN36" s="60">
        <v>0</v>
      </c>
      <c r="AO36" s="61">
        <v>0</v>
      </c>
      <c r="AP36" s="60">
        <v>31.936</v>
      </c>
      <c r="AQ36" s="61">
        <v>94.650738977955911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5.1999999999999998E-2</v>
      </c>
      <c r="BC36" s="61">
        <v>692.55769230769238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47.929000000000002</v>
      </c>
      <c r="BM36" s="61">
        <v>331.65513572158818</v>
      </c>
      <c r="BN36" s="60">
        <v>2.9000000000000001E-2</v>
      </c>
      <c r="BO36" s="61">
        <v>965.24137931034477</v>
      </c>
      <c r="BP36" s="60">
        <v>0.96199999999999997</v>
      </c>
      <c r="BQ36" s="61">
        <v>1057.7848232848232</v>
      </c>
      <c r="BR36" s="60">
        <v>0</v>
      </c>
      <c r="BS36" s="61">
        <v>0</v>
      </c>
      <c r="BT36" s="60">
        <v>0.58099999999999996</v>
      </c>
      <c r="BU36" s="61">
        <v>2412.5817555938038</v>
      </c>
    </row>
    <row r="37" spans="1:73" ht="12.95" customHeight="1">
      <c r="A37" s="59"/>
      <c r="B37" s="56" t="s">
        <v>71</v>
      </c>
      <c r="C37" s="10">
        <v>25</v>
      </c>
      <c r="D37" s="60">
        <v>4.9509999999999996</v>
      </c>
      <c r="E37" s="61">
        <v>718.48353867905473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0.125</v>
      </c>
      <c r="AG37" s="61">
        <v>85.968000000000004</v>
      </c>
      <c r="AH37" s="60">
        <v>0</v>
      </c>
      <c r="AI37" s="61">
        <v>0</v>
      </c>
      <c r="AJ37" s="60">
        <v>0</v>
      </c>
      <c r="AK37" s="61">
        <v>0</v>
      </c>
      <c r="AL37" s="60">
        <v>35.295000000000002</v>
      </c>
      <c r="AM37" s="61">
        <v>517.75968267459984</v>
      </c>
      <c r="AN37" s="60">
        <v>0</v>
      </c>
      <c r="AO37" s="61">
        <v>0</v>
      </c>
      <c r="AP37" s="60">
        <v>3.444</v>
      </c>
      <c r="AQ37" s="61">
        <v>345.04849012775844</v>
      </c>
      <c r="AR37" s="60">
        <v>0</v>
      </c>
      <c r="AS37" s="61">
        <v>0</v>
      </c>
      <c r="AT37" s="60">
        <v>3.2829999999999999</v>
      </c>
      <c r="AU37" s="61">
        <v>114.73560767590619</v>
      </c>
      <c r="AV37" s="60">
        <v>9.5000000000000001E-2</v>
      </c>
      <c r="AW37" s="61">
        <v>162</v>
      </c>
      <c r="AX37" s="60">
        <v>0</v>
      </c>
      <c r="AY37" s="61">
        <v>0</v>
      </c>
      <c r="AZ37" s="60">
        <v>2.3130000000000002</v>
      </c>
      <c r="BA37" s="61">
        <v>189.44401210549071</v>
      </c>
      <c r="BB37" s="60">
        <v>54.963000000000001</v>
      </c>
      <c r="BC37" s="61">
        <v>397.21041427869659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13.15</v>
      </c>
      <c r="BM37" s="61">
        <v>373.88091254752851</v>
      </c>
      <c r="BN37" s="60">
        <v>9.5039999999999996</v>
      </c>
      <c r="BO37" s="61">
        <v>324.90814393939394</v>
      </c>
      <c r="BP37" s="60">
        <v>7.1639999999999997</v>
      </c>
      <c r="BQ37" s="61">
        <v>613.57356225572312</v>
      </c>
      <c r="BR37" s="60">
        <v>0</v>
      </c>
      <c r="BS37" s="61">
        <v>0</v>
      </c>
      <c r="BT37" s="60">
        <v>10.717000000000001</v>
      </c>
      <c r="BU37" s="61">
        <v>650.95278529439213</v>
      </c>
    </row>
    <row r="38" spans="1:73" ht="12.95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17.63</v>
      </c>
      <c r="BC38" s="61">
        <v>544</v>
      </c>
      <c r="BD38" s="60">
        <v>0</v>
      </c>
      <c r="BE38" s="61">
        <v>0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5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5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0</v>
      </c>
      <c r="I40" s="61">
        <v>0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36.213999999999999</v>
      </c>
      <c r="Q40" s="61">
        <v>671</v>
      </c>
      <c r="R40" s="60">
        <v>0</v>
      </c>
      <c r="S40" s="61">
        <v>0</v>
      </c>
      <c r="T40" s="60">
        <v>0.45800000000000002</v>
      </c>
      <c r="U40" s="61">
        <v>423</v>
      </c>
      <c r="V40" s="60">
        <v>0</v>
      </c>
      <c r="W40" s="61">
        <v>0</v>
      </c>
      <c r="X40" s="60">
        <v>0</v>
      </c>
      <c r="Y40" s="61">
        <v>0</v>
      </c>
      <c r="Z40" s="60">
        <v>0</v>
      </c>
      <c r="AA40" s="61">
        <v>0</v>
      </c>
      <c r="AB40" s="60">
        <v>1.8380000000000001</v>
      </c>
      <c r="AC40" s="61">
        <v>581</v>
      </c>
      <c r="AD40" s="60">
        <v>0</v>
      </c>
      <c r="AE40" s="61">
        <v>0</v>
      </c>
      <c r="AF40" s="60">
        <v>207.87899999999999</v>
      </c>
      <c r="AG40" s="61">
        <v>27.697511533151498</v>
      </c>
      <c r="AH40" s="60">
        <v>25.916</v>
      </c>
      <c r="AI40" s="61">
        <v>64</v>
      </c>
      <c r="AJ40" s="60">
        <v>1.214</v>
      </c>
      <c r="AK40" s="61">
        <v>110</v>
      </c>
      <c r="AL40" s="60">
        <v>33.651000000000003</v>
      </c>
      <c r="AM40" s="61">
        <v>352</v>
      </c>
      <c r="AN40" s="60">
        <v>1.2250000000000001</v>
      </c>
      <c r="AO40" s="61">
        <v>122.83102040816328</v>
      </c>
      <c r="AP40" s="60">
        <v>526.94399999999996</v>
      </c>
      <c r="AQ40" s="61">
        <v>104</v>
      </c>
      <c r="AR40" s="60">
        <v>0</v>
      </c>
      <c r="AS40" s="61">
        <v>0</v>
      </c>
      <c r="AT40" s="60">
        <v>0</v>
      </c>
      <c r="AU40" s="61">
        <v>0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28.172000000000001</v>
      </c>
      <c r="BM40" s="61">
        <v>195.75457901462445</v>
      </c>
      <c r="BN40" s="60">
        <v>0</v>
      </c>
      <c r="BO40" s="61">
        <v>0</v>
      </c>
      <c r="BP40" s="60">
        <v>6.4850000000000003</v>
      </c>
      <c r="BQ40" s="61">
        <v>908.64132613723973</v>
      </c>
      <c r="BR40" s="60">
        <v>0</v>
      </c>
      <c r="BS40" s="61">
        <v>0</v>
      </c>
      <c r="BT40" s="60">
        <v>9.2999999999999999E-2</v>
      </c>
      <c r="BU40" s="61">
        <v>2683</v>
      </c>
    </row>
    <row r="41" spans="1:73" ht="12.95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0</v>
      </c>
      <c r="G41" s="61">
        <v>0</v>
      </c>
      <c r="H41" s="60">
        <v>0</v>
      </c>
      <c r="I41" s="61">
        <v>0</v>
      </c>
      <c r="J41" s="60">
        <v>121</v>
      </c>
      <c r="K41" s="61">
        <v>487</v>
      </c>
      <c r="L41" s="60">
        <v>0</v>
      </c>
      <c r="M41" s="61">
        <v>0</v>
      </c>
      <c r="N41" s="60">
        <v>526</v>
      </c>
      <c r="O41" s="61">
        <v>949</v>
      </c>
      <c r="P41" s="60">
        <v>0</v>
      </c>
      <c r="Q41" s="61">
        <v>0</v>
      </c>
      <c r="R41" s="60">
        <v>82</v>
      </c>
      <c r="S41" s="61">
        <v>338</v>
      </c>
      <c r="T41" s="60">
        <v>0</v>
      </c>
      <c r="U41" s="61">
        <v>0</v>
      </c>
      <c r="V41" s="60">
        <v>7</v>
      </c>
      <c r="W41" s="61">
        <v>854</v>
      </c>
      <c r="X41" s="60">
        <v>0</v>
      </c>
      <c r="Y41" s="61">
        <v>0</v>
      </c>
      <c r="Z41" s="60">
        <v>47</v>
      </c>
      <c r="AA41" s="61">
        <v>753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5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101.96</v>
      </c>
      <c r="G42" s="61">
        <v>1536.1904570419774</v>
      </c>
      <c r="H42" s="60">
        <v>58.77</v>
      </c>
      <c r="I42" s="61">
        <v>443.27769270035731</v>
      </c>
      <c r="J42" s="60">
        <v>386.23899999999998</v>
      </c>
      <c r="K42" s="61">
        <v>435.64932334642538</v>
      </c>
      <c r="L42" s="60">
        <v>0</v>
      </c>
      <c r="M42" s="61">
        <v>0</v>
      </c>
      <c r="N42" s="60">
        <v>233.30600000000001</v>
      </c>
      <c r="O42" s="61">
        <v>877.87427670098498</v>
      </c>
      <c r="P42" s="60">
        <v>0</v>
      </c>
      <c r="Q42" s="61">
        <v>0</v>
      </c>
      <c r="R42" s="60">
        <v>1096.837</v>
      </c>
      <c r="S42" s="61">
        <v>527.66772455706723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34.332000000000001</v>
      </c>
      <c r="AC42" s="61">
        <v>147</v>
      </c>
      <c r="AD42" s="60">
        <v>8222.2309999999998</v>
      </c>
      <c r="AE42" s="61">
        <v>163.01203760877067</v>
      </c>
      <c r="AF42" s="60">
        <v>40.396000000000001</v>
      </c>
      <c r="AG42" s="61">
        <v>17</v>
      </c>
      <c r="AH42" s="60">
        <v>36.787999999999997</v>
      </c>
      <c r="AI42" s="61">
        <v>47</v>
      </c>
      <c r="AJ42" s="60">
        <v>0</v>
      </c>
      <c r="AK42" s="61">
        <v>0</v>
      </c>
      <c r="AL42" s="60">
        <v>18.396999999999998</v>
      </c>
      <c r="AM42" s="61">
        <v>623.86791324672504</v>
      </c>
      <c r="AN42" s="60">
        <v>0.23</v>
      </c>
      <c r="AO42" s="61">
        <v>208</v>
      </c>
      <c r="AP42" s="60">
        <v>531.077</v>
      </c>
      <c r="AQ42" s="61">
        <v>96.892797089687562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4.4999999999999998E-2</v>
      </c>
      <c r="BM42" s="61">
        <v>169</v>
      </c>
      <c r="BN42" s="60">
        <v>0</v>
      </c>
      <c r="BO42" s="61">
        <v>0</v>
      </c>
      <c r="BP42" s="60">
        <v>2.766</v>
      </c>
      <c r="BQ42" s="61">
        <v>1212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5" customHeight="1">
      <c r="A43" s="59"/>
      <c r="B43" s="56" t="s">
        <v>76</v>
      </c>
      <c r="C43" s="10">
        <v>30</v>
      </c>
      <c r="D43" s="60">
        <v>0.22500000000000001</v>
      </c>
      <c r="E43" s="61">
        <v>1434.7155555555555</v>
      </c>
      <c r="F43" s="60">
        <v>0</v>
      </c>
      <c r="G43" s="61">
        <v>0</v>
      </c>
      <c r="H43" s="60">
        <v>146.131</v>
      </c>
      <c r="I43" s="61">
        <v>361.85120884685659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55.567</v>
      </c>
      <c r="Q43" s="61">
        <v>439.78118307628631</v>
      </c>
      <c r="R43" s="60">
        <v>0</v>
      </c>
      <c r="S43" s="61">
        <v>0</v>
      </c>
      <c r="T43" s="60">
        <v>6.0999999999999999E-2</v>
      </c>
      <c r="U43" s="61">
        <v>118.44262295081965</v>
      </c>
      <c r="V43" s="60">
        <v>0</v>
      </c>
      <c r="W43" s="61">
        <v>0</v>
      </c>
      <c r="X43" s="60">
        <v>0</v>
      </c>
      <c r="Y43" s="61">
        <v>0</v>
      </c>
      <c r="Z43" s="60">
        <v>0</v>
      </c>
      <c r="AA43" s="61">
        <v>0</v>
      </c>
      <c r="AB43" s="60">
        <v>62.978999999999999</v>
      </c>
      <c r="AC43" s="61">
        <v>269.84941012083397</v>
      </c>
      <c r="AD43" s="60">
        <v>0</v>
      </c>
      <c r="AE43" s="61">
        <v>0</v>
      </c>
      <c r="AF43" s="60">
        <v>539.91300000000001</v>
      </c>
      <c r="AG43" s="61">
        <v>48.688396093444688</v>
      </c>
      <c r="AH43" s="60">
        <v>3.1549999999999998</v>
      </c>
      <c r="AI43" s="61">
        <v>56.172107765451663</v>
      </c>
      <c r="AJ43" s="60">
        <v>3.5000000000000003E-2</v>
      </c>
      <c r="AK43" s="61">
        <v>61.542857142857137</v>
      </c>
      <c r="AL43" s="60">
        <v>3.2290000000000001</v>
      </c>
      <c r="AM43" s="61">
        <v>281.57757819758439</v>
      </c>
      <c r="AN43" s="60">
        <v>0.53400000000000003</v>
      </c>
      <c r="AO43" s="61">
        <v>58.117977528089881</v>
      </c>
      <c r="AP43" s="60">
        <v>134.375</v>
      </c>
      <c r="AQ43" s="61">
        <v>98.269090232558142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0.84699999999999998</v>
      </c>
      <c r="BC43" s="61">
        <v>423.97402597402601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3.04</v>
      </c>
      <c r="BM43" s="61">
        <v>219.89309210526315</v>
      </c>
      <c r="BN43" s="60">
        <v>0</v>
      </c>
      <c r="BO43" s="61">
        <v>0</v>
      </c>
      <c r="BP43" s="60">
        <v>1.83</v>
      </c>
      <c r="BQ43" s="61">
        <v>924.04262295081969</v>
      </c>
      <c r="BR43" s="60">
        <v>0</v>
      </c>
      <c r="BS43" s="61">
        <v>0</v>
      </c>
      <c r="BT43" s="60">
        <v>0.18</v>
      </c>
      <c r="BU43" s="61">
        <v>1248.9333333333334</v>
      </c>
    </row>
    <row r="44" spans="1:73" ht="12.95" customHeight="1">
      <c r="A44" s="59"/>
      <c r="B44" s="63" t="s">
        <v>77</v>
      </c>
      <c r="C44" s="10">
        <v>31</v>
      </c>
      <c r="D44" s="60">
        <v>4.8789999999999996</v>
      </c>
      <c r="E44" s="61">
        <v>1468.212543554007</v>
      </c>
      <c r="F44" s="60">
        <v>0</v>
      </c>
      <c r="G44" s="61">
        <v>0</v>
      </c>
      <c r="H44" s="60">
        <v>504.00799999999998</v>
      </c>
      <c r="I44" s="61">
        <v>452.98412525198012</v>
      </c>
      <c r="J44" s="60">
        <v>0</v>
      </c>
      <c r="K44" s="61">
        <v>0</v>
      </c>
      <c r="L44" s="60">
        <v>20.626000000000001</v>
      </c>
      <c r="M44" s="61">
        <v>826</v>
      </c>
      <c r="N44" s="60">
        <v>0</v>
      </c>
      <c r="O44" s="61">
        <v>0</v>
      </c>
      <c r="P44" s="60">
        <v>235.55699999999999</v>
      </c>
      <c r="Q44" s="61">
        <v>649.53647737065762</v>
      </c>
      <c r="R44" s="60">
        <v>0</v>
      </c>
      <c r="S44" s="61">
        <v>0</v>
      </c>
      <c r="T44" s="60">
        <v>29.338999999999999</v>
      </c>
      <c r="U44" s="61">
        <v>301</v>
      </c>
      <c r="V44" s="60">
        <v>0</v>
      </c>
      <c r="W44" s="61">
        <v>0</v>
      </c>
      <c r="X44" s="60">
        <v>16.204999999999998</v>
      </c>
      <c r="Y44" s="61">
        <v>858</v>
      </c>
      <c r="Z44" s="60">
        <v>0</v>
      </c>
      <c r="AA44" s="61">
        <v>0</v>
      </c>
      <c r="AB44" s="60">
        <v>2.5999999999999999E-2</v>
      </c>
      <c r="AC44" s="61">
        <v>748</v>
      </c>
      <c r="AD44" s="60">
        <v>0</v>
      </c>
      <c r="AE44" s="61">
        <v>0</v>
      </c>
      <c r="AF44" s="60">
        <v>8.0000000000000002E-3</v>
      </c>
      <c r="AG44" s="61">
        <v>43</v>
      </c>
      <c r="AH44" s="60">
        <v>2.2400000000000002</v>
      </c>
      <c r="AI44" s="61">
        <v>153</v>
      </c>
      <c r="AJ44" s="60">
        <v>0</v>
      </c>
      <c r="AK44" s="61">
        <v>0</v>
      </c>
      <c r="AL44" s="60">
        <v>6.0000000000000001E-3</v>
      </c>
      <c r="AM44" s="61">
        <v>1278</v>
      </c>
      <c r="AN44" s="60">
        <v>0</v>
      </c>
      <c r="AO44" s="61">
        <v>0</v>
      </c>
      <c r="AP44" s="60">
        <v>0.17100000000000001</v>
      </c>
      <c r="AQ44" s="61">
        <v>78.842105263157904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0.03</v>
      </c>
      <c r="BM44" s="61">
        <v>69</v>
      </c>
      <c r="BN44" s="60">
        <v>0</v>
      </c>
      <c r="BO44" s="61">
        <v>0</v>
      </c>
      <c r="BP44" s="60">
        <v>5.0000000000000001E-3</v>
      </c>
      <c r="BQ44" s="61">
        <v>1234</v>
      </c>
      <c r="BR44" s="60">
        <v>0</v>
      </c>
      <c r="BS44" s="61">
        <v>0</v>
      </c>
      <c r="BT44" s="60">
        <v>1.4E-2</v>
      </c>
      <c r="BU44" s="61">
        <v>2054</v>
      </c>
    </row>
    <row r="45" spans="1:73" ht="12.95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5" customHeight="1">
      <c r="A46" s="59"/>
      <c r="B46" s="56" t="s">
        <v>78</v>
      </c>
      <c r="C46" s="10">
        <v>32</v>
      </c>
      <c r="D46" s="60">
        <v>0.13300000000000001</v>
      </c>
      <c r="E46" s="61">
        <v>1818.7067669172932</v>
      </c>
      <c r="F46" s="60">
        <v>0</v>
      </c>
      <c r="G46" s="61">
        <v>0</v>
      </c>
      <c r="H46" s="60">
        <v>1.0999999999999999E-2</v>
      </c>
      <c r="I46" s="61">
        <v>462.36363636363632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0.99099999999999999</v>
      </c>
      <c r="Q46" s="61">
        <v>416.78708375378409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19.494</v>
      </c>
      <c r="AC46" s="61">
        <v>578.59156663588794</v>
      </c>
      <c r="AD46" s="60">
        <v>0</v>
      </c>
      <c r="AE46" s="61">
        <v>0</v>
      </c>
      <c r="AF46" s="60">
        <v>8.9450000000000003</v>
      </c>
      <c r="AG46" s="61">
        <v>54.228172163219675</v>
      </c>
      <c r="AH46" s="60">
        <v>5.9640000000000004</v>
      </c>
      <c r="AI46" s="61">
        <v>280.28001341381622</v>
      </c>
      <c r="AJ46" s="60">
        <v>1.32</v>
      </c>
      <c r="AK46" s="61">
        <v>54.477272727272727</v>
      </c>
      <c r="AL46" s="60">
        <v>3.194</v>
      </c>
      <c r="AM46" s="61">
        <v>438.92298058860365</v>
      </c>
      <c r="AN46" s="60">
        <v>9.5000000000000001E-2</v>
      </c>
      <c r="AO46" s="61">
        <v>113.09473684210526</v>
      </c>
      <c r="AP46" s="60">
        <v>2.6549999999999998</v>
      </c>
      <c r="AQ46" s="61">
        <v>148.18267419962334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0.34399999999999997</v>
      </c>
      <c r="BC46" s="61">
        <v>526.6540697674418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2.8730000000000002</v>
      </c>
      <c r="BM46" s="61">
        <v>199.1569787678385</v>
      </c>
      <c r="BN46" s="60">
        <v>1E-3</v>
      </c>
      <c r="BO46" s="61">
        <v>725</v>
      </c>
      <c r="BP46" s="60">
        <v>4.2000000000000003E-2</v>
      </c>
      <c r="BQ46" s="61">
        <v>753.80952380952385</v>
      </c>
      <c r="BR46" s="60">
        <v>0</v>
      </c>
      <c r="BS46" s="61">
        <v>0</v>
      </c>
      <c r="BT46" s="60">
        <v>1.9E-2</v>
      </c>
      <c r="BU46" s="61">
        <v>1657.5263157894735</v>
      </c>
    </row>
    <row r="47" spans="1:73" ht="12.95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5" customHeight="1">
      <c r="A48" s="59"/>
      <c r="B48" s="56" t="s">
        <v>80</v>
      </c>
      <c r="C48" s="10">
        <v>34</v>
      </c>
      <c r="D48" s="60">
        <v>637.20000000000005</v>
      </c>
      <c r="E48" s="61">
        <v>1363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1010</v>
      </c>
      <c r="AG48" s="61">
        <v>40</v>
      </c>
      <c r="AH48" s="60">
        <v>2050</v>
      </c>
      <c r="AI48" s="61">
        <v>54</v>
      </c>
      <c r="AJ48" s="60">
        <v>91</v>
      </c>
      <c r="AK48" s="61">
        <v>68</v>
      </c>
      <c r="AL48" s="60">
        <v>1660</v>
      </c>
      <c r="AM48" s="61">
        <v>126</v>
      </c>
      <c r="AN48" s="60">
        <v>0</v>
      </c>
      <c r="AO48" s="61">
        <v>0</v>
      </c>
      <c r="AP48" s="60">
        <v>418</v>
      </c>
      <c r="AQ48" s="61">
        <v>103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81.7</v>
      </c>
      <c r="BC48" s="61">
        <v>462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111</v>
      </c>
      <c r="BM48" s="61">
        <v>189.92792792792793</v>
      </c>
      <c r="BN48" s="60">
        <v>0</v>
      </c>
      <c r="BO48" s="61">
        <v>0</v>
      </c>
      <c r="BP48" s="60">
        <v>56.2</v>
      </c>
      <c r="BQ48" s="61">
        <v>522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5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1.044</v>
      </c>
      <c r="AG49" s="61">
        <v>192.36206896551724</v>
      </c>
      <c r="AH49" s="60">
        <v>6.4000000000000001E-2</v>
      </c>
      <c r="AI49" s="61">
        <v>67.5</v>
      </c>
      <c r="AJ49" s="60">
        <v>0.19600000000000001</v>
      </c>
      <c r="AK49" s="61">
        <v>55.37755102040817</v>
      </c>
      <c r="AL49" s="60">
        <v>364.322</v>
      </c>
      <c r="AM49" s="61">
        <v>331.42736096090817</v>
      </c>
      <c r="AN49" s="60">
        <v>0.3</v>
      </c>
      <c r="AO49" s="61">
        <v>48</v>
      </c>
      <c r="AP49" s="60">
        <v>8.2010000000000005</v>
      </c>
      <c r="AQ49" s="61">
        <v>166.56115107913669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5.024</v>
      </c>
      <c r="BC49" s="61">
        <v>297.99542197452234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29.881</v>
      </c>
      <c r="BM49" s="61">
        <v>327.85301696730363</v>
      </c>
      <c r="BN49" s="60">
        <v>0.62</v>
      </c>
      <c r="BO49" s="61">
        <v>2120.1258064516128</v>
      </c>
      <c r="BP49" s="60">
        <v>6.8360000000000003</v>
      </c>
      <c r="BQ49" s="61">
        <v>555.56217086015215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5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23.428000000000001</v>
      </c>
      <c r="AG50" s="61">
        <v>259</v>
      </c>
      <c r="AH50" s="60">
        <v>1.44</v>
      </c>
      <c r="AI50" s="61">
        <v>177</v>
      </c>
      <c r="AJ50" s="60">
        <v>2.44</v>
      </c>
      <c r="AK50" s="61">
        <v>54</v>
      </c>
      <c r="AL50" s="60">
        <v>80.400000000000006</v>
      </c>
      <c r="AM50" s="61">
        <v>277</v>
      </c>
      <c r="AN50" s="60">
        <v>0</v>
      </c>
      <c r="AO50" s="61">
        <v>0</v>
      </c>
      <c r="AP50" s="60">
        <v>22.553999999999998</v>
      </c>
      <c r="AQ50" s="61">
        <v>162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0.82399999999999995</v>
      </c>
      <c r="BC50" s="61">
        <v>248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5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5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0.69</v>
      </c>
      <c r="AG52" s="61">
        <v>356.4</v>
      </c>
      <c r="AH52" s="60">
        <v>0</v>
      </c>
      <c r="AI52" s="61">
        <v>0</v>
      </c>
      <c r="AJ52" s="60">
        <v>1.78</v>
      </c>
      <c r="AK52" s="61">
        <v>156.78202247191012</v>
      </c>
      <c r="AL52" s="60">
        <v>22.526</v>
      </c>
      <c r="AM52" s="61">
        <v>405.16119151203054</v>
      </c>
      <c r="AN52" s="60">
        <v>4.702</v>
      </c>
      <c r="AO52" s="61">
        <v>189.3521905572097</v>
      </c>
      <c r="AP52" s="60">
        <v>5.3730000000000002</v>
      </c>
      <c r="AQ52" s="61">
        <v>176.16936534524476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30.457999999999998</v>
      </c>
      <c r="BC52" s="61">
        <v>407.85681922647581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4.5110000000000001</v>
      </c>
      <c r="BM52" s="61">
        <v>797.07448459321665</v>
      </c>
      <c r="BN52" s="60">
        <v>8.1310000000000002</v>
      </c>
      <c r="BO52" s="61">
        <v>820.14856721190506</v>
      </c>
      <c r="BP52" s="60">
        <v>48.552</v>
      </c>
      <c r="BQ52" s="61">
        <v>615.37013923216341</v>
      </c>
      <c r="BR52" s="60">
        <v>0</v>
      </c>
      <c r="BS52" s="61">
        <v>0</v>
      </c>
      <c r="BT52" s="60">
        <v>1.972</v>
      </c>
      <c r="BU52" s="61">
        <v>1458.8504056795132</v>
      </c>
    </row>
    <row r="53" spans="1:73" ht="12.95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0.26800000000000002</v>
      </c>
      <c r="AC53" s="61">
        <v>498.81343283582083</v>
      </c>
      <c r="AD53" s="60">
        <v>0</v>
      </c>
      <c r="AE53" s="61">
        <v>0</v>
      </c>
      <c r="AF53" s="60">
        <v>0</v>
      </c>
      <c r="AG53" s="61">
        <v>0</v>
      </c>
      <c r="AH53" s="60">
        <v>0.54500000000000004</v>
      </c>
      <c r="AI53" s="61">
        <v>77.680733944954127</v>
      </c>
      <c r="AJ53" s="60">
        <v>0</v>
      </c>
      <c r="AK53" s="61">
        <v>0</v>
      </c>
      <c r="AL53" s="60">
        <v>207.584</v>
      </c>
      <c r="AM53" s="61">
        <v>340.39895174965312</v>
      </c>
      <c r="AN53" s="60">
        <v>1.53</v>
      </c>
      <c r="AO53" s="61">
        <v>192.73398692810457</v>
      </c>
      <c r="AP53" s="60">
        <v>15.775</v>
      </c>
      <c r="AQ53" s="61">
        <v>172.58231378763867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14.124000000000001</v>
      </c>
      <c r="BC53" s="61">
        <v>181.7487963749646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134.185</v>
      </c>
      <c r="BM53" s="61">
        <v>342.44403621865331</v>
      </c>
      <c r="BN53" s="60">
        <v>2.54</v>
      </c>
      <c r="BO53" s="61">
        <v>1061.0921259842519</v>
      </c>
      <c r="BP53" s="60">
        <v>3.2679999999999998</v>
      </c>
      <c r="BQ53" s="61">
        <v>639.53518971848223</v>
      </c>
      <c r="BR53" s="60">
        <v>0</v>
      </c>
      <c r="BS53" s="61">
        <v>0</v>
      </c>
      <c r="BT53" s="60">
        <v>1.347</v>
      </c>
      <c r="BU53" s="61">
        <v>800.28582034149963</v>
      </c>
    </row>
    <row r="54" spans="1:73" ht="12.95" customHeight="1">
      <c r="A54" s="59"/>
      <c r="B54" s="56" t="s">
        <v>85</v>
      </c>
      <c r="C54" s="10">
        <v>39</v>
      </c>
      <c r="D54" s="60">
        <v>0.23400000000000001</v>
      </c>
      <c r="E54" s="61">
        <v>2088.1752136752134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7.0000000000000007E-2</v>
      </c>
      <c r="U54" s="61">
        <v>771.42857142857144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0.77700000000000002</v>
      </c>
      <c r="AC54" s="61">
        <v>422.40926640926642</v>
      </c>
      <c r="AD54" s="60">
        <v>0</v>
      </c>
      <c r="AE54" s="61">
        <v>0</v>
      </c>
      <c r="AF54" s="60">
        <v>0.39800000000000002</v>
      </c>
      <c r="AG54" s="61">
        <v>264.57286432160805</v>
      </c>
      <c r="AH54" s="60">
        <v>0.16200000000000001</v>
      </c>
      <c r="AI54" s="61">
        <v>90</v>
      </c>
      <c r="AJ54" s="60">
        <v>3.6640000000000001</v>
      </c>
      <c r="AK54" s="61">
        <v>22.490174672489083</v>
      </c>
      <c r="AL54" s="60">
        <v>417.62700000000001</v>
      </c>
      <c r="AM54" s="61">
        <v>297.72751761739539</v>
      </c>
      <c r="AN54" s="60">
        <v>9.577</v>
      </c>
      <c r="AO54" s="61">
        <v>195.40816539626189</v>
      </c>
      <c r="AP54" s="60">
        <v>207.459</v>
      </c>
      <c r="AQ54" s="61">
        <v>105.55059071913004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3.51</v>
      </c>
      <c r="BC54" s="61">
        <v>316.21538461538461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9.5299999999999994</v>
      </c>
      <c r="BM54" s="61">
        <v>703.05834207764951</v>
      </c>
      <c r="BN54" s="60">
        <v>0.49299999999999999</v>
      </c>
      <c r="BO54" s="61">
        <v>256.30831643002028</v>
      </c>
      <c r="BP54" s="60">
        <v>27.286999999999999</v>
      </c>
      <c r="BQ54" s="61">
        <v>469.72631656099975</v>
      </c>
      <c r="BR54" s="60">
        <v>0</v>
      </c>
      <c r="BS54" s="61">
        <v>0</v>
      </c>
      <c r="BT54" s="60">
        <v>1.3939999999999999</v>
      </c>
      <c r="BU54" s="61">
        <v>774.36154949784793</v>
      </c>
    </row>
    <row r="55" spans="1:73" ht="12.95" customHeight="1">
      <c r="A55" s="59"/>
      <c r="B55" s="56" t="s">
        <v>86</v>
      </c>
      <c r="C55" s="10">
        <v>40</v>
      </c>
      <c r="D55" s="60">
        <v>0.108</v>
      </c>
      <c r="E55" s="61">
        <v>1896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</v>
      </c>
      <c r="U55" s="61">
        <v>0</v>
      </c>
      <c r="V55" s="60">
        <v>0</v>
      </c>
      <c r="W55" s="61">
        <v>0</v>
      </c>
      <c r="X55" s="60">
        <v>0</v>
      </c>
      <c r="Y55" s="61">
        <v>0</v>
      </c>
      <c r="Z55" s="60">
        <v>0</v>
      </c>
      <c r="AA55" s="61">
        <v>0</v>
      </c>
      <c r="AB55" s="60">
        <v>10.069000000000001</v>
      </c>
      <c r="AC55" s="61">
        <v>252</v>
      </c>
      <c r="AD55" s="60">
        <v>0</v>
      </c>
      <c r="AE55" s="61">
        <v>0</v>
      </c>
      <c r="AF55" s="60">
        <v>0</v>
      </c>
      <c r="AG55" s="61">
        <v>0</v>
      </c>
      <c r="AH55" s="60">
        <v>14.914</v>
      </c>
      <c r="AI55" s="61">
        <v>75</v>
      </c>
      <c r="AJ55" s="60">
        <v>230.667</v>
      </c>
      <c r="AK55" s="61">
        <v>53</v>
      </c>
      <c r="AL55" s="60">
        <v>1408.404</v>
      </c>
      <c r="AM55" s="61">
        <v>295</v>
      </c>
      <c r="AN55" s="60">
        <v>3.01</v>
      </c>
      <c r="AO55" s="61">
        <v>140.83255813953488</v>
      </c>
      <c r="AP55" s="60">
        <v>587.34900000000005</v>
      </c>
      <c r="AQ55" s="61">
        <v>138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46.845999999999997</v>
      </c>
      <c r="BC55" s="61">
        <v>322.08581308969815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17.541</v>
      </c>
      <c r="BM55" s="61">
        <v>296.67219656804059</v>
      </c>
      <c r="BN55" s="60">
        <v>0</v>
      </c>
      <c r="BO55" s="61">
        <v>0</v>
      </c>
      <c r="BP55" s="60">
        <v>3.8279999999999998</v>
      </c>
      <c r="BQ55" s="61">
        <v>505</v>
      </c>
      <c r="BR55" s="60">
        <v>0</v>
      </c>
      <c r="BS55" s="61">
        <v>0</v>
      </c>
      <c r="BT55" s="60">
        <v>5.2999999999999999E-2</v>
      </c>
      <c r="BU55" s="61">
        <v>1269</v>
      </c>
    </row>
    <row r="56" spans="1:73" ht="12.95" customHeight="1">
      <c r="A56" s="59"/>
      <c r="B56" s="56" t="s">
        <v>87</v>
      </c>
      <c r="C56" s="10">
        <v>41</v>
      </c>
      <c r="D56" s="60">
        <v>0</v>
      </c>
      <c r="E56" s="61">
        <v>0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178.44300000000001</v>
      </c>
      <c r="AC56" s="61">
        <v>326.0880617339991</v>
      </c>
      <c r="AD56" s="60">
        <v>0</v>
      </c>
      <c r="AE56" s="61">
        <v>0</v>
      </c>
      <c r="AF56" s="60">
        <v>14.807</v>
      </c>
      <c r="AG56" s="61">
        <v>433.62652799351662</v>
      </c>
      <c r="AH56" s="60">
        <v>6.4980000000000002</v>
      </c>
      <c r="AI56" s="61">
        <v>173.61772853185596</v>
      </c>
      <c r="AJ56" s="60">
        <v>249.19200000000001</v>
      </c>
      <c r="AK56" s="61">
        <v>37.574544929211214</v>
      </c>
      <c r="AL56" s="60">
        <v>2082.5160000000001</v>
      </c>
      <c r="AM56" s="61">
        <v>301.86464785864791</v>
      </c>
      <c r="AN56" s="60">
        <v>12.382999999999999</v>
      </c>
      <c r="AO56" s="61">
        <v>206.21610272147299</v>
      </c>
      <c r="AP56" s="60">
        <v>699.93399999999997</v>
      </c>
      <c r="AQ56" s="61">
        <v>137.37606545760028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19.698</v>
      </c>
      <c r="BC56" s="61">
        <v>341.33109960402072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282.60500000000002</v>
      </c>
      <c r="BM56" s="61">
        <v>450.16807912103462</v>
      </c>
      <c r="BN56" s="60">
        <v>1.6719999999999999</v>
      </c>
      <c r="BO56" s="61">
        <v>536.57655502392345</v>
      </c>
      <c r="BP56" s="60">
        <v>38.445999999999998</v>
      </c>
      <c r="BQ56" s="61">
        <v>719.96899547417161</v>
      </c>
      <c r="BR56" s="60">
        <v>0</v>
      </c>
      <c r="BS56" s="61">
        <v>0</v>
      </c>
      <c r="BT56" s="60">
        <v>30.015000000000001</v>
      </c>
      <c r="BU56" s="61">
        <v>1120.3749458604032</v>
      </c>
    </row>
    <row r="57" spans="1:73" ht="12.95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5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0.17</v>
      </c>
      <c r="I58" s="61">
        <v>655.62352941176471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3.5999999999999997E-2</v>
      </c>
      <c r="Y58" s="61">
        <v>3960</v>
      </c>
      <c r="Z58" s="60">
        <v>0</v>
      </c>
      <c r="AA58" s="61">
        <v>0</v>
      </c>
      <c r="AB58" s="60">
        <v>1.018</v>
      </c>
      <c r="AC58" s="61">
        <v>274.21709233791751</v>
      </c>
      <c r="AD58" s="60">
        <v>0</v>
      </c>
      <c r="AE58" s="61">
        <v>0</v>
      </c>
      <c r="AF58" s="60">
        <v>1.22</v>
      </c>
      <c r="AG58" s="61">
        <v>197.40983606557376</v>
      </c>
      <c r="AH58" s="60">
        <v>7.9470000000000001</v>
      </c>
      <c r="AI58" s="61">
        <v>57.859569648924122</v>
      </c>
      <c r="AJ58" s="60">
        <v>394.45499999999998</v>
      </c>
      <c r="AK58" s="61">
        <v>49.207017277002443</v>
      </c>
      <c r="AL58" s="60">
        <v>488.50299999999999</v>
      </c>
      <c r="AM58" s="61">
        <v>258.80667058339458</v>
      </c>
      <c r="AN58" s="60">
        <v>9.4139999999999997</v>
      </c>
      <c r="AO58" s="61">
        <v>212.5812619502868</v>
      </c>
      <c r="AP58" s="60">
        <v>470.75900000000001</v>
      </c>
      <c r="AQ58" s="61">
        <v>118.87862154520678</v>
      </c>
      <c r="AR58" s="60">
        <v>0</v>
      </c>
      <c r="AS58" s="61">
        <v>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35.901000000000003</v>
      </c>
      <c r="BC58" s="61">
        <v>225.11807470543994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31.91</v>
      </c>
      <c r="BM58" s="61">
        <v>424.03522406769042</v>
      </c>
      <c r="BN58" s="60">
        <v>0.03</v>
      </c>
      <c r="BO58" s="61">
        <v>75.599999999999994</v>
      </c>
      <c r="BP58" s="60">
        <v>21.872</v>
      </c>
      <c r="BQ58" s="61">
        <v>385.32425018288222</v>
      </c>
      <c r="BR58" s="60">
        <v>0</v>
      </c>
      <c r="BS58" s="61">
        <v>0</v>
      </c>
      <c r="BT58" s="60">
        <v>1.7989999999999999</v>
      </c>
      <c r="BU58" s="61">
        <v>1066.2523624235687</v>
      </c>
    </row>
    <row r="59" spans="1:73" ht="12.95" customHeight="1">
      <c r="A59" s="59"/>
      <c r="B59" s="56" t="s">
        <v>89</v>
      </c>
      <c r="C59" s="10">
        <v>43</v>
      </c>
      <c r="D59" s="60">
        <v>0.55200000000000005</v>
      </c>
      <c r="E59" s="61">
        <v>1709.0036231884058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1.2999999999999999E-2</v>
      </c>
      <c r="Q59" s="61">
        <v>789.23076923076928</v>
      </c>
      <c r="R59" s="60">
        <v>0</v>
      </c>
      <c r="S59" s="61">
        <v>0</v>
      </c>
      <c r="T59" s="60">
        <v>5.3999999999999999E-2</v>
      </c>
      <c r="U59" s="61">
        <v>619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</v>
      </c>
      <c r="AC59" s="61">
        <v>0</v>
      </c>
      <c r="AD59" s="60">
        <v>0</v>
      </c>
      <c r="AE59" s="61">
        <v>0</v>
      </c>
      <c r="AF59" s="60">
        <v>0.45500000000000002</v>
      </c>
      <c r="AG59" s="61">
        <v>290.29450549450547</v>
      </c>
      <c r="AH59" s="60">
        <v>24.045000000000002</v>
      </c>
      <c r="AI59" s="61">
        <v>76.507589935537538</v>
      </c>
      <c r="AJ59" s="60">
        <v>288.20999999999998</v>
      </c>
      <c r="AK59" s="61">
        <v>35.941369140557235</v>
      </c>
      <c r="AL59" s="60">
        <v>130.858</v>
      </c>
      <c r="AM59" s="61">
        <v>147.53168319858165</v>
      </c>
      <c r="AN59" s="60">
        <v>2.8929999999999998</v>
      </c>
      <c r="AO59" s="61">
        <v>208.2799861735223</v>
      </c>
      <c r="AP59" s="60">
        <v>616.53599999999994</v>
      </c>
      <c r="AQ59" s="61">
        <v>74.486729079891518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3.3010000000000002</v>
      </c>
      <c r="BC59" s="61">
        <v>209.8224780369585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20.277000000000001</v>
      </c>
      <c r="BM59" s="61">
        <v>455.25679341125414</v>
      </c>
      <c r="BN59" s="60">
        <v>0.95799999999999996</v>
      </c>
      <c r="BO59" s="61">
        <v>541.53340292275584</v>
      </c>
      <c r="BP59" s="60">
        <v>18.542999999999999</v>
      </c>
      <c r="BQ59" s="61">
        <v>719.71045677614188</v>
      </c>
      <c r="BR59" s="60">
        <v>0</v>
      </c>
      <c r="BS59" s="61">
        <v>0</v>
      </c>
      <c r="BT59" s="60">
        <v>1.5760000000000001</v>
      </c>
      <c r="BU59" s="61">
        <v>1212.0425126903554</v>
      </c>
    </row>
    <row r="60" spans="1:73" ht="12.95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0.10100000000000001</v>
      </c>
      <c r="Q60" s="61">
        <v>814.18811881188117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9.7000000000000003E-2</v>
      </c>
      <c r="AC60" s="61">
        <v>653.64948453608247</v>
      </c>
      <c r="AD60" s="60">
        <v>0</v>
      </c>
      <c r="AE60" s="61">
        <v>0</v>
      </c>
      <c r="AF60" s="60">
        <v>335.18900000000002</v>
      </c>
      <c r="AG60" s="61">
        <v>65.668038032274325</v>
      </c>
      <c r="AH60" s="60">
        <v>1119.433</v>
      </c>
      <c r="AI60" s="61">
        <v>73.499527885992279</v>
      </c>
      <c r="AJ60" s="60">
        <v>28.137</v>
      </c>
      <c r="AK60" s="61">
        <v>40.045527241710204</v>
      </c>
      <c r="AL60" s="60">
        <v>0.60899999999999999</v>
      </c>
      <c r="AM60" s="61">
        <v>59.727422003284069</v>
      </c>
      <c r="AN60" s="60">
        <v>0</v>
      </c>
      <c r="AO60" s="61">
        <v>0</v>
      </c>
      <c r="AP60" s="60">
        <v>1561.6949999999999</v>
      </c>
      <c r="AQ60" s="61">
        <v>88.748650024492619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1.6779999999999999</v>
      </c>
      <c r="BC60" s="61">
        <v>86.671036948748508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7.5999999999999998E-2</v>
      </c>
      <c r="BM60" s="61">
        <v>593.18421052631584</v>
      </c>
      <c r="BN60" s="60">
        <v>0</v>
      </c>
      <c r="BO60" s="61">
        <v>0</v>
      </c>
      <c r="BP60" s="60">
        <v>2.8000000000000001E-2</v>
      </c>
      <c r="BQ60" s="61">
        <v>438.89285714285717</v>
      </c>
      <c r="BR60" s="60">
        <v>0</v>
      </c>
      <c r="BS60" s="61">
        <v>0</v>
      </c>
      <c r="BT60" s="60">
        <v>0.105</v>
      </c>
      <c r="BU60" s="61">
        <v>1459.9809523809524</v>
      </c>
    </row>
    <row r="61" spans="1:73" ht="12.95" customHeight="1">
      <c r="A61" s="59"/>
      <c r="B61" s="56" t="s">
        <v>91</v>
      </c>
      <c r="C61" s="10">
        <v>45</v>
      </c>
      <c r="D61" s="60">
        <v>2.4620000000000002</v>
      </c>
      <c r="E61" s="61">
        <v>1179.0601137286758</v>
      </c>
      <c r="F61" s="60">
        <v>0</v>
      </c>
      <c r="G61" s="61">
        <v>0</v>
      </c>
      <c r="H61" s="60">
        <v>0.33</v>
      </c>
      <c r="I61" s="61">
        <v>312.21818181818185</v>
      </c>
      <c r="J61" s="60">
        <v>0</v>
      </c>
      <c r="K61" s="61">
        <v>0</v>
      </c>
      <c r="L61" s="60">
        <v>0.23</v>
      </c>
      <c r="M61" s="61">
        <v>1065.0695652173913</v>
      </c>
      <c r="N61" s="60">
        <v>0</v>
      </c>
      <c r="O61" s="61">
        <v>0</v>
      </c>
      <c r="P61" s="60">
        <v>193.18899999999999</v>
      </c>
      <c r="Q61" s="61">
        <v>883.57796251339369</v>
      </c>
      <c r="R61" s="60">
        <v>0</v>
      </c>
      <c r="S61" s="61">
        <v>0</v>
      </c>
      <c r="T61" s="60">
        <v>13.265000000000001</v>
      </c>
      <c r="U61" s="61">
        <v>346.95280814172634</v>
      </c>
      <c r="V61" s="60">
        <v>0</v>
      </c>
      <c r="W61" s="61">
        <v>0</v>
      </c>
      <c r="X61" s="60">
        <v>0.14399999999999999</v>
      </c>
      <c r="Y61" s="61">
        <v>495.67361111111109</v>
      </c>
      <c r="Z61" s="60">
        <v>0</v>
      </c>
      <c r="AA61" s="61">
        <v>0</v>
      </c>
      <c r="AB61" s="60">
        <v>0.95199999999999996</v>
      </c>
      <c r="AC61" s="61">
        <v>356.36029411764707</v>
      </c>
      <c r="AD61" s="60">
        <v>0</v>
      </c>
      <c r="AE61" s="61">
        <v>0</v>
      </c>
      <c r="AF61" s="60">
        <v>0.04</v>
      </c>
      <c r="AG61" s="61">
        <v>216.55</v>
      </c>
      <c r="AH61" s="60">
        <v>0</v>
      </c>
      <c r="AI61" s="61">
        <v>0</v>
      </c>
      <c r="AJ61" s="60">
        <v>0</v>
      </c>
      <c r="AK61" s="61">
        <v>0</v>
      </c>
      <c r="AL61" s="60">
        <v>1.1839999999999999</v>
      </c>
      <c r="AM61" s="61">
        <v>244.77871621621622</v>
      </c>
      <c r="AN61" s="60">
        <v>0</v>
      </c>
      <c r="AO61" s="61">
        <v>0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3.5999999999999997E-2</v>
      </c>
      <c r="BM61" s="61">
        <v>78.638888888888886</v>
      </c>
      <c r="BN61" s="60">
        <v>1E-3</v>
      </c>
      <c r="BO61" s="61">
        <v>791</v>
      </c>
      <c r="BP61" s="60">
        <v>1.4E-2</v>
      </c>
      <c r="BQ61" s="61">
        <v>1079.6428571428571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5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5.0149999999999997</v>
      </c>
      <c r="I62" s="61">
        <v>458.99082751744766</v>
      </c>
      <c r="J62" s="60">
        <v>0</v>
      </c>
      <c r="K62" s="61">
        <v>0</v>
      </c>
      <c r="L62" s="60">
        <v>9.8369999999999997</v>
      </c>
      <c r="M62" s="61">
        <v>882.15238385686689</v>
      </c>
      <c r="N62" s="60">
        <v>0</v>
      </c>
      <c r="O62" s="61">
        <v>0</v>
      </c>
      <c r="P62" s="60">
        <v>9.8179999999999996</v>
      </c>
      <c r="Q62" s="61">
        <v>637.22845793440615</v>
      </c>
      <c r="R62" s="60">
        <v>320.11099999999999</v>
      </c>
      <c r="S62" s="61">
        <v>368.47250172596381</v>
      </c>
      <c r="T62" s="60">
        <v>1.3080000000000001</v>
      </c>
      <c r="U62" s="61">
        <v>109.37691131498471</v>
      </c>
      <c r="V62" s="60">
        <v>0</v>
      </c>
      <c r="W62" s="61">
        <v>0</v>
      </c>
      <c r="X62" s="60">
        <v>1.571</v>
      </c>
      <c r="Y62" s="61">
        <v>640.05983450031829</v>
      </c>
      <c r="Z62" s="60">
        <v>0</v>
      </c>
      <c r="AA62" s="61">
        <v>0</v>
      </c>
      <c r="AB62" s="60">
        <v>12.763999999999999</v>
      </c>
      <c r="AC62" s="61">
        <v>184.81863052334691</v>
      </c>
      <c r="AD62" s="60">
        <v>4322.2020000000002</v>
      </c>
      <c r="AE62" s="61">
        <v>165.37168623770938</v>
      </c>
      <c r="AF62" s="60">
        <v>0</v>
      </c>
      <c r="AG62" s="61">
        <v>0</v>
      </c>
      <c r="AH62" s="60">
        <v>168.81200000000001</v>
      </c>
      <c r="AI62" s="61">
        <v>93.80077245693434</v>
      </c>
      <c r="AJ62" s="60">
        <v>72.013999999999996</v>
      </c>
      <c r="AK62" s="61">
        <v>57.23999500097203</v>
      </c>
      <c r="AL62" s="60">
        <v>44.92</v>
      </c>
      <c r="AM62" s="61">
        <v>217.93354853072128</v>
      </c>
      <c r="AN62" s="60">
        <v>238.572</v>
      </c>
      <c r="AO62" s="61">
        <v>107.21966534211894</v>
      </c>
      <c r="AP62" s="60">
        <v>1128.5530000000001</v>
      </c>
      <c r="AQ62" s="61">
        <v>123.08038257839905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0.90500000000000003</v>
      </c>
      <c r="BM62" s="61">
        <v>398.37127071823204</v>
      </c>
      <c r="BN62" s="60">
        <v>0</v>
      </c>
      <c r="BO62" s="61">
        <v>0</v>
      </c>
      <c r="BP62" s="60">
        <v>0.80800000000000005</v>
      </c>
      <c r="BQ62" s="61">
        <v>584.38366336633658</v>
      </c>
      <c r="BR62" s="60">
        <v>0</v>
      </c>
      <c r="BS62" s="61">
        <v>0</v>
      </c>
      <c r="BT62" s="60">
        <v>0</v>
      </c>
      <c r="BU62" s="61">
        <v>0</v>
      </c>
    </row>
    <row r="63" spans="1:73" ht="12.95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5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328.04</v>
      </c>
      <c r="S64" s="61">
        <v>348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9.7000000000000003E-2</v>
      </c>
      <c r="AC64" s="61">
        <v>184</v>
      </c>
      <c r="AD64" s="60">
        <v>3191.4250000000002</v>
      </c>
      <c r="AE64" s="61">
        <v>162</v>
      </c>
      <c r="AF64" s="60">
        <v>0</v>
      </c>
      <c r="AG64" s="61">
        <v>0</v>
      </c>
      <c r="AH64" s="60">
        <v>1.4999999999999999E-2</v>
      </c>
      <c r="AI64" s="61">
        <v>216</v>
      </c>
      <c r="AJ64" s="60">
        <v>0</v>
      </c>
      <c r="AK64" s="61">
        <v>0</v>
      </c>
      <c r="AL64" s="60">
        <v>0.28699999999999998</v>
      </c>
      <c r="AM64" s="61">
        <v>257</v>
      </c>
      <c r="AN64" s="60">
        <v>0</v>
      </c>
      <c r="AO64" s="61">
        <v>0</v>
      </c>
      <c r="AP64" s="60">
        <v>0.121</v>
      </c>
      <c r="AQ64" s="61">
        <v>327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7.0000000000000007E-2</v>
      </c>
      <c r="BM64" s="61">
        <v>747</v>
      </c>
      <c r="BN64" s="60">
        <v>0</v>
      </c>
      <c r="BO64" s="61">
        <v>0</v>
      </c>
      <c r="BP64" s="60">
        <v>0.124</v>
      </c>
      <c r="BQ64" s="61">
        <v>583</v>
      </c>
      <c r="BR64" s="60">
        <v>0</v>
      </c>
      <c r="BS64" s="61">
        <v>0</v>
      </c>
      <c r="BT64" s="60">
        <v>6.7000000000000004E-2</v>
      </c>
      <c r="BU64" s="61">
        <v>1163</v>
      </c>
    </row>
    <row r="65" spans="1:73" ht="12.95" customHeight="1">
      <c r="A65" s="59"/>
      <c r="B65" s="56" t="s">
        <v>94</v>
      </c>
      <c r="C65" s="10">
        <v>48</v>
      </c>
      <c r="D65" s="60">
        <v>7.4740000000000002</v>
      </c>
      <c r="E65" s="61">
        <v>1957.7160824190526</v>
      </c>
      <c r="F65" s="60">
        <v>0</v>
      </c>
      <c r="G65" s="61">
        <v>0</v>
      </c>
      <c r="H65" s="60">
        <v>0.66200000000000003</v>
      </c>
      <c r="I65" s="61">
        <v>296.37613293051362</v>
      </c>
      <c r="J65" s="60">
        <v>0</v>
      </c>
      <c r="K65" s="61">
        <v>0</v>
      </c>
      <c r="L65" s="60">
        <v>3.4820000000000002</v>
      </c>
      <c r="M65" s="61">
        <v>392.19643882825966</v>
      </c>
      <c r="N65" s="60">
        <v>0</v>
      </c>
      <c r="O65" s="61">
        <v>0</v>
      </c>
      <c r="P65" s="60">
        <v>191.06200000000001</v>
      </c>
      <c r="Q65" s="61">
        <v>821.50756299002421</v>
      </c>
      <c r="R65" s="60">
        <v>0</v>
      </c>
      <c r="S65" s="61">
        <v>0</v>
      </c>
      <c r="T65" s="60">
        <v>7.923</v>
      </c>
      <c r="U65" s="61">
        <v>337.19108923387608</v>
      </c>
      <c r="V65" s="60">
        <v>0</v>
      </c>
      <c r="W65" s="61">
        <v>0</v>
      </c>
      <c r="X65" s="60">
        <v>1.1060000000000001</v>
      </c>
      <c r="Y65" s="61">
        <v>869.1546112115733</v>
      </c>
      <c r="Z65" s="60">
        <v>0</v>
      </c>
      <c r="AA65" s="61">
        <v>0</v>
      </c>
      <c r="AB65" s="60">
        <v>377.57400000000001</v>
      </c>
      <c r="AC65" s="61">
        <v>279.84342671900077</v>
      </c>
      <c r="AD65" s="60">
        <v>0</v>
      </c>
      <c r="AE65" s="61">
        <v>0</v>
      </c>
      <c r="AF65" s="60">
        <v>4.2409999999999997</v>
      </c>
      <c r="AG65" s="61">
        <v>462.36524404621548</v>
      </c>
      <c r="AH65" s="60">
        <v>1.4850000000000001</v>
      </c>
      <c r="AI65" s="61">
        <v>257.10505050505054</v>
      </c>
      <c r="AJ65" s="60">
        <v>0</v>
      </c>
      <c r="AK65" s="61">
        <v>0</v>
      </c>
      <c r="AL65" s="60">
        <v>23.741</v>
      </c>
      <c r="AM65" s="61">
        <v>582.91533633798076</v>
      </c>
      <c r="AN65" s="60">
        <v>1.7270000000000001</v>
      </c>
      <c r="AO65" s="61">
        <v>260.37116386797913</v>
      </c>
      <c r="AP65" s="60">
        <v>19.238</v>
      </c>
      <c r="AQ65" s="61">
        <v>345.34457843850709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56.12</v>
      </c>
      <c r="BM65" s="61">
        <v>1039.7361012116892</v>
      </c>
      <c r="BN65" s="60">
        <v>3.8140000000000001</v>
      </c>
      <c r="BO65" s="61">
        <v>580.73020450970114</v>
      </c>
      <c r="BP65" s="60">
        <v>35.537999999999997</v>
      </c>
      <c r="BQ65" s="61">
        <v>1100.1805954189881</v>
      </c>
      <c r="BR65" s="60">
        <v>0</v>
      </c>
      <c r="BS65" s="61">
        <v>0</v>
      </c>
      <c r="BT65" s="60">
        <v>3.282</v>
      </c>
      <c r="BU65" s="61">
        <v>1524.9914686166971</v>
      </c>
    </row>
    <row r="66" spans="1:73" ht="12.95" customHeight="1">
      <c r="A66" s="59"/>
      <c r="B66" s="56" t="s">
        <v>95</v>
      </c>
      <c r="C66" s="10">
        <v>49</v>
      </c>
      <c r="D66" s="60">
        <v>7.5880000000000001</v>
      </c>
      <c r="E66" s="61">
        <v>991.69728518713748</v>
      </c>
      <c r="F66" s="60">
        <v>0</v>
      </c>
      <c r="G66" s="61">
        <v>0</v>
      </c>
      <c r="H66" s="60">
        <v>12.166</v>
      </c>
      <c r="I66" s="61">
        <v>500.46432681242806</v>
      </c>
      <c r="J66" s="60">
        <v>0</v>
      </c>
      <c r="K66" s="61">
        <v>0</v>
      </c>
      <c r="L66" s="60">
        <v>87.429000000000002</v>
      </c>
      <c r="M66" s="61">
        <v>758.52213796337605</v>
      </c>
      <c r="N66" s="60">
        <v>0</v>
      </c>
      <c r="O66" s="61">
        <v>0</v>
      </c>
      <c r="P66" s="60">
        <v>247.35</v>
      </c>
      <c r="Q66" s="61">
        <v>641.6727915908632</v>
      </c>
      <c r="R66" s="60">
        <v>0</v>
      </c>
      <c r="S66" s="61">
        <v>0</v>
      </c>
      <c r="T66" s="60">
        <v>9.3010000000000002</v>
      </c>
      <c r="U66" s="61">
        <v>265.41758950650467</v>
      </c>
      <c r="V66" s="60">
        <v>0</v>
      </c>
      <c r="W66" s="61">
        <v>0</v>
      </c>
      <c r="X66" s="60">
        <v>7.2839999999999998</v>
      </c>
      <c r="Y66" s="61">
        <v>829.1035145524437</v>
      </c>
      <c r="Z66" s="60">
        <v>0</v>
      </c>
      <c r="AA66" s="61">
        <v>0</v>
      </c>
      <c r="AB66" s="60">
        <v>0.125</v>
      </c>
      <c r="AC66" s="61">
        <v>148.21600000000001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3.0000000000000001E-3</v>
      </c>
      <c r="AO66" s="61">
        <v>367.33333333333337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0.14399999999999999</v>
      </c>
      <c r="BM66" s="61">
        <v>757.00694444444446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1E-3</v>
      </c>
      <c r="BU66" s="61">
        <v>1123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39" customWidth="1"/>
    <col min="2" max="2" width="9.375" style="7" customWidth="1"/>
    <col min="3" max="3" width="5" style="7" customWidth="1"/>
    <col min="4" max="4" width="3.25" style="8" customWidth="1"/>
    <col min="5" max="6" width="9.875" style="41" customWidth="1"/>
    <col min="7" max="7" width="7.625" style="41" customWidth="1"/>
    <col min="8" max="9" width="9.875" style="68" customWidth="1"/>
    <col min="10" max="10" width="7.625" style="41" customWidth="1"/>
    <col min="11" max="16384" width="9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2607.6280000000002</v>
      </c>
      <c r="F9" s="85">
        <v>2445.1489999999999</v>
      </c>
      <c r="G9" s="86">
        <f>IF(ISERR(E9/F9*100),"-",E9/F9*100)</f>
        <v>106.64495292515916</v>
      </c>
      <c r="H9" s="85">
        <v>1561.6480878407503</v>
      </c>
      <c r="I9" s="85">
        <v>1588.5317111554348</v>
      </c>
      <c r="J9" s="86">
        <f>IF(ISERR(H9/I9*100),"-",H9/I9*100)</f>
        <v>98.307643270455685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1448.508</v>
      </c>
      <c r="F10" s="85">
        <v>1136.9770000000001</v>
      </c>
      <c r="G10" s="86">
        <f>IF(ISERR(E10/F10*100),"-",E10/F10*100)</f>
        <v>127.39993860913631</v>
      </c>
      <c r="H10" s="85">
        <v>1786.4497469119949</v>
      </c>
      <c r="I10" s="85">
        <v>1810.862461597728</v>
      </c>
      <c r="J10" s="86">
        <f>IF(ISERR(H10/I10*100),"-",H10/I10*100)</f>
        <v>98.651873612521968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12176.72</v>
      </c>
      <c r="F11" s="85">
        <v>21516.226999999999</v>
      </c>
      <c r="G11" s="86">
        <f>IF(ISERR(E11/F11*100),"-",E11/F11*100)</f>
        <v>56.593193592910126</v>
      </c>
      <c r="H11" s="85">
        <v>454.0494543686641</v>
      </c>
      <c r="I11" s="85">
        <v>397.46576293325035</v>
      </c>
      <c r="J11" s="86">
        <f>IF(ISERR(H11/I11*100),"-",H11/I11*100)</f>
        <v>114.23611709794392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2375.9560000000001</v>
      </c>
      <c r="F12" s="85">
        <v>5312.5060000000003</v>
      </c>
      <c r="G12" s="86">
        <f>IF(ISERR(E12/F12*100),"-",E12/F12*100)</f>
        <v>44.723827135442292</v>
      </c>
      <c r="H12" s="85">
        <v>443.242187565763</v>
      </c>
      <c r="I12" s="85">
        <v>359.4369081183155</v>
      </c>
      <c r="J12" s="86">
        <f>IF(ISERR(H12/I12*100),"-",H12/I12*100)</f>
        <v>123.3157134269198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1334.9179999999999</v>
      </c>
      <c r="F13" s="85">
        <v>1670.934</v>
      </c>
      <c r="G13" s="86">
        <f>IF(ISERR(E13/F13*100),"-",E13/F13*100)</f>
        <v>79.890528291362799</v>
      </c>
      <c r="H13" s="85">
        <v>1267.8475097346804</v>
      </c>
      <c r="I13" s="85">
        <v>1327.3417184640446</v>
      </c>
      <c r="J13" s="86">
        <f>IF(ISERR(H13/I13*100),"-",H13/I13*100)</f>
        <v>95.517792599918522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9831.0380000000005</v>
      </c>
      <c r="F15" s="85">
        <v>8887.9390000000003</v>
      </c>
      <c r="G15" s="86">
        <f t="shared" ref="G15" si="0">IF(ISERR(E15/F15*100),"-",E15/F15*100)</f>
        <v>110.61099766773827</v>
      </c>
      <c r="H15" s="85">
        <v>971.29959847576617</v>
      </c>
      <c r="I15" s="85">
        <v>1044.8525797713057</v>
      </c>
      <c r="J15" s="86">
        <f t="shared" ref="J15" si="1">IF(ISERR(H15/I15*100),"-",H15/I15*100)</f>
        <v>92.960444112447078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4392.5450000000001</v>
      </c>
      <c r="F16" s="85">
        <v>4027.2939999999999</v>
      </c>
      <c r="G16" s="86">
        <f t="shared" ref="G16" si="2">IF(ISERR(E16/F16*100),"-",E16/F16*100)</f>
        <v>109.06939001721751</v>
      </c>
      <c r="H16" s="85">
        <v>951.78125824550466</v>
      </c>
      <c r="I16" s="85">
        <v>909.94980674368446</v>
      </c>
      <c r="J16" s="86">
        <f t="shared" ref="J16" si="3">IF(ISERR(H16/I16*100),"-",H16/I16*100)</f>
        <v>104.59711636749689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16647.080999999998</v>
      </c>
      <c r="F17" s="85">
        <v>8762.59</v>
      </c>
      <c r="G17" s="86">
        <f t="shared" ref="G17" si="4">IF(ISERR(E17/F17*100),"-",E17/F17*100)</f>
        <v>189.97900164220852</v>
      </c>
      <c r="H17" s="85">
        <v>423.00125373331213</v>
      </c>
      <c r="I17" s="85">
        <v>530.34680636661074</v>
      </c>
      <c r="J17" s="86">
        <f t="shared" ref="J17" si="5">IF(ISERR(H17/I17*100),"-",H17/I17*100)</f>
        <v>79.75936663619801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671.697</v>
      </c>
      <c r="F18" s="85">
        <v>558.24</v>
      </c>
      <c r="G18" s="86">
        <f t="shared" ref="G18" si="6">IF(ISERR(E18/F18*100),"-",E18/F18*100)</f>
        <v>120.32405417024935</v>
      </c>
      <c r="H18" s="85">
        <v>610.85072584811303</v>
      </c>
      <c r="I18" s="85">
        <v>746.46546467469193</v>
      </c>
      <c r="J18" s="86">
        <f t="shared" ref="J18" si="7">IF(ISERR(H18/I18*100),"-",H18/I18*100)</f>
        <v>81.832416200837969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87.078999999999994</v>
      </c>
      <c r="F19" s="85">
        <v>38.563000000000002</v>
      </c>
      <c r="G19" s="86">
        <f t="shared" ref="G19" si="8">IF(ISERR(E19/F19*100),"-",E19/F19*100)</f>
        <v>225.80971397453516</v>
      </c>
      <c r="H19" s="85">
        <v>726.67941754039441</v>
      </c>
      <c r="I19" s="85">
        <v>667.44646422736821</v>
      </c>
      <c r="J19" s="86">
        <f t="shared" ref="J19" si="9">IF(ISERR(H19/I19*100),"-",H19/I19*100)</f>
        <v>108.87456245372337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1422.55</v>
      </c>
      <c r="F21" s="85">
        <v>1771.0350000000001</v>
      </c>
      <c r="G21" s="86">
        <f t="shared" ref="G21" si="10">IF(ISERR(E21/F21*100),"-",E21/F21*100)</f>
        <v>80.323087911870743</v>
      </c>
      <c r="H21" s="85">
        <v>1127.5015226178341</v>
      </c>
      <c r="I21" s="85">
        <v>1022.6703300612354</v>
      </c>
      <c r="J21" s="86">
        <f t="shared" ref="J21" si="11">IF(ISERR(H21/I21*100),"-",H21/I21*100)</f>
        <v>110.25073178277516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392.29</v>
      </c>
      <c r="F22" s="85">
        <v>318.16199999999998</v>
      </c>
      <c r="G22" s="86">
        <f t="shared" ref="G22" si="12">IF(ISERR(E22/F22*100),"-",E22/F22*100)</f>
        <v>123.29882261237988</v>
      </c>
      <c r="H22" s="85">
        <v>863.84020240128484</v>
      </c>
      <c r="I22" s="85">
        <v>846.23778138181183</v>
      </c>
      <c r="J22" s="86">
        <f t="shared" ref="J22" si="13">IF(ISERR(H22/I22*100),"-",H22/I22*100)</f>
        <v>102.08007978451757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13603.171</v>
      </c>
      <c r="F23" s="85">
        <v>18472.194</v>
      </c>
      <c r="G23" s="86">
        <f t="shared" ref="G23" si="14">IF(ISERR(E23/F23*100),"-",E23/F23*100)</f>
        <v>73.641338976842704</v>
      </c>
      <c r="H23" s="85">
        <v>367.53576802055932</v>
      </c>
      <c r="I23" s="85">
        <v>347.28531743440976</v>
      </c>
      <c r="J23" s="86">
        <f t="shared" ref="J23" si="15">IF(ISERR(H23/I23*100),"-",H23/I23*100)</f>
        <v>105.83107018049336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99258.682000000001</v>
      </c>
      <c r="F24" s="85">
        <v>108190.88499999999</v>
      </c>
      <c r="G24" s="86">
        <f t="shared" ref="G24" si="16">IF(ISERR(E24/F24*100),"-",E24/F24*100)</f>
        <v>91.744033704872649</v>
      </c>
      <c r="H24" s="85">
        <v>175.92120351749179</v>
      </c>
      <c r="I24" s="85">
        <v>201.82826619821068</v>
      </c>
      <c r="J24" s="86">
        <f t="shared" ref="J24" si="17">IF(ISERR(H24/I24*100),"-",H24/I24*100)</f>
        <v>87.163808534491309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225254.76300000001</v>
      </c>
      <c r="F25" s="85">
        <v>159994.995</v>
      </c>
      <c r="G25" s="86">
        <f t="shared" ref="G25" si="18">IF(ISERR(E25/F25*100),"-",E25/F25*100)</f>
        <v>140.78863091936097</v>
      </c>
      <c r="H25" s="85">
        <v>43.333395853653933</v>
      </c>
      <c r="I25" s="85">
        <v>47.10695998959217</v>
      </c>
      <c r="J25" s="86">
        <f t="shared" ref="J25" si="19">IF(ISERR(H25/I25*100),"-",H25/I25*100)</f>
        <v>91.989370282497589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15290.648999999999</v>
      </c>
      <c r="F27" s="85">
        <v>7324.5050000000001</v>
      </c>
      <c r="G27" s="86">
        <f t="shared" ref="G27" si="20">IF(ISERR(E27/F27*100),"-",E27/F27*100)</f>
        <v>208.76016877591047</v>
      </c>
      <c r="H27" s="85">
        <v>68.343631391970348</v>
      </c>
      <c r="I27" s="85">
        <v>67.31376468443942</v>
      </c>
      <c r="J27" s="86">
        <f t="shared" ref="J27" si="21">IF(ISERR(H27/I27*100),"-",H27/I27*100)</f>
        <v>101.52994965050439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12170.32</v>
      </c>
      <c r="F28" s="85">
        <v>6655.0879999999997</v>
      </c>
      <c r="G28" s="86">
        <f t="shared" ref="G28" si="22">IF(ISERR(E28/F28*100),"-",E28/F28*100)</f>
        <v>182.87241280656244</v>
      </c>
      <c r="H28" s="85">
        <v>53.753670569056524</v>
      </c>
      <c r="I28" s="85">
        <v>50.086052055209485</v>
      </c>
      <c r="J28" s="86">
        <f t="shared" ref="J28" si="23">IF(ISERR(H28/I28*100),"-",H28/I28*100)</f>
        <v>107.32263447277548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43469.911</v>
      </c>
      <c r="F29" s="85">
        <v>45373.355000000003</v>
      </c>
      <c r="G29" s="86">
        <f t="shared" ref="G29" si="24">IF(ISERR(E29/F29*100),"-",E29/F29*100)</f>
        <v>95.804930007930849</v>
      </c>
      <c r="H29" s="85">
        <v>205.12008122123831</v>
      </c>
      <c r="I29" s="85">
        <v>166.79605486523974</v>
      </c>
      <c r="J29" s="86">
        <f t="shared" ref="J29" si="25">IF(ISERR(H29/I29*100),"-",H29/I29*100)</f>
        <v>122.97657842504842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3715.6039999999998</v>
      </c>
      <c r="F30" s="85">
        <v>3692.0079999999998</v>
      </c>
      <c r="G30" s="86">
        <f t="shared" ref="G30" si="26">IF(ISERR(E30/F30*100),"-",E30/F30*100)</f>
        <v>100.63911020777854</v>
      </c>
      <c r="H30" s="85">
        <v>101.27363411170835</v>
      </c>
      <c r="I30" s="85">
        <v>99.651335804256121</v>
      </c>
      <c r="J30" s="86">
        <f t="shared" ref="J30" si="27">IF(ISERR(H30/I30*100),"-",H30/I30*100)</f>
        <v>101.62797447155036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247851.97099999999</v>
      </c>
      <c r="F31" s="85">
        <v>299196.10100000002</v>
      </c>
      <c r="G31" s="86">
        <f t="shared" ref="G31" si="28">IF(ISERR(E31/F31*100),"-",E31/F31*100)</f>
        <v>82.839305115142508</v>
      </c>
      <c r="H31" s="85">
        <v>99.525619225356095</v>
      </c>
      <c r="I31" s="85">
        <v>81.133105370915231</v>
      </c>
      <c r="J31" s="86">
        <f t="shared" ref="J31" si="29">IF(ISERR(H31/I31*100),"-",H31/I31*100)</f>
        <v>122.6695548880522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179.36799999999999</v>
      </c>
      <c r="F33" s="85">
        <v>7.4889999999999999</v>
      </c>
      <c r="G33" s="86">
        <f t="shared" ref="G33" si="30">IF(ISERR(E33/F33*100),"-",E33/F33*100)</f>
        <v>2395.0861263186007</v>
      </c>
      <c r="H33" s="85">
        <v>138.69275456045671</v>
      </c>
      <c r="I33" s="85">
        <v>271.86019495259717</v>
      </c>
      <c r="J33" s="86">
        <f t="shared" ref="J33" si="31">IF(ISERR(H33/I33*100),"-",H33/I33*100)</f>
        <v>51.016205069903606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19896.452000000001</v>
      </c>
      <c r="F34" s="85">
        <v>20140.223000000002</v>
      </c>
      <c r="G34" s="86">
        <f t="shared" ref="G34" si="32">IF(ISERR(E34/F34*100),"-",E34/F34*100)</f>
        <v>98.789631078067004</v>
      </c>
      <c r="H34" s="85">
        <v>198.15502095549499</v>
      </c>
      <c r="I34" s="85">
        <v>210.22862651520791</v>
      </c>
      <c r="J34" s="86">
        <f t="shared" ref="J34" si="33">IF(ISERR(H34/I34*100),"-",H34/I34*100)</f>
        <v>94.256916500931652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51074.087</v>
      </c>
      <c r="F35" s="85">
        <v>35757.345999999998</v>
      </c>
      <c r="G35" s="86">
        <f t="shared" ref="G35" si="34">IF(ISERR(E35/F35*100),"-",E35/F35*100)</f>
        <v>142.83522887856387</v>
      </c>
      <c r="H35" s="85">
        <v>66.857420515417132</v>
      </c>
      <c r="I35" s="85">
        <v>77.2539681216833</v>
      </c>
      <c r="J35" s="86">
        <f t="shared" ref="J35" si="35">IF(ISERR(H35/I35*100),"-",H35/I35*100)</f>
        <v>86.542377227936711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3665.4830000000002</v>
      </c>
      <c r="F37" s="85">
        <v>5173.5349999999999</v>
      </c>
      <c r="G37" s="86">
        <f t="shared" ref="G37" si="38">IF(ISERR(E37/F37*100),"-",E37/F37*100)</f>
        <v>70.850646608170237</v>
      </c>
      <c r="H37" s="85">
        <v>103.28775416500363</v>
      </c>
      <c r="I37" s="85">
        <v>120.00631270494932</v>
      </c>
      <c r="J37" s="86">
        <f t="shared" ref="J37" si="39">IF(ISERR(H37/I37*100),"-",H37/I37*100)</f>
        <v>86.068600756819862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2216.9929999999999</v>
      </c>
      <c r="F39" s="85">
        <v>2722.21</v>
      </c>
      <c r="G39" s="86">
        <f t="shared" ref="G39" si="40">IF(ISERR(E39/F39*100),"-",E39/F39*100)</f>
        <v>81.44092483680538</v>
      </c>
      <c r="H39" s="85">
        <v>498.57400677404036</v>
      </c>
      <c r="I39" s="85">
        <v>457.16947223028347</v>
      </c>
      <c r="J39" s="86">
        <f t="shared" ref="J39" si="41">IF(ISERR(H39/I39*100),"-",H39/I39*100)</f>
        <v>109.05671464495792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852.18399999999997</v>
      </c>
      <c r="F40" s="85">
        <v>1302.7760000000001</v>
      </c>
      <c r="G40" s="86">
        <f t="shared" ref="G40" si="42">IF(ISERR(E40/F40*100),"-",E40/F40*100)</f>
        <v>65.412933612532001</v>
      </c>
      <c r="H40" s="85">
        <v>694.45096364165488</v>
      </c>
      <c r="I40" s="85">
        <v>650.15240686042728</v>
      </c>
      <c r="J40" s="86">
        <f t="shared" ref="J40" si="43">IF(ISERR(H40/I40*100),"-",H40/I40*100)</f>
        <v>106.81356499088335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4.5789999999999997</v>
      </c>
      <c r="F42" s="85">
        <v>1.099</v>
      </c>
      <c r="G42" s="86">
        <f t="shared" ref="G42" si="46">IF(ISERR(E42/F42*100),"-",E42/F42*100)</f>
        <v>416.65150136487716</v>
      </c>
      <c r="H42" s="85">
        <v>244.46276479580692</v>
      </c>
      <c r="I42" s="85">
        <v>363.5832575068244</v>
      </c>
      <c r="J42" s="86">
        <f t="shared" ref="J42" si="47">IF(ISERR(H42/I42*100),"-",H42/I42*100)</f>
        <v>67.237079746780807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34</v>
      </c>
      <c r="F43" s="85">
        <v>721.02</v>
      </c>
      <c r="G43" s="86">
        <f t="shared" ref="G43" si="48">IF(ISERR(E43/F43*100),"-",E43/F43*100)</f>
        <v>4.7155418712379689</v>
      </c>
      <c r="H43" s="85">
        <v>529</v>
      </c>
      <c r="I43" s="85">
        <v>517.6273889767275</v>
      </c>
      <c r="J43" s="86">
        <f t="shared" ref="J43" si="49">IF(ISERR(H43/I43*100),"-",H43/I43*100)</f>
        <v>102.19706516027958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19750.089</v>
      </c>
      <c r="F45" s="85">
        <v>26450.74</v>
      </c>
      <c r="G45" s="86">
        <f t="shared" ref="G45" si="50">IF(ISERR(E45/F45*100),"-",E45/F45*100)</f>
        <v>74.667434635099056</v>
      </c>
      <c r="H45" s="85">
        <v>301.73582351958009</v>
      </c>
      <c r="I45" s="85">
        <v>235.9401344915114</v>
      </c>
      <c r="J45" s="86">
        <f t="shared" ref="J45" si="51">IF(ISERR(H45/I45*100),"-",H45/I45*100)</f>
        <v>127.88660317154981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6902.1360000000004</v>
      </c>
      <c r="F46" s="85">
        <v>6115.8969999999999</v>
      </c>
      <c r="G46" s="86">
        <f t="shared" ref="G46" si="52">IF(ISERR(E46/F46*100),"-",E46/F46*100)</f>
        <v>112.8556612382452</v>
      </c>
      <c r="H46" s="85">
        <v>246.71154176040577</v>
      </c>
      <c r="I46" s="85">
        <v>274.13397707646158</v>
      </c>
      <c r="J46" s="86">
        <f t="shared" ref="J46" si="53">IF(ISERR(H46/I46*100),"-",H46/I46*100)</f>
        <v>89.996703214790799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2204.2220000000002</v>
      </c>
      <c r="F47" s="85">
        <v>2866.89</v>
      </c>
      <c r="G47" s="86">
        <f t="shared" ref="G47" si="54">IF(ISERR(E47/F47*100),"-",E47/F47*100)</f>
        <v>76.885475201350602</v>
      </c>
      <c r="H47" s="85">
        <v>753.44514345651214</v>
      </c>
      <c r="I47" s="85">
        <v>697.14829379571586</v>
      </c>
      <c r="J47" s="86">
        <f t="shared" ref="J47" si="55">IF(ISERR(H47/I47*100),"-",H47/I47*100)</f>
        <v>108.07530480413008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484.43</v>
      </c>
      <c r="F48" s="85">
        <v>349.161</v>
      </c>
      <c r="G48" s="86">
        <f t="shared" ref="G48" si="56">IF(ISERR(E48/F48*100),"-",E48/F48*100)</f>
        <v>138.74115379438138</v>
      </c>
      <c r="H48" s="85">
        <v>1130.4733542513884</v>
      </c>
      <c r="I48" s="85">
        <v>1319.7274122825859</v>
      </c>
      <c r="J48" s="86">
        <f t="shared" ref="J48" si="57">IF(ISERR(H48/I48*100),"-",H48/I48*100)</f>
        <v>85.659609986893742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2246.52</v>
      </c>
      <c r="F49" s="85">
        <v>2513.0219999999999</v>
      </c>
      <c r="G49" s="86">
        <f t="shared" ref="G49" si="58">IF(ISERR(E49/F49*100),"-",E49/F49*100)</f>
        <v>89.395158498413466</v>
      </c>
      <c r="H49" s="85">
        <v>571.51900361447929</v>
      </c>
      <c r="I49" s="85">
        <v>677.88531656308623</v>
      </c>
      <c r="J49" s="86">
        <f t="shared" ref="J49" si="59">IF(ISERR(H49/I49*100),"-",H49/I49*100)</f>
        <v>84.309099142626408</v>
      </c>
    </row>
    <row r="50" spans="1:10" ht="12.95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2019-08-30T04:13:44Z</dcterms:created>
  <dcterms:modified xsi:type="dcterms:W3CDTF">2019-08-30T04:17:30Z</dcterms:modified>
</cp:coreProperties>
</file>