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dss_root\帳票出力\data\santi\2019\month\data\santi\2019\month\"/>
    </mc:Choice>
  </mc:AlternateContent>
  <bookViews>
    <workbookView xWindow="0" yWindow="0" windowWidth="10245" windowHeight="7635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<sst xmlns="http://schemas.openxmlformats.org/spreadsheetml/2006/main" count="253" uniqueCount="140">
  <si>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</si>
  <si>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</si>
  <si>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</si>
  <si>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</si>
  <si>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</si>
  <si>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</si>
  <si>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</si>
  <si>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</si>
  <si>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</si>
  <si>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</si>
  <si>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</si>
  <si>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</si>
  <si>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</si>
  <si>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</si>
  <si>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</si>
  <si>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</si>
  <si>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</si>
  <si>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</si>
  <si>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</si>
  <si>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</si>
  <si>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</si>
  <si>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</si>
  <si>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</si>
  <si>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</si>
  <si>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</si>
  <si>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</si>
  <si>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</si>
  <si>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</si>
  <si>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</si>
  <si>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</si>
  <si>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</si>
  <si>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</si>
  <si>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</si>
  <si>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</si>
  <si>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</si>
  <si>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</si>
  <si>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</si>
  <si>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</si>
  <si>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</si>
  <si>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</si>
  <si>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</si>
  <si>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</si>
  <si>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</si>
  <si>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</si>
  <si>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</si>
  <si>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</si>
  <si>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</si>
  <si>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</si>
  <si>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</si>
  <si>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</si>
  <si>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</si>
  <si>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</si>
  <si>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</si>
  <si>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</si>
  <si>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</si>
  <si>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</si>
  <si>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</si>
  <si>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</si>
  <si>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</si>
  <si>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</si>
  <si>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</si>
  <si>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</si>
  <si>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</si>
  <si>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</si>
  <si>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</si>
  <si>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</si>
  <si>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</si>
  <si>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</si>
  <si>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</si>
  <si>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</si>
  <si>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</si>
  <si>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</si>
  <si>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</si>
  <si>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</si>
  <si>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</si>
  <si>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</si>
  <si>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</si>
  <si>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</si>
  <si>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</si>
  <si>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</si>
  <si>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</si>
  <si>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</si>
  <si>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</si>
  <si>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</si>
  <si>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</si>
  <si>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</si>
  <si>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</si>
  <si>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</si>
  <si>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</si>
  <si>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</si>
  <si>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</si>
  <si>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</si>
  <si>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</si>
  <si>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</si>
  <si>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</si>
  <si>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</si>
  <si>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</si>
  <si>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</si>
  <si>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</si>
  <si>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</si>
  <si>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</si>
  <si>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</si>
  <si>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</si>
  <si>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</si>
  <si>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</si>
  <si>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</si>
  <si>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</si>
  <si>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</si>
  <si>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</si>
  <si>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</si>
  <si>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</si>
  <si>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</si>
  <si>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</si>
  <si>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</si>
  <si>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</si>
  <si>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</si>
  <si>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</si>
  <si>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</si>
  <si>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</si>
  <si>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</si>
  <si>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</si>
  <si>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</si>
  <si>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</si>
  <si>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</si>
  <si>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</si>
  <si>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</si>
  <si>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</si>
  <si>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</si>
  <si>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</si>
  <si>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</si>
  <si>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</si>
  <si>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</si>
  <si>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</si>
  <si>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</si>
  <si>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</si>
  <si>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</si>
  <si>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</si>
  <si>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1月～7月</t>
    <phoneticPr fontId="8"/>
  </si>
  <si>
    <t>令.</t>
    <rPh sb="0" eb="1">
      <t>レイ</t>
    </rPh>
    <phoneticPr fontId="3"/>
  </si>
  <si>
    <t>元.</t>
    <rPh sb="0" eb="1">
      <t>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</si>
</sst>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 customBuiltin="1"/>
    <cellStyle name="標準_sstA05A" xfId="2"/>
    <cellStyle name="標準_月別結果表" xfId="1"/>
    <cellStyle name="標準_新出力帳票集「変更後」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AL50"/>
  <sheetViews>
    <sheetView tabSelected="1" zoomScaleNormal="100" zoomScaleSheetLayoutView="85" workbookViewId="0">
      <pane xSplit="3" ySplit="6" topLeftCell="D37" activePane="bottomRight" state="frozen"/>
      <selection activeCell="N13" sqref="N13"/>
      <selection pane="topRight" activeCell="N13" sqref="N13"/>
      <selection pane="bottomLeft" activeCell="N13" sqref="N13"/>
      <selection pane="bottomRight" activeCell="A43" sqref="A43:B43"/>
    </sheetView>
  </sheetViews>
  <sheetFormatPr defaultRowHeight="11.25"/>
  <cols>
    <col min="1" max="1" width="4.125" style="39" customWidth="1"/>
    <col min="2" max="2" width="4.125" style="7" customWidth="1"/>
    <col min="3" max="3" width="5" style="8" customWidth="1"/>
    <col min="4" max="38" width="7.875" style="41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7" t="s">
        <v>1</v>
      </c>
      <c r="E5" s="97" t="s">
        <v>2</v>
      </c>
      <c r="F5" s="97" t="s">
        <v>3</v>
      </c>
      <c r="G5" s="97" t="s">
        <v>4</v>
      </c>
      <c r="H5" s="97" t="s">
        <v>5</v>
      </c>
      <c r="I5" s="97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97" t="s">
        <v>11</v>
      </c>
      <c r="O5" s="97" t="s">
        <v>12</v>
      </c>
      <c r="P5" s="97" t="s">
        <v>13</v>
      </c>
      <c r="Q5" s="97" t="s">
        <v>14</v>
      </c>
      <c r="R5" s="97" t="s">
        <v>15</v>
      </c>
      <c r="S5" s="97" t="s">
        <v>16</v>
      </c>
      <c r="T5" s="97" t="s">
        <v>17</v>
      </c>
      <c r="U5" s="97" t="s">
        <v>18</v>
      </c>
      <c r="V5" s="97" t="s">
        <v>19</v>
      </c>
      <c r="W5" s="97" t="s">
        <v>20</v>
      </c>
      <c r="X5" s="97" t="s">
        <v>21</v>
      </c>
      <c r="Y5" s="97" t="s">
        <v>22</v>
      </c>
      <c r="Z5" s="97" t="s">
        <v>23</v>
      </c>
      <c r="AA5" s="97" t="s">
        <v>24</v>
      </c>
      <c r="AB5" s="97" t="s">
        <v>25</v>
      </c>
      <c r="AC5" s="97" t="s">
        <v>26</v>
      </c>
      <c r="AD5" s="99" t="s">
        <v>27</v>
      </c>
      <c r="AE5" s="99" t="s">
        <v>28</v>
      </c>
      <c r="AF5" s="97" t="s">
        <v>29</v>
      </c>
      <c r="AG5" s="97" t="s">
        <v>30</v>
      </c>
      <c r="AH5" s="97" t="s">
        <v>31</v>
      </c>
      <c r="AI5" s="97" t="s">
        <v>32</v>
      </c>
      <c r="AJ5" s="97" t="s">
        <v>33</v>
      </c>
      <c r="AK5" s="97" t="s">
        <v>34</v>
      </c>
      <c r="AL5" s="97" t="s">
        <v>35</v>
      </c>
    </row>
    <row r="6" spans="1:38" ht="14.85" customHeight="1">
      <c r="A6" s="104"/>
      <c r="B6" s="104"/>
      <c r="C6" s="105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100"/>
      <c r="AE6" s="100"/>
      <c r="AF6" s="98"/>
      <c r="AG6" s="98"/>
      <c r="AH6" s="98"/>
      <c r="AI6" s="98"/>
      <c r="AJ6" s="98"/>
      <c r="AK6" s="98"/>
      <c r="AL6" s="98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5" customHeight="1">
      <c r="A8" s="90"/>
      <c r="B8" s="93"/>
      <c r="C8" s="9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5" t="s">
        <v>37</v>
      </c>
      <c r="B10" s="95"/>
      <c r="C10" s="9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5" customHeight="1">
      <c r="A12" s="21">
        <v>43282</v>
      </c>
      <c r="B12" s="22">
        <v>43282</v>
      </c>
      <c r="C12" s="23">
        <v>43282</v>
      </c>
      <c r="D12" s="24">
        <v>425.92099999999999</v>
      </c>
      <c r="E12" s="24">
        <v>164.315</v>
      </c>
      <c r="F12" s="24">
        <v>2217.029</v>
      </c>
      <c r="G12" s="24">
        <v>1924.787</v>
      </c>
      <c r="H12" s="24">
        <v>175.83699999999999</v>
      </c>
      <c r="I12" s="24">
        <v>1410.3979999999999</v>
      </c>
      <c r="J12" s="24">
        <v>624.66200000000003</v>
      </c>
      <c r="K12" s="24">
        <v>1409.633</v>
      </c>
      <c r="L12" s="24">
        <v>27.143000000000001</v>
      </c>
      <c r="M12" s="24">
        <v>11.372</v>
      </c>
      <c r="N12" s="24">
        <v>225.57400000000001</v>
      </c>
      <c r="O12" s="24">
        <v>97.462999999999994</v>
      </c>
      <c r="P12" s="24">
        <v>12527.522000000001</v>
      </c>
      <c r="Q12" s="24">
        <v>14370.111999999999</v>
      </c>
      <c r="R12" s="24">
        <v>42671.192999999999</v>
      </c>
      <c r="S12" s="24">
        <v>4806.607</v>
      </c>
      <c r="T12" s="24">
        <v>2050.451</v>
      </c>
      <c r="U12" s="24">
        <v>6727.2259999999997</v>
      </c>
      <c r="V12" s="24">
        <v>129.179</v>
      </c>
      <c r="W12" s="24">
        <v>17600.931</v>
      </c>
      <c r="X12" s="24">
        <v>91.287999999999997</v>
      </c>
      <c r="Y12" s="24">
        <v>1633.106</v>
      </c>
      <c r="Z12" s="24">
        <v>8899.4680000000008</v>
      </c>
      <c r="AA12" s="24">
        <v>0</v>
      </c>
      <c r="AB12" s="24">
        <v>1770.125</v>
      </c>
      <c r="AC12" s="24">
        <v>866.75099999999998</v>
      </c>
      <c r="AD12" s="24">
        <v>518.64</v>
      </c>
      <c r="AE12" s="24">
        <v>0</v>
      </c>
      <c r="AF12" s="24">
        <v>0</v>
      </c>
      <c r="AG12" s="24">
        <v>3124</v>
      </c>
      <c r="AH12" s="24">
        <v>2578.4580000000001</v>
      </c>
      <c r="AI12" s="24">
        <v>591.41300000000001</v>
      </c>
      <c r="AJ12" s="24">
        <v>303.32400000000001</v>
      </c>
      <c r="AK12" s="24">
        <v>0.152</v>
      </c>
      <c r="AL12" s="24">
        <v>563.98</v>
      </c>
    </row>
    <row r="13" spans="1:38" ht="15.95" customHeight="1">
      <c r="A13" s="21"/>
      <c r="B13" s="22"/>
      <c r="C13" s="23">
        <v>43313</v>
      </c>
      <c r="D13" s="24">
        <v>109.15</v>
      </c>
      <c r="E13" s="24">
        <v>688.11800000000005</v>
      </c>
      <c r="F13" s="24">
        <v>772.07899999999995</v>
      </c>
      <c r="G13" s="24">
        <v>102.952</v>
      </c>
      <c r="H13" s="24">
        <v>218.095</v>
      </c>
      <c r="I13" s="24">
        <v>973.48900000000003</v>
      </c>
      <c r="J13" s="24">
        <v>1879.242</v>
      </c>
      <c r="K13" s="24">
        <v>2928.7190000000001</v>
      </c>
      <c r="L13" s="24">
        <v>8.41</v>
      </c>
      <c r="M13" s="24">
        <v>21.222999999999999</v>
      </c>
      <c r="N13" s="24">
        <v>300.161</v>
      </c>
      <c r="O13" s="24">
        <v>44.448</v>
      </c>
      <c r="P13" s="24">
        <v>5657.9359999999997</v>
      </c>
      <c r="Q13" s="24">
        <v>17243.349999999999</v>
      </c>
      <c r="R13" s="24">
        <v>20536.482</v>
      </c>
      <c r="S13" s="24">
        <v>2983.9360000000001</v>
      </c>
      <c r="T13" s="24">
        <v>680.65200000000004</v>
      </c>
      <c r="U13" s="24">
        <v>5916.6109999999999</v>
      </c>
      <c r="V13" s="24">
        <v>92.48</v>
      </c>
      <c r="W13" s="24">
        <v>16445.112000000001</v>
      </c>
      <c r="X13" s="24">
        <v>7708.73</v>
      </c>
      <c r="Y13" s="24">
        <v>1422.6010000000001</v>
      </c>
      <c r="Z13" s="24">
        <v>2702.098</v>
      </c>
      <c r="AA13" s="24">
        <v>0</v>
      </c>
      <c r="AB13" s="24">
        <v>1154.576</v>
      </c>
      <c r="AC13" s="24">
        <v>1287.808</v>
      </c>
      <c r="AD13" s="24">
        <v>1104.5360000000001</v>
      </c>
      <c r="AE13" s="24">
        <v>0</v>
      </c>
      <c r="AF13" s="24">
        <v>0</v>
      </c>
      <c r="AG13" s="24">
        <v>605</v>
      </c>
      <c r="AH13" s="24">
        <v>3025.5129999999999</v>
      </c>
      <c r="AI13" s="24">
        <v>458.41199999999998</v>
      </c>
      <c r="AJ13" s="24">
        <v>357.077</v>
      </c>
      <c r="AK13" s="24">
        <v>0.441</v>
      </c>
      <c r="AL13" s="24">
        <v>503.13600000000002</v>
      </c>
    </row>
    <row r="14" spans="1:38" ht="15.95" customHeight="1">
      <c r="A14" s="21"/>
      <c r="B14" s="22"/>
      <c r="C14" s="23">
        <v>43344</v>
      </c>
      <c r="D14" s="24">
        <v>50.314</v>
      </c>
      <c r="E14" s="24">
        <v>659.58100000000002</v>
      </c>
      <c r="F14" s="24">
        <v>768.09199999999998</v>
      </c>
      <c r="G14" s="24">
        <v>135.57900000000001</v>
      </c>
      <c r="H14" s="24">
        <v>312.03100000000001</v>
      </c>
      <c r="I14" s="24">
        <v>1080.056</v>
      </c>
      <c r="J14" s="24">
        <v>1514.693</v>
      </c>
      <c r="K14" s="24">
        <v>2419.6610000000001</v>
      </c>
      <c r="L14" s="24">
        <v>92.811999999999998</v>
      </c>
      <c r="M14" s="24">
        <v>7.18</v>
      </c>
      <c r="N14" s="24">
        <v>335.88200000000001</v>
      </c>
      <c r="O14" s="24">
        <v>91.100999999999999</v>
      </c>
      <c r="P14" s="24">
        <v>4264.7179999999998</v>
      </c>
      <c r="Q14" s="24">
        <v>17316.519</v>
      </c>
      <c r="R14" s="24">
        <v>58895.735999999997</v>
      </c>
      <c r="S14" s="24">
        <v>4243.7060000000001</v>
      </c>
      <c r="T14" s="24">
        <v>348.94</v>
      </c>
      <c r="U14" s="24">
        <v>6849.2709999999997</v>
      </c>
      <c r="V14" s="24">
        <v>168.215</v>
      </c>
      <c r="W14" s="24">
        <v>16655.771000000001</v>
      </c>
      <c r="X14" s="24">
        <v>24206.31</v>
      </c>
      <c r="Y14" s="24">
        <v>1990.115</v>
      </c>
      <c r="Z14" s="24">
        <v>8879.9120000000003</v>
      </c>
      <c r="AA14" s="24">
        <v>0</v>
      </c>
      <c r="AB14" s="24">
        <v>3239.375</v>
      </c>
      <c r="AC14" s="24">
        <v>4218.8900000000003</v>
      </c>
      <c r="AD14" s="24">
        <v>3527.4160000000002</v>
      </c>
      <c r="AE14" s="24">
        <v>0</v>
      </c>
      <c r="AF14" s="24">
        <v>0</v>
      </c>
      <c r="AG14" s="24">
        <v>182</v>
      </c>
      <c r="AH14" s="24">
        <v>3082.9920000000002</v>
      </c>
      <c r="AI14" s="24">
        <v>734.87</v>
      </c>
      <c r="AJ14" s="24">
        <v>243.238</v>
      </c>
      <c r="AK14" s="24">
        <v>1.403</v>
      </c>
      <c r="AL14" s="24">
        <v>508.69799999999998</v>
      </c>
    </row>
    <row r="15" spans="1:38" ht="15.95" customHeight="1">
      <c r="A15" s="21"/>
      <c r="B15" s="22"/>
      <c r="C15" s="23">
        <v>43374</v>
      </c>
      <c r="D15" s="24">
        <v>41.927999999999997</v>
      </c>
      <c r="E15" s="24">
        <v>415.51499999999999</v>
      </c>
      <c r="F15" s="24">
        <v>385.24799999999999</v>
      </c>
      <c r="G15" s="24">
        <v>362.29300000000001</v>
      </c>
      <c r="H15" s="24">
        <v>579.73500000000001</v>
      </c>
      <c r="I15" s="24">
        <v>1107.2729999999999</v>
      </c>
      <c r="J15" s="24">
        <v>1367.9760000000001</v>
      </c>
      <c r="K15" s="24">
        <v>3336.6959999999999</v>
      </c>
      <c r="L15" s="24">
        <v>43.658999999999999</v>
      </c>
      <c r="M15" s="24">
        <v>1.53</v>
      </c>
      <c r="N15" s="24">
        <v>499.48700000000002</v>
      </c>
      <c r="O15" s="24">
        <v>3.1360000000000001</v>
      </c>
      <c r="P15" s="24">
        <v>2205.7750000000001</v>
      </c>
      <c r="Q15" s="24">
        <v>15822.199000000001</v>
      </c>
      <c r="R15" s="24">
        <v>55916.695</v>
      </c>
      <c r="S15" s="24">
        <v>3079.44</v>
      </c>
      <c r="T15" s="24">
        <v>933.10299999999995</v>
      </c>
      <c r="U15" s="24">
        <v>5579.6419999999998</v>
      </c>
      <c r="V15" s="24">
        <v>559.97799999999995</v>
      </c>
      <c r="W15" s="24">
        <v>19488.971000000001</v>
      </c>
      <c r="X15" s="24">
        <v>48365.919999999998</v>
      </c>
      <c r="Y15" s="24">
        <v>2417.7779999999998</v>
      </c>
      <c r="Z15" s="24">
        <v>7694.942</v>
      </c>
      <c r="AA15" s="24">
        <v>0</v>
      </c>
      <c r="AB15" s="24">
        <v>2322.3910000000001</v>
      </c>
      <c r="AC15" s="24">
        <v>2641.3519999999999</v>
      </c>
      <c r="AD15" s="24">
        <v>2323.808</v>
      </c>
      <c r="AE15" s="24">
        <v>0</v>
      </c>
      <c r="AF15" s="24">
        <v>5.0000000000000001E-3</v>
      </c>
      <c r="AG15" s="24">
        <v>2.9000000000000001E-2</v>
      </c>
      <c r="AH15" s="24">
        <v>5179.7259999999997</v>
      </c>
      <c r="AI15" s="24">
        <v>987.65300000000002</v>
      </c>
      <c r="AJ15" s="24">
        <v>205.86500000000001</v>
      </c>
      <c r="AK15" s="24">
        <v>76.87</v>
      </c>
      <c r="AL15" s="24">
        <v>599.76199999999994</v>
      </c>
    </row>
    <row r="16" spans="1:38" ht="15.95" customHeight="1">
      <c r="A16" s="21"/>
      <c r="B16" s="22"/>
      <c r="C16" s="23">
        <v>43405</v>
      </c>
      <c r="D16" s="24">
        <v>45.847999999999999</v>
      </c>
      <c r="E16" s="24">
        <v>56.588999999999999</v>
      </c>
      <c r="F16" s="24">
        <v>866.07600000000002</v>
      </c>
      <c r="G16" s="24">
        <v>216.48099999999999</v>
      </c>
      <c r="H16" s="24">
        <v>599.16899999999998</v>
      </c>
      <c r="I16" s="24">
        <v>1760.662</v>
      </c>
      <c r="J16" s="24">
        <v>261.51400000000001</v>
      </c>
      <c r="K16" s="24">
        <v>3339.6370000000002</v>
      </c>
      <c r="L16" s="24">
        <v>57.734000000000002</v>
      </c>
      <c r="M16" s="24">
        <v>27.946999999999999</v>
      </c>
      <c r="N16" s="24">
        <v>351.822</v>
      </c>
      <c r="O16" s="24">
        <v>116.946</v>
      </c>
      <c r="P16" s="24">
        <v>957.88099999999997</v>
      </c>
      <c r="Q16" s="24">
        <v>10964.968000000001</v>
      </c>
      <c r="R16" s="24">
        <v>10741.869000000001</v>
      </c>
      <c r="S16" s="24">
        <v>3572.8820000000001</v>
      </c>
      <c r="T16" s="24">
        <v>378.63299999999998</v>
      </c>
      <c r="U16" s="24">
        <v>6666.7240000000002</v>
      </c>
      <c r="V16" s="24">
        <v>2547.5160000000001</v>
      </c>
      <c r="W16" s="24">
        <v>48373.752999999997</v>
      </c>
      <c r="X16" s="24">
        <v>20003.838</v>
      </c>
      <c r="Y16" s="24">
        <v>3308.3180000000002</v>
      </c>
      <c r="Z16" s="24">
        <v>6100.9440000000004</v>
      </c>
      <c r="AA16" s="24">
        <v>0</v>
      </c>
      <c r="AB16" s="24">
        <v>1293.2860000000001</v>
      </c>
      <c r="AC16" s="24">
        <v>2225.7979999999998</v>
      </c>
      <c r="AD16" s="24">
        <v>1087.1120000000001</v>
      </c>
      <c r="AE16" s="24">
        <v>0</v>
      </c>
      <c r="AF16" s="24">
        <v>2E-3</v>
      </c>
      <c r="AG16" s="24">
        <v>0</v>
      </c>
      <c r="AH16" s="24">
        <v>2896.0219999999999</v>
      </c>
      <c r="AI16" s="24">
        <v>824.48900000000003</v>
      </c>
      <c r="AJ16" s="24">
        <v>272.63499999999999</v>
      </c>
      <c r="AK16" s="24">
        <v>83.549000000000007</v>
      </c>
      <c r="AL16" s="24">
        <v>498.48</v>
      </c>
    </row>
    <row r="17" spans="1:38" ht="15.95" customHeight="1">
      <c r="A17" s="21">
        <v>43435</v>
      </c>
      <c r="B17" s="22">
        <v>43435</v>
      </c>
      <c r="C17" s="23">
        <v>43435</v>
      </c>
      <c r="D17" s="24">
        <v>67.396000000000001</v>
      </c>
      <c r="E17" s="24">
        <v>212.23</v>
      </c>
      <c r="F17" s="24">
        <v>1323.9449999999999</v>
      </c>
      <c r="G17" s="24">
        <v>228.16300000000001</v>
      </c>
      <c r="H17" s="24">
        <v>515.87800000000004</v>
      </c>
      <c r="I17" s="24">
        <v>1386.021</v>
      </c>
      <c r="J17" s="24">
        <v>440.27499999999998</v>
      </c>
      <c r="K17" s="24">
        <v>5255.3969999999999</v>
      </c>
      <c r="L17" s="24">
        <v>75.924000000000007</v>
      </c>
      <c r="M17" s="24">
        <v>33.207999999999998</v>
      </c>
      <c r="N17" s="24">
        <v>357.01600000000002</v>
      </c>
      <c r="O17" s="24">
        <v>75.984999999999999</v>
      </c>
      <c r="P17" s="24">
        <v>222.42400000000001</v>
      </c>
      <c r="Q17" s="24">
        <v>12440.453</v>
      </c>
      <c r="R17" s="24">
        <v>5533.3810000000003</v>
      </c>
      <c r="S17" s="24">
        <v>851.52800000000002</v>
      </c>
      <c r="T17" s="24">
        <v>901.86300000000006</v>
      </c>
      <c r="U17" s="24">
        <v>5273.3670000000002</v>
      </c>
      <c r="V17" s="24">
        <v>386.06</v>
      </c>
      <c r="W17" s="24">
        <v>85809.301999999996</v>
      </c>
      <c r="X17" s="24">
        <v>1741.4670000000001</v>
      </c>
      <c r="Y17" s="24">
        <v>3438.1309999999999</v>
      </c>
      <c r="Z17" s="24">
        <v>4543.768</v>
      </c>
      <c r="AA17" s="24">
        <v>0</v>
      </c>
      <c r="AB17" s="24">
        <v>388.2</v>
      </c>
      <c r="AC17" s="24">
        <v>1191.4469999999999</v>
      </c>
      <c r="AD17" s="24">
        <v>1268.288</v>
      </c>
      <c r="AE17" s="24">
        <v>0</v>
      </c>
      <c r="AF17" s="24">
        <v>0.107</v>
      </c>
      <c r="AG17" s="24">
        <v>0.14000000000000001</v>
      </c>
      <c r="AH17" s="24">
        <v>3380.06</v>
      </c>
      <c r="AI17" s="24">
        <v>1026.817</v>
      </c>
      <c r="AJ17" s="24">
        <v>251.863</v>
      </c>
      <c r="AK17" s="24">
        <v>48.545000000000002</v>
      </c>
      <c r="AL17" s="24">
        <v>854.78700000000003</v>
      </c>
    </row>
    <row r="18" spans="1:38" ht="15.95" customHeight="1">
      <c r="A18" s="21">
        <v>43466</v>
      </c>
      <c r="B18" s="22">
        <v>43466</v>
      </c>
      <c r="C18" s="23">
        <v>43466</v>
      </c>
      <c r="D18" s="24">
        <v>114.827</v>
      </c>
      <c r="E18" s="24">
        <v>296.60599999999999</v>
      </c>
      <c r="F18" s="24">
        <v>1616.085</v>
      </c>
      <c r="G18" s="24">
        <v>557.23400000000004</v>
      </c>
      <c r="H18" s="24">
        <v>321.66300000000001</v>
      </c>
      <c r="I18" s="24">
        <v>1584.2349999999999</v>
      </c>
      <c r="J18" s="24">
        <v>490.18799999999999</v>
      </c>
      <c r="K18" s="24">
        <v>5433.1210000000001</v>
      </c>
      <c r="L18" s="24">
        <v>105.681</v>
      </c>
      <c r="M18" s="24">
        <v>10</v>
      </c>
      <c r="N18" s="24">
        <v>306.14800000000002</v>
      </c>
      <c r="O18" s="24">
        <v>48.466999999999999</v>
      </c>
      <c r="P18" s="24">
        <v>90.120999999999995</v>
      </c>
      <c r="Q18" s="24">
        <v>14222.076999999999</v>
      </c>
      <c r="R18" s="24">
        <v>16881.786</v>
      </c>
      <c r="S18" s="24">
        <v>1144.1790000000001</v>
      </c>
      <c r="T18" s="24">
        <v>981.68100000000004</v>
      </c>
      <c r="U18" s="24">
        <v>4042.1619999999998</v>
      </c>
      <c r="V18" s="24">
        <v>1721.829</v>
      </c>
      <c r="W18" s="24">
        <v>74333.038</v>
      </c>
      <c r="X18" s="24">
        <v>5.5529999999999999</v>
      </c>
      <c r="Y18" s="24">
        <v>5600.348</v>
      </c>
      <c r="Z18" s="24">
        <v>4629.1350000000002</v>
      </c>
      <c r="AA18" s="24">
        <v>0</v>
      </c>
      <c r="AB18" s="24">
        <v>89.762</v>
      </c>
      <c r="AC18" s="24">
        <v>381.56200000000001</v>
      </c>
      <c r="AD18" s="24">
        <v>192.184</v>
      </c>
      <c r="AE18" s="24">
        <v>0</v>
      </c>
      <c r="AF18" s="24">
        <v>0.38300000000000001</v>
      </c>
      <c r="AG18" s="24">
        <v>0</v>
      </c>
      <c r="AH18" s="24">
        <v>2588.9430000000002</v>
      </c>
      <c r="AI18" s="24">
        <v>1176.0840000000001</v>
      </c>
      <c r="AJ18" s="24">
        <v>190.179</v>
      </c>
      <c r="AK18" s="24">
        <v>6.7859999999999996</v>
      </c>
      <c r="AL18" s="24">
        <v>515.99099999999999</v>
      </c>
    </row>
    <row r="19" spans="1:38" ht="15.95" customHeight="1">
      <c r="A19" s="21"/>
      <c r="B19" s="22"/>
      <c r="C19" s="23">
        <v>43497</v>
      </c>
      <c r="D19" s="24">
        <v>106.855</v>
      </c>
      <c r="E19" s="24">
        <v>507.601</v>
      </c>
      <c r="F19" s="24">
        <v>1838.2239999999999</v>
      </c>
      <c r="G19" s="24">
        <v>312.35599999999999</v>
      </c>
      <c r="H19" s="24">
        <v>223.279</v>
      </c>
      <c r="I19" s="24">
        <v>1965.3779999999999</v>
      </c>
      <c r="J19" s="24">
        <v>588.50599999999997</v>
      </c>
      <c r="K19" s="24">
        <v>3035.9920000000002</v>
      </c>
      <c r="L19" s="24">
        <v>136.59700000000001</v>
      </c>
      <c r="M19" s="24">
        <v>26.702999999999999</v>
      </c>
      <c r="N19" s="24">
        <v>262.93200000000002</v>
      </c>
      <c r="O19" s="24">
        <v>121.98699999999999</v>
      </c>
      <c r="P19" s="24">
        <v>1122.2059999999999</v>
      </c>
      <c r="Q19" s="24">
        <v>12883.635</v>
      </c>
      <c r="R19" s="24">
        <v>32686.9</v>
      </c>
      <c r="S19" s="24">
        <v>788.375</v>
      </c>
      <c r="T19" s="24">
        <v>1799.74</v>
      </c>
      <c r="U19" s="24">
        <v>4532.3770000000004</v>
      </c>
      <c r="V19" s="24">
        <v>809.79399999999998</v>
      </c>
      <c r="W19" s="24">
        <v>46270.925999999999</v>
      </c>
      <c r="X19" s="24">
        <v>6.9249999999999998</v>
      </c>
      <c r="Y19" s="24">
        <v>4516.5709999999999</v>
      </c>
      <c r="Z19" s="24">
        <v>3136.2339999999999</v>
      </c>
      <c r="AA19" s="24">
        <v>0</v>
      </c>
      <c r="AB19" s="24">
        <v>190.89</v>
      </c>
      <c r="AC19" s="24">
        <v>525.03099999999995</v>
      </c>
      <c r="AD19" s="24">
        <v>658</v>
      </c>
      <c r="AE19" s="24">
        <v>0</v>
      </c>
      <c r="AF19" s="24">
        <v>0.45800000000000002</v>
      </c>
      <c r="AG19" s="24">
        <v>34</v>
      </c>
      <c r="AH19" s="24">
        <v>2565.4690000000001</v>
      </c>
      <c r="AI19" s="24">
        <v>1041.8579999999999</v>
      </c>
      <c r="AJ19" s="24">
        <v>194.66300000000001</v>
      </c>
      <c r="AK19" s="24">
        <v>5.3940000000000001</v>
      </c>
      <c r="AL19" s="24">
        <v>203.32900000000001</v>
      </c>
    </row>
    <row r="20" spans="1:38" ht="15.95" customHeight="1">
      <c r="A20" s="21"/>
      <c r="B20" s="22"/>
      <c r="C20" s="23">
        <v>43525</v>
      </c>
      <c r="D20" s="24">
        <v>170.05</v>
      </c>
      <c r="E20" s="24">
        <v>177.471</v>
      </c>
      <c r="F20" s="24">
        <v>2080.0360000000001</v>
      </c>
      <c r="G20" s="24">
        <v>433.92</v>
      </c>
      <c r="H20" s="24">
        <v>223.727</v>
      </c>
      <c r="I20" s="24">
        <v>1516.865</v>
      </c>
      <c r="J20" s="24">
        <v>468.18200000000002</v>
      </c>
      <c r="K20" s="24">
        <v>2921.49</v>
      </c>
      <c r="L20" s="24">
        <v>109.271</v>
      </c>
      <c r="M20" s="24">
        <v>7.0380000000000003</v>
      </c>
      <c r="N20" s="24">
        <v>237.18</v>
      </c>
      <c r="O20" s="24">
        <v>72.444999999999993</v>
      </c>
      <c r="P20" s="24">
        <v>1595.002</v>
      </c>
      <c r="Q20" s="24">
        <v>15003.428</v>
      </c>
      <c r="R20" s="24">
        <v>45446.201000000001</v>
      </c>
      <c r="S20" s="24">
        <v>1818.557</v>
      </c>
      <c r="T20" s="24">
        <v>2477.3090000000002</v>
      </c>
      <c r="U20" s="24">
        <v>5658.7560000000003</v>
      </c>
      <c r="V20" s="24">
        <v>114.876</v>
      </c>
      <c r="W20" s="24">
        <v>47578.279000000002</v>
      </c>
      <c r="X20" s="24">
        <v>0.49099999999999999</v>
      </c>
      <c r="Y20" s="24">
        <v>3040.663</v>
      </c>
      <c r="Z20" s="24">
        <v>7400.375</v>
      </c>
      <c r="AA20" s="24">
        <v>0</v>
      </c>
      <c r="AB20" s="24">
        <v>699.35900000000004</v>
      </c>
      <c r="AC20" s="24">
        <v>301.625</v>
      </c>
      <c r="AD20" s="24">
        <v>2</v>
      </c>
      <c r="AE20" s="24">
        <v>0</v>
      </c>
      <c r="AF20" s="24">
        <v>1.6359999999999999</v>
      </c>
      <c r="AG20" s="24">
        <v>0</v>
      </c>
      <c r="AH20" s="24">
        <v>4974.2740000000003</v>
      </c>
      <c r="AI20" s="24">
        <v>828.43200000000002</v>
      </c>
      <c r="AJ20" s="24">
        <v>545.40499999999997</v>
      </c>
      <c r="AK20" s="24">
        <v>2.7029999999999998</v>
      </c>
      <c r="AL20" s="24">
        <v>202.273</v>
      </c>
    </row>
    <row r="21" spans="1:38" ht="15.95" customHeight="1">
      <c r="A21" s="21"/>
      <c r="B21" s="22"/>
      <c r="C21" s="23">
        <v>43556</v>
      </c>
      <c r="D21" s="24">
        <v>918.1</v>
      </c>
      <c r="E21" s="24">
        <v>143.34</v>
      </c>
      <c r="F21" s="24">
        <v>1100.0550000000001</v>
      </c>
      <c r="G21" s="24">
        <v>146.54499999999999</v>
      </c>
      <c r="H21" s="24">
        <v>210.68799999999999</v>
      </c>
      <c r="I21" s="24">
        <v>1530.2349999999999</v>
      </c>
      <c r="J21" s="24">
        <v>607.64499999999998</v>
      </c>
      <c r="K21" s="24">
        <v>1425.413</v>
      </c>
      <c r="L21" s="24">
        <v>115.864</v>
      </c>
      <c r="M21" s="24">
        <v>33.292999999999999</v>
      </c>
      <c r="N21" s="24">
        <v>151.30000000000001</v>
      </c>
      <c r="O21" s="24">
        <v>59.052999999999997</v>
      </c>
      <c r="P21" s="24">
        <v>1999.559</v>
      </c>
      <c r="Q21" s="24">
        <v>18658.241000000002</v>
      </c>
      <c r="R21" s="24">
        <v>46013.892</v>
      </c>
      <c r="S21" s="24">
        <v>4847.7439999999997</v>
      </c>
      <c r="T21" s="24">
        <v>2519.748</v>
      </c>
      <c r="U21" s="24">
        <v>11641.23</v>
      </c>
      <c r="V21" s="24">
        <v>391.16300000000001</v>
      </c>
      <c r="W21" s="24">
        <v>32631.457999999999</v>
      </c>
      <c r="X21" s="24">
        <v>6.3E-2</v>
      </c>
      <c r="Y21" s="24">
        <v>2522.8739999999998</v>
      </c>
      <c r="Z21" s="24">
        <v>9419.3320000000003</v>
      </c>
      <c r="AA21" s="24">
        <v>0</v>
      </c>
      <c r="AB21" s="24">
        <v>901.61800000000005</v>
      </c>
      <c r="AC21" s="24">
        <v>192.75399999999999</v>
      </c>
      <c r="AD21" s="24">
        <v>0</v>
      </c>
      <c r="AE21" s="24">
        <v>0</v>
      </c>
      <c r="AF21" s="24">
        <v>2.097</v>
      </c>
      <c r="AG21" s="24">
        <v>0</v>
      </c>
      <c r="AH21" s="24">
        <v>5069.74</v>
      </c>
      <c r="AI21" s="24">
        <v>1407.1890000000001</v>
      </c>
      <c r="AJ21" s="24">
        <v>512.24800000000005</v>
      </c>
      <c r="AK21" s="24">
        <v>138.91</v>
      </c>
      <c r="AL21" s="24">
        <v>234.20699999999999</v>
      </c>
    </row>
    <row r="22" spans="1:38" ht="15.95" customHeight="1">
      <c r="A22" s="21" t="s">
        <v>138</v>
      </c>
      <c r="B22" s="22" t="s">
        <v>139</v>
      </c>
      <c r="C22" s="23">
        <v>43586</v>
      </c>
      <c r="D22" s="24">
        <v>426.13200000000001</v>
      </c>
      <c r="E22" s="24">
        <v>207.3</v>
      </c>
      <c r="F22" s="24">
        <v>2832.5509999999999</v>
      </c>
      <c r="G22" s="24">
        <v>261.19400000000002</v>
      </c>
      <c r="H22" s="24">
        <v>214.262</v>
      </c>
      <c r="I22" s="24">
        <v>1857.8030000000001</v>
      </c>
      <c r="J22" s="24">
        <v>892.41499999999996</v>
      </c>
      <c r="K22" s="24">
        <v>1919.1990000000001</v>
      </c>
      <c r="L22" s="24">
        <v>116.73099999999999</v>
      </c>
      <c r="M22" s="24">
        <v>3</v>
      </c>
      <c r="N22" s="24">
        <v>297.38799999999998</v>
      </c>
      <c r="O22" s="24">
        <v>42</v>
      </c>
      <c r="P22" s="24">
        <v>4718.0140000000001</v>
      </c>
      <c r="Q22" s="24">
        <v>22733.615000000002</v>
      </c>
      <c r="R22" s="24">
        <v>45706.449000000001</v>
      </c>
      <c r="S22" s="24">
        <v>3179.433</v>
      </c>
      <c r="T22" s="24">
        <v>2999.65</v>
      </c>
      <c r="U22" s="24">
        <v>10390.148999999999</v>
      </c>
      <c r="V22" s="24">
        <v>391.209</v>
      </c>
      <c r="W22" s="24">
        <v>35091.502</v>
      </c>
      <c r="X22" s="24">
        <v>6.6849999999999996</v>
      </c>
      <c r="Y22" s="24">
        <v>2631.3470000000002</v>
      </c>
      <c r="Z22" s="24">
        <v>14323.611999999999</v>
      </c>
      <c r="AA22" s="24">
        <v>0</v>
      </c>
      <c r="AB22" s="24">
        <v>914.17600000000004</v>
      </c>
      <c r="AC22" s="24">
        <v>219.774</v>
      </c>
      <c r="AD22" s="24">
        <v>0</v>
      </c>
      <c r="AE22" s="24">
        <v>0</v>
      </c>
      <c r="AF22" s="24">
        <v>0</v>
      </c>
      <c r="AG22" s="24">
        <v>0</v>
      </c>
      <c r="AH22" s="24">
        <v>3135.0210000000002</v>
      </c>
      <c r="AI22" s="24">
        <v>1337.0440000000001</v>
      </c>
      <c r="AJ22" s="24">
        <v>470.49700000000001</v>
      </c>
      <c r="AK22" s="24">
        <v>189.589</v>
      </c>
      <c r="AL22" s="24">
        <v>468.38900000000001</v>
      </c>
    </row>
    <row r="23" spans="1:38" ht="15.95" customHeight="1">
      <c r="A23" s="21"/>
      <c r="B23" s="22"/>
      <c r="C23" s="23">
        <v>43617</v>
      </c>
      <c r="D23" s="24">
        <v>871.66399999999999</v>
      </c>
      <c r="E23" s="24">
        <v>116.19</v>
      </c>
      <c r="F23" s="24">
        <v>2709.7689999999998</v>
      </c>
      <c r="G23" s="24">
        <v>664.70699999999999</v>
      </c>
      <c r="H23" s="24">
        <v>141.29900000000001</v>
      </c>
      <c r="I23" s="24">
        <v>1376.5219999999999</v>
      </c>
      <c r="J23" s="24">
        <v>1345.6089999999999</v>
      </c>
      <c r="K23" s="24">
        <v>1911.866</v>
      </c>
      <c r="L23" s="24">
        <v>87.552999999999997</v>
      </c>
      <c r="M23" s="24">
        <v>7.0449999999999999</v>
      </c>
      <c r="N23" s="24">
        <v>167.602</v>
      </c>
      <c r="O23" s="24">
        <v>48.338000000000001</v>
      </c>
      <c r="P23" s="24">
        <v>4078.2689999999998</v>
      </c>
      <c r="Q23" s="24">
        <v>15757.686</v>
      </c>
      <c r="R23" s="24">
        <v>38519.535000000003</v>
      </c>
      <c r="S23" s="24">
        <v>3512.3609999999999</v>
      </c>
      <c r="T23" s="24">
        <v>1392.192</v>
      </c>
      <c r="U23" s="24">
        <v>7205.2370000000001</v>
      </c>
      <c r="V23" s="24">
        <v>286.733</v>
      </c>
      <c r="W23" s="24">
        <v>11946.768</v>
      </c>
      <c r="X23" s="24">
        <v>159.65100000000001</v>
      </c>
      <c r="Y23" s="24">
        <v>1584.6489999999999</v>
      </c>
      <c r="Z23" s="24">
        <v>12165.398999999999</v>
      </c>
      <c r="AA23" s="24">
        <v>0</v>
      </c>
      <c r="AB23" s="24">
        <v>869.678</v>
      </c>
      <c r="AC23" s="24">
        <v>596.24699999999996</v>
      </c>
      <c r="AD23" s="24">
        <v>0</v>
      </c>
      <c r="AE23" s="24">
        <v>0</v>
      </c>
      <c r="AF23" s="24">
        <v>5.0000000000000001E-3</v>
      </c>
      <c r="AG23" s="24">
        <v>0</v>
      </c>
      <c r="AH23" s="24">
        <v>1416.6420000000001</v>
      </c>
      <c r="AI23" s="24">
        <v>1111.529</v>
      </c>
      <c r="AJ23" s="24">
        <v>291.23</v>
      </c>
      <c r="AK23" s="24">
        <v>141.048</v>
      </c>
      <c r="AL23" s="24">
        <v>622.33100000000002</v>
      </c>
    </row>
    <row r="24" spans="1:38" s="27" customFormat="1" ht="15.95" customHeight="1">
      <c r="A24" s="21"/>
      <c r="B24" s="22"/>
      <c r="C24" s="25">
        <v>43647</v>
      </c>
      <c r="D24" s="26">
        <v>289.93200000000002</v>
      </c>
      <c r="E24" s="26">
        <v>298.01299999999998</v>
      </c>
      <c r="F24" s="26">
        <v>2712.4560000000001</v>
      </c>
      <c r="G24" s="26">
        <v>1065.973</v>
      </c>
      <c r="H24" s="26">
        <v>283.73200000000003</v>
      </c>
      <c r="I24" s="26">
        <v>1281.8109999999999</v>
      </c>
      <c r="J24" s="26">
        <v>1387.0160000000001</v>
      </c>
      <c r="K24" s="26">
        <v>2483.5929999999998</v>
      </c>
      <c r="L24" s="26">
        <v>111.789</v>
      </c>
      <c r="M24" s="26">
        <v>2.6019999999999999</v>
      </c>
      <c r="N24" s="26">
        <v>191.26300000000001</v>
      </c>
      <c r="O24" s="26">
        <v>25.283000000000001</v>
      </c>
      <c r="P24" s="26">
        <v>7117.9449999999997</v>
      </c>
      <c r="Q24" s="26">
        <v>17991.011999999999</v>
      </c>
      <c r="R24" s="26">
        <v>38623.900999999998</v>
      </c>
      <c r="S24" s="26">
        <v>3722.9059999999999</v>
      </c>
      <c r="T24" s="26">
        <v>2118.9279999999999</v>
      </c>
      <c r="U24" s="26">
        <v>7420.38</v>
      </c>
      <c r="V24" s="26">
        <v>401.69400000000002</v>
      </c>
      <c r="W24" s="26">
        <v>5425.6210000000001</v>
      </c>
      <c r="X24" s="26">
        <v>278.24200000000002</v>
      </c>
      <c r="Y24" s="26">
        <v>1568.386</v>
      </c>
      <c r="Z24" s="26">
        <v>10881.6</v>
      </c>
      <c r="AA24" s="26">
        <v>0</v>
      </c>
      <c r="AB24" s="26">
        <v>252.97900000000001</v>
      </c>
      <c r="AC24" s="26">
        <v>1088.923</v>
      </c>
      <c r="AD24" s="26">
        <v>379.74400000000003</v>
      </c>
      <c r="AE24" s="26">
        <v>0</v>
      </c>
      <c r="AF24" s="26">
        <v>2E-3</v>
      </c>
      <c r="AG24" s="26">
        <v>3658</v>
      </c>
      <c r="AH24" s="26">
        <v>3758.1979999999999</v>
      </c>
      <c r="AI24" s="26">
        <v>634.63800000000003</v>
      </c>
      <c r="AJ24" s="26">
        <v>349.322</v>
      </c>
      <c r="AK24" s="26">
        <v>6.4000000000000001E-2</v>
      </c>
      <c r="AL24" s="26">
        <v>725.596</v>
      </c>
    </row>
    <row r="25" spans="1:38" ht="12" customHeight="1">
      <c r="A25" s="17"/>
      <c r="B25" s="18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0" t="s">
        <v>38</v>
      </c>
      <c r="B26" s="91"/>
      <c r="C26" s="92"/>
      <c r="D26" s="24">
        <f t="shared" ref="D26:AL26" si="0">IF(ISERR(D24/D23*100),"-",D24/D23*100)</f>
        <v>33.2618990803796</v>
      </c>
      <c r="E26" s="24">
        <f t="shared" si="0"/>
        <v>256.48764953954725</v>
      </c>
      <c r="F26" s="24">
        <f t="shared" si="0"/>
        <v>100.09915974387486</v>
      </c>
      <c r="G26" s="24">
        <f t="shared" si="0"/>
        <v>160.36734982481002</v>
      </c>
      <c r="H26" s="24">
        <f t="shared" si="0"/>
        <v>200.80255345048442</v>
      </c>
      <c r="I26" s="24">
        <f t="shared" si="0"/>
        <v>93.119543312783961</v>
      </c>
      <c r="J26" s="24">
        <f t="shared" si="0"/>
        <v>103.07719404373783</v>
      </c>
      <c r="K26" s="24">
        <f t="shared" si="0"/>
        <v>129.90413554087993</v>
      </c>
      <c r="L26" s="24">
        <f t="shared" si="0"/>
        <v>127.6815186230055</v>
      </c>
      <c r="M26" s="24">
        <f t="shared" si="0"/>
        <v>36.933995741660752</v>
      </c>
      <c r="N26" s="24">
        <f t="shared" si="0"/>
        <v>114.1173733010346</v>
      </c>
      <c r="O26" s="24">
        <f t="shared" si="0"/>
        <v>52.304605072613683</v>
      </c>
      <c r="P26" s="24">
        <f t="shared" si="0"/>
        <v>174.5334846720508</v>
      </c>
      <c r="Q26" s="24">
        <f t="shared" si="0"/>
        <v>114.17293122860805</v>
      </c>
      <c r="R26" s="24">
        <f t="shared" si="0"/>
        <v>100.27094304227711</v>
      </c>
      <c r="S26" s="24">
        <f t="shared" si="0"/>
        <v>105.99440091721779</v>
      </c>
      <c r="T26" s="24">
        <f t="shared" si="0"/>
        <v>152.20084586034108</v>
      </c>
      <c r="U26" s="24">
        <f t="shared" si="0"/>
        <v>102.98592537622288</v>
      </c>
      <c r="V26" s="24">
        <f t="shared" si="0"/>
        <v>140.0933969930214</v>
      </c>
      <c r="W26" s="24">
        <f t="shared" si="0"/>
        <v>45.414969136422506</v>
      </c>
      <c r="X26" s="24">
        <f t="shared" si="0"/>
        <v>174.2814013066</v>
      </c>
      <c r="Y26" s="24">
        <f t="shared" si="0"/>
        <v>98.973715945928717</v>
      </c>
      <c r="Z26" s="24">
        <f t="shared" si="0"/>
        <v>89.447127874720763</v>
      </c>
      <c r="AA26" s="24" t="str">
        <f t="shared" si="0"/>
        <v>-</v>
      </c>
      <c r="AB26" s="24">
        <f t="shared" si="0"/>
        <v>29.088812181060121</v>
      </c>
      <c r="AC26" s="24">
        <f t="shared" si="0"/>
        <v>182.62951427847855</v>
      </c>
      <c r="AD26" s="24" t="str">
        <f t="shared" si="0"/>
        <v>-</v>
      </c>
      <c r="AE26" s="24" t="str">
        <f t="shared" si="0"/>
        <v>-</v>
      </c>
      <c r="AF26" s="24">
        <f t="shared" si="0"/>
        <v>40</v>
      </c>
      <c r="AG26" s="24" t="str">
        <f t="shared" si="0"/>
        <v>-</v>
      </c>
      <c r="AH26" s="24">
        <f t="shared" si="0"/>
        <v>265.28918385873072</v>
      </c>
      <c r="AI26" s="24">
        <f t="shared" si="0"/>
        <v>57.095946214628682</v>
      </c>
      <c r="AJ26" s="24">
        <f t="shared" si="0"/>
        <v>119.94712083233183</v>
      </c>
      <c r="AK26" s="24">
        <f t="shared" si="0"/>
        <v>4.5374624241392998E-2</v>
      </c>
      <c r="AL26" s="24">
        <f t="shared" si="0"/>
        <v>116.59325985689289</v>
      </c>
    </row>
    <row r="27" spans="1:38" ht="14.85" customHeight="1">
      <c r="A27" s="90" t="s">
        <v>39</v>
      </c>
      <c r="B27" s="91"/>
      <c r="C27" s="92"/>
      <c r="D27" s="24">
        <f t="shared" ref="D27:AL27" si="1">IF(ISERR(D24/D12*100),"-",D24/D12*100)</f>
        <v>68.071778569265192</v>
      </c>
      <c r="E27" s="24">
        <f t="shared" si="1"/>
        <v>181.36688677235796</v>
      </c>
      <c r="F27" s="24">
        <f t="shared" si="1"/>
        <v>122.34643750713229</v>
      </c>
      <c r="G27" s="24">
        <f t="shared" si="1"/>
        <v>55.381348689491347</v>
      </c>
      <c r="H27" s="24">
        <f t="shared" si="1"/>
        <v>161.36080574623091</v>
      </c>
      <c r="I27" s="24">
        <f t="shared" si="1"/>
        <v>90.882928081293372</v>
      </c>
      <c r="J27" s="24">
        <f t="shared" si="1"/>
        <v>222.04264066006897</v>
      </c>
      <c r="K27" s="24">
        <f t="shared" si="1"/>
        <v>176.18720617352176</v>
      </c>
      <c r="L27" s="24">
        <f t="shared" si="1"/>
        <v>411.85204288398484</v>
      </c>
      <c r="M27" s="24">
        <f t="shared" si="1"/>
        <v>22.880759760816037</v>
      </c>
      <c r="N27" s="24">
        <f t="shared" si="1"/>
        <v>84.789470417689984</v>
      </c>
      <c r="O27" s="24">
        <f t="shared" si="1"/>
        <v>25.941126376163265</v>
      </c>
      <c r="P27" s="24">
        <f t="shared" si="1"/>
        <v>56.818459388855992</v>
      </c>
      <c r="Q27" s="24">
        <f t="shared" si="1"/>
        <v>125.19743757042394</v>
      </c>
      <c r="R27" s="24">
        <f t="shared" si="1"/>
        <v>90.515165582551205</v>
      </c>
      <c r="S27" s="24">
        <f t="shared" si="1"/>
        <v>77.453929559874567</v>
      </c>
      <c r="T27" s="24">
        <f t="shared" si="1"/>
        <v>103.33960674992963</v>
      </c>
      <c r="U27" s="24">
        <f t="shared" si="1"/>
        <v>110.30371210956791</v>
      </c>
      <c r="V27" s="24">
        <f t="shared" si="1"/>
        <v>310.95921163656629</v>
      </c>
      <c r="W27" s="24">
        <f t="shared" si="1"/>
        <v>30.825761432733302</v>
      </c>
      <c r="X27" s="24">
        <f t="shared" si="1"/>
        <v>304.79581105950399</v>
      </c>
      <c r="Y27" s="24">
        <f t="shared" si="1"/>
        <v>96.036999435431625</v>
      </c>
      <c r="Z27" s="24">
        <f t="shared" si="1"/>
        <v>122.27247741100928</v>
      </c>
      <c r="AA27" s="24" t="str">
        <f t="shared" si="1"/>
        <v>-</v>
      </c>
      <c r="AB27" s="24">
        <f t="shared" si="1"/>
        <v>14.291589577007274</v>
      </c>
      <c r="AC27" s="24">
        <f t="shared" si="1"/>
        <v>125.63273650679376</v>
      </c>
      <c r="AD27" s="24">
        <f t="shared" si="1"/>
        <v>73.219188647231221</v>
      </c>
      <c r="AE27" s="24" t="str">
        <f t="shared" si="1"/>
        <v>-</v>
      </c>
      <c r="AF27" s="24" t="str">
        <f t="shared" si="1"/>
        <v>-</v>
      </c>
      <c r="AG27" s="24">
        <f t="shared" si="1"/>
        <v>117.09346991037133</v>
      </c>
      <c r="AH27" s="24">
        <f t="shared" si="1"/>
        <v>145.75370240663216</v>
      </c>
      <c r="AI27" s="24">
        <f t="shared" si="1"/>
        <v>107.30876730812477</v>
      </c>
      <c r="AJ27" s="24">
        <f t="shared" si="1"/>
        <v>115.16464242855824</v>
      </c>
      <c r="AK27" s="24">
        <f t="shared" si="1"/>
        <v>42.10526315789474</v>
      </c>
      <c r="AL27" s="24">
        <f t="shared" si="1"/>
        <v>128.65633533104011</v>
      </c>
    </row>
    <row r="28" spans="1:38" ht="8.25" customHeight="1">
      <c r="A28" s="29"/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5" customHeight="1">
      <c r="A30" s="4"/>
      <c r="B30" s="34"/>
      <c r="C30" s="35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5" t="s">
        <v>41</v>
      </c>
      <c r="B31" s="91"/>
      <c r="C31" s="9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5" customHeight="1">
      <c r="A33" s="21">
        <v>43282</v>
      </c>
      <c r="B33" s="22">
        <v>43282</v>
      </c>
      <c r="C33" s="23">
        <v>43282</v>
      </c>
      <c r="D33" s="36">
        <v>1345.0232860084382</v>
      </c>
      <c r="E33" s="36">
        <v>1627.1559200316465</v>
      </c>
      <c r="F33" s="36">
        <v>391.11308783060571</v>
      </c>
      <c r="G33" s="36">
        <v>362.41607357073798</v>
      </c>
      <c r="H33" s="36">
        <v>1167.4832373163781</v>
      </c>
      <c r="I33" s="36">
        <v>1068.3259703998447</v>
      </c>
      <c r="J33" s="36">
        <v>931.8278493009019</v>
      </c>
      <c r="K33" s="36">
        <v>516.94372790648356</v>
      </c>
      <c r="L33" s="36">
        <v>469.19312529934047</v>
      </c>
      <c r="M33" s="36">
        <v>633</v>
      </c>
      <c r="N33" s="36">
        <v>997.14228146860887</v>
      </c>
      <c r="O33" s="36">
        <v>758</v>
      </c>
      <c r="P33" s="36">
        <v>179.28019970749205</v>
      </c>
      <c r="Q33" s="36">
        <v>162.41389322504932</v>
      </c>
      <c r="R33" s="36">
        <v>38.480003664298771</v>
      </c>
      <c r="S33" s="36">
        <v>59.327508781142285</v>
      </c>
      <c r="T33" s="36">
        <v>52.677232472270731</v>
      </c>
      <c r="U33" s="36">
        <v>199.37063865551715</v>
      </c>
      <c r="V33" s="36">
        <v>115.90757011588572</v>
      </c>
      <c r="W33" s="36">
        <v>72.177129721149413</v>
      </c>
      <c r="X33" s="36">
        <v>213.82751292612392</v>
      </c>
      <c r="Y33" s="36">
        <v>210.7254097407027</v>
      </c>
      <c r="Z33" s="36">
        <v>27.613741630398582</v>
      </c>
      <c r="AA33" s="36">
        <v>0</v>
      </c>
      <c r="AB33" s="36">
        <v>98.293923875432526</v>
      </c>
      <c r="AC33" s="36">
        <v>455.00911680517243</v>
      </c>
      <c r="AD33" s="36">
        <v>538.76126793151309</v>
      </c>
      <c r="AE33" s="36">
        <v>0</v>
      </c>
      <c r="AF33" s="36">
        <v>0</v>
      </c>
      <c r="AG33" s="36">
        <v>466</v>
      </c>
      <c r="AH33" s="36">
        <v>264.38606484961167</v>
      </c>
      <c r="AI33" s="36">
        <v>351.55206598434597</v>
      </c>
      <c r="AJ33" s="36">
        <v>713.25176379053426</v>
      </c>
      <c r="AK33" s="36">
        <v>630.73684210526324</v>
      </c>
      <c r="AL33" s="36">
        <v>780.45899145359772</v>
      </c>
    </row>
    <row r="34" spans="1:38" ht="15.95" customHeight="1">
      <c r="A34" s="21"/>
      <c r="B34" s="22"/>
      <c r="C34" s="23">
        <v>43313</v>
      </c>
      <c r="D34" s="36">
        <v>1934.8846816307835</v>
      </c>
      <c r="E34" s="36">
        <v>1716.0875678299362</v>
      </c>
      <c r="F34" s="36">
        <v>547.45223092455569</v>
      </c>
      <c r="G34" s="36">
        <v>420.16714585437876</v>
      </c>
      <c r="H34" s="36">
        <v>1341.849395905454</v>
      </c>
      <c r="I34" s="36">
        <v>1062.2213800053212</v>
      </c>
      <c r="J34" s="36">
        <v>689.75442332600062</v>
      </c>
      <c r="K34" s="36">
        <v>517.22428406412496</v>
      </c>
      <c r="L34" s="36">
        <v>597.14375743162896</v>
      </c>
      <c r="M34" s="36">
        <v>820</v>
      </c>
      <c r="N34" s="36">
        <v>993.52679728545695</v>
      </c>
      <c r="O34" s="36">
        <v>682</v>
      </c>
      <c r="P34" s="36">
        <v>307.49014004400192</v>
      </c>
      <c r="Q34" s="36">
        <v>176.04636558441371</v>
      </c>
      <c r="R34" s="36">
        <v>37.571365874642019</v>
      </c>
      <c r="S34" s="36">
        <v>59.095507745474436</v>
      </c>
      <c r="T34" s="36">
        <v>42.85495965632952</v>
      </c>
      <c r="U34" s="36">
        <v>286.5660848752774</v>
      </c>
      <c r="V34" s="36">
        <v>213.22944420415223</v>
      </c>
      <c r="W34" s="36">
        <v>100.17394512120076</v>
      </c>
      <c r="X34" s="36">
        <v>298.93083594833394</v>
      </c>
      <c r="Y34" s="36">
        <v>242.28583629563033</v>
      </c>
      <c r="Z34" s="36">
        <v>34.409949232041178</v>
      </c>
      <c r="AA34" s="36">
        <v>0</v>
      </c>
      <c r="AB34" s="36">
        <v>91.682636742838923</v>
      </c>
      <c r="AC34" s="36">
        <v>540.08000882119075</v>
      </c>
      <c r="AD34" s="36">
        <v>572.59625399262677</v>
      </c>
      <c r="AE34" s="36">
        <v>0</v>
      </c>
      <c r="AF34" s="36">
        <v>0</v>
      </c>
      <c r="AG34" s="36">
        <v>518</v>
      </c>
      <c r="AH34" s="36">
        <v>252.7291725403262</v>
      </c>
      <c r="AI34" s="36">
        <v>383.25195457361502</v>
      </c>
      <c r="AJ34" s="36">
        <v>737.54920647367373</v>
      </c>
      <c r="AK34" s="36">
        <v>793.56689342403627</v>
      </c>
      <c r="AL34" s="36">
        <v>686.66839780894225</v>
      </c>
    </row>
    <row r="35" spans="1:38" ht="15.95" customHeight="1">
      <c r="A35" s="21"/>
      <c r="B35" s="22"/>
      <c r="C35" s="23">
        <v>43344</v>
      </c>
      <c r="D35" s="36">
        <v>2140.507612195413</v>
      </c>
      <c r="E35" s="36">
        <v>1575.9096350561947</v>
      </c>
      <c r="F35" s="36">
        <v>526.39990912546943</v>
      </c>
      <c r="G35" s="36">
        <v>337.05556170203351</v>
      </c>
      <c r="H35" s="36">
        <v>1480.3418186013569</v>
      </c>
      <c r="I35" s="36">
        <v>1089.1621665913619</v>
      </c>
      <c r="J35" s="36">
        <v>743.38866489777126</v>
      </c>
      <c r="K35" s="36">
        <v>483.69439975269262</v>
      </c>
      <c r="L35" s="36">
        <v>482.3293755117873</v>
      </c>
      <c r="M35" s="36">
        <v>768</v>
      </c>
      <c r="N35" s="36">
        <v>888.41360358697398</v>
      </c>
      <c r="O35" s="36">
        <v>693.19887816818698</v>
      </c>
      <c r="P35" s="36">
        <v>356.37884755803316</v>
      </c>
      <c r="Q35" s="36">
        <v>176.24392050157425</v>
      </c>
      <c r="R35" s="36">
        <v>36.874665459652292</v>
      </c>
      <c r="S35" s="36">
        <v>50.62643807087484</v>
      </c>
      <c r="T35" s="36">
        <v>41.16238608356737</v>
      </c>
      <c r="U35" s="36">
        <v>228.85125424296982</v>
      </c>
      <c r="V35" s="36">
        <v>167.44671402669201</v>
      </c>
      <c r="W35" s="36">
        <v>94.871770991568027</v>
      </c>
      <c r="X35" s="36">
        <v>249.34351885933876</v>
      </c>
      <c r="Y35" s="36">
        <v>235.65820417413065</v>
      </c>
      <c r="Z35" s="36">
        <v>42.909999220712997</v>
      </c>
      <c r="AA35" s="36">
        <v>0</v>
      </c>
      <c r="AB35" s="36">
        <v>72.552388963920507</v>
      </c>
      <c r="AC35" s="36">
        <v>493.06976598109929</v>
      </c>
      <c r="AD35" s="36">
        <v>587.90905297248753</v>
      </c>
      <c r="AE35" s="36">
        <v>0</v>
      </c>
      <c r="AF35" s="36">
        <v>0</v>
      </c>
      <c r="AG35" s="36">
        <v>458</v>
      </c>
      <c r="AH35" s="36">
        <v>229.65255699657993</v>
      </c>
      <c r="AI35" s="36">
        <v>282.39874127396683</v>
      </c>
      <c r="AJ35" s="36">
        <v>725.08642975193015</v>
      </c>
      <c r="AK35" s="36">
        <v>599.65716322166782</v>
      </c>
      <c r="AL35" s="36">
        <v>637.46719271552081</v>
      </c>
    </row>
    <row r="36" spans="1:38" ht="15.95" customHeight="1">
      <c r="A36" s="21"/>
      <c r="B36" s="22"/>
      <c r="C36" s="23">
        <v>43374</v>
      </c>
      <c r="D36" s="36">
        <v>2368.3820120206065</v>
      </c>
      <c r="E36" s="36">
        <v>1627.9804098528332</v>
      </c>
      <c r="F36" s="36">
        <v>729.42375301104744</v>
      </c>
      <c r="G36" s="36">
        <v>433.61258980990527</v>
      </c>
      <c r="H36" s="36">
        <v>1354.5077940783287</v>
      </c>
      <c r="I36" s="36">
        <v>1079.6039766164261</v>
      </c>
      <c r="J36" s="36">
        <v>889.91013292630862</v>
      </c>
      <c r="K36" s="36">
        <v>433.70648389904267</v>
      </c>
      <c r="L36" s="36">
        <v>655.71320918939966</v>
      </c>
      <c r="M36" s="36">
        <v>686.04705882352937</v>
      </c>
      <c r="N36" s="36">
        <v>770.34560058620139</v>
      </c>
      <c r="O36" s="36">
        <v>1012</v>
      </c>
      <c r="P36" s="36">
        <v>444.23218052611895</v>
      </c>
      <c r="Q36" s="36">
        <v>201.56370331330049</v>
      </c>
      <c r="R36" s="36">
        <v>41.576875654042141</v>
      </c>
      <c r="S36" s="36">
        <v>54.440987647104663</v>
      </c>
      <c r="T36" s="36">
        <v>52.490454965850503</v>
      </c>
      <c r="U36" s="36">
        <v>203.7817675399246</v>
      </c>
      <c r="V36" s="36">
        <v>105.38201679351688</v>
      </c>
      <c r="W36" s="36">
        <v>117.76274134740106</v>
      </c>
      <c r="X36" s="36">
        <v>156.52430397271468</v>
      </c>
      <c r="Y36" s="36">
        <v>271.09730173738035</v>
      </c>
      <c r="Z36" s="36">
        <v>55.320875712903359</v>
      </c>
      <c r="AA36" s="36">
        <v>0</v>
      </c>
      <c r="AB36" s="36">
        <v>61.905485338170877</v>
      </c>
      <c r="AC36" s="36">
        <v>590.83801893878592</v>
      </c>
      <c r="AD36" s="36">
        <v>596.8321238243434</v>
      </c>
      <c r="AE36" s="36">
        <v>0</v>
      </c>
      <c r="AF36" s="36">
        <v>719</v>
      </c>
      <c r="AG36" s="36">
        <v>387</v>
      </c>
      <c r="AH36" s="36">
        <v>202.72208085910336</v>
      </c>
      <c r="AI36" s="36">
        <v>283.09313392456664</v>
      </c>
      <c r="AJ36" s="36">
        <v>689.72985694508532</v>
      </c>
      <c r="AK36" s="36">
        <v>1020.6371796539613</v>
      </c>
      <c r="AL36" s="36">
        <v>681.09995798333341</v>
      </c>
    </row>
    <row r="37" spans="1:38" ht="15.95" customHeight="1">
      <c r="A37" s="21"/>
      <c r="B37" s="22"/>
      <c r="C37" s="23">
        <v>43405</v>
      </c>
      <c r="D37" s="36">
        <v>2415.0203062292794</v>
      </c>
      <c r="E37" s="36">
        <v>1950.8415769849262</v>
      </c>
      <c r="F37" s="36">
        <v>574.88357372794076</v>
      </c>
      <c r="G37" s="36">
        <v>443.83536661416014</v>
      </c>
      <c r="H37" s="36">
        <v>1515.1325636005868</v>
      </c>
      <c r="I37" s="36">
        <v>1103.0247838597072</v>
      </c>
      <c r="J37" s="36">
        <v>1240.1950411832636</v>
      </c>
      <c r="K37" s="36">
        <v>424.16624201971649</v>
      </c>
      <c r="L37" s="36">
        <v>798.90042262791428</v>
      </c>
      <c r="M37" s="36">
        <v>945.12090743192471</v>
      </c>
      <c r="N37" s="36">
        <v>1051.9974617846524</v>
      </c>
      <c r="O37" s="36">
        <v>817.01929095479966</v>
      </c>
      <c r="P37" s="36">
        <v>499.04953642467075</v>
      </c>
      <c r="Q37" s="36">
        <v>179.38798079483678</v>
      </c>
      <c r="R37" s="36">
        <v>38.73234117824375</v>
      </c>
      <c r="S37" s="36">
        <v>61.435454627384843</v>
      </c>
      <c r="T37" s="36">
        <v>64.488607701917161</v>
      </c>
      <c r="U37" s="36">
        <v>183.38526328673575</v>
      </c>
      <c r="V37" s="36">
        <v>72.527761945361675</v>
      </c>
      <c r="W37" s="36">
        <v>132.13955388162668</v>
      </c>
      <c r="X37" s="36">
        <v>139.35151384449324</v>
      </c>
      <c r="Y37" s="36">
        <v>237.83019407445116</v>
      </c>
      <c r="Z37" s="36">
        <v>95.201273606182909</v>
      </c>
      <c r="AA37" s="36">
        <v>0</v>
      </c>
      <c r="AB37" s="36">
        <v>104.44804784092614</v>
      </c>
      <c r="AC37" s="36">
        <v>609.43923707362478</v>
      </c>
      <c r="AD37" s="36">
        <v>649.26333993185619</v>
      </c>
      <c r="AE37" s="36">
        <v>0</v>
      </c>
      <c r="AF37" s="36">
        <v>324</v>
      </c>
      <c r="AG37" s="36">
        <v>0</v>
      </c>
      <c r="AH37" s="36">
        <v>342.23204554385291</v>
      </c>
      <c r="AI37" s="36">
        <v>286.98827516194876</v>
      </c>
      <c r="AJ37" s="36">
        <v>749.45876354833388</v>
      </c>
      <c r="AK37" s="36">
        <v>1762.6742031622161</v>
      </c>
      <c r="AL37" s="36">
        <v>684.03026199646922</v>
      </c>
    </row>
    <row r="38" spans="1:38" ht="15.95" customHeight="1">
      <c r="A38" s="21">
        <v>43435</v>
      </c>
      <c r="B38" s="22">
        <v>43435</v>
      </c>
      <c r="C38" s="23">
        <v>43435</v>
      </c>
      <c r="D38" s="36">
        <v>2649.0626595050153</v>
      </c>
      <c r="E38" s="36">
        <v>1776.7872402582104</v>
      </c>
      <c r="F38" s="36">
        <v>596.16092360332186</v>
      </c>
      <c r="G38" s="36">
        <v>424.65754307227729</v>
      </c>
      <c r="H38" s="36">
        <v>1769.672100768011</v>
      </c>
      <c r="I38" s="36">
        <v>1108.5757358654739</v>
      </c>
      <c r="J38" s="36">
        <v>1310.7808914882744</v>
      </c>
      <c r="K38" s="36">
        <v>398.81506344810867</v>
      </c>
      <c r="L38" s="36">
        <v>951.30757072862332</v>
      </c>
      <c r="M38" s="36">
        <v>936.63020958805112</v>
      </c>
      <c r="N38" s="36">
        <v>1048.2885809039369</v>
      </c>
      <c r="O38" s="36">
        <v>859.96815160887024</v>
      </c>
      <c r="P38" s="36">
        <v>726.67851041254539</v>
      </c>
      <c r="Q38" s="36">
        <v>181.33350232503591</v>
      </c>
      <c r="R38" s="36">
        <v>51.157425451094007</v>
      </c>
      <c r="S38" s="36">
        <v>72.656981332381321</v>
      </c>
      <c r="T38" s="36">
        <v>54.685710579101261</v>
      </c>
      <c r="U38" s="36">
        <v>206.84170094742126</v>
      </c>
      <c r="V38" s="36">
        <v>98.67777288504378</v>
      </c>
      <c r="W38" s="36">
        <v>129.5896075346237</v>
      </c>
      <c r="X38" s="36">
        <v>63.115340686903629</v>
      </c>
      <c r="Y38" s="36">
        <v>367.61812682530132</v>
      </c>
      <c r="Z38" s="36">
        <v>126.27532941822733</v>
      </c>
      <c r="AA38" s="36">
        <v>0</v>
      </c>
      <c r="AB38" s="36">
        <v>73.013353941267397</v>
      </c>
      <c r="AC38" s="36">
        <v>584.4916425153616</v>
      </c>
      <c r="AD38" s="36">
        <v>693.82957340919404</v>
      </c>
      <c r="AE38" s="36">
        <v>0</v>
      </c>
      <c r="AF38" s="36">
        <v>251.4299065420561</v>
      </c>
      <c r="AG38" s="36">
        <v>342.57142857142856</v>
      </c>
      <c r="AH38" s="36">
        <v>435.96498582865394</v>
      </c>
      <c r="AI38" s="36">
        <v>358.48972017409136</v>
      </c>
      <c r="AJ38" s="36">
        <v>928.21063832321533</v>
      </c>
      <c r="AK38" s="36">
        <v>2067.0809970130804</v>
      </c>
      <c r="AL38" s="36">
        <v>675.58775110056649</v>
      </c>
    </row>
    <row r="39" spans="1:38" ht="15.95" customHeight="1">
      <c r="A39" s="21">
        <v>43466</v>
      </c>
      <c r="B39" s="22">
        <v>43466</v>
      </c>
      <c r="C39" s="23">
        <v>43466</v>
      </c>
      <c r="D39" s="36">
        <v>2579.0791886925549</v>
      </c>
      <c r="E39" s="36">
        <v>1796.8954437873811</v>
      </c>
      <c r="F39" s="36">
        <v>491.91165378058702</v>
      </c>
      <c r="G39" s="36">
        <v>475.19103285154887</v>
      </c>
      <c r="H39" s="36">
        <v>1485.8943739255058</v>
      </c>
      <c r="I39" s="36">
        <v>966.93714947593014</v>
      </c>
      <c r="J39" s="36">
        <v>1210.7110679984005</v>
      </c>
      <c r="K39" s="36">
        <v>387.36893803763991</v>
      </c>
      <c r="L39" s="36">
        <v>772.23420482395136</v>
      </c>
      <c r="M39" s="36">
        <v>937</v>
      </c>
      <c r="N39" s="36">
        <v>1064.7446235154239</v>
      </c>
      <c r="O39" s="36">
        <v>1038</v>
      </c>
      <c r="P39" s="36">
        <v>641.22490873381344</v>
      </c>
      <c r="Q39" s="36">
        <v>191.41318191428721</v>
      </c>
      <c r="R39" s="36">
        <v>63.240198104631823</v>
      </c>
      <c r="S39" s="36">
        <v>82.872124903533447</v>
      </c>
      <c r="T39" s="36">
        <v>56.115840074321497</v>
      </c>
      <c r="U39" s="36">
        <v>220.43145005074018</v>
      </c>
      <c r="V39" s="36">
        <v>90.040760725948985</v>
      </c>
      <c r="W39" s="36">
        <v>115.19496605264538</v>
      </c>
      <c r="X39" s="36">
        <v>360.747523860976</v>
      </c>
      <c r="Y39" s="36">
        <v>233.20621075690298</v>
      </c>
      <c r="Z39" s="36">
        <v>112.80219414642261</v>
      </c>
      <c r="AA39" s="36">
        <v>0</v>
      </c>
      <c r="AB39" s="36">
        <v>169.59974153873577</v>
      </c>
      <c r="AC39" s="36">
        <v>593.7101571959472</v>
      </c>
      <c r="AD39" s="36">
        <v>685.03101194688418</v>
      </c>
      <c r="AE39" s="36">
        <v>0</v>
      </c>
      <c r="AF39" s="36">
        <v>140.28459530026109</v>
      </c>
      <c r="AG39" s="36">
        <v>0</v>
      </c>
      <c r="AH39" s="36">
        <v>532.35286331139775</v>
      </c>
      <c r="AI39" s="36">
        <v>222.92281163590357</v>
      </c>
      <c r="AJ39" s="36">
        <v>893.380977920801</v>
      </c>
      <c r="AK39" s="36">
        <v>2254.2371058060712</v>
      </c>
      <c r="AL39" s="36">
        <v>649.61976662383643</v>
      </c>
    </row>
    <row r="40" spans="1:38" ht="15.95" customHeight="1">
      <c r="A40" s="21"/>
      <c r="B40" s="22"/>
      <c r="C40" s="23">
        <v>43497</v>
      </c>
      <c r="D40" s="36">
        <v>2779.7911468812877</v>
      </c>
      <c r="E40" s="36">
        <v>1825.2298872539652</v>
      </c>
      <c r="F40" s="36">
        <v>460.42018437361281</v>
      </c>
      <c r="G40" s="36">
        <v>429.27382858020974</v>
      </c>
      <c r="H40" s="36">
        <v>1469.2253055594122</v>
      </c>
      <c r="I40" s="36">
        <v>928.82625937605894</v>
      </c>
      <c r="J40" s="36">
        <v>1267.8294766748343</v>
      </c>
      <c r="K40" s="36">
        <v>418.86813239297078</v>
      </c>
      <c r="L40" s="36">
        <v>665.68983945474645</v>
      </c>
      <c r="M40" s="36">
        <v>531</v>
      </c>
      <c r="N40" s="36">
        <v>1219.6100512680086</v>
      </c>
      <c r="O40" s="36">
        <v>942.01320632526415</v>
      </c>
      <c r="P40" s="36">
        <v>328.18612358158845</v>
      </c>
      <c r="Q40" s="36">
        <v>196.3799674548371</v>
      </c>
      <c r="R40" s="36">
        <v>56.471706341072419</v>
      </c>
      <c r="S40" s="36">
        <v>83.981290629459323</v>
      </c>
      <c r="T40" s="36">
        <v>59.173270583528726</v>
      </c>
      <c r="U40" s="36">
        <v>212.61097808059657</v>
      </c>
      <c r="V40" s="36">
        <v>104.94027987364687</v>
      </c>
      <c r="W40" s="36">
        <v>115.45113562239926</v>
      </c>
      <c r="X40" s="36">
        <v>317.25992779783394</v>
      </c>
      <c r="Y40" s="36">
        <v>190.40256601744997</v>
      </c>
      <c r="Z40" s="36">
        <v>100.49074845818264</v>
      </c>
      <c r="AA40" s="36">
        <v>0</v>
      </c>
      <c r="AB40" s="36">
        <v>129.35725286814395</v>
      </c>
      <c r="AC40" s="36">
        <v>533.87205136458613</v>
      </c>
      <c r="AD40" s="36">
        <v>697</v>
      </c>
      <c r="AE40" s="36">
        <v>0</v>
      </c>
      <c r="AF40" s="36">
        <v>220.46069868995633</v>
      </c>
      <c r="AG40" s="36">
        <v>529</v>
      </c>
      <c r="AH40" s="36">
        <v>474.8026427136715</v>
      </c>
      <c r="AI40" s="36">
        <v>275.53730834720278</v>
      </c>
      <c r="AJ40" s="36">
        <v>882.09446582041789</v>
      </c>
      <c r="AK40" s="36">
        <v>1913.7962550982575</v>
      </c>
      <c r="AL40" s="36">
        <v>599.52763747424126</v>
      </c>
    </row>
    <row r="41" spans="1:38" ht="15.95" customHeight="1">
      <c r="A41" s="21"/>
      <c r="B41" s="22"/>
      <c r="C41" s="23">
        <v>43525</v>
      </c>
      <c r="D41" s="36">
        <v>2548.0485210232282</v>
      </c>
      <c r="E41" s="36">
        <v>1623</v>
      </c>
      <c r="F41" s="36">
        <v>483.43715733766146</v>
      </c>
      <c r="G41" s="36">
        <v>447.25540883112097</v>
      </c>
      <c r="H41" s="36">
        <v>1419.8489274875183</v>
      </c>
      <c r="I41" s="36">
        <v>985.67174995797257</v>
      </c>
      <c r="J41" s="36">
        <v>1373.5626786164355</v>
      </c>
      <c r="K41" s="36">
        <v>403.05596733173826</v>
      </c>
      <c r="L41" s="36">
        <v>750.77727850939414</v>
      </c>
      <c r="M41" s="36">
        <v>390.77038931514636</v>
      </c>
      <c r="N41" s="36">
        <v>1309.5490513534025</v>
      </c>
      <c r="O41" s="36">
        <v>838.01292014631792</v>
      </c>
      <c r="P41" s="36">
        <v>441.71778279901844</v>
      </c>
      <c r="Q41" s="36">
        <v>182.95032388598125</v>
      </c>
      <c r="R41" s="36">
        <v>35.181591130136489</v>
      </c>
      <c r="S41" s="36">
        <v>86.741035887244678</v>
      </c>
      <c r="T41" s="36">
        <v>50.102420004932775</v>
      </c>
      <c r="U41" s="36">
        <v>232.5406370234023</v>
      </c>
      <c r="V41" s="36">
        <v>143.94955430203001</v>
      </c>
      <c r="W41" s="36">
        <v>92.563581944609638</v>
      </c>
      <c r="X41" s="36">
        <v>130.86965376782078</v>
      </c>
      <c r="Y41" s="36">
        <v>170.31930601977268</v>
      </c>
      <c r="Z41" s="36">
        <v>77.230079286522638</v>
      </c>
      <c r="AA41" s="36">
        <v>0</v>
      </c>
      <c r="AB41" s="36">
        <v>73.957884291186645</v>
      </c>
      <c r="AC41" s="36">
        <v>559.76940240364684</v>
      </c>
      <c r="AD41" s="36">
        <v>761</v>
      </c>
      <c r="AE41" s="36">
        <v>0</v>
      </c>
      <c r="AF41" s="36">
        <v>244.5935207823961</v>
      </c>
      <c r="AG41" s="36">
        <v>0</v>
      </c>
      <c r="AH41" s="36">
        <v>268.0080777616995</v>
      </c>
      <c r="AI41" s="36">
        <v>293.23737253027406</v>
      </c>
      <c r="AJ41" s="36">
        <v>779.78742219084904</v>
      </c>
      <c r="AK41" s="36">
        <v>1881.0351461339251</v>
      </c>
      <c r="AL41" s="36">
        <v>577.47512025826484</v>
      </c>
    </row>
    <row r="42" spans="1:38" ht="15.95" customHeight="1">
      <c r="A42" s="21"/>
      <c r="B42" s="22"/>
      <c r="C42" s="23">
        <v>43556</v>
      </c>
      <c r="D42" s="36">
        <v>1270.4876113713103</v>
      </c>
      <c r="E42" s="36">
        <v>1746</v>
      </c>
      <c r="F42" s="36">
        <v>513.38120003090751</v>
      </c>
      <c r="G42" s="36">
        <v>450.0485925824832</v>
      </c>
      <c r="H42" s="36">
        <v>1202.2226657427095</v>
      </c>
      <c r="I42" s="36">
        <v>1082.3102366629962</v>
      </c>
      <c r="J42" s="36">
        <v>981.09836499930054</v>
      </c>
      <c r="K42" s="36">
        <v>472.00939517178534</v>
      </c>
      <c r="L42" s="36">
        <v>658.72981253883859</v>
      </c>
      <c r="M42" s="36">
        <v>854</v>
      </c>
      <c r="N42" s="36">
        <v>1204.1359682749503</v>
      </c>
      <c r="O42" s="36">
        <v>758</v>
      </c>
      <c r="P42" s="36">
        <v>434.88064568237297</v>
      </c>
      <c r="Q42" s="36">
        <v>185.74101899530615</v>
      </c>
      <c r="R42" s="36">
        <v>39.388998022597178</v>
      </c>
      <c r="S42" s="36">
        <v>58.12422520661157</v>
      </c>
      <c r="T42" s="36">
        <v>43.933729484059519</v>
      </c>
      <c r="U42" s="36">
        <v>161.75727358706942</v>
      </c>
      <c r="V42" s="36">
        <v>112.3872835620956</v>
      </c>
      <c r="W42" s="36">
        <v>78.725410859667988</v>
      </c>
      <c r="X42" s="36">
        <v>194.76190476190476</v>
      </c>
      <c r="Y42" s="36">
        <v>197.9948253460141</v>
      </c>
      <c r="Z42" s="36">
        <v>77.438093168390282</v>
      </c>
      <c r="AA42" s="36">
        <v>0</v>
      </c>
      <c r="AB42" s="36">
        <v>93.316503219767128</v>
      </c>
      <c r="AC42" s="36">
        <v>578.01828237027507</v>
      </c>
      <c r="AD42" s="36">
        <v>0</v>
      </c>
      <c r="AE42" s="36">
        <v>0</v>
      </c>
      <c r="AF42" s="36">
        <v>268.27706247019552</v>
      </c>
      <c r="AG42" s="36">
        <v>0</v>
      </c>
      <c r="AH42" s="36">
        <v>187.00384477310473</v>
      </c>
      <c r="AI42" s="36">
        <v>224.54918635663014</v>
      </c>
      <c r="AJ42" s="36">
        <v>758.62234503599825</v>
      </c>
      <c r="AK42" s="36">
        <v>1228.6387805053632</v>
      </c>
      <c r="AL42" s="36">
        <v>597.80253792585199</v>
      </c>
    </row>
    <row r="43" spans="1:38" ht="15.95" customHeight="1">
      <c r="A43" s="21" t="s">
        <v>138</v>
      </c>
      <c r="B43" s="22" t="s">
        <v>139</v>
      </c>
      <c r="C43" s="23">
        <v>43586</v>
      </c>
      <c r="D43" s="36">
        <v>1687.9514704363905</v>
      </c>
      <c r="E43" s="36">
        <v>1970.4416449589964</v>
      </c>
      <c r="F43" s="36">
        <v>419.20809157540322</v>
      </c>
      <c r="G43" s="36">
        <v>407.02578543151833</v>
      </c>
      <c r="H43" s="36">
        <v>917.32303441580871</v>
      </c>
      <c r="I43" s="36">
        <v>917.38394329215748</v>
      </c>
      <c r="J43" s="36">
        <v>730.81881523730556</v>
      </c>
      <c r="K43" s="36">
        <v>490.00154387325131</v>
      </c>
      <c r="L43" s="36">
        <v>431.99569094756322</v>
      </c>
      <c r="M43" s="36">
        <v>854</v>
      </c>
      <c r="N43" s="36">
        <v>948.45377755659263</v>
      </c>
      <c r="O43" s="36">
        <v>753</v>
      </c>
      <c r="P43" s="36">
        <v>338.52700860997868</v>
      </c>
      <c r="Q43" s="36">
        <v>150.58778619238515</v>
      </c>
      <c r="R43" s="36">
        <v>31.954312442867742</v>
      </c>
      <c r="S43" s="36">
        <v>70.232666956655478</v>
      </c>
      <c r="T43" s="36">
        <v>64.446623106029037</v>
      </c>
      <c r="U43" s="36">
        <v>193.652157731328</v>
      </c>
      <c r="V43" s="36">
        <v>104.38146106045618</v>
      </c>
      <c r="W43" s="36">
        <v>78.050638014867531</v>
      </c>
      <c r="X43" s="36">
        <v>412.49124906507103</v>
      </c>
      <c r="Y43" s="36">
        <v>170.05108296245231</v>
      </c>
      <c r="Z43" s="36">
        <v>57.495280520025254</v>
      </c>
      <c r="AA43" s="36">
        <v>0</v>
      </c>
      <c r="AB43" s="36">
        <v>114.30425869854382</v>
      </c>
      <c r="AC43" s="36">
        <v>383.95949930383034</v>
      </c>
      <c r="AD43" s="36">
        <v>0</v>
      </c>
      <c r="AE43" s="36">
        <v>0</v>
      </c>
      <c r="AF43" s="36">
        <v>0</v>
      </c>
      <c r="AG43" s="36">
        <v>0</v>
      </c>
      <c r="AH43" s="36">
        <v>194.3934519098915</v>
      </c>
      <c r="AI43" s="36">
        <v>210.60875333945629</v>
      </c>
      <c r="AJ43" s="36">
        <v>659.99295213359494</v>
      </c>
      <c r="AK43" s="36">
        <v>1195.1036769010859</v>
      </c>
      <c r="AL43" s="36">
        <v>523.370529623881</v>
      </c>
    </row>
    <row r="44" spans="1:38" ht="15.95" customHeight="1">
      <c r="A44" s="21"/>
      <c r="B44" s="22"/>
      <c r="C44" s="23">
        <v>43617</v>
      </c>
      <c r="D44" s="36">
        <v>1330.7814800198241</v>
      </c>
      <c r="E44" s="36">
        <v>1561.6545141578449</v>
      </c>
      <c r="F44" s="36">
        <v>416.92264100740692</v>
      </c>
      <c r="G44" s="36">
        <v>433.13361827090733</v>
      </c>
      <c r="H44" s="36">
        <v>841.96041727117665</v>
      </c>
      <c r="I44" s="36">
        <v>970.48522653470127</v>
      </c>
      <c r="J44" s="36">
        <v>705.78467073273134</v>
      </c>
      <c r="K44" s="36">
        <v>457.50630221992543</v>
      </c>
      <c r="L44" s="36">
        <v>330.95768277500486</v>
      </c>
      <c r="M44" s="36">
        <v>849.50461320085162</v>
      </c>
      <c r="N44" s="36">
        <v>1088.5309005859119</v>
      </c>
      <c r="O44" s="36">
        <v>756.25267905167777</v>
      </c>
      <c r="P44" s="36">
        <v>343.84348163399716</v>
      </c>
      <c r="Q44" s="36">
        <v>163.44014597067107</v>
      </c>
      <c r="R44" s="36">
        <v>51.291698848389522</v>
      </c>
      <c r="S44" s="36">
        <v>62.970247932943117</v>
      </c>
      <c r="T44" s="36">
        <v>46.313008550544758</v>
      </c>
      <c r="U44" s="36">
        <v>256.87979632037082</v>
      </c>
      <c r="V44" s="36">
        <v>121.87245625721489</v>
      </c>
      <c r="W44" s="36">
        <v>87.968826631604472</v>
      </c>
      <c r="X44" s="36">
        <v>111.76099742563466</v>
      </c>
      <c r="Y44" s="36">
        <v>196.70993576495488</v>
      </c>
      <c r="Z44" s="36">
        <v>37.224909598115111</v>
      </c>
      <c r="AA44" s="36">
        <v>0</v>
      </c>
      <c r="AB44" s="36">
        <v>113.06452273140174</v>
      </c>
      <c r="AC44" s="36">
        <v>392.21727572633489</v>
      </c>
      <c r="AD44" s="36">
        <v>0</v>
      </c>
      <c r="AE44" s="36">
        <v>0</v>
      </c>
      <c r="AF44" s="36">
        <v>392.6</v>
      </c>
      <c r="AG44" s="36">
        <v>0</v>
      </c>
      <c r="AH44" s="36">
        <v>333.43120562569794</v>
      </c>
      <c r="AI44" s="36">
        <v>281.67180073574326</v>
      </c>
      <c r="AJ44" s="36">
        <v>668.61059300209456</v>
      </c>
      <c r="AK44" s="36">
        <v>848.51805768249108</v>
      </c>
      <c r="AL44" s="36">
        <v>522.02349071474816</v>
      </c>
    </row>
    <row r="45" spans="1:38" s="27" customFormat="1" ht="15.95" customHeight="1">
      <c r="A45" s="21"/>
      <c r="B45" s="22"/>
      <c r="C45" s="25">
        <v>43647</v>
      </c>
      <c r="D45" s="26">
        <v>1436.4468151152685</v>
      </c>
      <c r="E45" s="26">
        <v>1638.520799428213</v>
      </c>
      <c r="F45" s="26">
        <v>508.82391898707294</v>
      </c>
      <c r="G45" s="26">
        <v>508.16079487942</v>
      </c>
      <c r="H45" s="26">
        <v>681.25403549828707</v>
      </c>
      <c r="I45" s="26">
        <v>941.44156587827695</v>
      </c>
      <c r="J45" s="26">
        <v>703.33475388892418</v>
      </c>
      <c r="K45" s="26">
        <v>421.80337237220431</v>
      </c>
      <c r="L45" s="26">
        <v>298.95219565431302</v>
      </c>
      <c r="M45" s="26">
        <v>857.25288239815529</v>
      </c>
      <c r="N45" s="26">
        <v>1034.8939000224821</v>
      </c>
      <c r="O45" s="26">
        <v>561.87604319107697</v>
      </c>
      <c r="P45" s="26">
        <v>248.16152850295978</v>
      </c>
      <c r="Q45" s="26">
        <v>178.35222432178912</v>
      </c>
      <c r="R45" s="26">
        <v>46.294901206379954</v>
      </c>
      <c r="S45" s="26">
        <v>83.379930892695114</v>
      </c>
      <c r="T45" s="26">
        <v>57.798690186735939</v>
      </c>
      <c r="U45" s="26">
        <v>252.57469792652128</v>
      </c>
      <c r="V45" s="26">
        <v>108.98880740065822</v>
      </c>
      <c r="W45" s="26">
        <v>128.78721366641719</v>
      </c>
      <c r="X45" s="26">
        <v>187.56617261233026</v>
      </c>
      <c r="Y45" s="26">
        <v>197.87932052441172</v>
      </c>
      <c r="Z45" s="26">
        <v>34.37792098588443</v>
      </c>
      <c r="AA45" s="26">
        <v>0</v>
      </c>
      <c r="AB45" s="26">
        <v>158.15878788357927</v>
      </c>
      <c r="AC45" s="26">
        <v>458.37677595201865</v>
      </c>
      <c r="AD45" s="26">
        <v>608</v>
      </c>
      <c r="AE45" s="26">
        <v>0</v>
      </c>
      <c r="AF45" s="26">
        <v>4.5</v>
      </c>
      <c r="AG45" s="26">
        <v>505.29032258064518</v>
      </c>
      <c r="AH45" s="26">
        <v>207.48749906205049</v>
      </c>
      <c r="AI45" s="26">
        <v>392.85638111805468</v>
      </c>
      <c r="AJ45" s="26">
        <v>660.46209514430814</v>
      </c>
      <c r="AK45" s="26">
        <v>471</v>
      </c>
      <c r="AL45" s="26">
        <v>557.41033715731623</v>
      </c>
    </row>
    <row r="46" spans="1:38" ht="12" customHeight="1">
      <c r="A46" s="13"/>
      <c r="B46" s="1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0" t="s">
        <v>38</v>
      </c>
      <c r="B47" s="91"/>
      <c r="C47" s="92"/>
      <c r="D47" s="24">
        <f t="shared" ref="D47:AL47" si="2">IF(ISERR(D45/D44*100),"-",D45/D44*100)</f>
        <v>107.94009660352879</v>
      </c>
      <c r="E47" s="24">
        <f t="shared" si="2"/>
        <v>104.92210566252037</v>
      </c>
      <c r="F47" s="24">
        <f t="shared" si="2"/>
        <v>122.04276499774771</v>
      </c>
      <c r="G47" s="24">
        <f t="shared" si="2"/>
        <v>117.32194718757347</v>
      </c>
      <c r="H47" s="24">
        <f t="shared" si="2"/>
        <v>80.912834086221693</v>
      </c>
      <c r="I47" s="24">
        <f t="shared" si="2"/>
        <v>97.007305226053759</v>
      </c>
      <c r="J47" s="24">
        <f t="shared" si="2"/>
        <v>99.652880411632665</v>
      </c>
      <c r="K47" s="24">
        <f t="shared" si="2"/>
        <v>92.196188407791908</v>
      </c>
      <c r="L47" s="24">
        <f t="shared" si="2"/>
        <v>90.329432194372075</v>
      </c>
      <c r="M47" s="24">
        <f t="shared" si="2"/>
        <v>100.91209265693202</v>
      </c>
      <c r="N47" s="24">
        <f t="shared" si="2"/>
        <v>95.072533031946151</v>
      </c>
      <c r="O47" s="24">
        <f t="shared" si="2"/>
        <v>74.297395401713572</v>
      </c>
      <c r="P47" s="24">
        <f t="shared" si="2"/>
        <v>72.172817505121216</v>
      </c>
      <c r="Q47" s="24">
        <f t="shared" si="2"/>
        <v>109.12387728397771</v>
      </c>
      <c r="R47" s="24">
        <f t="shared" si="2"/>
        <v>90.258077322064651</v>
      </c>
      <c r="S47" s="24">
        <f t="shared" si="2"/>
        <v>132.41162871311263</v>
      </c>
      <c r="T47" s="24">
        <f t="shared" si="2"/>
        <v>124.80011987054571</v>
      </c>
      <c r="U47" s="24">
        <f t="shared" si="2"/>
        <v>98.324080579509499</v>
      </c>
      <c r="V47" s="24">
        <f t="shared" si="2"/>
        <v>89.428580294332122</v>
      </c>
      <c r="W47" s="24">
        <f t="shared" si="2"/>
        <v>146.40096793123297</v>
      </c>
      <c r="X47" s="24">
        <f t="shared" si="2"/>
        <v>167.8279336555994</v>
      </c>
      <c r="Y47" s="24">
        <f t="shared" si="2"/>
        <v>100.59447162895427</v>
      </c>
      <c r="Z47" s="24">
        <f t="shared" si="2"/>
        <v>92.351926054442742</v>
      </c>
      <c r="AA47" s="24" t="str">
        <f t="shared" si="2"/>
        <v>-</v>
      </c>
      <c r="AB47" s="24">
        <f t="shared" si="2"/>
        <v>139.88365586551348</v>
      </c>
      <c r="AC47" s="24">
        <f t="shared" si="2"/>
        <v>116.86807397842563</v>
      </c>
      <c r="AD47" s="24" t="str">
        <f t="shared" si="2"/>
        <v>-</v>
      </c>
      <c r="AE47" s="24" t="str">
        <f t="shared" si="2"/>
        <v>-</v>
      </c>
      <c r="AF47" s="24">
        <f t="shared" si="2"/>
        <v>1.1462047885888944</v>
      </c>
      <c r="AG47" s="24" t="str">
        <f t="shared" si="2"/>
        <v>-</v>
      </c>
      <c r="AH47" s="24">
        <f t="shared" si="2"/>
        <v>62.227978533890159</v>
      </c>
      <c r="AI47" s="24">
        <f t="shared" si="2"/>
        <v>139.47309602590349</v>
      </c>
      <c r="AJ47" s="24">
        <f t="shared" si="2"/>
        <v>98.781278977169762</v>
      </c>
      <c r="AK47" s="24">
        <f t="shared" si="2"/>
        <v>55.508541714057969</v>
      </c>
      <c r="AL47" s="24">
        <f t="shared" si="2"/>
        <v>106.77878430223835</v>
      </c>
    </row>
    <row r="48" spans="1:38" ht="14.85" customHeight="1">
      <c r="A48" s="90" t="s">
        <v>42</v>
      </c>
      <c r="B48" s="91"/>
      <c r="C48" s="92"/>
      <c r="D48" s="24">
        <f t="shared" ref="D48:AL48" si="3">IF(ISERR(D45/D33*100),"-",D45/D33*100)</f>
        <v>106.79717072989448</v>
      </c>
      <c r="E48" s="24">
        <f t="shared" si="3"/>
        <v>100.69845054531379</v>
      </c>
      <c r="F48" s="24">
        <f t="shared" si="3"/>
        <v>130.09636721935746</v>
      </c>
      <c r="G48" s="24">
        <f t="shared" si="3"/>
        <v>140.21475092777166</v>
      </c>
      <c r="H48" s="24">
        <f t="shared" si="3"/>
        <v>58.352361192289479</v>
      </c>
      <c r="I48" s="24">
        <f t="shared" si="3"/>
        <v>88.123062806937241</v>
      </c>
      <c r="J48" s="24">
        <f t="shared" si="3"/>
        <v>75.479044162137541</v>
      </c>
      <c r="K48" s="24">
        <f t="shared" si="3"/>
        <v>81.595606949410481</v>
      </c>
      <c r="L48" s="24">
        <f t="shared" si="3"/>
        <v>63.716235284475772</v>
      </c>
      <c r="M48" s="24">
        <f t="shared" si="3"/>
        <v>135.42699563951902</v>
      </c>
      <c r="N48" s="24">
        <f t="shared" si="3"/>
        <v>103.78598112380431</v>
      </c>
      <c r="O48" s="24">
        <f t="shared" si="3"/>
        <v>74.126127070062935</v>
      </c>
      <c r="P48" s="24">
        <f t="shared" si="3"/>
        <v>138.4210464445334</v>
      </c>
      <c r="Q48" s="24">
        <f t="shared" si="3"/>
        <v>109.8134037552162</v>
      </c>
      <c r="R48" s="24">
        <f t="shared" si="3"/>
        <v>120.30898336252432</v>
      </c>
      <c r="S48" s="24">
        <f t="shared" si="3"/>
        <v>140.54176992376608</v>
      </c>
      <c r="T48" s="24">
        <f t="shared" si="3"/>
        <v>109.72233633792577</v>
      </c>
      <c r="U48" s="24">
        <f t="shared" si="3"/>
        <v>126.6860053364893</v>
      </c>
      <c r="V48" s="24">
        <f t="shared" si="3"/>
        <v>94.030793063550504</v>
      </c>
      <c r="W48" s="24">
        <f t="shared" si="3"/>
        <v>178.4321628803699</v>
      </c>
      <c r="X48" s="24">
        <f t="shared" si="3"/>
        <v>87.718446539259531</v>
      </c>
      <c r="Y48" s="24">
        <f t="shared" si="3"/>
        <v>93.90387270709401</v>
      </c>
      <c r="Z48" s="24">
        <f t="shared" si="3"/>
        <v>124.49570016994547</v>
      </c>
      <c r="AA48" s="24" t="str">
        <f t="shared" si="3"/>
        <v>-</v>
      </c>
      <c r="AB48" s="24">
        <f t="shared" si="3"/>
        <v>160.90393144139125</v>
      </c>
      <c r="AC48" s="24">
        <f t="shared" si="3"/>
        <v>100.74013003750169</v>
      </c>
      <c r="AD48" s="24">
        <f t="shared" si="3"/>
        <v>112.85146802299242</v>
      </c>
      <c r="AE48" s="24" t="str">
        <f t="shared" si="3"/>
        <v>-</v>
      </c>
      <c r="AF48" s="24" t="str">
        <f t="shared" si="3"/>
        <v>-</v>
      </c>
      <c r="AG48" s="24">
        <f t="shared" si="3"/>
        <v>108.43139969541741</v>
      </c>
      <c r="AH48" s="24">
        <f t="shared" si="3"/>
        <v>78.478984578886084</v>
      </c>
      <c r="AI48" s="24">
        <f t="shared" si="3"/>
        <v>111.74913167358484</v>
      </c>
      <c r="AJ48" s="24">
        <f t="shared" si="3"/>
        <v>92.598732828128107</v>
      </c>
      <c r="AK48" s="24">
        <f t="shared" si="3"/>
        <v>74.674566088117473</v>
      </c>
      <c r="AL48" s="24">
        <f t="shared" si="3"/>
        <v>71.420836105577393</v>
      </c>
    </row>
    <row r="49" spans="1:38" ht="9.75" customHeight="1">
      <c r="A49" s="37"/>
      <c r="B49" s="30"/>
      <c r="C49" s="31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42" customWidth="1"/>
    <col min="2" max="2" width="9.375" style="42" customWidth="1"/>
    <col min="3" max="3" width="3.25" style="42" customWidth="1"/>
    <col min="4" max="4" width="7.625" style="42" customWidth="1"/>
    <col min="5" max="5" width="6.75" style="42" customWidth="1"/>
    <col min="6" max="6" width="7.625" style="42" customWidth="1"/>
    <col min="7" max="7" width="6.75" style="42" customWidth="1"/>
    <col min="8" max="8" width="7.625" style="42" customWidth="1"/>
    <col min="9" max="9" width="6.75" style="42" customWidth="1"/>
    <col min="10" max="10" width="7.625" style="42" customWidth="1"/>
    <col min="11" max="11" width="6.75" style="42" customWidth="1"/>
    <col min="12" max="12" width="7.625" style="42" customWidth="1"/>
    <col min="13" max="13" width="6.75" style="42" customWidth="1"/>
    <col min="14" max="14" width="7.625" style="42" customWidth="1"/>
    <col min="15" max="15" width="6.75" style="42" customWidth="1"/>
    <col min="16" max="16" width="7.625" style="42" customWidth="1"/>
    <col min="17" max="17" width="6.75" style="42" customWidth="1"/>
    <col min="18" max="18" width="7.625" style="42" customWidth="1"/>
    <col min="19" max="19" width="6.75" style="42" customWidth="1"/>
    <col min="20" max="20" width="7.625" style="42" customWidth="1"/>
    <col min="21" max="21" width="6.75" style="42" customWidth="1"/>
    <col min="22" max="22" width="7.625" style="42" customWidth="1"/>
    <col min="23" max="23" width="6.75" style="42" customWidth="1"/>
    <col min="24" max="24" width="7.625" style="42" customWidth="1"/>
    <col min="25" max="25" width="6.75" style="42" customWidth="1"/>
    <col min="26" max="26" width="7.625" style="42" customWidth="1"/>
    <col min="27" max="27" width="6.75" style="42" customWidth="1"/>
    <col min="28" max="28" width="7.625" style="42" customWidth="1"/>
    <col min="29" max="29" width="6.75" style="42" customWidth="1"/>
    <col min="30" max="30" width="7.625" style="42" customWidth="1"/>
    <col min="31" max="31" width="6.75" style="42" customWidth="1"/>
    <col min="32" max="32" width="7.625" style="42" customWidth="1"/>
    <col min="33" max="33" width="6.75" style="42" customWidth="1"/>
    <col min="34" max="34" width="7.625" style="42" customWidth="1"/>
    <col min="35" max="35" width="6.75" style="42" customWidth="1"/>
    <col min="36" max="36" width="7.625" style="42" customWidth="1"/>
    <col min="37" max="37" width="6.75" style="42" customWidth="1"/>
    <col min="38" max="38" width="7.625" style="42" customWidth="1"/>
    <col min="39" max="39" width="6.75" style="42" customWidth="1"/>
    <col min="40" max="40" width="7.625" style="42" customWidth="1"/>
    <col min="41" max="41" width="6.75" style="42" customWidth="1"/>
    <col min="42" max="42" width="7.625" style="42" customWidth="1"/>
    <col min="43" max="43" width="6.75" style="42" customWidth="1"/>
    <col min="44" max="44" width="7.625" style="42" customWidth="1"/>
    <col min="45" max="45" width="6.75" style="42" customWidth="1"/>
    <col min="46" max="46" width="7.625" style="42" customWidth="1"/>
    <col min="47" max="47" width="6.75" style="42" customWidth="1"/>
    <col min="48" max="48" width="7.625" style="42" customWidth="1"/>
    <col min="49" max="49" width="6.75" style="42" customWidth="1"/>
    <col min="50" max="50" width="7.625" style="42" customWidth="1"/>
    <col min="51" max="51" width="6.75" style="42" customWidth="1"/>
    <col min="52" max="52" width="7.625" style="42" customWidth="1"/>
    <col min="53" max="53" width="6.75" style="42" customWidth="1"/>
    <col min="54" max="54" width="7.625" style="42" customWidth="1"/>
    <col min="55" max="55" width="6.75" style="42" customWidth="1"/>
    <col min="56" max="56" width="7.625" style="42" customWidth="1"/>
    <col min="57" max="57" width="6.75" style="42" customWidth="1"/>
    <col min="58" max="58" width="7.625" style="42" customWidth="1"/>
    <col min="59" max="59" width="6.75" style="42" customWidth="1"/>
    <col min="60" max="60" width="7.625" style="42" customWidth="1"/>
    <col min="61" max="61" width="6.75" style="42" customWidth="1"/>
    <col min="62" max="62" width="7.625" style="42" customWidth="1"/>
    <col min="63" max="63" width="6.75" style="42" customWidth="1"/>
    <col min="64" max="64" width="7.625" style="42" customWidth="1"/>
    <col min="65" max="65" width="6.75" style="42" customWidth="1"/>
    <col min="66" max="66" width="7.625" style="42" customWidth="1"/>
    <col min="67" max="67" width="6.75" style="42" customWidth="1"/>
    <col min="68" max="68" width="7.625" style="42" customWidth="1"/>
    <col min="69" max="69" width="6.75" style="42" customWidth="1"/>
    <col min="70" max="70" width="7.625" style="42" customWidth="1"/>
    <col min="71" max="71" width="6.75" style="42" customWidth="1"/>
    <col min="72" max="72" width="7.625" style="42" customWidth="1"/>
    <col min="73" max="73" width="6.75" style="42" customWidth="1"/>
    <col min="74" max="16384" width="9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6" t="s">
        <v>44</v>
      </c>
      <c r="B5" s="107"/>
      <c r="C5" s="108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47" t="s">
        <v>108</v>
      </c>
      <c r="AE5" s="48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9"/>
      <c r="B6" s="109"/>
      <c r="C6" s="110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49" t="s">
        <v>45</v>
      </c>
      <c r="AE6" s="4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5" customHeight="1">
      <c r="A8" s="111" t="s">
        <v>47</v>
      </c>
      <c r="B8" s="111"/>
      <c r="C8" s="10">
        <v>1</v>
      </c>
      <c r="D8" s="55">
        <f>IF(SUM(D10:D67)&lt;0.001,"-",SUM(D10:D67))</f>
        <v>289.93200000000002</v>
      </c>
      <c r="E8" s="55">
        <f>IF(ISERR(SUMPRODUCT(D10:D67,E10:E67)/D8),"-",SUMPRODUCT(D10:D67,E10:E67)/D8)</f>
        <v>1436.4468151152682</v>
      </c>
      <c r="F8" s="55">
        <f t="shared" ref="F8" si="0">IF(SUM(F10:F67)&lt;0.001,"-",SUM(F10:F67))</f>
        <v>298.01300000000003</v>
      </c>
      <c r="G8" s="55">
        <f t="shared" ref="G8" si="1">IF(ISERR(SUMPRODUCT(F10:F67,G10:G67)/F8),"-",SUMPRODUCT(F10:F67,G10:G67)/F8)</f>
        <v>1638.5207994282125</v>
      </c>
      <c r="H8" s="55">
        <f t="shared" ref="H8" si="2">IF(SUM(H10:H67)&lt;0.001,"-",SUM(H10:H67))</f>
        <v>2712.4559999999988</v>
      </c>
      <c r="I8" s="55">
        <f t="shared" ref="I8" si="3">IF(ISERR(SUMPRODUCT(H10:H67,I10:I67)/H8),"-",SUMPRODUCT(H10:H67,I10:I67)/H8)</f>
        <v>508.82391898707317</v>
      </c>
      <c r="J8" s="55">
        <f t="shared" ref="J8" si="4">IF(SUM(J10:J67)&lt;0.001,"-",SUM(J10:J67))</f>
        <v>1065.973</v>
      </c>
      <c r="K8" s="55">
        <f t="shared" ref="K8" si="5">IF(ISERR(SUMPRODUCT(J10:J67,K10:K67)/J8),"-",SUMPRODUCT(J10:J67,K10:K67)/J8)</f>
        <v>508.16079487942005</v>
      </c>
      <c r="L8" s="55">
        <f t="shared" ref="L8" si="6">IF(SUM(L10:L67)&lt;0.001,"-",SUM(L10:L67))</f>
        <v>283.73199999999997</v>
      </c>
      <c r="M8" s="55">
        <f t="shared" ref="M8" si="7">IF(ISERR(SUMPRODUCT(L10:L67,M10:M67)/L8),"-",SUMPRODUCT(L10:L67,M10:M67)/L8)</f>
        <v>681.25403549828718</v>
      </c>
      <c r="N8" s="55">
        <f t="shared" ref="N8" si="8">IF(SUM(N10:N67)&lt;0.001,"-",SUM(N10:N67))</f>
        <v>1281.8110000000001</v>
      </c>
      <c r="O8" s="55">
        <f t="shared" ref="O8" si="9">IF(ISERR(SUMPRODUCT(N10:N67,O10:O67)/N8),"-",SUMPRODUCT(N10:N67,O10:O67)/N8)</f>
        <v>941.44156587827683</v>
      </c>
      <c r="P8" s="55">
        <f t="shared" ref="P8" si="10">IF(SUM(P10:P67)&lt;0.001,"-",SUM(P10:P67))</f>
        <v>1387.0159999999998</v>
      </c>
      <c r="Q8" s="55">
        <f t="shared" ref="Q8" si="11">IF(ISERR(SUMPRODUCT(P10:P67,Q10:Q67)/P8),"-",SUMPRODUCT(P10:P67,Q10:Q67)/P8)</f>
        <v>703.33475388892418</v>
      </c>
      <c r="R8" s="55">
        <f t="shared" ref="R8" si="12">IF(SUM(R10:R67)&lt;0.001,"-",SUM(R10:R67))</f>
        <v>2483.5930000000003</v>
      </c>
      <c r="S8" s="55">
        <f t="shared" ref="S8" si="13">IF(ISERR(SUMPRODUCT(R10:R67,S10:S67)/R8),"-",SUMPRODUCT(R10:R67,S10:S67)/R8)</f>
        <v>421.80337237220431</v>
      </c>
      <c r="T8" s="55">
        <f t="shared" ref="T8" si="14">IF(SUM(T10:T67)&lt;0.001,"-",SUM(T10:T67))</f>
        <v>111.78900000000002</v>
      </c>
      <c r="U8" s="55">
        <f t="shared" ref="U8" si="15">IF(ISERR(SUMPRODUCT(T10:T67,U10:U67)/T8),"-",SUMPRODUCT(T10:T67,U10:U67)/T8)</f>
        <v>298.95219565431296</v>
      </c>
      <c r="V8" s="55">
        <f t="shared" ref="V8" si="16">IF(SUM(V10:V67)&lt;0.001,"-",SUM(V10:V67))</f>
        <v>2.6019999999999999</v>
      </c>
      <c r="W8" s="55">
        <f t="shared" ref="W8" si="17">IF(ISERR(SUMPRODUCT(V10:V67,W10:W67)/V8),"-",SUMPRODUCT(V10:V67,W10:W67)/V8)</f>
        <v>857.25288239815541</v>
      </c>
      <c r="X8" s="55">
        <f t="shared" ref="X8" si="18">IF(SUM(X10:X67)&lt;0.001,"-",SUM(X10:X67))</f>
        <v>191.26299999999998</v>
      </c>
      <c r="Y8" s="55">
        <f t="shared" ref="Y8" si="19">IF(ISERR(SUMPRODUCT(X10:X67,Y10:Y67)/X8),"-",SUMPRODUCT(X10:X67,Y10:Y67)/X8)</f>
        <v>1034.8939000224821</v>
      </c>
      <c r="Z8" s="55">
        <f t="shared" ref="Z8" si="20">IF(SUM(Z10:Z67)&lt;0.001,"-",SUM(Z10:Z67))</f>
        <v>25.283000000000001</v>
      </c>
      <c r="AA8" s="55">
        <f t="shared" ref="AA8" si="21">IF(ISERR(SUMPRODUCT(Z10:Z67,AA10:AA67)/Z8),"-",SUMPRODUCT(Z10:Z67,AA10:AA67)/Z8)</f>
        <v>561.87604319107697</v>
      </c>
      <c r="AB8" s="55">
        <f t="shared" ref="AB8" si="22">IF(SUM(AB10:AB67)&lt;0.001,"-",SUM(AB10:AB67))</f>
        <v>7117.9450000000006</v>
      </c>
      <c r="AC8" s="55">
        <f t="shared" ref="AC8" si="23">IF(ISERR(SUMPRODUCT(AB10:AB67,AC10:AC67)/AB8),"-",SUMPRODUCT(AB10:AB67,AC10:AC67)/AB8)</f>
        <v>248.16152850295975</v>
      </c>
      <c r="AD8" s="55">
        <f t="shared" ref="AD8" si="24">IF(SUM(AD10:AD67)&lt;0.001,"-",SUM(AD10:AD67))</f>
        <v>17991.011999999999</v>
      </c>
      <c r="AE8" s="55">
        <f t="shared" ref="AE8" si="25">IF(ISERR(SUMPRODUCT(AD10:AD67,AE10:AE67)/AD8),"-",SUMPRODUCT(AD10:AD67,AE10:AE67)/AD8)</f>
        <v>178.35222432178912</v>
      </c>
      <c r="AF8" s="55">
        <f t="shared" ref="AF8" si="26">IF(SUM(AF10:AF67)&lt;0.001,"-",SUM(AF10:AF67))</f>
        <v>38623.901000000005</v>
      </c>
      <c r="AG8" s="55">
        <f t="shared" ref="AG8" si="27">IF(ISERR(SUMPRODUCT(AF10:AF67,AG10:AG67)/AF8),"-",SUMPRODUCT(AF10:AF67,AG10:AG67)/AF8)</f>
        <v>46.294901206379961</v>
      </c>
      <c r="AH8" s="55">
        <f t="shared" ref="AH8" si="28">IF(SUM(AH10:AH67)&lt;0.001,"-",SUM(AH10:AH67))</f>
        <v>3722.9059999999999</v>
      </c>
      <c r="AI8" s="55">
        <f t="shared" ref="AI8" si="29">IF(ISERR(SUMPRODUCT(AH10:AH67,AI10:AI67)/AH8),"-",SUMPRODUCT(AH10:AH67,AI10:AI67)/AH8)</f>
        <v>83.379930892695114</v>
      </c>
      <c r="AJ8" s="55">
        <f t="shared" ref="AJ8" si="30">IF(SUM(AJ10:AJ67)&lt;0.001,"-",SUM(AJ10:AJ67))</f>
        <v>2118.9279999999999</v>
      </c>
      <c r="AK8" s="55">
        <f t="shared" ref="AK8" si="31">IF(ISERR(SUMPRODUCT(AJ10:AJ67,AK10:AK67)/AJ8),"-",SUMPRODUCT(AJ10:AJ67,AK10:AK67)/AJ8)</f>
        <v>57.798690186735939</v>
      </c>
      <c r="AL8" s="55">
        <f t="shared" ref="AL8" si="32">IF(SUM(AL10:AL67)&lt;0.001,"-",SUM(AL10:AL67))</f>
        <v>7420.38</v>
      </c>
      <c r="AM8" s="55">
        <f t="shared" ref="AM8" si="33">IF(ISERR(SUMPRODUCT(AL10:AL67,AM10:AM67)/AL8),"-",SUMPRODUCT(AL10:AL67,AM10:AM67)/AL8)</f>
        <v>252.57469792652125</v>
      </c>
      <c r="AN8" s="55">
        <f t="shared" ref="AN8" si="34">IF(SUM(AN10:AN67)&lt;0.001,"-",SUM(AN10:AN67))</f>
        <v>401.69400000000002</v>
      </c>
      <c r="AO8" s="55">
        <f t="shared" ref="AO8" si="35">IF(ISERR(SUMPRODUCT(AN10:AN67,AO10:AO67)/AN8),"-",SUMPRODUCT(AN10:AN67,AO10:AO67)/AN8)</f>
        <v>108.98880740065823</v>
      </c>
      <c r="AP8" s="55">
        <f t="shared" ref="AP8" si="36">IF(SUM(AP10:AP67)&lt;0.001,"-",SUM(AP10:AP67))</f>
        <v>5425.621000000001</v>
      </c>
      <c r="AQ8" s="55">
        <f t="shared" ref="AQ8" si="37">IF(ISERR(SUMPRODUCT(AP10:AP67,AQ10:AQ67)/AP8),"-",SUMPRODUCT(AP10:AP67,AQ10:AQ67)/AP8)</f>
        <v>128.78721366641713</v>
      </c>
      <c r="AR8" s="55">
        <f t="shared" ref="AR8" si="38">IF(SUM(AR10:AR67)&lt;0.001,"-",SUM(AR10:AR67))</f>
        <v>278.24199999999996</v>
      </c>
      <c r="AS8" s="55">
        <f t="shared" ref="AS8" si="39">IF(ISERR(SUMPRODUCT(AR10:AR67,AS10:AS67)/AR8),"-",SUMPRODUCT(AR10:AR67,AS10:AS67)/AR8)</f>
        <v>187.56617261233029</v>
      </c>
      <c r="AT8" s="55">
        <f t="shared" ref="AT8" si="40">IF(SUM(AT10:AT67)&lt;0.001,"-",SUM(AT10:AT67))</f>
        <v>1568.386</v>
      </c>
      <c r="AU8" s="55">
        <f t="shared" ref="AU8" si="41">IF(ISERR(SUMPRODUCT(AT10:AT67,AU10:AU67)/AT8),"-",SUMPRODUCT(AT10:AT67,AU10:AU67)/AT8)</f>
        <v>197.87932052441172</v>
      </c>
      <c r="AV8" s="55">
        <f t="shared" ref="AV8" si="42">IF(SUM(AV10:AV67)&lt;0.001,"-",SUM(AV10:AV67))</f>
        <v>10881.599999999999</v>
      </c>
      <c r="AW8" s="55">
        <f t="shared" ref="AW8" si="43">IF(ISERR(SUMPRODUCT(AV10:AV67,AW10:AW67)/AV8),"-",SUMPRODUCT(AV10:AV67,AW10:AW67)/AV8)</f>
        <v>34.377920985884444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252.97900000000001</v>
      </c>
      <c r="BA8" s="55">
        <f t="shared" ref="BA8" si="47">IF(ISERR(SUMPRODUCT(AZ10:AZ67,BA10:BA67)/AZ8),"-",SUMPRODUCT(AZ10:AZ67,BA10:BA67)/AZ8)</f>
        <v>158.15878788357929</v>
      </c>
      <c r="BB8" s="55">
        <f t="shared" ref="BB8" si="48">IF(SUM(BB10:BB67)&lt;0.001,"-",SUM(BB10:BB67))</f>
        <v>1088.9229999999998</v>
      </c>
      <c r="BC8" s="55">
        <f t="shared" ref="BC8" si="49">IF(ISERR(SUMPRODUCT(BB10:BB67,BC10:BC67)/BB8),"-",SUMPRODUCT(BB10:BB67,BC10:BC67)/BB8)</f>
        <v>458.37677595201887</v>
      </c>
      <c r="BD8" s="55">
        <f t="shared" ref="BD8" si="50">IF(SUM(BD10:BD67)&lt;0.001,"-",SUM(BD10:BD67))</f>
        <v>379.74400000000003</v>
      </c>
      <c r="BE8" s="55">
        <f t="shared" ref="BE8" si="51">IF(ISERR(SUMPRODUCT(BD10:BD67,BE10:BE67)/BD8),"-",SUMPRODUCT(BD10:BD67,BE10:BE67)/BD8)</f>
        <v>608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>
        <f t="shared" ref="BH8" si="54">IF(SUM(BH10:BH67)&lt;0.001,"-",SUM(BH10:BH67))</f>
        <v>2E-3</v>
      </c>
      <c r="BI8" s="55">
        <f t="shared" ref="BI8" si="55">IF(ISERR(SUMPRODUCT(BH10:BH67,BI10:BI67)/BH8),"-",SUMPRODUCT(BH10:BH67,BI10:BI67)/BH8)</f>
        <v>4.5</v>
      </c>
      <c r="BJ8" s="55">
        <f t="shared" ref="BJ8" si="56">IF(SUM(BJ10:BJ67)&lt;0.001,"-",SUM(BJ10:BJ67))</f>
        <v>3658</v>
      </c>
      <c r="BK8" s="55">
        <f t="shared" ref="BK8" si="57">IF(ISERR(SUMPRODUCT(BJ10:BJ67,BK10:BK67)/BJ8),"-",SUMPRODUCT(BJ10:BJ67,BK10:BK67)/BJ8)</f>
        <v>505.29032258064518</v>
      </c>
      <c r="BL8" s="55">
        <f t="shared" ref="BL8" si="58">IF(SUM(BL10:BL67)&lt;0.001,"-",SUM(BL10:BL67))</f>
        <v>3758.1980000000003</v>
      </c>
      <c r="BM8" s="55">
        <f t="shared" ref="BM8" si="59">IF(ISERR(SUMPRODUCT(BL10:BL67,BM10:BM67)/BL8),"-",SUMPRODUCT(BL10:BL67,BM10:BM67)/BL8)</f>
        <v>207.48749906205049</v>
      </c>
      <c r="BN8" s="55">
        <f t="shared" ref="BN8" si="60">IF(SUM(BN10:BN67)&lt;0.001,"-",SUM(BN10:BN67))</f>
        <v>634.63800000000003</v>
      </c>
      <c r="BO8" s="55">
        <f t="shared" ref="BO8" si="61">IF(ISERR(SUMPRODUCT(BN10:BN67,BO10:BO67)/BN8),"-",SUMPRODUCT(BN10:BN67,BO10:BO67)/BN8)</f>
        <v>392.85638111805468</v>
      </c>
      <c r="BP8" s="55">
        <f t="shared" ref="BP8" si="62">IF(SUM(BP10:BP67)&lt;0.001,"-",SUM(BP10:BP67))</f>
        <v>349.32199999999995</v>
      </c>
      <c r="BQ8" s="55">
        <f t="shared" ref="BQ8" si="63">IF(ISERR(SUMPRODUCT(BP10:BP67,BQ10:BQ67)/BP8),"-",SUMPRODUCT(BP10:BP67,BQ10:BQ67)/BP8)</f>
        <v>660.46209514430836</v>
      </c>
      <c r="BR8" s="55">
        <f t="shared" ref="BR8" si="64">IF(SUM(BR10:BR67)&lt;0.001,"-",SUM(BR10:BR67))</f>
        <v>6.4000000000000001E-2</v>
      </c>
      <c r="BS8" s="55">
        <f t="shared" ref="BS8" si="65">IF(ISERR(SUMPRODUCT(BR10:BR67,BS10:BS67)/BR8),"-",SUMPRODUCT(BR10:BR67,BS10:BS67)/BR8)</f>
        <v>471</v>
      </c>
      <c r="BT8" s="55">
        <f t="shared" ref="BT8" si="66">IF(SUM(BT10:BT67)&lt;0.001,"-",SUM(BT10:BT67))</f>
        <v>725.59599999999989</v>
      </c>
      <c r="BU8" s="55">
        <f t="shared" ref="BU8" si="67">IF(ISERR(SUMPRODUCT(BT10:BT67,BU10:BU67)/BT8),"-",SUMPRODUCT(BT10:BT67,BU10:BU67)/BT8)</f>
        <v>557.41033715731623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5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363.05200000000002</v>
      </c>
      <c r="AU10" s="61">
        <v>141.99617685620791</v>
      </c>
      <c r="AV10" s="60">
        <v>1829.38</v>
      </c>
      <c r="AW10" s="61">
        <v>28.539993331073916</v>
      </c>
      <c r="AX10" s="60">
        <v>0</v>
      </c>
      <c r="AY10" s="61">
        <v>0</v>
      </c>
      <c r="AZ10" s="60">
        <v>186.38300000000001</v>
      </c>
      <c r="BA10" s="61">
        <v>132.05536985669295</v>
      </c>
      <c r="BB10" s="60">
        <v>51.741999999999997</v>
      </c>
      <c r="BC10" s="61">
        <v>457.35104943759421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0</v>
      </c>
      <c r="BM10" s="61">
        <v>0</v>
      </c>
      <c r="BN10" s="60">
        <v>30.097000000000001</v>
      </c>
      <c r="BO10" s="61">
        <v>186.31866963484734</v>
      </c>
      <c r="BP10" s="60">
        <v>0</v>
      </c>
      <c r="BQ10" s="61">
        <v>0</v>
      </c>
      <c r="BR10" s="60">
        <v>0</v>
      </c>
      <c r="BS10" s="61">
        <v>0</v>
      </c>
      <c r="BT10" s="60">
        <v>28.968</v>
      </c>
      <c r="BU10" s="61">
        <v>486.92578017122344</v>
      </c>
    </row>
    <row r="11" spans="1:73" ht="12.95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0</v>
      </c>
      <c r="AQ11" s="61">
        <v>0</v>
      </c>
      <c r="AR11" s="60">
        <v>0</v>
      </c>
      <c r="AS11" s="61">
        <v>0</v>
      </c>
      <c r="AT11" s="60">
        <v>375.96600000000001</v>
      </c>
      <c r="AU11" s="61">
        <v>133.7706015969529</v>
      </c>
      <c r="AV11" s="60">
        <v>4430.71</v>
      </c>
      <c r="AW11" s="61">
        <v>34.385289942244022</v>
      </c>
      <c r="AX11" s="60">
        <v>0</v>
      </c>
      <c r="AY11" s="61">
        <v>0</v>
      </c>
      <c r="AZ11" s="60">
        <v>1.577</v>
      </c>
      <c r="BA11" s="61">
        <v>155.38363982244769</v>
      </c>
      <c r="BB11" s="60">
        <v>0</v>
      </c>
      <c r="BC11" s="61">
        <v>0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2.4249999999999998</v>
      </c>
      <c r="BM11" s="61">
        <v>193.15711340206184</v>
      </c>
      <c r="BN11" s="60">
        <v>34.090000000000003</v>
      </c>
      <c r="BO11" s="61">
        <v>230.56864183044883</v>
      </c>
      <c r="BP11" s="60">
        <v>0</v>
      </c>
      <c r="BQ11" s="61">
        <v>0</v>
      </c>
      <c r="BR11" s="60">
        <v>0</v>
      </c>
      <c r="BS11" s="61">
        <v>0</v>
      </c>
      <c r="BT11" s="60">
        <v>155.917</v>
      </c>
      <c r="BU11" s="61">
        <v>536.02032491646196</v>
      </c>
    </row>
    <row r="12" spans="1:73" ht="12.95" customHeight="1">
      <c r="A12" s="59"/>
      <c r="B12" s="56" t="s">
        <v>50</v>
      </c>
      <c r="C12" s="10">
        <v>4</v>
      </c>
      <c r="D12" s="60">
        <v>0</v>
      </c>
      <c r="E12" s="61">
        <v>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0</v>
      </c>
      <c r="AQ12" s="61">
        <v>0</v>
      </c>
      <c r="AR12" s="60">
        <v>0</v>
      </c>
      <c r="AS12" s="61">
        <v>0</v>
      </c>
      <c r="AT12" s="60">
        <v>213.565</v>
      </c>
      <c r="AU12" s="61">
        <v>160.95648163322642</v>
      </c>
      <c r="AV12" s="60">
        <v>4265.2340000000004</v>
      </c>
      <c r="AW12" s="61">
        <v>33.19471194311965</v>
      </c>
      <c r="AX12" s="60">
        <v>0</v>
      </c>
      <c r="AY12" s="61">
        <v>0</v>
      </c>
      <c r="AZ12" s="60">
        <v>6.0750000000000002</v>
      </c>
      <c r="BA12" s="61">
        <v>118.68444444444444</v>
      </c>
      <c r="BB12" s="60">
        <v>0</v>
      </c>
      <c r="BC12" s="61">
        <v>0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1.157</v>
      </c>
      <c r="BM12" s="61">
        <v>178.63612791702678</v>
      </c>
      <c r="BN12" s="60">
        <v>10.394</v>
      </c>
      <c r="BO12" s="61">
        <v>274.6182412930537</v>
      </c>
      <c r="BP12" s="60">
        <v>0</v>
      </c>
      <c r="BQ12" s="61">
        <v>0</v>
      </c>
      <c r="BR12" s="60">
        <v>0</v>
      </c>
      <c r="BS12" s="61">
        <v>0</v>
      </c>
      <c r="BT12" s="60">
        <v>157.46799999999999</v>
      </c>
      <c r="BU12" s="61">
        <v>534.80750374679292</v>
      </c>
    </row>
    <row r="13" spans="1:73" ht="12.95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59.853000000000002</v>
      </c>
      <c r="AU13" s="61">
        <v>121.93305264564852</v>
      </c>
      <c r="AV13" s="60">
        <v>278.95600000000002</v>
      </c>
      <c r="AW13" s="61">
        <v>73.639366064899122</v>
      </c>
      <c r="AX13" s="60">
        <v>0</v>
      </c>
      <c r="AY13" s="61">
        <v>0</v>
      </c>
      <c r="AZ13" s="60">
        <v>58.764000000000003</v>
      </c>
      <c r="BA13" s="61">
        <v>245.06100673881969</v>
      </c>
      <c r="BB13" s="60">
        <v>0.24399999999999999</v>
      </c>
      <c r="BC13" s="61">
        <v>254.0655737704918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137.40199999999999</v>
      </c>
      <c r="BO13" s="61">
        <v>228.528907876159</v>
      </c>
      <c r="BP13" s="60">
        <v>0</v>
      </c>
      <c r="BQ13" s="61">
        <v>0</v>
      </c>
      <c r="BR13" s="60">
        <v>0</v>
      </c>
      <c r="BS13" s="61">
        <v>0</v>
      </c>
      <c r="BT13" s="60">
        <v>38.384999999999998</v>
      </c>
      <c r="BU13" s="61">
        <v>351.65650644783119</v>
      </c>
    </row>
    <row r="14" spans="1:73" ht="12.95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2.2040000000000002</v>
      </c>
      <c r="AG14" s="61">
        <v>18.969600725952812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1E-3</v>
      </c>
      <c r="AQ14" s="61">
        <v>3</v>
      </c>
      <c r="AR14" s="60">
        <v>0</v>
      </c>
      <c r="AS14" s="61">
        <v>0</v>
      </c>
      <c r="AT14" s="60">
        <v>197.59200000000001</v>
      </c>
      <c r="AU14" s="61">
        <v>205.38135147171951</v>
      </c>
      <c r="AV14" s="60">
        <v>35.817999999999998</v>
      </c>
      <c r="AW14" s="61">
        <v>39.783181640515942</v>
      </c>
      <c r="AX14" s="60">
        <v>0</v>
      </c>
      <c r="AY14" s="61">
        <v>0</v>
      </c>
      <c r="AZ14" s="60">
        <v>2.9000000000000001E-2</v>
      </c>
      <c r="BA14" s="61">
        <v>136.68965517241381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0.22700000000000001</v>
      </c>
      <c r="BM14" s="61">
        <v>308.07929515418499</v>
      </c>
      <c r="BN14" s="60">
        <v>90.608000000000004</v>
      </c>
      <c r="BO14" s="61">
        <v>324.85386500088293</v>
      </c>
      <c r="BP14" s="60">
        <v>0</v>
      </c>
      <c r="BQ14" s="61">
        <v>0</v>
      </c>
      <c r="BR14" s="60">
        <v>0</v>
      </c>
      <c r="BS14" s="61">
        <v>0</v>
      </c>
      <c r="BT14" s="60">
        <v>12.484999999999999</v>
      </c>
      <c r="BU14" s="61">
        <v>353.09547456948337</v>
      </c>
    </row>
    <row r="15" spans="1:73" ht="12.95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5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5430.6229999999996</v>
      </c>
      <c r="AG16" s="61">
        <v>33.489206486990533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0.01</v>
      </c>
      <c r="AQ16" s="61">
        <v>35</v>
      </c>
      <c r="AR16" s="60">
        <v>251.999</v>
      </c>
      <c r="AS16" s="61">
        <v>155.07398045230337</v>
      </c>
      <c r="AT16" s="60">
        <v>65.760999999999996</v>
      </c>
      <c r="AU16" s="61">
        <v>234.95503413877523</v>
      </c>
      <c r="AV16" s="60">
        <v>1.2190000000000001</v>
      </c>
      <c r="AW16" s="61">
        <v>24.364232977850698</v>
      </c>
      <c r="AX16" s="60">
        <v>0</v>
      </c>
      <c r="AY16" s="61">
        <v>0</v>
      </c>
      <c r="AZ16" s="60">
        <v>1.4E-2</v>
      </c>
      <c r="BA16" s="61">
        <v>389.42857142857144</v>
      </c>
      <c r="BB16" s="60">
        <v>131.654</v>
      </c>
      <c r="BC16" s="61">
        <v>230.43651541160921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133.89699999999999</v>
      </c>
      <c r="BO16" s="61">
        <v>402.58106604330192</v>
      </c>
      <c r="BP16" s="60">
        <v>0</v>
      </c>
      <c r="BQ16" s="61">
        <v>0</v>
      </c>
      <c r="BR16" s="60">
        <v>0</v>
      </c>
      <c r="BS16" s="61">
        <v>0</v>
      </c>
      <c r="BT16" s="60">
        <v>5.3259999999999996</v>
      </c>
      <c r="BU16" s="61">
        <v>397.12805107022155</v>
      </c>
    </row>
    <row r="17" spans="1:73" ht="12.95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14586.535</v>
      </c>
      <c r="AG17" s="61">
        <v>32.365293813781001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7.0000000000000001E-3</v>
      </c>
      <c r="AQ17" s="61">
        <v>745.57142857142856</v>
      </c>
      <c r="AR17" s="60">
        <v>3.7320000000000002</v>
      </c>
      <c r="AS17" s="61">
        <v>289.82770632368704</v>
      </c>
      <c r="AT17" s="60">
        <v>15.032</v>
      </c>
      <c r="AU17" s="61">
        <v>185.38424693986164</v>
      </c>
      <c r="AV17" s="60">
        <v>11.97</v>
      </c>
      <c r="AW17" s="61">
        <v>62.222639933166249</v>
      </c>
      <c r="AX17" s="60">
        <v>0</v>
      </c>
      <c r="AY17" s="61">
        <v>0</v>
      </c>
      <c r="AZ17" s="60">
        <v>2E-3</v>
      </c>
      <c r="BA17" s="61">
        <v>235.5</v>
      </c>
      <c r="BB17" s="60">
        <v>0</v>
      </c>
      <c r="BC17" s="61">
        <v>0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31.891999999999999</v>
      </c>
      <c r="BO17" s="61">
        <v>200.90521133826664</v>
      </c>
      <c r="BP17" s="60">
        <v>0</v>
      </c>
      <c r="BQ17" s="61">
        <v>0</v>
      </c>
      <c r="BR17" s="60">
        <v>0</v>
      </c>
      <c r="BS17" s="61">
        <v>0</v>
      </c>
      <c r="BT17" s="60">
        <v>2.355</v>
      </c>
      <c r="BU17" s="61">
        <v>418.56263269639066</v>
      </c>
    </row>
    <row r="18" spans="1:73" ht="12.95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102.66</v>
      </c>
      <c r="AG18" s="61">
        <v>42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67.063999999999993</v>
      </c>
      <c r="BC18" s="61">
        <v>839.48871227484187</v>
      </c>
      <c r="BD18" s="60">
        <v>0</v>
      </c>
      <c r="BE18" s="61">
        <v>0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5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0</v>
      </c>
      <c r="AG19" s="61">
        <v>0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0</v>
      </c>
      <c r="AQ19" s="61">
        <v>0</v>
      </c>
      <c r="AR19" s="60">
        <v>0</v>
      </c>
      <c r="AS19" s="61">
        <v>0</v>
      </c>
      <c r="AT19" s="60">
        <v>0</v>
      </c>
      <c r="AU19" s="61">
        <v>0</v>
      </c>
      <c r="AV19" s="60">
        <v>0</v>
      </c>
      <c r="AW19" s="61">
        <v>0</v>
      </c>
      <c r="AX19" s="60">
        <v>0</v>
      </c>
      <c r="AY19" s="61">
        <v>0</v>
      </c>
      <c r="AZ19" s="60">
        <v>0</v>
      </c>
      <c r="BA19" s="61">
        <v>0</v>
      </c>
      <c r="BB19" s="60">
        <v>148.92400000000001</v>
      </c>
      <c r="BC19" s="61">
        <v>498.68015900727892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0</v>
      </c>
      <c r="BM19" s="61">
        <v>0</v>
      </c>
      <c r="BN19" s="60">
        <v>4.4770000000000003</v>
      </c>
      <c r="BO19" s="61">
        <v>387.76792494974313</v>
      </c>
      <c r="BP19" s="60">
        <v>0</v>
      </c>
      <c r="BQ19" s="61">
        <v>0</v>
      </c>
      <c r="BR19" s="60">
        <v>0</v>
      </c>
      <c r="BS19" s="61">
        <v>0</v>
      </c>
      <c r="BT19" s="60">
        <v>34.246000000000002</v>
      </c>
      <c r="BU19" s="61">
        <v>487.18078023710802</v>
      </c>
    </row>
    <row r="20" spans="1:73" ht="12.95" customHeight="1">
      <c r="A20" s="59"/>
      <c r="B20" s="56" t="s">
        <v>57</v>
      </c>
      <c r="C20" s="10">
        <v>11</v>
      </c>
      <c r="D20" s="60">
        <v>0</v>
      </c>
      <c r="E20" s="61">
        <v>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0</v>
      </c>
      <c r="AC20" s="61">
        <v>0</v>
      </c>
      <c r="AD20" s="60">
        <v>0</v>
      </c>
      <c r="AE20" s="61">
        <v>0</v>
      </c>
      <c r="AF20" s="60">
        <v>453</v>
      </c>
      <c r="AG20" s="61">
        <v>45.392935982339957</v>
      </c>
      <c r="AH20" s="60">
        <v>0</v>
      </c>
      <c r="AI20" s="61">
        <v>0</v>
      </c>
      <c r="AJ20" s="60">
        <v>0</v>
      </c>
      <c r="AK20" s="61">
        <v>0</v>
      </c>
      <c r="AL20" s="60">
        <v>0</v>
      </c>
      <c r="AM20" s="61">
        <v>0</v>
      </c>
      <c r="AN20" s="60">
        <v>0</v>
      </c>
      <c r="AO20" s="61">
        <v>0</v>
      </c>
      <c r="AP20" s="60">
        <v>254</v>
      </c>
      <c r="AQ20" s="61">
        <v>218.79921259842519</v>
      </c>
      <c r="AR20" s="60">
        <v>0</v>
      </c>
      <c r="AS20" s="61">
        <v>0</v>
      </c>
      <c r="AT20" s="60">
        <v>40</v>
      </c>
      <c r="AU20" s="61">
        <v>435.125</v>
      </c>
      <c r="AV20" s="60">
        <v>10</v>
      </c>
      <c r="AW20" s="61">
        <v>176.8</v>
      </c>
      <c r="AX20" s="60">
        <v>0</v>
      </c>
      <c r="AY20" s="61">
        <v>0</v>
      </c>
      <c r="AZ20" s="60">
        <v>0</v>
      </c>
      <c r="BA20" s="61">
        <v>0</v>
      </c>
      <c r="BB20" s="60">
        <v>284</v>
      </c>
      <c r="BC20" s="61">
        <v>466.82746478873241</v>
      </c>
      <c r="BD20" s="60">
        <v>0</v>
      </c>
      <c r="BE20" s="61">
        <v>0</v>
      </c>
      <c r="BF20" s="60">
        <v>0</v>
      </c>
      <c r="BG20" s="61">
        <v>0</v>
      </c>
      <c r="BH20" s="60">
        <v>0</v>
      </c>
      <c r="BI20" s="61">
        <v>0</v>
      </c>
      <c r="BJ20" s="60">
        <v>3658</v>
      </c>
      <c r="BK20" s="61">
        <v>505.29032258064518</v>
      </c>
      <c r="BL20" s="60">
        <v>16</v>
      </c>
      <c r="BM20" s="61">
        <v>73.6875</v>
      </c>
      <c r="BN20" s="60">
        <v>5</v>
      </c>
      <c r="BO20" s="61">
        <v>421.4</v>
      </c>
      <c r="BP20" s="60">
        <v>0</v>
      </c>
      <c r="BQ20" s="61">
        <v>0</v>
      </c>
      <c r="BR20" s="60">
        <v>0</v>
      </c>
      <c r="BS20" s="61">
        <v>0</v>
      </c>
      <c r="BT20" s="60">
        <v>16</v>
      </c>
      <c r="BU20" s="61">
        <v>606.625</v>
      </c>
    </row>
    <row r="21" spans="1:73" ht="12.95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5" customHeight="1">
      <c r="A22" s="59"/>
      <c r="B22" s="56" t="s">
        <v>58</v>
      </c>
      <c r="C22" s="10">
        <v>12</v>
      </c>
      <c r="D22" s="60">
        <v>0.48699999999999999</v>
      </c>
      <c r="E22" s="61">
        <v>2326.3203285420946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5.5E-2</v>
      </c>
      <c r="Q22" s="61">
        <v>168.47272727272727</v>
      </c>
      <c r="R22" s="60">
        <v>0</v>
      </c>
      <c r="S22" s="61">
        <v>0</v>
      </c>
      <c r="T22" s="60">
        <v>2.972</v>
      </c>
      <c r="U22" s="61">
        <v>303.48014804845218</v>
      </c>
      <c r="V22" s="60">
        <v>0</v>
      </c>
      <c r="W22" s="61">
        <v>0</v>
      </c>
      <c r="X22" s="60">
        <v>4.9130000000000003</v>
      </c>
      <c r="Y22" s="61">
        <v>1212.84001628333</v>
      </c>
      <c r="Z22" s="60">
        <v>0</v>
      </c>
      <c r="AA22" s="61">
        <v>0</v>
      </c>
      <c r="AB22" s="60">
        <v>0.215</v>
      </c>
      <c r="AC22" s="61">
        <v>232.2</v>
      </c>
      <c r="AD22" s="60">
        <v>0</v>
      </c>
      <c r="AE22" s="61">
        <v>0</v>
      </c>
      <c r="AF22" s="60">
        <v>35.957000000000001</v>
      </c>
      <c r="AG22" s="61">
        <v>29.159996662680424</v>
      </c>
      <c r="AH22" s="60">
        <v>0</v>
      </c>
      <c r="AI22" s="61">
        <v>0</v>
      </c>
      <c r="AJ22" s="60">
        <v>3.0000000000000001E-3</v>
      </c>
      <c r="AK22" s="61">
        <v>81</v>
      </c>
      <c r="AL22" s="60">
        <v>0.121</v>
      </c>
      <c r="AM22" s="61">
        <v>976.32231404958679</v>
      </c>
      <c r="AN22" s="60">
        <v>0</v>
      </c>
      <c r="AO22" s="61">
        <v>0</v>
      </c>
      <c r="AP22" s="60">
        <v>153.83799999999999</v>
      </c>
      <c r="AQ22" s="61">
        <v>86.747747630624417</v>
      </c>
      <c r="AR22" s="60">
        <v>0</v>
      </c>
      <c r="AS22" s="61">
        <v>0</v>
      </c>
      <c r="AT22" s="60">
        <v>157.66</v>
      </c>
      <c r="AU22" s="61">
        <v>399.6</v>
      </c>
      <c r="AV22" s="60">
        <v>17.602</v>
      </c>
      <c r="AW22" s="61">
        <v>193.32002045222134</v>
      </c>
      <c r="AX22" s="60">
        <v>0</v>
      </c>
      <c r="AY22" s="61">
        <v>0</v>
      </c>
      <c r="AZ22" s="60">
        <v>0</v>
      </c>
      <c r="BA22" s="61">
        <v>0</v>
      </c>
      <c r="BB22" s="60">
        <v>10.492000000000001</v>
      </c>
      <c r="BC22" s="61">
        <v>497.88000381242847</v>
      </c>
      <c r="BD22" s="60">
        <v>0</v>
      </c>
      <c r="BE22" s="61">
        <v>0</v>
      </c>
      <c r="BF22" s="60">
        <v>0</v>
      </c>
      <c r="BG22" s="61">
        <v>0</v>
      </c>
      <c r="BH22" s="60">
        <v>2E-3</v>
      </c>
      <c r="BI22" s="61">
        <v>4.5</v>
      </c>
      <c r="BJ22" s="60">
        <v>0</v>
      </c>
      <c r="BK22" s="61">
        <v>0</v>
      </c>
      <c r="BL22" s="60">
        <v>40.710999999999999</v>
      </c>
      <c r="BM22" s="61">
        <v>129.54427550293533</v>
      </c>
      <c r="BN22" s="60">
        <v>3.31</v>
      </c>
      <c r="BO22" s="61">
        <v>956.58489425981873</v>
      </c>
      <c r="BP22" s="60">
        <v>5.0999999999999997E-2</v>
      </c>
      <c r="BQ22" s="61">
        <v>1293.4509803921567</v>
      </c>
      <c r="BR22" s="60">
        <v>0</v>
      </c>
      <c r="BS22" s="61">
        <v>0</v>
      </c>
      <c r="BT22" s="60">
        <v>68.78</v>
      </c>
      <c r="BU22" s="61">
        <v>633.96000290782206</v>
      </c>
    </row>
    <row r="23" spans="1:73" ht="12.95" customHeight="1">
      <c r="A23" s="59"/>
      <c r="B23" s="56" t="s">
        <v>59</v>
      </c>
      <c r="C23" s="10">
        <v>13</v>
      </c>
      <c r="D23" s="60">
        <v>0.187</v>
      </c>
      <c r="E23" s="61">
        <v>4390.0374331550802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0.41099999999999998</v>
      </c>
      <c r="U23" s="61">
        <v>340.69099756690997</v>
      </c>
      <c r="V23" s="60">
        <v>0</v>
      </c>
      <c r="W23" s="61">
        <v>0</v>
      </c>
      <c r="X23" s="60">
        <v>0.54700000000000004</v>
      </c>
      <c r="Y23" s="61">
        <v>1250.8647166361975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41.186</v>
      </c>
      <c r="AG23" s="61">
        <v>38.973534696256003</v>
      </c>
      <c r="AH23" s="60">
        <v>0.17799999999999999</v>
      </c>
      <c r="AI23" s="61">
        <v>1.2584269662921348</v>
      </c>
      <c r="AJ23" s="60">
        <v>0</v>
      </c>
      <c r="AK23" s="61">
        <v>0</v>
      </c>
      <c r="AL23" s="60">
        <v>0.68</v>
      </c>
      <c r="AM23" s="61">
        <v>334.62794117647059</v>
      </c>
      <c r="AN23" s="60">
        <v>0</v>
      </c>
      <c r="AO23" s="61">
        <v>0</v>
      </c>
      <c r="AP23" s="60">
        <v>107.304</v>
      </c>
      <c r="AQ23" s="61">
        <v>93.505610228882432</v>
      </c>
      <c r="AR23" s="60">
        <v>0</v>
      </c>
      <c r="AS23" s="61">
        <v>0</v>
      </c>
      <c r="AT23" s="60">
        <v>5.0720000000000001</v>
      </c>
      <c r="AU23" s="61">
        <v>276.00394321766566</v>
      </c>
      <c r="AV23" s="60">
        <v>6.7000000000000004E-2</v>
      </c>
      <c r="AW23" s="61">
        <v>33.149253731343286</v>
      </c>
      <c r="AX23" s="60">
        <v>0</v>
      </c>
      <c r="AY23" s="61">
        <v>0</v>
      </c>
      <c r="AZ23" s="60">
        <v>0</v>
      </c>
      <c r="BA23" s="61">
        <v>0</v>
      </c>
      <c r="BB23" s="60">
        <v>13.544</v>
      </c>
      <c r="BC23" s="61">
        <v>467.20341110454814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74.744</v>
      </c>
      <c r="BM23" s="61">
        <v>117.2163919511934</v>
      </c>
      <c r="BN23" s="60">
        <v>5.6340000000000003</v>
      </c>
      <c r="BO23" s="61">
        <v>302.02804401845935</v>
      </c>
      <c r="BP23" s="60">
        <v>1.968</v>
      </c>
      <c r="BQ23" s="61">
        <v>425.2444105691057</v>
      </c>
      <c r="BR23" s="60">
        <v>0</v>
      </c>
      <c r="BS23" s="61">
        <v>0</v>
      </c>
      <c r="BT23" s="60">
        <v>39.905999999999999</v>
      </c>
      <c r="BU23" s="61">
        <v>611.74798275948478</v>
      </c>
    </row>
    <row r="24" spans="1:73" ht="12.95" customHeight="1">
      <c r="A24" s="59"/>
      <c r="B24" s="56" t="s">
        <v>60</v>
      </c>
      <c r="C24" s="10">
        <v>14</v>
      </c>
      <c r="D24" s="60">
        <v>1.4419999999999999</v>
      </c>
      <c r="E24" s="61">
        <v>3617.3890429958392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0.99199999999999999</v>
      </c>
      <c r="U24" s="61">
        <v>359.34879032258061</v>
      </c>
      <c r="V24" s="60">
        <v>0</v>
      </c>
      <c r="W24" s="61">
        <v>0</v>
      </c>
      <c r="X24" s="60">
        <v>0.43</v>
      </c>
      <c r="Y24" s="61">
        <v>1098.9767441860465</v>
      </c>
      <c r="Z24" s="60">
        <v>0</v>
      </c>
      <c r="AA24" s="61">
        <v>0</v>
      </c>
      <c r="AB24" s="60">
        <v>37.79</v>
      </c>
      <c r="AC24" s="61">
        <v>278.32445091293994</v>
      </c>
      <c r="AD24" s="60">
        <v>0</v>
      </c>
      <c r="AE24" s="61">
        <v>0</v>
      </c>
      <c r="AF24" s="60">
        <v>468.06</v>
      </c>
      <c r="AG24" s="61">
        <v>39.257964790838784</v>
      </c>
      <c r="AH24" s="60">
        <v>2.1709999999999998</v>
      </c>
      <c r="AI24" s="61">
        <v>19.499769691386458</v>
      </c>
      <c r="AJ24" s="60">
        <v>2E-3</v>
      </c>
      <c r="AK24" s="61">
        <v>259</v>
      </c>
      <c r="AL24" s="60">
        <v>7.2430000000000003</v>
      </c>
      <c r="AM24" s="61">
        <v>262.77177964931656</v>
      </c>
      <c r="AN24" s="60">
        <v>0</v>
      </c>
      <c r="AO24" s="61">
        <v>0</v>
      </c>
      <c r="AP24" s="60">
        <v>326.11700000000002</v>
      </c>
      <c r="AQ24" s="61">
        <v>114.0612510234057</v>
      </c>
      <c r="AR24" s="60">
        <v>22.503</v>
      </c>
      <c r="AS24" s="61">
        <v>534.37754966004536</v>
      </c>
      <c r="AT24" s="60">
        <v>1.17</v>
      </c>
      <c r="AU24" s="61">
        <v>378.37264957264955</v>
      </c>
      <c r="AV24" s="60">
        <v>0.10100000000000001</v>
      </c>
      <c r="AW24" s="61">
        <v>80.881188118811878</v>
      </c>
      <c r="AX24" s="60">
        <v>0</v>
      </c>
      <c r="AY24" s="61">
        <v>0</v>
      </c>
      <c r="AZ24" s="60">
        <v>1E-3</v>
      </c>
      <c r="BA24" s="61">
        <v>1080</v>
      </c>
      <c r="BB24" s="60">
        <v>40.345999999999997</v>
      </c>
      <c r="BC24" s="61">
        <v>417.67622564814354</v>
      </c>
      <c r="BD24" s="60">
        <v>0</v>
      </c>
      <c r="BE24" s="61">
        <v>0</v>
      </c>
      <c r="BF24" s="60">
        <v>0</v>
      </c>
      <c r="BG24" s="61">
        <v>0</v>
      </c>
      <c r="BH24" s="60">
        <v>0</v>
      </c>
      <c r="BI24" s="61">
        <v>0</v>
      </c>
      <c r="BJ24" s="60">
        <v>0</v>
      </c>
      <c r="BK24" s="61">
        <v>0</v>
      </c>
      <c r="BL24" s="60">
        <v>169.28200000000001</v>
      </c>
      <c r="BM24" s="61">
        <v>219.51419524816578</v>
      </c>
      <c r="BN24" s="60">
        <v>1.827</v>
      </c>
      <c r="BO24" s="61">
        <v>867.75916803503014</v>
      </c>
      <c r="BP24" s="60">
        <v>1.873</v>
      </c>
      <c r="BQ24" s="61">
        <v>880.25360384410044</v>
      </c>
      <c r="BR24" s="60">
        <v>0</v>
      </c>
      <c r="BS24" s="61">
        <v>0</v>
      </c>
      <c r="BT24" s="60">
        <v>4.5270000000000001</v>
      </c>
      <c r="BU24" s="61">
        <v>793.21471172962219</v>
      </c>
    </row>
    <row r="25" spans="1:73" ht="12.95" customHeight="1">
      <c r="A25" s="59"/>
      <c r="B25" s="56" t="s">
        <v>61</v>
      </c>
      <c r="C25" s="10">
        <v>15</v>
      </c>
      <c r="D25" s="60">
        <v>12.377000000000001</v>
      </c>
      <c r="E25" s="61">
        <v>1705.1965742910236</v>
      </c>
      <c r="F25" s="60">
        <v>0</v>
      </c>
      <c r="G25" s="61">
        <v>0</v>
      </c>
      <c r="H25" s="60">
        <v>935.94899999999996</v>
      </c>
      <c r="I25" s="61">
        <v>558.28595468342826</v>
      </c>
      <c r="J25" s="60">
        <v>112.71</v>
      </c>
      <c r="K25" s="61">
        <v>518.63079584775085</v>
      </c>
      <c r="L25" s="60">
        <v>6.1920000000000002</v>
      </c>
      <c r="M25" s="61">
        <v>1054.6424418604649</v>
      </c>
      <c r="N25" s="60">
        <v>0</v>
      </c>
      <c r="O25" s="61">
        <v>0</v>
      </c>
      <c r="P25" s="60">
        <v>69.77</v>
      </c>
      <c r="Q25" s="61">
        <v>647.57369929769243</v>
      </c>
      <c r="R25" s="60">
        <v>0</v>
      </c>
      <c r="S25" s="61">
        <v>0</v>
      </c>
      <c r="T25" s="60">
        <v>91.122</v>
      </c>
      <c r="U25" s="61">
        <v>297.16556923684732</v>
      </c>
      <c r="V25" s="60">
        <v>0</v>
      </c>
      <c r="W25" s="61">
        <v>0</v>
      </c>
      <c r="X25" s="60">
        <v>152.55799999999999</v>
      </c>
      <c r="Y25" s="61">
        <v>1101.3664639022536</v>
      </c>
      <c r="Z25" s="60">
        <v>0</v>
      </c>
      <c r="AA25" s="61">
        <v>0</v>
      </c>
      <c r="AB25" s="60">
        <v>3840.3969999999999</v>
      </c>
      <c r="AC25" s="61">
        <v>223.2740568227712</v>
      </c>
      <c r="AD25" s="60">
        <v>539.64800000000002</v>
      </c>
      <c r="AE25" s="61">
        <v>213.04232573825902</v>
      </c>
      <c r="AF25" s="60">
        <v>1884.32</v>
      </c>
      <c r="AG25" s="61">
        <v>47.996587628428294</v>
      </c>
      <c r="AH25" s="60">
        <v>0</v>
      </c>
      <c r="AI25" s="61">
        <v>0</v>
      </c>
      <c r="AJ25" s="60">
        <v>0</v>
      </c>
      <c r="AK25" s="61">
        <v>0</v>
      </c>
      <c r="AL25" s="60">
        <v>3.0739999999999998</v>
      </c>
      <c r="AM25" s="61">
        <v>288.94534808067664</v>
      </c>
      <c r="AN25" s="60">
        <v>0</v>
      </c>
      <c r="AO25" s="61">
        <v>0</v>
      </c>
      <c r="AP25" s="60">
        <v>34.340000000000003</v>
      </c>
      <c r="AQ25" s="61">
        <v>82.179935934769944</v>
      </c>
      <c r="AR25" s="60">
        <v>0</v>
      </c>
      <c r="AS25" s="61">
        <v>0</v>
      </c>
      <c r="AT25" s="60">
        <v>5.0000000000000001E-3</v>
      </c>
      <c r="AU25" s="61">
        <v>356.4</v>
      </c>
      <c r="AV25" s="60">
        <v>0</v>
      </c>
      <c r="AW25" s="61">
        <v>0</v>
      </c>
      <c r="AX25" s="60">
        <v>0</v>
      </c>
      <c r="AY25" s="61">
        <v>0</v>
      </c>
      <c r="AZ25" s="60">
        <v>0</v>
      </c>
      <c r="BA25" s="61">
        <v>0</v>
      </c>
      <c r="BB25" s="60">
        <v>2.177</v>
      </c>
      <c r="BC25" s="61">
        <v>700.60404225999082</v>
      </c>
      <c r="BD25" s="60">
        <v>0</v>
      </c>
      <c r="BE25" s="61">
        <v>0</v>
      </c>
      <c r="BF25" s="60">
        <v>0</v>
      </c>
      <c r="BG25" s="61">
        <v>0</v>
      </c>
      <c r="BH25" s="60">
        <v>0</v>
      </c>
      <c r="BI25" s="61">
        <v>0</v>
      </c>
      <c r="BJ25" s="60">
        <v>0</v>
      </c>
      <c r="BK25" s="61">
        <v>0</v>
      </c>
      <c r="BL25" s="60">
        <v>176.36</v>
      </c>
      <c r="BM25" s="61">
        <v>127.05608981628488</v>
      </c>
      <c r="BN25" s="60">
        <v>1.0860000000000001</v>
      </c>
      <c r="BO25" s="61">
        <v>2071.9309392265191</v>
      </c>
      <c r="BP25" s="60">
        <v>8.4550000000000001</v>
      </c>
      <c r="BQ25" s="61">
        <v>435.25511531638085</v>
      </c>
      <c r="BR25" s="60">
        <v>0</v>
      </c>
      <c r="BS25" s="61">
        <v>0</v>
      </c>
      <c r="BT25" s="60">
        <v>3.6480000000000001</v>
      </c>
      <c r="BU25" s="61">
        <v>843.0194627192983</v>
      </c>
    </row>
    <row r="26" spans="1:73" ht="12.95" customHeight="1">
      <c r="A26" s="59"/>
      <c r="B26" s="56" t="s">
        <v>62</v>
      </c>
      <c r="C26" s="10">
        <v>16</v>
      </c>
      <c r="D26" s="60">
        <v>0.09</v>
      </c>
      <c r="E26" s="61">
        <v>2698.9444444444443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0</v>
      </c>
      <c r="S26" s="61">
        <v>0</v>
      </c>
      <c r="T26" s="60">
        <v>0</v>
      </c>
      <c r="U26" s="61">
        <v>0</v>
      </c>
      <c r="V26" s="60">
        <v>0</v>
      </c>
      <c r="W26" s="61">
        <v>0</v>
      </c>
      <c r="X26" s="60">
        <v>0</v>
      </c>
      <c r="Y26" s="61">
        <v>0</v>
      </c>
      <c r="Z26" s="60">
        <v>0</v>
      </c>
      <c r="AA26" s="61">
        <v>0</v>
      </c>
      <c r="AB26" s="60">
        <v>0</v>
      </c>
      <c r="AC26" s="61">
        <v>0</v>
      </c>
      <c r="AD26" s="60">
        <v>35.543999999999997</v>
      </c>
      <c r="AE26" s="61">
        <v>179.97645172180958</v>
      </c>
      <c r="AF26" s="60">
        <v>455.654</v>
      </c>
      <c r="AG26" s="61">
        <v>48.500588165581782</v>
      </c>
      <c r="AH26" s="60">
        <v>17.274000000000001</v>
      </c>
      <c r="AI26" s="61">
        <v>39.764212110686579</v>
      </c>
      <c r="AJ26" s="60">
        <v>0</v>
      </c>
      <c r="AK26" s="61">
        <v>0</v>
      </c>
      <c r="AL26" s="60">
        <v>89.411000000000001</v>
      </c>
      <c r="AM26" s="61">
        <v>209.75466105960118</v>
      </c>
      <c r="AN26" s="60">
        <v>0</v>
      </c>
      <c r="AO26" s="61">
        <v>0</v>
      </c>
      <c r="AP26" s="60">
        <v>159.43600000000001</v>
      </c>
      <c r="AQ26" s="61">
        <v>113.40473293359091</v>
      </c>
      <c r="AR26" s="60">
        <v>8.0000000000000002E-3</v>
      </c>
      <c r="AS26" s="61">
        <v>445.5</v>
      </c>
      <c r="AT26" s="60">
        <v>0.42299999999999999</v>
      </c>
      <c r="AU26" s="61">
        <v>169.41371158392434</v>
      </c>
      <c r="AV26" s="60">
        <v>8.0000000000000002E-3</v>
      </c>
      <c r="AW26" s="61">
        <v>432</v>
      </c>
      <c r="AX26" s="60">
        <v>0</v>
      </c>
      <c r="AY26" s="61">
        <v>0</v>
      </c>
      <c r="AZ26" s="60">
        <v>0</v>
      </c>
      <c r="BA26" s="61">
        <v>0</v>
      </c>
      <c r="BB26" s="60">
        <v>3.6459999999999999</v>
      </c>
      <c r="BC26" s="61">
        <v>308.39413055403185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47.707999999999998</v>
      </c>
      <c r="BM26" s="61">
        <v>89.736606019954721</v>
      </c>
      <c r="BN26" s="60">
        <v>0.109</v>
      </c>
      <c r="BO26" s="61">
        <v>491.88073394495416</v>
      </c>
      <c r="BP26" s="60">
        <v>2.8010000000000002</v>
      </c>
      <c r="BQ26" s="61">
        <v>383.70653338093535</v>
      </c>
      <c r="BR26" s="60">
        <v>0</v>
      </c>
      <c r="BS26" s="61">
        <v>0</v>
      </c>
      <c r="BT26" s="60">
        <v>13.074999999999999</v>
      </c>
      <c r="BU26" s="61">
        <v>600.59892925430211</v>
      </c>
    </row>
    <row r="27" spans="1:73" ht="12.95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5" customHeight="1">
      <c r="A28" s="59"/>
      <c r="B28" s="56" t="s">
        <v>63</v>
      </c>
      <c r="C28" s="10">
        <v>17</v>
      </c>
      <c r="D28" s="60">
        <v>0.36399999999999999</v>
      </c>
      <c r="E28" s="61">
        <v>4831.8241758241757</v>
      </c>
      <c r="F28" s="60">
        <v>0</v>
      </c>
      <c r="G28" s="61">
        <v>0</v>
      </c>
      <c r="H28" s="60">
        <v>113.298</v>
      </c>
      <c r="I28" s="61">
        <v>520</v>
      </c>
      <c r="J28" s="60">
        <v>13.534000000000001</v>
      </c>
      <c r="K28" s="61">
        <v>485</v>
      </c>
      <c r="L28" s="60">
        <v>37.229999999999997</v>
      </c>
      <c r="M28" s="61">
        <v>259</v>
      </c>
      <c r="N28" s="60">
        <v>30.571999999999999</v>
      </c>
      <c r="O28" s="61">
        <v>298</v>
      </c>
      <c r="P28" s="60">
        <v>61.691000000000003</v>
      </c>
      <c r="Q28" s="61">
        <v>442</v>
      </c>
      <c r="R28" s="60">
        <v>70.465999999999994</v>
      </c>
      <c r="S28" s="61">
        <v>448</v>
      </c>
      <c r="T28" s="60">
        <v>0</v>
      </c>
      <c r="U28" s="61">
        <v>0</v>
      </c>
      <c r="V28" s="60">
        <v>0</v>
      </c>
      <c r="W28" s="61">
        <v>0</v>
      </c>
      <c r="X28" s="60">
        <v>8.6999999999999994E-2</v>
      </c>
      <c r="Y28" s="61">
        <v>1004</v>
      </c>
      <c r="Z28" s="60">
        <v>0</v>
      </c>
      <c r="AA28" s="61">
        <v>0</v>
      </c>
      <c r="AB28" s="60">
        <v>280.762</v>
      </c>
      <c r="AC28" s="61">
        <v>288.550459107714</v>
      </c>
      <c r="AD28" s="60">
        <v>737.00800000000004</v>
      </c>
      <c r="AE28" s="61">
        <v>219.28607287844906</v>
      </c>
      <c r="AF28" s="60">
        <v>6597.3469999999998</v>
      </c>
      <c r="AG28" s="61">
        <v>47.24888534739798</v>
      </c>
      <c r="AH28" s="60">
        <v>9.1</v>
      </c>
      <c r="AI28" s="61">
        <v>32</v>
      </c>
      <c r="AJ28" s="60">
        <v>15.542999999999999</v>
      </c>
      <c r="AK28" s="61">
        <v>16.669047159493022</v>
      </c>
      <c r="AL28" s="60">
        <v>312.46300000000002</v>
      </c>
      <c r="AM28" s="61">
        <v>206.47189267209237</v>
      </c>
      <c r="AN28" s="60">
        <v>0</v>
      </c>
      <c r="AO28" s="61">
        <v>0</v>
      </c>
      <c r="AP28" s="60">
        <v>672.59100000000001</v>
      </c>
      <c r="AQ28" s="61">
        <v>125.17537552539359</v>
      </c>
      <c r="AR28" s="60">
        <v>0</v>
      </c>
      <c r="AS28" s="61">
        <v>0</v>
      </c>
      <c r="AT28" s="60">
        <v>73.090999999999994</v>
      </c>
      <c r="AU28" s="61">
        <v>351</v>
      </c>
      <c r="AV28" s="60">
        <v>0.53200000000000003</v>
      </c>
      <c r="AW28" s="61">
        <v>29</v>
      </c>
      <c r="AX28" s="60">
        <v>0</v>
      </c>
      <c r="AY28" s="61">
        <v>0</v>
      </c>
      <c r="AZ28" s="60">
        <v>0</v>
      </c>
      <c r="BA28" s="61">
        <v>0</v>
      </c>
      <c r="BB28" s="60">
        <v>24.538</v>
      </c>
      <c r="BC28" s="61">
        <v>218</v>
      </c>
      <c r="BD28" s="60">
        <v>0</v>
      </c>
      <c r="BE28" s="61">
        <v>0</v>
      </c>
      <c r="BF28" s="60">
        <v>0</v>
      </c>
      <c r="BG28" s="61">
        <v>0</v>
      </c>
      <c r="BH28" s="60">
        <v>0</v>
      </c>
      <c r="BI28" s="61">
        <v>0</v>
      </c>
      <c r="BJ28" s="60">
        <v>0</v>
      </c>
      <c r="BK28" s="61">
        <v>0</v>
      </c>
      <c r="BL28" s="60">
        <v>30.565999999999999</v>
      </c>
      <c r="BM28" s="61">
        <v>360.30720408296798</v>
      </c>
      <c r="BN28" s="60">
        <v>119.693</v>
      </c>
      <c r="BO28" s="61">
        <v>645.2216503889116</v>
      </c>
      <c r="BP28" s="60">
        <v>9.6379999999999999</v>
      </c>
      <c r="BQ28" s="61">
        <v>882.88379331811586</v>
      </c>
      <c r="BR28" s="60">
        <v>6.4000000000000001E-2</v>
      </c>
      <c r="BS28" s="61">
        <v>471</v>
      </c>
      <c r="BT28" s="60">
        <v>85.644999999999996</v>
      </c>
      <c r="BU28" s="61">
        <v>369.99465234397803</v>
      </c>
    </row>
    <row r="29" spans="1:73" ht="12.95" customHeight="1">
      <c r="A29" s="59"/>
      <c r="B29" s="56" t="s">
        <v>64</v>
      </c>
      <c r="C29" s="10">
        <v>18</v>
      </c>
      <c r="D29" s="60">
        <v>77.881</v>
      </c>
      <c r="E29" s="61">
        <v>1587.4798988199946</v>
      </c>
      <c r="F29" s="60">
        <v>0</v>
      </c>
      <c r="G29" s="61">
        <v>0</v>
      </c>
      <c r="H29" s="60">
        <v>81.328999999999994</v>
      </c>
      <c r="I29" s="61">
        <v>409.92786091062231</v>
      </c>
      <c r="J29" s="60">
        <v>0</v>
      </c>
      <c r="K29" s="61">
        <v>0</v>
      </c>
      <c r="L29" s="60">
        <v>3.9510000000000001</v>
      </c>
      <c r="M29" s="61">
        <v>1688.6876740065807</v>
      </c>
      <c r="N29" s="60">
        <v>0</v>
      </c>
      <c r="O29" s="61">
        <v>0</v>
      </c>
      <c r="P29" s="60">
        <v>19.989999999999998</v>
      </c>
      <c r="Q29" s="61">
        <v>549.97013506753376</v>
      </c>
      <c r="R29" s="60">
        <v>0</v>
      </c>
      <c r="S29" s="61">
        <v>0</v>
      </c>
      <c r="T29" s="60">
        <v>1.4239999999999999</v>
      </c>
      <c r="U29" s="61">
        <v>265.91221910112358</v>
      </c>
      <c r="V29" s="60">
        <v>0</v>
      </c>
      <c r="W29" s="61">
        <v>0</v>
      </c>
      <c r="X29" s="60">
        <v>4.0860000000000003</v>
      </c>
      <c r="Y29" s="61">
        <v>802.98237885462561</v>
      </c>
      <c r="Z29" s="60">
        <v>0</v>
      </c>
      <c r="AA29" s="61">
        <v>0</v>
      </c>
      <c r="AB29" s="60">
        <v>21.853000000000002</v>
      </c>
      <c r="AC29" s="61">
        <v>258.73989841211733</v>
      </c>
      <c r="AD29" s="60">
        <v>384.79300000000001</v>
      </c>
      <c r="AE29" s="61">
        <v>240.83792584584438</v>
      </c>
      <c r="AF29" s="60">
        <v>372.66699999999997</v>
      </c>
      <c r="AG29" s="61">
        <v>56.248616056694047</v>
      </c>
      <c r="AH29" s="60">
        <v>0</v>
      </c>
      <c r="AI29" s="61">
        <v>0</v>
      </c>
      <c r="AJ29" s="60">
        <v>0</v>
      </c>
      <c r="AK29" s="61">
        <v>0</v>
      </c>
      <c r="AL29" s="60">
        <v>4.8000000000000001E-2</v>
      </c>
      <c r="AM29" s="61">
        <v>177.97916666666669</v>
      </c>
      <c r="AN29" s="60">
        <v>0</v>
      </c>
      <c r="AO29" s="61">
        <v>0</v>
      </c>
      <c r="AP29" s="60">
        <v>0.26600000000000001</v>
      </c>
      <c r="AQ29" s="61">
        <v>59.041353383458649</v>
      </c>
      <c r="AR29" s="60">
        <v>0</v>
      </c>
      <c r="AS29" s="61">
        <v>0</v>
      </c>
      <c r="AT29" s="60">
        <v>0</v>
      </c>
      <c r="AU29" s="61">
        <v>0</v>
      </c>
      <c r="AV29" s="60">
        <v>3.0000000000000001E-3</v>
      </c>
      <c r="AW29" s="61">
        <v>45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1.0999999999999999E-2</v>
      </c>
      <c r="BM29" s="61">
        <v>81.454545454545453</v>
      </c>
      <c r="BN29" s="60">
        <v>2.6520000000000001</v>
      </c>
      <c r="BO29" s="61">
        <v>2798.3020361990953</v>
      </c>
      <c r="BP29" s="60">
        <v>0</v>
      </c>
      <c r="BQ29" s="61">
        <v>0</v>
      </c>
      <c r="BR29" s="60">
        <v>0</v>
      </c>
      <c r="BS29" s="61">
        <v>0</v>
      </c>
      <c r="BT29" s="60">
        <v>5.0000000000000001E-3</v>
      </c>
      <c r="BU29" s="61">
        <v>864</v>
      </c>
    </row>
    <row r="30" spans="1:73" ht="12.95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19.443999999999999</v>
      </c>
      <c r="K30" s="61">
        <v>479.67907837893438</v>
      </c>
      <c r="L30" s="60">
        <v>0</v>
      </c>
      <c r="M30" s="61">
        <v>0</v>
      </c>
      <c r="N30" s="60">
        <v>6.9989999999999997</v>
      </c>
      <c r="O30" s="61">
        <v>253.92041720245749</v>
      </c>
      <c r="P30" s="60">
        <v>1.589</v>
      </c>
      <c r="Q30" s="61">
        <v>621.01699181875392</v>
      </c>
      <c r="R30" s="60">
        <v>9.5879999999999992</v>
      </c>
      <c r="S30" s="61">
        <v>440.2182937004589</v>
      </c>
      <c r="T30" s="60">
        <v>0</v>
      </c>
      <c r="U30" s="61">
        <v>0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39.033999999999999</v>
      </c>
      <c r="AC30" s="61">
        <v>375.7209868319926</v>
      </c>
      <c r="AD30" s="60">
        <v>42.360999999999997</v>
      </c>
      <c r="AE30" s="61">
        <v>192.95760251174428</v>
      </c>
      <c r="AF30" s="60">
        <v>137.041</v>
      </c>
      <c r="AG30" s="61">
        <v>66.601009916740253</v>
      </c>
      <c r="AH30" s="60">
        <v>0</v>
      </c>
      <c r="AI30" s="61">
        <v>0</v>
      </c>
      <c r="AJ30" s="60">
        <v>0</v>
      </c>
      <c r="AK30" s="61">
        <v>0</v>
      </c>
      <c r="AL30" s="60">
        <v>0</v>
      </c>
      <c r="AM30" s="61">
        <v>0</v>
      </c>
      <c r="AN30" s="60">
        <v>0</v>
      </c>
      <c r="AO30" s="61">
        <v>0</v>
      </c>
      <c r="AP30" s="60">
        <v>0</v>
      </c>
      <c r="AQ30" s="61">
        <v>0</v>
      </c>
      <c r="AR30" s="60">
        <v>0</v>
      </c>
      <c r="AS30" s="61">
        <v>0</v>
      </c>
      <c r="AT30" s="60">
        <v>0</v>
      </c>
      <c r="AU30" s="61">
        <v>0</v>
      </c>
      <c r="AV30" s="60">
        <v>0</v>
      </c>
      <c r="AW30" s="61">
        <v>0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2.1999999999999999E-2</v>
      </c>
      <c r="BM30" s="61">
        <v>160.04545454545453</v>
      </c>
      <c r="BN30" s="60">
        <v>0.14399999999999999</v>
      </c>
      <c r="BO30" s="61">
        <v>968.04166666666663</v>
      </c>
      <c r="BP30" s="60">
        <v>2.9000000000000001E-2</v>
      </c>
      <c r="BQ30" s="61">
        <v>374.86206896551727</v>
      </c>
      <c r="BR30" s="60">
        <v>0</v>
      </c>
      <c r="BS30" s="61">
        <v>0</v>
      </c>
      <c r="BT30" s="60">
        <v>0</v>
      </c>
      <c r="BU30" s="61">
        <v>0</v>
      </c>
    </row>
    <row r="31" spans="1:73" ht="12.95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10</v>
      </c>
      <c r="AG31" s="61">
        <v>67.400000000000006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0</v>
      </c>
      <c r="AQ31" s="61">
        <v>0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5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0</v>
      </c>
      <c r="AG32" s="61">
        <v>0</v>
      </c>
      <c r="AH32" s="60">
        <v>0</v>
      </c>
      <c r="AI32" s="61">
        <v>0</v>
      </c>
      <c r="AJ32" s="60">
        <v>0</v>
      </c>
      <c r="AK32" s="61">
        <v>0</v>
      </c>
      <c r="AL32" s="60">
        <v>4.1470000000000002</v>
      </c>
      <c r="AM32" s="61">
        <v>228.2478900409935</v>
      </c>
      <c r="AN32" s="60">
        <v>0</v>
      </c>
      <c r="AO32" s="61">
        <v>0</v>
      </c>
      <c r="AP32" s="60">
        <v>0</v>
      </c>
      <c r="AQ32" s="61">
        <v>0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</v>
      </c>
      <c r="BU32" s="61">
        <v>0</v>
      </c>
    </row>
    <row r="33" spans="1:73" ht="12.95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5" customHeight="1">
      <c r="A34" s="59"/>
      <c r="B34" s="56" t="s">
        <v>68</v>
      </c>
      <c r="C34" s="10">
        <v>22</v>
      </c>
      <c r="D34" s="60">
        <v>0.105</v>
      </c>
      <c r="E34" s="61">
        <v>2127.7714285714283</v>
      </c>
      <c r="F34" s="60">
        <v>0</v>
      </c>
      <c r="G34" s="61">
        <v>0</v>
      </c>
      <c r="H34" s="60">
        <v>64.504999999999995</v>
      </c>
      <c r="I34" s="61">
        <v>545.87476939772114</v>
      </c>
      <c r="J34" s="60">
        <v>0</v>
      </c>
      <c r="K34" s="61">
        <v>0</v>
      </c>
      <c r="L34" s="60">
        <v>4.0730000000000004</v>
      </c>
      <c r="M34" s="61">
        <v>1400.4399705376873</v>
      </c>
      <c r="N34" s="60">
        <v>0</v>
      </c>
      <c r="O34" s="61">
        <v>0</v>
      </c>
      <c r="P34" s="60">
        <v>59.598999999999997</v>
      </c>
      <c r="Q34" s="61">
        <v>644.32732092820345</v>
      </c>
      <c r="R34" s="60">
        <v>0</v>
      </c>
      <c r="S34" s="61">
        <v>0</v>
      </c>
      <c r="T34" s="60">
        <v>1.478</v>
      </c>
      <c r="U34" s="61">
        <v>158.23274695534505</v>
      </c>
      <c r="V34" s="60">
        <v>0</v>
      </c>
      <c r="W34" s="61">
        <v>0</v>
      </c>
      <c r="X34" s="60">
        <v>5.3570000000000002</v>
      </c>
      <c r="Y34" s="61">
        <v>629.02016053761429</v>
      </c>
      <c r="Z34" s="60">
        <v>0</v>
      </c>
      <c r="AA34" s="61">
        <v>0</v>
      </c>
      <c r="AB34" s="60">
        <v>156.108</v>
      </c>
      <c r="AC34" s="61">
        <v>230.29946575447767</v>
      </c>
      <c r="AD34" s="60">
        <v>0</v>
      </c>
      <c r="AE34" s="61">
        <v>0</v>
      </c>
      <c r="AF34" s="60">
        <v>7499.7020000000002</v>
      </c>
      <c r="AG34" s="61">
        <v>79.060968555817283</v>
      </c>
      <c r="AH34" s="60">
        <v>64.772999999999996</v>
      </c>
      <c r="AI34" s="61">
        <v>64.344171182437137</v>
      </c>
      <c r="AJ34" s="60">
        <v>0</v>
      </c>
      <c r="AK34" s="61">
        <v>0</v>
      </c>
      <c r="AL34" s="60">
        <v>741.90599999999995</v>
      </c>
      <c r="AM34" s="61">
        <v>136.83816548188045</v>
      </c>
      <c r="AN34" s="60">
        <v>0</v>
      </c>
      <c r="AO34" s="61">
        <v>0</v>
      </c>
      <c r="AP34" s="60">
        <v>323.11</v>
      </c>
      <c r="AQ34" s="61">
        <v>97.717170623007647</v>
      </c>
      <c r="AR34" s="60">
        <v>0</v>
      </c>
      <c r="AS34" s="61">
        <v>0</v>
      </c>
      <c r="AT34" s="60">
        <v>0</v>
      </c>
      <c r="AU34" s="61">
        <v>0</v>
      </c>
      <c r="AV34" s="60">
        <v>0</v>
      </c>
      <c r="AW34" s="61">
        <v>0</v>
      </c>
      <c r="AX34" s="60">
        <v>0</v>
      </c>
      <c r="AY34" s="61">
        <v>0</v>
      </c>
      <c r="AZ34" s="60">
        <v>0</v>
      </c>
      <c r="BA34" s="61">
        <v>0</v>
      </c>
      <c r="BB34" s="60">
        <v>1.7000000000000001E-2</v>
      </c>
      <c r="BC34" s="61">
        <v>578.76470588235293</v>
      </c>
      <c r="BD34" s="60">
        <v>0</v>
      </c>
      <c r="BE34" s="61">
        <v>0</v>
      </c>
      <c r="BF34" s="60">
        <v>0</v>
      </c>
      <c r="BG34" s="61">
        <v>0</v>
      </c>
      <c r="BH34" s="60">
        <v>0</v>
      </c>
      <c r="BI34" s="61">
        <v>0</v>
      </c>
      <c r="BJ34" s="60">
        <v>0</v>
      </c>
      <c r="BK34" s="61">
        <v>0</v>
      </c>
      <c r="BL34" s="60">
        <v>2550.3139999999999</v>
      </c>
      <c r="BM34" s="61">
        <v>160.87039752752014</v>
      </c>
      <c r="BN34" s="60">
        <v>0.28299999999999997</v>
      </c>
      <c r="BO34" s="61">
        <v>1022.3851590106008</v>
      </c>
      <c r="BP34" s="60">
        <v>0.16800000000000001</v>
      </c>
      <c r="BQ34" s="61">
        <v>2154.0476190476188</v>
      </c>
      <c r="BR34" s="60">
        <v>0</v>
      </c>
      <c r="BS34" s="61">
        <v>0</v>
      </c>
      <c r="BT34" s="60">
        <v>0.14699999999999999</v>
      </c>
      <c r="BU34" s="61">
        <v>451</v>
      </c>
    </row>
    <row r="35" spans="1:73" ht="12.95" customHeight="1">
      <c r="A35" s="59"/>
      <c r="B35" s="56" t="s">
        <v>69</v>
      </c>
      <c r="C35" s="10">
        <v>23</v>
      </c>
      <c r="D35" s="60">
        <v>0</v>
      </c>
      <c r="E35" s="61">
        <v>0</v>
      </c>
      <c r="F35" s="60">
        <v>0</v>
      </c>
      <c r="G35" s="61">
        <v>0</v>
      </c>
      <c r="H35" s="60">
        <v>663.08900000000006</v>
      </c>
      <c r="I35" s="61">
        <v>485.82334498083964</v>
      </c>
      <c r="J35" s="60">
        <v>0</v>
      </c>
      <c r="K35" s="61">
        <v>0</v>
      </c>
      <c r="L35" s="60">
        <v>1.3180000000000001</v>
      </c>
      <c r="M35" s="61">
        <v>562.67981790591807</v>
      </c>
      <c r="N35" s="60">
        <v>0</v>
      </c>
      <c r="O35" s="61">
        <v>0</v>
      </c>
      <c r="P35" s="60">
        <v>118.55800000000001</v>
      </c>
      <c r="Q35" s="61">
        <v>527.8544931594663</v>
      </c>
      <c r="R35" s="60">
        <v>0</v>
      </c>
      <c r="S35" s="61">
        <v>0</v>
      </c>
      <c r="T35" s="60">
        <v>1.7000000000000001E-2</v>
      </c>
      <c r="U35" s="61">
        <v>110.52941176470588</v>
      </c>
      <c r="V35" s="60">
        <v>0</v>
      </c>
      <c r="W35" s="61">
        <v>0</v>
      </c>
      <c r="X35" s="60">
        <v>0</v>
      </c>
      <c r="Y35" s="61">
        <v>0</v>
      </c>
      <c r="Z35" s="60">
        <v>0</v>
      </c>
      <c r="AA35" s="61">
        <v>0</v>
      </c>
      <c r="AB35" s="60">
        <v>1702.6489999999999</v>
      </c>
      <c r="AC35" s="61">
        <v>292.58716858260277</v>
      </c>
      <c r="AD35" s="60">
        <v>0</v>
      </c>
      <c r="AE35" s="61">
        <v>0</v>
      </c>
      <c r="AF35" s="60">
        <v>0</v>
      </c>
      <c r="AG35" s="61">
        <v>0</v>
      </c>
      <c r="AH35" s="60">
        <v>2.5999999999999999E-2</v>
      </c>
      <c r="AI35" s="61">
        <v>79.115384615384613</v>
      </c>
      <c r="AJ35" s="60">
        <v>0</v>
      </c>
      <c r="AK35" s="61">
        <v>0</v>
      </c>
      <c r="AL35" s="60">
        <v>0.19700000000000001</v>
      </c>
      <c r="AM35" s="61">
        <v>487.02538071065987</v>
      </c>
      <c r="AN35" s="60">
        <v>1.4E-2</v>
      </c>
      <c r="AO35" s="61">
        <v>34.428571428571431</v>
      </c>
      <c r="AP35" s="60">
        <v>0.253</v>
      </c>
      <c r="AQ35" s="61">
        <v>55.715415019762851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0</v>
      </c>
      <c r="BC35" s="61">
        <v>0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0.313</v>
      </c>
      <c r="BM35" s="61">
        <v>838.3865814696486</v>
      </c>
      <c r="BN35" s="60">
        <v>0</v>
      </c>
      <c r="BO35" s="61">
        <v>0</v>
      </c>
      <c r="BP35" s="60">
        <v>0</v>
      </c>
      <c r="BQ35" s="61">
        <v>0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5" customHeight="1">
      <c r="A36" s="59"/>
      <c r="B36" s="56" t="s">
        <v>70</v>
      </c>
      <c r="C36" s="10">
        <v>24</v>
      </c>
      <c r="D36" s="60">
        <v>0</v>
      </c>
      <c r="E36" s="61">
        <v>0</v>
      </c>
      <c r="F36" s="60">
        <v>109.447</v>
      </c>
      <c r="G36" s="61">
        <v>1685.2341133151206</v>
      </c>
      <c r="H36" s="60">
        <v>0</v>
      </c>
      <c r="I36" s="61">
        <v>0</v>
      </c>
      <c r="J36" s="60">
        <v>97.712999999999994</v>
      </c>
      <c r="K36" s="61">
        <v>523.32786834914498</v>
      </c>
      <c r="L36" s="60">
        <v>0</v>
      </c>
      <c r="M36" s="61">
        <v>0</v>
      </c>
      <c r="N36" s="60">
        <v>588.21500000000003</v>
      </c>
      <c r="O36" s="61">
        <v>1015.9095347789498</v>
      </c>
      <c r="P36" s="60">
        <v>4.6369999999999996</v>
      </c>
      <c r="Q36" s="61">
        <v>414.76752210480919</v>
      </c>
      <c r="R36" s="60">
        <v>126.46299999999999</v>
      </c>
      <c r="S36" s="61">
        <v>577.24276665902289</v>
      </c>
      <c r="T36" s="60">
        <v>0</v>
      </c>
      <c r="U36" s="61">
        <v>0</v>
      </c>
      <c r="V36" s="60">
        <v>0.60199999999999998</v>
      </c>
      <c r="W36" s="61">
        <v>881.34883720930236</v>
      </c>
      <c r="X36" s="60">
        <v>1.0999999999999999E-2</v>
      </c>
      <c r="Y36" s="61">
        <v>516.09090909090912</v>
      </c>
      <c r="Z36" s="60">
        <v>4.2830000000000004</v>
      </c>
      <c r="AA36" s="61">
        <v>1080.9974317067476</v>
      </c>
      <c r="AB36" s="60">
        <v>30.05</v>
      </c>
      <c r="AC36" s="61">
        <v>372.22036605657235</v>
      </c>
      <c r="AD36" s="60">
        <v>1.254</v>
      </c>
      <c r="AE36" s="61">
        <v>119.30622009569377</v>
      </c>
      <c r="AF36" s="60">
        <v>0.77900000000000003</v>
      </c>
      <c r="AG36" s="61">
        <v>36.578947368421048</v>
      </c>
      <c r="AH36" s="60">
        <v>6.4000000000000001E-2</v>
      </c>
      <c r="AI36" s="61">
        <v>119.609375</v>
      </c>
      <c r="AJ36" s="60">
        <v>3.1E-2</v>
      </c>
      <c r="AK36" s="61">
        <v>70.387096774193552</v>
      </c>
      <c r="AL36" s="60">
        <v>10.178000000000001</v>
      </c>
      <c r="AM36" s="61">
        <v>436.98850461780313</v>
      </c>
      <c r="AN36" s="60">
        <v>0</v>
      </c>
      <c r="AO36" s="61">
        <v>0</v>
      </c>
      <c r="AP36" s="60">
        <v>8.3219999999999992</v>
      </c>
      <c r="AQ36" s="61">
        <v>53.863013698630141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2.4E-2</v>
      </c>
      <c r="BC36" s="61">
        <v>2920.333333333333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16.512</v>
      </c>
      <c r="BM36" s="61">
        <v>320.25314922480618</v>
      </c>
      <c r="BN36" s="60">
        <v>8.9999999999999993E-3</v>
      </c>
      <c r="BO36" s="61">
        <v>999.88888888888891</v>
      </c>
      <c r="BP36" s="60">
        <v>1.264</v>
      </c>
      <c r="BQ36" s="61">
        <v>1072.1700949367089</v>
      </c>
      <c r="BR36" s="60">
        <v>0</v>
      </c>
      <c r="BS36" s="61">
        <v>0</v>
      </c>
      <c r="BT36" s="60">
        <v>0.55000000000000004</v>
      </c>
      <c r="BU36" s="61">
        <v>2125.4654545454546</v>
      </c>
    </row>
    <row r="37" spans="1:73" ht="12.95" customHeight="1">
      <c r="A37" s="59"/>
      <c r="B37" s="56" t="s">
        <v>71</v>
      </c>
      <c r="C37" s="10">
        <v>25</v>
      </c>
      <c r="D37" s="60">
        <v>4.2000000000000003E-2</v>
      </c>
      <c r="E37" s="61">
        <v>1323.5238095238094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0</v>
      </c>
      <c r="AG37" s="61">
        <v>0</v>
      </c>
      <c r="AH37" s="60">
        <v>0</v>
      </c>
      <c r="AI37" s="61">
        <v>0</v>
      </c>
      <c r="AJ37" s="60">
        <v>0</v>
      </c>
      <c r="AK37" s="61">
        <v>0</v>
      </c>
      <c r="AL37" s="60">
        <v>40.387999999999998</v>
      </c>
      <c r="AM37" s="61">
        <v>428.06083490145585</v>
      </c>
      <c r="AN37" s="60">
        <v>0</v>
      </c>
      <c r="AO37" s="61">
        <v>0</v>
      </c>
      <c r="AP37" s="60">
        <v>2.032</v>
      </c>
      <c r="AQ37" s="61">
        <v>374.14616141732284</v>
      </c>
      <c r="AR37" s="60">
        <v>0</v>
      </c>
      <c r="AS37" s="61">
        <v>0</v>
      </c>
      <c r="AT37" s="60">
        <v>0.14399999999999999</v>
      </c>
      <c r="AU37" s="61">
        <v>257.20138888888886</v>
      </c>
      <c r="AV37" s="60">
        <v>0</v>
      </c>
      <c r="AW37" s="61">
        <v>0</v>
      </c>
      <c r="AX37" s="60">
        <v>0</v>
      </c>
      <c r="AY37" s="61">
        <v>0</v>
      </c>
      <c r="AZ37" s="60">
        <v>0.13400000000000001</v>
      </c>
      <c r="BA37" s="61">
        <v>150.71641791044777</v>
      </c>
      <c r="BB37" s="60">
        <v>84.8</v>
      </c>
      <c r="BC37" s="61">
        <v>502.27386792452836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3.3420000000000001</v>
      </c>
      <c r="BM37" s="61">
        <v>469.58408138839019</v>
      </c>
      <c r="BN37" s="60">
        <v>5.1769999999999996</v>
      </c>
      <c r="BO37" s="61">
        <v>349.02124782692681</v>
      </c>
      <c r="BP37" s="60">
        <v>11.308999999999999</v>
      </c>
      <c r="BQ37" s="61">
        <v>738.80909010522589</v>
      </c>
      <c r="BR37" s="60">
        <v>0</v>
      </c>
      <c r="BS37" s="61">
        <v>0</v>
      </c>
      <c r="BT37" s="60">
        <v>7.2489999999999997</v>
      </c>
      <c r="BU37" s="61">
        <v>777.46447785901512</v>
      </c>
    </row>
    <row r="38" spans="1:73" ht="12.95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13.315</v>
      </c>
      <c r="BC38" s="61">
        <v>533</v>
      </c>
      <c r="BD38" s="60">
        <v>379.74400000000003</v>
      </c>
      <c r="BE38" s="61">
        <v>608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5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5" customHeight="1">
      <c r="A40" s="59"/>
      <c r="B40" s="56" t="s">
        <v>73</v>
      </c>
      <c r="C40" s="10">
        <v>27</v>
      </c>
      <c r="D40" s="60">
        <v>0</v>
      </c>
      <c r="E40" s="61">
        <v>0</v>
      </c>
      <c r="F40" s="60">
        <v>0</v>
      </c>
      <c r="G40" s="61">
        <v>0</v>
      </c>
      <c r="H40" s="60">
        <v>0</v>
      </c>
      <c r="I40" s="61">
        <v>0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40.459000000000003</v>
      </c>
      <c r="Q40" s="61">
        <v>743.55248523196326</v>
      </c>
      <c r="R40" s="60">
        <v>0</v>
      </c>
      <c r="S40" s="61">
        <v>0</v>
      </c>
      <c r="T40" s="60">
        <v>1.206</v>
      </c>
      <c r="U40" s="61">
        <v>352.13764510779436</v>
      </c>
      <c r="V40" s="60">
        <v>0</v>
      </c>
      <c r="W40" s="61">
        <v>0</v>
      </c>
      <c r="X40" s="60">
        <v>0</v>
      </c>
      <c r="Y40" s="61">
        <v>0</v>
      </c>
      <c r="Z40" s="60">
        <v>0</v>
      </c>
      <c r="AA40" s="61">
        <v>0</v>
      </c>
      <c r="AB40" s="60">
        <v>2.9049999999999998</v>
      </c>
      <c r="AC40" s="61">
        <v>542.32426850258173</v>
      </c>
      <c r="AD40" s="60">
        <v>0</v>
      </c>
      <c r="AE40" s="61">
        <v>0</v>
      </c>
      <c r="AF40" s="60">
        <v>29.268999999999998</v>
      </c>
      <c r="AG40" s="61">
        <v>28.358843827940827</v>
      </c>
      <c r="AH40" s="60">
        <v>15.513</v>
      </c>
      <c r="AI40" s="61">
        <v>44.07181073937987</v>
      </c>
      <c r="AJ40" s="60">
        <v>1.4E-2</v>
      </c>
      <c r="AK40" s="61">
        <v>866.07142857142856</v>
      </c>
      <c r="AL40" s="60">
        <v>23.382000000000001</v>
      </c>
      <c r="AM40" s="61">
        <v>473.84180138568132</v>
      </c>
      <c r="AN40" s="60">
        <v>1.252</v>
      </c>
      <c r="AO40" s="61">
        <v>268.22603833865816</v>
      </c>
      <c r="AP40" s="60">
        <v>252.815</v>
      </c>
      <c r="AQ40" s="61">
        <v>91.201696892984984</v>
      </c>
      <c r="AR40" s="60">
        <v>0</v>
      </c>
      <c r="AS40" s="61">
        <v>0</v>
      </c>
      <c r="AT40" s="60">
        <v>0</v>
      </c>
      <c r="AU40" s="61">
        <v>0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3.4020000000000001</v>
      </c>
      <c r="BM40" s="61">
        <v>868.32128159905938</v>
      </c>
      <c r="BN40" s="60">
        <v>0</v>
      </c>
      <c r="BO40" s="61">
        <v>0</v>
      </c>
      <c r="BP40" s="60">
        <v>7.2460000000000004</v>
      </c>
      <c r="BQ40" s="61">
        <v>890.80430582390284</v>
      </c>
      <c r="BR40" s="60">
        <v>0</v>
      </c>
      <c r="BS40" s="61">
        <v>0</v>
      </c>
      <c r="BT40" s="60">
        <v>0.17299999999999999</v>
      </c>
      <c r="BU40" s="61">
        <v>1848.6127167630057</v>
      </c>
    </row>
    <row r="41" spans="1:73" ht="12.95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42</v>
      </c>
      <c r="G41" s="61">
        <v>1777</v>
      </c>
      <c r="H41" s="60">
        <v>0</v>
      </c>
      <c r="I41" s="61">
        <v>0</v>
      </c>
      <c r="J41" s="60">
        <v>42</v>
      </c>
      <c r="K41" s="61">
        <v>487</v>
      </c>
      <c r="L41" s="60">
        <v>0</v>
      </c>
      <c r="M41" s="61">
        <v>0</v>
      </c>
      <c r="N41" s="60">
        <v>199</v>
      </c>
      <c r="O41" s="61">
        <v>961</v>
      </c>
      <c r="P41" s="60">
        <v>0</v>
      </c>
      <c r="Q41" s="61">
        <v>0</v>
      </c>
      <c r="R41" s="60">
        <v>31</v>
      </c>
      <c r="S41" s="61">
        <v>514</v>
      </c>
      <c r="T41" s="60">
        <v>0</v>
      </c>
      <c r="U41" s="61">
        <v>0</v>
      </c>
      <c r="V41" s="60">
        <v>2</v>
      </c>
      <c r="W41" s="61">
        <v>850</v>
      </c>
      <c r="X41" s="60">
        <v>0</v>
      </c>
      <c r="Y41" s="61">
        <v>0</v>
      </c>
      <c r="Z41" s="60">
        <v>21</v>
      </c>
      <c r="AA41" s="61">
        <v>456</v>
      </c>
      <c r="AB41" s="60">
        <v>0</v>
      </c>
      <c r="AC41" s="61">
        <v>0</v>
      </c>
      <c r="AD41" s="60">
        <v>3</v>
      </c>
      <c r="AE41" s="61">
        <v>149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5" customHeight="1">
      <c r="A42" s="59"/>
      <c r="B42" s="56" t="s">
        <v>75</v>
      </c>
      <c r="C42" s="10">
        <v>29</v>
      </c>
      <c r="D42" s="60">
        <v>0</v>
      </c>
      <c r="E42" s="61">
        <v>0</v>
      </c>
      <c r="F42" s="60">
        <v>146.566</v>
      </c>
      <c r="G42" s="61">
        <v>1563.9553579957151</v>
      </c>
      <c r="H42" s="60">
        <v>178.43700000000001</v>
      </c>
      <c r="I42" s="61">
        <v>538.92754865863026</v>
      </c>
      <c r="J42" s="60">
        <v>780.572</v>
      </c>
      <c r="K42" s="61">
        <v>507</v>
      </c>
      <c r="L42" s="60">
        <v>0</v>
      </c>
      <c r="M42" s="61">
        <v>0</v>
      </c>
      <c r="N42" s="60">
        <v>457.02499999999998</v>
      </c>
      <c r="O42" s="61">
        <v>890.65211531097862</v>
      </c>
      <c r="P42" s="60">
        <v>0</v>
      </c>
      <c r="Q42" s="61">
        <v>0</v>
      </c>
      <c r="R42" s="60">
        <v>1422.077</v>
      </c>
      <c r="S42" s="61">
        <v>437.0544436060776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4.8550000000000004</v>
      </c>
      <c r="AC42" s="61">
        <v>229.39011328527292</v>
      </c>
      <c r="AD42" s="60">
        <v>9436.1610000000001</v>
      </c>
      <c r="AE42" s="61">
        <v>182.22940526343288</v>
      </c>
      <c r="AF42" s="60">
        <v>1.1850000000000001</v>
      </c>
      <c r="AG42" s="61">
        <v>20.825316455696203</v>
      </c>
      <c r="AH42" s="60">
        <v>10.651999999999999</v>
      </c>
      <c r="AI42" s="61">
        <v>87.75253473526098</v>
      </c>
      <c r="AJ42" s="60">
        <v>0.152</v>
      </c>
      <c r="AK42" s="61">
        <v>15.125</v>
      </c>
      <c r="AL42" s="60">
        <v>14.441000000000001</v>
      </c>
      <c r="AM42" s="61">
        <v>684.27034138910039</v>
      </c>
      <c r="AN42" s="60">
        <v>0.69199999999999995</v>
      </c>
      <c r="AO42" s="61">
        <v>113.39884393063583</v>
      </c>
      <c r="AP42" s="60">
        <v>27.605</v>
      </c>
      <c r="AQ42" s="61">
        <v>208.12171708023908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1.4999999999999999E-2</v>
      </c>
      <c r="BM42" s="61">
        <v>449.26666666666665</v>
      </c>
      <c r="BN42" s="60">
        <v>0</v>
      </c>
      <c r="BO42" s="61">
        <v>0</v>
      </c>
      <c r="BP42" s="60">
        <v>1.613</v>
      </c>
      <c r="BQ42" s="61">
        <v>1655.879727216367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5" customHeight="1">
      <c r="A43" s="59"/>
      <c r="B43" s="56" t="s">
        <v>76</v>
      </c>
      <c r="C43" s="10">
        <v>30</v>
      </c>
      <c r="D43" s="60">
        <v>0</v>
      </c>
      <c r="E43" s="61">
        <v>0</v>
      </c>
      <c r="F43" s="60">
        <v>0</v>
      </c>
      <c r="G43" s="61">
        <v>0</v>
      </c>
      <c r="H43" s="60">
        <v>146.36099999999999</v>
      </c>
      <c r="I43" s="61">
        <v>437.16104016780429</v>
      </c>
      <c r="J43" s="60">
        <v>0</v>
      </c>
      <c r="K43" s="61">
        <v>0</v>
      </c>
      <c r="L43" s="60">
        <v>0</v>
      </c>
      <c r="M43" s="61">
        <v>0</v>
      </c>
      <c r="N43" s="60">
        <v>0</v>
      </c>
      <c r="O43" s="61">
        <v>0</v>
      </c>
      <c r="P43" s="60">
        <v>251.38</v>
      </c>
      <c r="Q43" s="61">
        <v>514.04593841992198</v>
      </c>
      <c r="R43" s="60">
        <v>0</v>
      </c>
      <c r="S43" s="61">
        <v>0</v>
      </c>
      <c r="T43" s="60">
        <v>0</v>
      </c>
      <c r="U43" s="61">
        <v>0</v>
      </c>
      <c r="V43" s="60">
        <v>0</v>
      </c>
      <c r="W43" s="61">
        <v>0</v>
      </c>
      <c r="X43" s="60">
        <v>0</v>
      </c>
      <c r="Y43" s="61">
        <v>0</v>
      </c>
      <c r="Z43" s="60">
        <v>0</v>
      </c>
      <c r="AA43" s="61">
        <v>0</v>
      </c>
      <c r="AB43" s="60">
        <v>16.875</v>
      </c>
      <c r="AC43" s="61">
        <v>236.88082962962966</v>
      </c>
      <c r="AD43" s="60">
        <v>0</v>
      </c>
      <c r="AE43" s="61">
        <v>0</v>
      </c>
      <c r="AF43" s="60">
        <v>393.279</v>
      </c>
      <c r="AG43" s="61">
        <v>40.412249319185619</v>
      </c>
      <c r="AH43" s="60">
        <v>0.105</v>
      </c>
      <c r="AI43" s="61">
        <v>162.0952380952381</v>
      </c>
      <c r="AJ43" s="60">
        <v>0.13300000000000001</v>
      </c>
      <c r="AK43" s="61">
        <v>15.729323308270676</v>
      </c>
      <c r="AL43" s="60">
        <v>1.1890000000000001</v>
      </c>
      <c r="AM43" s="61">
        <v>275.44070647603024</v>
      </c>
      <c r="AN43" s="60">
        <v>1E-3</v>
      </c>
      <c r="AO43" s="61">
        <v>49</v>
      </c>
      <c r="AP43" s="60">
        <v>11.71</v>
      </c>
      <c r="AQ43" s="61">
        <v>52.547736976942787</v>
      </c>
      <c r="AR43" s="60">
        <v>0</v>
      </c>
      <c r="AS43" s="61">
        <v>0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9.1999999999999998E-2</v>
      </c>
      <c r="BC43" s="61">
        <v>434.29347826086956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7.234</v>
      </c>
      <c r="BM43" s="61">
        <v>74.675974564556256</v>
      </c>
      <c r="BN43" s="60">
        <v>0</v>
      </c>
      <c r="BO43" s="61">
        <v>0</v>
      </c>
      <c r="BP43" s="60">
        <v>1.167</v>
      </c>
      <c r="BQ43" s="61">
        <v>986.5741216795202</v>
      </c>
      <c r="BR43" s="60">
        <v>0</v>
      </c>
      <c r="BS43" s="61">
        <v>0</v>
      </c>
      <c r="BT43" s="60">
        <v>0.308</v>
      </c>
      <c r="BU43" s="61">
        <v>1238.9902597402597</v>
      </c>
    </row>
    <row r="44" spans="1:73" ht="12.95" customHeight="1">
      <c r="A44" s="59"/>
      <c r="B44" s="63" t="s">
        <v>77</v>
      </c>
      <c r="C44" s="10">
        <v>31</v>
      </c>
      <c r="D44" s="60">
        <v>2.1859999999999999</v>
      </c>
      <c r="E44" s="61">
        <v>626.34034766697164</v>
      </c>
      <c r="F44" s="60">
        <v>0</v>
      </c>
      <c r="G44" s="61">
        <v>0</v>
      </c>
      <c r="H44" s="60">
        <v>504.17099999999999</v>
      </c>
      <c r="I44" s="61">
        <v>473</v>
      </c>
      <c r="J44" s="60">
        <v>0</v>
      </c>
      <c r="K44" s="61">
        <v>0</v>
      </c>
      <c r="L44" s="60">
        <v>14.78</v>
      </c>
      <c r="M44" s="61">
        <v>870</v>
      </c>
      <c r="N44" s="60">
        <v>0</v>
      </c>
      <c r="O44" s="61">
        <v>0</v>
      </c>
      <c r="P44" s="60">
        <v>179.33199999999999</v>
      </c>
      <c r="Q44" s="61">
        <v>704.74745165391562</v>
      </c>
      <c r="R44" s="60">
        <v>0</v>
      </c>
      <c r="S44" s="61">
        <v>0</v>
      </c>
      <c r="T44" s="60">
        <v>4.1109999999999998</v>
      </c>
      <c r="U44" s="61">
        <v>264.81999513500364</v>
      </c>
      <c r="V44" s="60">
        <v>0</v>
      </c>
      <c r="W44" s="61">
        <v>0</v>
      </c>
      <c r="X44" s="60">
        <v>10.688000000000001</v>
      </c>
      <c r="Y44" s="61">
        <v>643</v>
      </c>
      <c r="Z44" s="60">
        <v>0</v>
      </c>
      <c r="AA44" s="61">
        <v>0</v>
      </c>
      <c r="AB44" s="60">
        <v>5.0000000000000001E-3</v>
      </c>
      <c r="AC44" s="61">
        <v>552</v>
      </c>
      <c r="AD44" s="60">
        <v>0</v>
      </c>
      <c r="AE44" s="61">
        <v>0</v>
      </c>
      <c r="AF44" s="60">
        <v>0.02</v>
      </c>
      <c r="AG44" s="61">
        <v>22</v>
      </c>
      <c r="AH44" s="60">
        <v>1.8620000000000001</v>
      </c>
      <c r="AI44" s="61">
        <v>219</v>
      </c>
      <c r="AJ44" s="60">
        <v>0</v>
      </c>
      <c r="AK44" s="61">
        <v>0</v>
      </c>
      <c r="AL44" s="60">
        <v>9.9000000000000005E-2</v>
      </c>
      <c r="AM44" s="61">
        <v>169</v>
      </c>
      <c r="AN44" s="60">
        <v>0</v>
      </c>
      <c r="AO44" s="61">
        <v>0</v>
      </c>
      <c r="AP44" s="60">
        <v>9.0999999999999998E-2</v>
      </c>
      <c r="AQ44" s="61">
        <v>34.043956043956044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0.23599999999999999</v>
      </c>
      <c r="BM44" s="61">
        <v>27.5</v>
      </c>
      <c r="BN44" s="60">
        <v>0</v>
      </c>
      <c r="BO44" s="61">
        <v>0</v>
      </c>
      <c r="BP44" s="60">
        <v>1.9E-2</v>
      </c>
      <c r="BQ44" s="61">
        <v>789.73684210526324</v>
      </c>
      <c r="BR44" s="60">
        <v>0</v>
      </c>
      <c r="BS44" s="61">
        <v>0</v>
      </c>
      <c r="BT44" s="60">
        <v>0.108</v>
      </c>
      <c r="BU44" s="61">
        <v>2047</v>
      </c>
    </row>
    <row r="45" spans="1:73" ht="12.95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5" customHeight="1">
      <c r="A46" s="59"/>
      <c r="B46" s="56" t="s">
        <v>78</v>
      </c>
      <c r="C46" s="10">
        <v>32</v>
      </c>
      <c r="D46" s="60">
        <v>8.1000000000000003E-2</v>
      </c>
      <c r="E46" s="61">
        <v>822.16049382716051</v>
      </c>
      <c r="F46" s="60">
        <v>0</v>
      </c>
      <c r="G46" s="61">
        <v>0</v>
      </c>
      <c r="H46" s="60">
        <v>3.3000000000000002E-2</v>
      </c>
      <c r="I46" s="61">
        <v>435.93939393939394</v>
      </c>
      <c r="J46" s="60">
        <v>0</v>
      </c>
      <c r="K46" s="61">
        <v>0</v>
      </c>
      <c r="L46" s="60">
        <v>0</v>
      </c>
      <c r="M46" s="61">
        <v>0</v>
      </c>
      <c r="N46" s="60">
        <v>0</v>
      </c>
      <c r="O46" s="61">
        <v>0</v>
      </c>
      <c r="P46" s="60">
        <v>0.28499999999999998</v>
      </c>
      <c r="Q46" s="61">
        <v>537.34035087719303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14.625999999999999</v>
      </c>
      <c r="AC46" s="61">
        <v>411.25352112676057</v>
      </c>
      <c r="AD46" s="60">
        <v>0</v>
      </c>
      <c r="AE46" s="61">
        <v>0</v>
      </c>
      <c r="AF46" s="60">
        <v>10.894</v>
      </c>
      <c r="AG46" s="61">
        <v>54.072792362768496</v>
      </c>
      <c r="AH46" s="60">
        <v>11.006</v>
      </c>
      <c r="AI46" s="61">
        <v>259.6271124840996</v>
      </c>
      <c r="AJ46" s="60">
        <v>3.0000000000000001E-3</v>
      </c>
      <c r="AK46" s="61">
        <v>83.666666666666657</v>
      </c>
      <c r="AL46" s="60">
        <v>6.1210000000000004</v>
      </c>
      <c r="AM46" s="61">
        <v>168.0561999673256</v>
      </c>
      <c r="AN46" s="60">
        <v>0.39300000000000002</v>
      </c>
      <c r="AO46" s="61">
        <v>101.43256997455471</v>
      </c>
      <c r="AP46" s="60">
        <v>2.84</v>
      </c>
      <c r="AQ46" s="61">
        <v>88.694014084507046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5.8000000000000003E-2</v>
      </c>
      <c r="BC46" s="61">
        <v>710.75862068965523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2.972</v>
      </c>
      <c r="BM46" s="61">
        <v>344.53129205921942</v>
      </c>
      <c r="BN46" s="60">
        <v>1E-3</v>
      </c>
      <c r="BO46" s="61">
        <v>899</v>
      </c>
      <c r="BP46" s="60">
        <v>4.9000000000000002E-2</v>
      </c>
      <c r="BQ46" s="61">
        <v>1142.795918367347</v>
      </c>
      <c r="BR46" s="60">
        <v>0</v>
      </c>
      <c r="BS46" s="61">
        <v>0</v>
      </c>
      <c r="BT46" s="60">
        <v>6.9000000000000006E-2</v>
      </c>
      <c r="BU46" s="61">
        <v>2007.5507246376812</v>
      </c>
    </row>
    <row r="47" spans="1:73" ht="12.95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5" customHeight="1">
      <c r="A48" s="59"/>
      <c r="B48" s="56" t="s">
        <v>80</v>
      </c>
      <c r="C48" s="10">
        <v>34</v>
      </c>
      <c r="D48" s="60">
        <v>183.7</v>
      </c>
      <c r="E48" s="61">
        <v>1324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0</v>
      </c>
      <c r="AC48" s="61">
        <v>0</v>
      </c>
      <c r="AD48" s="60">
        <v>0</v>
      </c>
      <c r="AE48" s="61">
        <v>0</v>
      </c>
      <c r="AF48" s="60">
        <v>0</v>
      </c>
      <c r="AG48" s="61">
        <v>0</v>
      </c>
      <c r="AH48" s="60">
        <v>811</v>
      </c>
      <c r="AI48" s="61">
        <v>86</v>
      </c>
      <c r="AJ48" s="60">
        <v>19</v>
      </c>
      <c r="AK48" s="61">
        <v>106</v>
      </c>
      <c r="AL48" s="60">
        <v>867</v>
      </c>
      <c r="AM48" s="61">
        <v>176</v>
      </c>
      <c r="AN48" s="60">
        <v>0</v>
      </c>
      <c r="AO48" s="61">
        <v>0</v>
      </c>
      <c r="AP48" s="60">
        <v>23</v>
      </c>
      <c r="AQ48" s="61">
        <v>173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5.9</v>
      </c>
      <c r="BC48" s="61">
        <v>496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129</v>
      </c>
      <c r="BM48" s="61">
        <v>285.79844961240309</v>
      </c>
      <c r="BN48" s="60">
        <v>0</v>
      </c>
      <c r="BO48" s="61">
        <v>0</v>
      </c>
      <c r="BP48" s="60">
        <v>100</v>
      </c>
      <c r="BQ48" s="61">
        <v>541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5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1.0660000000000001</v>
      </c>
      <c r="AG49" s="61">
        <v>204.05440900562851</v>
      </c>
      <c r="AH49" s="60">
        <v>15.93</v>
      </c>
      <c r="AI49" s="61">
        <v>57.006716886377902</v>
      </c>
      <c r="AJ49" s="60">
        <v>0.216</v>
      </c>
      <c r="AK49" s="61">
        <v>35</v>
      </c>
      <c r="AL49" s="60">
        <v>491.48899999999998</v>
      </c>
      <c r="AM49" s="61">
        <v>300.93083466771384</v>
      </c>
      <c r="AN49" s="60">
        <v>1</v>
      </c>
      <c r="AO49" s="61">
        <v>54</v>
      </c>
      <c r="AP49" s="60">
        <v>112.256</v>
      </c>
      <c r="AQ49" s="61">
        <v>99.999812927594078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8.6999999999999993</v>
      </c>
      <c r="BC49" s="61">
        <v>443.84551724137935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84.772999999999996</v>
      </c>
      <c r="BM49" s="61">
        <v>315.14731105422715</v>
      </c>
      <c r="BN49" s="60">
        <v>1.1970000000000001</v>
      </c>
      <c r="BO49" s="61">
        <v>2235.3032581453635</v>
      </c>
      <c r="BP49" s="60">
        <v>1.2210000000000001</v>
      </c>
      <c r="BQ49" s="61">
        <v>1121.8943488943489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5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39.906999999999996</v>
      </c>
      <c r="AG50" s="61">
        <v>224</v>
      </c>
      <c r="AH50" s="60">
        <v>2.3149999999999999</v>
      </c>
      <c r="AI50" s="61">
        <v>159</v>
      </c>
      <c r="AJ50" s="60">
        <v>1.08</v>
      </c>
      <c r="AK50" s="61">
        <v>47</v>
      </c>
      <c r="AL50" s="60">
        <v>44.098999999999997</v>
      </c>
      <c r="AM50" s="61">
        <v>374</v>
      </c>
      <c r="AN50" s="60">
        <v>0</v>
      </c>
      <c r="AO50" s="61">
        <v>0</v>
      </c>
      <c r="AP50" s="60">
        <v>41.256999999999998</v>
      </c>
      <c r="AQ50" s="61">
        <v>133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0.81899999999999995</v>
      </c>
      <c r="BC50" s="61">
        <v>263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5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5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</v>
      </c>
      <c r="AC52" s="61">
        <v>0</v>
      </c>
      <c r="AD52" s="60">
        <v>0</v>
      </c>
      <c r="AE52" s="61">
        <v>0</v>
      </c>
      <c r="AF52" s="60">
        <v>0.82599999999999996</v>
      </c>
      <c r="AG52" s="61">
        <v>278.32929782082323</v>
      </c>
      <c r="AH52" s="60">
        <v>0</v>
      </c>
      <c r="AI52" s="61">
        <v>0</v>
      </c>
      <c r="AJ52" s="60">
        <v>3.0350000000000001</v>
      </c>
      <c r="AK52" s="61">
        <v>30.50675453047776</v>
      </c>
      <c r="AL52" s="60">
        <v>35.015999999999998</v>
      </c>
      <c r="AM52" s="61">
        <v>370.37017363490975</v>
      </c>
      <c r="AN52" s="60">
        <v>0.66</v>
      </c>
      <c r="AO52" s="61">
        <v>173.83181818181819</v>
      </c>
      <c r="AP52" s="60">
        <v>12.34</v>
      </c>
      <c r="AQ52" s="61">
        <v>123.67374392220421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55.207999999999998</v>
      </c>
      <c r="BC52" s="61">
        <v>417.66760252137368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16.178999999999998</v>
      </c>
      <c r="BM52" s="61">
        <v>379.7682180604487</v>
      </c>
      <c r="BN52" s="60">
        <v>7.4660000000000002</v>
      </c>
      <c r="BO52" s="61">
        <v>806.89351727832843</v>
      </c>
      <c r="BP52" s="60">
        <v>48.042000000000002</v>
      </c>
      <c r="BQ52" s="61">
        <v>644.58072103576035</v>
      </c>
      <c r="BR52" s="60">
        <v>0</v>
      </c>
      <c r="BS52" s="61">
        <v>0</v>
      </c>
      <c r="BT52" s="60">
        <v>3.7650000000000001</v>
      </c>
      <c r="BU52" s="61">
        <v>1186.5059760956174</v>
      </c>
    </row>
    <row r="53" spans="1:73" ht="12.95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0.19</v>
      </c>
      <c r="AC53" s="61">
        <v>136.42105263157896</v>
      </c>
      <c r="AD53" s="60">
        <v>0</v>
      </c>
      <c r="AE53" s="61">
        <v>0</v>
      </c>
      <c r="AF53" s="60">
        <v>4.5999999999999999E-2</v>
      </c>
      <c r="AG53" s="61">
        <v>61.04347826086957</v>
      </c>
      <c r="AH53" s="60">
        <v>8.5169999999999995</v>
      </c>
      <c r="AI53" s="61">
        <v>44.901725959845017</v>
      </c>
      <c r="AJ53" s="60">
        <v>0</v>
      </c>
      <c r="AK53" s="61">
        <v>0</v>
      </c>
      <c r="AL53" s="60">
        <v>86.605999999999995</v>
      </c>
      <c r="AM53" s="61">
        <v>263.62270512435629</v>
      </c>
      <c r="AN53" s="60">
        <v>33.328000000000003</v>
      </c>
      <c r="AO53" s="61">
        <v>167.98847815650504</v>
      </c>
      <c r="AP53" s="60">
        <v>103.70399999999999</v>
      </c>
      <c r="AQ53" s="61">
        <v>198.80293913445962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1.734</v>
      </c>
      <c r="BC53" s="61">
        <v>193.64013840830449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73.429000000000002</v>
      </c>
      <c r="BM53" s="61">
        <v>440.27298478802652</v>
      </c>
      <c r="BN53" s="60">
        <v>0.76600000000000001</v>
      </c>
      <c r="BO53" s="61">
        <v>305.67101827676242</v>
      </c>
      <c r="BP53" s="60">
        <v>3.4590000000000001</v>
      </c>
      <c r="BQ53" s="61">
        <v>584.03642671292278</v>
      </c>
      <c r="BR53" s="60">
        <v>0</v>
      </c>
      <c r="BS53" s="61">
        <v>0</v>
      </c>
      <c r="BT53" s="60">
        <v>1.651</v>
      </c>
      <c r="BU53" s="61">
        <v>732.72864930345247</v>
      </c>
    </row>
    <row r="54" spans="1:73" ht="12.95" customHeight="1">
      <c r="A54" s="59"/>
      <c r="B54" s="56" t="s">
        <v>85</v>
      </c>
      <c r="C54" s="10">
        <v>39</v>
      </c>
      <c r="D54" s="60">
        <v>0.28899999999999998</v>
      </c>
      <c r="E54" s="61">
        <v>2160.3044982698962</v>
      </c>
      <c r="F54" s="60">
        <v>0</v>
      </c>
      <c r="G54" s="61">
        <v>0</v>
      </c>
      <c r="H54" s="60">
        <v>0</v>
      </c>
      <c r="I54" s="61">
        <v>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0</v>
      </c>
      <c r="Q54" s="61">
        <v>0</v>
      </c>
      <c r="R54" s="60">
        <v>0</v>
      </c>
      <c r="S54" s="61">
        <v>0</v>
      </c>
      <c r="T54" s="60">
        <v>0</v>
      </c>
      <c r="U54" s="61">
        <v>0</v>
      </c>
      <c r="V54" s="60">
        <v>0</v>
      </c>
      <c r="W54" s="61">
        <v>0</v>
      </c>
      <c r="X54" s="60">
        <v>0</v>
      </c>
      <c r="Y54" s="61">
        <v>0</v>
      </c>
      <c r="Z54" s="60">
        <v>0</v>
      </c>
      <c r="AA54" s="61">
        <v>0</v>
      </c>
      <c r="AB54" s="60">
        <v>0.88800000000000001</v>
      </c>
      <c r="AC54" s="61">
        <v>371.43243243243245</v>
      </c>
      <c r="AD54" s="60">
        <v>0</v>
      </c>
      <c r="AE54" s="61">
        <v>0</v>
      </c>
      <c r="AF54" s="60">
        <v>2.4E-2</v>
      </c>
      <c r="AG54" s="61">
        <v>135</v>
      </c>
      <c r="AH54" s="60">
        <v>2.23</v>
      </c>
      <c r="AI54" s="61">
        <v>75.551569506726452</v>
      </c>
      <c r="AJ54" s="60">
        <v>0</v>
      </c>
      <c r="AK54" s="61">
        <v>0</v>
      </c>
      <c r="AL54" s="60">
        <v>810.01800000000003</v>
      </c>
      <c r="AM54" s="61">
        <v>298.00347770049558</v>
      </c>
      <c r="AN54" s="60">
        <v>9.5779999999999994</v>
      </c>
      <c r="AO54" s="61">
        <v>94.34495719356859</v>
      </c>
      <c r="AP54" s="60">
        <v>224.33799999999999</v>
      </c>
      <c r="AQ54" s="61">
        <v>152.6488423717783</v>
      </c>
      <c r="AR54" s="60">
        <v>0</v>
      </c>
      <c r="AS54" s="61">
        <v>0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8.1219999999999999</v>
      </c>
      <c r="BC54" s="61">
        <v>476.4658950997291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4.3719999999999999</v>
      </c>
      <c r="BM54" s="61">
        <v>606.40576395242454</v>
      </c>
      <c r="BN54" s="60">
        <v>0.34100000000000003</v>
      </c>
      <c r="BO54" s="61">
        <v>332.55131964809385</v>
      </c>
      <c r="BP54" s="60">
        <v>21.974</v>
      </c>
      <c r="BQ54" s="61">
        <v>595.91303358514608</v>
      </c>
      <c r="BR54" s="60">
        <v>0</v>
      </c>
      <c r="BS54" s="61">
        <v>0</v>
      </c>
      <c r="BT54" s="60">
        <v>1.62</v>
      </c>
      <c r="BU54" s="61">
        <v>919.1</v>
      </c>
    </row>
    <row r="55" spans="1:73" ht="12.95" customHeight="1">
      <c r="A55" s="59"/>
      <c r="B55" s="56" t="s">
        <v>86</v>
      </c>
      <c r="C55" s="10">
        <v>40</v>
      </c>
      <c r="D55" s="60">
        <v>3.7999999999999999E-2</v>
      </c>
      <c r="E55" s="61">
        <v>1512</v>
      </c>
      <c r="F55" s="60">
        <v>0</v>
      </c>
      <c r="G55" s="61">
        <v>0</v>
      </c>
      <c r="H55" s="60">
        <v>0</v>
      </c>
      <c r="I55" s="61">
        <v>0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0.34</v>
      </c>
      <c r="U55" s="61">
        <v>563.82352941176475</v>
      </c>
      <c r="V55" s="60">
        <v>0</v>
      </c>
      <c r="W55" s="61">
        <v>0</v>
      </c>
      <c r="X55" s="60">
        <v>0.02</v>
      </c>
      <c r="Y55" s="61">
        <v>270</v>
      </c>
      <c r="Z55" s="60">
        <v>0</v>
      </c>
      <c r="AA55" s="61">
        <v>0</v>
      </c>
      <c r="AB55" s="60">
        <v>6.6589999999999998</v>
      </c>
      <c r="AC55" s="61">
        <v>136.47995194473643</v>
      </c>
      <c r="AD55" s="60">
        <v>0</v>
      </c>
      <c r="AE55" s="61">
        <v>0</v>
      </c>
      <c r="AF55" s="60">
        <v>0.39600000000000002</v>
      </c>
      <c r="AG55" s="61">
        <v>36</v>
      </c>
      <c r="AH55" s="60">
        <v>278.00200000000001</v>
      </c>
      <c r="AI55" s="61">
        <v>106.9517485485716</v>
      </c>
      <c r="AJ55" s="60">
        <v>870.66</v>
      </c>
      <c r="AK55" s="61">
        <v>60.719454207153191</v>
      </c>
      <c r="AL55" s="60">
        <v>1180.511</v>
      </c>
      <c r="AM55" s="61">
        <v>304.32079921322207</v>
      </c>
      <c r="AN55" s="60">
        <v>6.1360000000000001</v>
      </c>
      <c r="AO55" s="61">
        <v>103.28292046936116</v>
      </c>
      <c r="AP55" s="60">
        <v>335.22399999999999</v>
      </c>
      <c r="AQ55" s="61">
        <v>189.33807245304632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48.540999999999997</v>
      </c>
      <c r="BC55" s="61">
        <v>410.82540532745514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29.277999999999999</v>
      </c>
      <c r="BM55" s="61">
        <v>259.89572375162243</v>
      </c>
      <c r="BN55" s="60">
        <v>0</v>
      </c>
      <c r="BO55" s="61">
        <v>0</v>
      </c>
      <c r="BP55" s="60">
        <v>1.0129999999999999</v>
      </c>
      <c r="BQ55" s="61">
        <v>494.76406712734456</v>
      </c>
      <c r="BR55" s="60">
        <v>0</v>
      </c>
      <c r="BS55" s="61">
        <v>0</v>
      </c>
      <c r="BT55" s="60">
        <v>5.1999999999999998E-2</v>
      </c>
      <c r="BU55" s="61">
        <v>1285.4038461538462</v>
      </c>
    </row>
    <row r="56" spans="1:73" ht="12.95" customHeight="1">
      <c r="A56" s="59"/>
      <c r="B56" s="56" t="s">
        <v>87</v>
      </c>
      <c r="C56" s="10">
        <v>41</v>
      </c>
      <c r="D56" s="60">
        <v>0</v>
      </c>
      <c r="E56" s="61">
        <v>0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413.42500000000001</v>
      </c>
      <c r="AC56" s="61">
        <v>262.97371228155043</v>
      </c>
      <c r="AD56" s="60">
        <v>0</v>
      </c>
      <c r="AE56" s="61">
        <v>0</v>
      </c>
      <c r="AF56" s="60">
        <v>25.15</v>
      </c>
      <c r="AG56" s="61">
        <v>318.87268389662029</v>
      </c>
      <c r="AH56" s="60">
        <v>65.822000000000003</v>
      </c>
      <c r="AI56" s="61">
        <v>200.78086354106529</v>
      </c>
      <c r="AJ56" s="60">
        <v>146.34</v>
      </c>
      <c r="AK56" s="61">
        <v>58.214022140221402</v>
      </c>
      <c r="AL56" s="60">
        <v>1700.8420000000001</v>
      </c>
      <c r="AM56" s="61">
        <v>277.80033124769966</v>
      </c>
      <c r="AN56" s="60">
        <v>25.786000000000001</v>
      </c>
      <c r="AO56" s="61">
        <v>177.46746296439929</v>
      </c>
      <c r="AP56" s="60">
        <v>460.37200000000001</v>
      </c>
      <c r="AQ56" s="61">
        <v>134.72961213974787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35.658999999999999</v>
      </c>
      <c r="BC56" s="61">
        <v>551.76342578311233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153.935</v>
      </c>
      <c r="BM56" s="61">
        <v>495.41536362750514</v>
      </c>
      <c r="BN56" s="60">
        <v>2.6560000000000001</v>
      </c>
      <c r="BO56" s="61">
        <v>391.46762048192772</v>
      </c>
      <c r="BP56" s="60">
        <v>54.737000000000002</v>
      </c>
      <c r="BQ56" s="61">
        <v>657.98997022123967</v>
      </c>
      <c r="BR56" s="60">
        <v>0</v>
      </c>
      <c r="BS56" s="61">
        <v>0</v>
      </c>
      <c r="BT56" s="60">
        <v>31.408999999999999</v>
      </c>
      <c r="BU56" s="61">
        <v>988.71017861122596</v>
      </c>
    </row>
    <row r="57" spans="1:73" ht="12.95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5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3.1E-2</v>
      </c>
      <c r="I58" s="61">
        <v>540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0</v>
      </c>
      <c r="Q58" s="61">
        <v>0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0</v>
      </c>
      <c r="Y58" s="61">
        <v>0</v>
      </c>
      <c r="Z58" s="60">
        <v>0</v>
      </c>
      <c r="AA58" s="61">
        <v>0</v>
      </c>
      <c r="AB58" s="60">
        <v>0.56399999999999995</v>
      </c>
      <c r="AC58" s="61">
        <v>257.74468085106383</v>
      </c>
      <c r="AD58" s="60">
        <v>0</v>
      </c>
      <c r="AE58" s="61">
        <v>0</v>
      </c>
      <c r="AF58" s="60">
        <v>1.8</v>
      </c>
      <c r="AG58" s="61">
        <v>209.4</v>
      </c>
      <c r="AH58" s="60">
        <v>57.441000000000003</v>
      </c>
      <c r="AI58" s="61">
        <v>84.40925471353215</v>
      </c>
      <c r="AJ58" s="60">
        <v>413.82</v>
      </c>
      <c r="AK58" s="61">
        <v>60.11290174471992</v>
      </c>
      <c r="AL58" s="60">
        <v>493.71199999999999</v>
      </c>
      <c r="AM58" s="61">
        <v>231.7152915059792</v>
      </c>
      <c r="AN58" s="60">
        <v>27.768999999999998</v>
      </c>
      <c r="AO58" s="61">
        <v>200.49169937700313</v>
      </c>
      <c r="AP58" s="60">
        <v>540.41600000000005</v>
      </c>
      <c r="AQ58" s="61">
        <v>133.46842062411179</v>
      </c>
      <c r="AR58" s="60">
        <v>0</v>
      </c>
      <c r="AS58" s="61">
        <v>0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44.223999999999997</v>
      </c>
      <c r="BC58" s="61">
        <v>472.44383140376272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13.223000000000001</v>
      </c>
      <c r="BM58" s="61">
        <v>320.26786659608257</v>
      </c>
      <c r="BN58" s="60">
        <v>1.72</v>
      </c>
      <c r="BO58" s="61">
        <v>327.20232558139537</v>
      </c>
      <c r="BP58" s="60">
        <v>27.013000000000002</v>
      </c>
      <c r="BQ58" s="61">
        <v>394.11542590604523</v>
      </c>
      <c r="BR58" s="60">
        <v>0</v>
      </c>
      <c r="BS58" s="61">
        <v>0</v>
      </c>
      <c r="BT58" s="60">
        <v>1.3520000000000001</v>
      </c>
      <c r="BU58" s="61">
        <v>942.83505917159778</v>
      </c>
    </row>
    <row r="59" spans="1:73" ht="12.95" customHeight="1">
      <c r="A59" s="59"/>
      <c r="B59" s="56" t="s">
        <v>89</v>
      </c>
      <c r="C59" s="10">
        <v>43</v>
      </c>
      <c r="D59" s="60">
        <v>0.49</v>
      </c>
      <c r="E59" s="61">
        <v>2061.8510204081631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0</v>
      </c>
      <c r="Q59" s="61">
        <v>0</v>
      </c>
      <c r="R59" s="60">
        <v>0</v>
      </c>
      <c r="S59" s="61">
        <v>0</v>
      </c>
      <c r="T59" s="60">
        <v>6.5000000000000002E-2</v>
      </c>
      <c r="U59" s="61">
        <v>864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0.02</v>
      </c>
      <c r="AC59" s="61">
        <v>672.85</v>
      </c>
      <c r="AD59" s="60">
        <v>0</v>
      </c>
      <c r="AE59" s="61">
        <v>0</v>
      </c>
      <c r="AF59" s="60">
        <v>0.255</v>
      </c>
      <c r="AG59" s="61">
        <v>330.35294117647055</v>
      </c>
      <c r="AH59" s="60">
        <v>146.88200000000001</v>
      </c>
      <c r="AI59" s="61">
        <v>65.128307076428698</v>
      </c>
      <c r="AJ59" s="60">
        <v>306.99599999999998</v>
      </c>
      <c r="AK59" s="61">
        <v>40.189562730459031</v>
      </c>
      <c r="AL59" s="60">
        <v>276.83100000000002</v>
      </c>
      <c r="AM59" s="61">
        <v>162.90169453565531</v>
      </c>
      <c r="AN59" s="60">
        <v>0.48499999999999999</v>
      </c>
      <c r="AO59" s="61">
        <v>387.26391752577319</v>
      </c>
      <c r="AP59" s="60">
        <v>360.233</v>
      </c>
      <c r="AQ59" s="61">
        <v>93.010215610452121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2.8210000000000002</v>
      </c>
      <c r="BC59" s="61">
        <v>292.09606522509745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11.007</v>
      </c>
      <c r="BM59" s="61">
        <v>629.84046515853549</v>
      </c>
      <c r="BN59" s="60">
        <v>0.34100000000000003</v>
      </c>
      <c r="BO59" s="61">
        <v>662.91788856304993</v>
      </c>
      <c r="BP59" s="60">
        <v>12.231999999999999</v>
      </c>
      <c r="BQ59" s="61">
        <v>761.15058862001308</v>
      </c>
      <c r="BR59" s="60">
        <v>0</v>
      </c>
      <c r="BS59" s="61">
        <v>0</v>
      </c>
      <c r="BT59" s="60">
        <v>3.1349999999999998</v>
      </c>
      <c r="BU59" s="61">
        <v>999.2124401913876</v>
      </c>
    </row>
    <row r="60" spans="1:73" ht="12.95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0.112</v>
      </c>
      <c r="Q60" s="61">
        <v>651.3125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1.4E-2</v>
      </c>
      <c r="AC60" s="61">
        <v>791.35714285714289</v>
      </c>
      <c r="AD60" s="60">
        <v>0</v>
      </c>
      <c r="AE60" s="61">
        <v>0</v>
      </c>
      <c r="AF60" s="60">
        <v>36.520000000000003</v>
      </c>
      <c r="AG60" s="61">
        <v>71.774315443592556</v>
      </c>
      <c r="AH60" s="60">
        <v>2087.942</v>
      </c>
      <c r="AI60" s="61">
        <v>77.296936409153133</v>
      </c>
      <c r="AJ60" s="60">
        <v>173.47499999999999</v>
      </c>
      <c r="AK60" s="61">
        <v>59.348718835567077</v>
      </c>
      <c r="AL60" s="60">
        <v>152.947</v>
      </c>
      <c r="AM60" s="61">
        <v>268.55410697823424</v>
      </c>
      <c r="AN60" s="60">
        <v>207.79599999999999</v>
      </c>
      <c r="AO60" s="61">
        <v>71.923675142928644</v>
      </c>
      <c r="AP60" s="60">
        <v>502.96100000000001</v>
      </c>
      <c r="AQ60" s="61">
        <v>95.371555647455764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0.497</v>
      </c>
      <c r="BC60" s="61">
        <v>129.24949698189135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0.125</v>
      </c>
      <c r="BM60" s="61">
        <v>336.66399999999999</v>
      </c>
      <c r="BN60" s="60">
        <v>6.0000000000000001E-3</v>
      </c>
      <c r="BO60" s="61">
        <v>361.83333333333337</v>
      </c>
      <c r="BP60" s="60">
        <v>3.5999999999999997E-2</v>
      </c>
      <c r="BQ60" s="61">
        <v>811.11111111111109</v>
      </c>
      <c r="BR60" s="60">
        <v>0</v>
      </c>
      <c r="BS60" s="61">
        <v>0</v>
      </c>
      <c r="BT60" s="60">
        <v>0.248</v>
      </c>
      <c r="BU60" s="61">
        <v>1293.1814516129032</v>
      </c>
    </row>
    <row r="61" spans="1:73" ht="12.95" customHeight="1">
      <c r="A61" s="59"/>
      <c r="B61" s="56" t="s">
        <v>91</v>
      </c>
      <c r="C61" s="10">
        <v>45</v>
      </c>
      <c r="D61" s="60">
        <v>0.14399999999999999</v>
      </c>
      <c r="E61" s="61">
        <v>594</v>
      </c>
      <c r="F61" s="60">
        <v>0</v>
      </c>
      <c r="G61" s="61">
        <v>0</v>
      </c>
      <c r="H61" s="60">
        <v>0.21099999999999999</v>
      </c>
      <c r="I61" s="61">
        <v>336.23222748815164</v>
      </c>
      <c r="J61" s="60">
        <v>0</v>
      </c>
      <c r="K61" s="61">
        <v>0</v>
      </c>
      <c r="L61" s="60">
        <v>0.20399999999999999</v>
      </c>
      <c r="M61" s="61">
        <v>853.97058823529414</v>
      </c>
      <c r="N61" s="60">
        <v>0</v>
      </c>
      <c r="O61" s="61">
        <v>0</v>
      </c>
      <c r="P61" s="60">
        <v>201.911</v>
      </c>
      <c r="Q61" s="61">
        <v>1034.058649603043</v>
      </c>
      <c r="R61" s="60">
        <v>0</v>
      </c>
      <c r="S61" s="61">
        <v>0</v>
      </c>
      <c r="T61" s="60">
        <v>2.819</v>
      </c>
      <c r="U61" s="61">
        <v>339.7314650585314</v>
      </c>
      <c r="V61" s="60">
        <v>0</v>
      </c>
      <c r="W61" s="61">
        <v>0</v>
      </c>
      <c r="X61" s="60">
        <v>0.48199999999999998</v>
      </c>
      <c r="Y61" s="61">
        <v>551.42946058091286</v>
      </c>
      <c r="Z61" s="60">
        <v>0</v>
      </c>
      <c r="AA61" s="61">
        <v>0</v>
      </c>
      <c r="AB61" s="60">
        <v>1.3540000000000001</v>
      </c>
      <c r="AC61" s="61">
        <v>252.94313146233384</v>
      </c>
      <c r="AD61" s="60">
        <v>0</v>
      </c>
      <c r="AE61" s="61">
        <v>0</v>
      </c>
      <c r="AF61" s="60">
        <v>0</v>
      </c>
      <c r="AG61" s="61">
        <v>0</v>
      </c>
      <c r="AH61" s="60">
        <v>0</v>
      </c>
      <c r="AI61" s="61">
        <v>0</v>
      </c>
      <c r="AJ61" s="60">
        <v>0</v>
      </c>
      <c r="AK61" s="61">
        <v>0</v>
      </c>
      <c r="AL61" s="60">
        <v>0.51400000000000001</v>
      </c>
      <c r="AM61" s="61">
        <v>361.86381322957197</v>
      </c>
      <c r="AN61" s="60">
        <v>0</v>
      </c>
      <c r="AO61" s="61">
        <v>0</v>
      </c>
      <c r="AP61" s="60">
        <v>0</v>
      </c>
      <c r="AQ61" s="61">
        <v>0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9.4E-2</v>
      </c>
      <c r="BM61" s="61">
        <v>266.43617021276594</v>
      </c>
      <c r="BN61" s="60">
        <v>8.9999999999999993E-3</v>
      </c>
      <c r="BO61" s="61">
        <v>601.11111111111109</v>
      </c>
      <c r="BP61" s="60">
        <v>3.0000000000000001E-3</v>
      </c>
      <c r="BQ61" s="61">
        <v>1436.3333333333335</v>
      </c>
      <c r="BR61" s="60">
        <v>0</v>
      </c>
      <c r="BS61" s="61">
        <v>0</v>
      </c>
      <c r="BT61" s="60">
        <v>0</v>
      </c>
      <c r="BU61" s="61">
        <v>0</v>
      </c>
    </row>
    <row r="62" spans="1:73" ht="12.95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0</v>
      </c>
      <c r="I62" s="61">
        <v>0</v>
      </c>
      <c r="J62" s="60">
        <v>0</v>
      </c>
      <c r="K62" s="61">
        <v>0</v>
      </c>
      <c r="L62" s="60">
        <v>0</v>
      </c>
      <c r="M62" s="61">
        <v>0</v>
      </c>
      <c r="N62" s="60">
        <v>0</v>
      </c>
      <c r="O62" s="61">
        <v>0</v>
      </c>
      <c r="P62" s="60">
        <v>4.4130000000000003</v>
      </c>
      <c r="Q62" s="61">
        <v>506.84998866983915</v>
      </c>
      <c r="R62" s="60">
        <v>650.04600000000005</v>
      </c>
      <c r="S62" s="61">
        <v>368.18286859699157</v>
      </c>
      <c r="T62" s="60">
        <v>0</v>
      </c>
      <c r="U62" s="61">
        <v>0</v>
      </c>
      <c r="V62" s="60">
        <v>0</v>
      </c>
      <c r="W62" s="61">
        <v>0</v>
      </c>
      <c r="X62" s="60">
        <v>0</v>
      </c>
      <c r="Y62" s="61">
        <v>0</v>
      </c>
      <c r="Z62" s="60">
        <v>0</v>
      </c>
      <c r="AA62" s="61">
        <v>0</v>
      </c>
      <c r="AB62" s="60">
        <v>1.75</v>
      </c>
      <c r="AC62" s="61">
        <v>283.26628571428574</v>
      </c>
      <c r="AD62" s="60">
        <v>4264.1859999999997</v>
      </c>
      <c r="AE62" s="61">
        <v>165.09271499882979</v>
      </c>
      <c r="AF62" s="60">
        <v>0</v>
      </c>
      <c r="AG62" s="61">
        <v>0</v>
      </c>
      <c r="AH62" s="60">
        <v>112.60599999999999</v>
      </c>
      <c r="AI62" s="61">
        <v>85.398318029234673</v>
      </c>
      <c r="AJ62" s="60">
        <v>168.42500000000001</v>
      </c>
      <c r="AK62" s="61">
        <v>66.100893572806882</v>
      </c>
      <c r="AL62" s="60">
        <v>3.39</v>
      </c>
      <c r="AM62" s="61">
        <v>504.17787610619473</v>
      </c>
      <c r="AN62" s="60">
        <v>85.825999999999993</v>
      </c>
      <c r="AO62" s="61">
        <v>122.29976930067812</v>
      </c>
      <c r="AP62" s="60">
        <v>350.93599999999998</v>
      </c>
      <c r="AQ62" s="61">
        <v>144.84555873435613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27.521000000000001</v>
      </c>
      <c r="BM62" s="61">
        <v>97.705097925220741</v>
      </c>
      <c r="BN62" s="60">
        <v>0</v>
      </c>
      <c r="BO62" s="61">
        <v>0</v>
      </c>
      <c r="BP62" s="60">
        <v>0.46</v>
      </c>
      <c r="BQ62" s="61">
        <v>934.22608695652173</v>
      </c>
      <c r="BR62" s="60">
        <v>0</v>
      </c>
      <c r="BS62" s="61">
        <v>0</v>
      </c>
      <c r="BT62" s="60">
        <v>0</v>
      </c>
      <c r="BU62" s="61">
        <v>0</v>
      </c>
    </row>
    <row r="63" spans="1:73" ht="12.95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5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173.953</v>
      </c>
      <c r="S64" s="61">
        <v>356.43879093778207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1.823</v>
      </c>
      <c r="AC64" s="61">
        <v>49.156335710367529</v>
      </c>
      <c r="AD64" s="60">
        <v>2547.0569999999998</v>
      </c>
      <c r="AE64" s="61">
        <v>157.35069297624671</v>
      </c>
      <c r="AF64" s="60">
        <v>0</v>
      </c>
      <c r="AG64" s="61">
        <v>0</v>
      </c>
      <c r="AH64" s="60">
        <v>0</v>
      </c>
      <c r="AI64" s="61">
        <v>0</v>
      </c>
      <c r="AJ64" s="60">
        <v>0</v>
      </c>
      <c r="AK64" s="61">
        <v>0</v>
      </c>
      <c r="AL64" s="60">
        <v>2.3E-2</v>
      </c>
      <c r="AM64" s="61">
        <v>257.30434782608694</v>
      </c>
      <c r="AN64" s="60">
        <v>0</v>
      </c>
      <c r="AO64" s="61">
        <v>0</v>
      </c>
      <c r="AP64" s="60">
        <v>1.9E-2</v>
      </c>
      <c r="AQ64" s="61">
        <v>355.84210526315792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0.23699999999999999</v>
      </c>
      <c r="BM64" s="61">
        <v>1412.957805907173</v>
      </c>
      <c r="BN64" s="60">
        <v>0</v>
      </c>
      <c r="BO64" s="61">
        <v>0</v>
      </c>
      <c r="BP64" s="60">
        <v>9.4E-2</v>
      </c>
      <c r="BQ64" s="61">
        <v>599.18085106382978</v>
      </c>
      <c r="BR64" s="60">
        <v>0</v>
      </c>
      <c r="BS64" s="61">
        <v>0</v>
      </c>
      <c r="BT64" s="60">
        <v>0.311</v>
      </c>
      <c r="BU64" s="61">
        <v>1105.620578778135</v>
      </c>
    </row>
    <row r="65" spans="1:73" ht="12.95" customHeight="1">
      <c r="A65" s="59"/>
      <c r="B65" s="56" t="s">
        <v>94</v>
      </c>
      <c r="C65" s="10">
        <v>48</v>
      </c>
      <c r="D65" s="60">
        <v>7.9489999999999998</v>
      </c>
      <c r="E65" s="61">
        <v>1757.2421688262675</v>
      </c>
      <c r="F65" s="60">
        <v>0</v>
      </c>
      <c r="G65" s="61">
        <v>0</v>
      </c>
      <c r="H65" s="60">
        <v>0.377</v>
      </c>
      <c r="I65" s="61">
        <v>217.55437665782492</v>
      </c>
      <c r="J65" s="60">
        <v>0</v>
      </c>
      <c r="K65" s="61">
        <v>0</v>
      </c>
      <c r="L65" s="60">
        <v>13.279</v>
      </c>
      <c r="M65" s="61">
        <v>552.44777468182849</v>
      </c>
      <c r="N65" s="60">
        <v>0</v>
      </c>
      <c r="O65" s="61">
        <v>0</v>
      </c>
      <c r="P65" s="60">
        <v>169.65799999999999</v>
      </c>
      <c r="Q65" s="61">
        <v>939.66853906093445</v>
      </c>
      <c r="R65" s="60">
        <v>0</v>
      </c>
      <c r="S65" s="61">
        <v>0</v>
      </c>
      <c r="T65" s="60">
        <v>3.1589999999999998</v>
      </c>
      <c r="U65" s="61">
        <v>357.23298512187404</v>
      </c>
      <c r="V65" s="60">
        <v>0</v>
      </c>
      <c r="W65" s="61">
        <v>0</v>
      </c>
      <c r="X65" s="60">
        <v>1.048</v>
      </c>
      <c r="Y65" s="61">
        <v>987.63167938931304</v>
      </c>
      <c r="Z65" s="60">
        <v>0</v>
      </c>
      <c r="AA65" s="61">
        <v>0</v>
      </c>
      <c r="AB65" s="60">
        <v>542.94000000000005</v>
      </c>
      <c r="AC65" s="61">
        <v>235.4588960106089</v>
      </c>
      <c r="AD65" s="60">
        <v>0</v>
      </c>
      <c r="AE65" s="61">
        <v>0</v>
      </c>
      <c r="AF65" s="60">
        <v>5.5289999999999999</v>
      </c>
      <c r="AG65" s="61">
        <v>425.07903780068733</v>
      </c>
      <c r="AH65" s="60">
        <v>1.4950000000000001</v>
      </c>
      <c r="AI65" s="61">
        <v>249.1799331103679</v>
      </c>
      <c r="AJ65" s="60">
        <v>0</v>
      </c>
      <c r="AK65" s="61">
        <v>0</v>
      </c>
      <c r="AL65" s="60">
        <v>22.294</v>
      </c>
      <c r="AM65" s="61">
        <v>572.04570736521043</v>
      </c>
      <c r="AN65" s="60">
        <v>0.97399999999999998</v>
      </c>
      <c r="AO65" s="61">
        <v>251.61293634496923</v>
      </c>
      <c r="AP65" s="60">
        <v>21.875</v>
      </c>
      <c r="AQ65" s="61">
        <v>365.61211428571426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71.132999999999996</v>
      </c>
      <c r="BM65" s="61">
        <v>899.89040248548497</v>
      </c>
      <c r="BN65" s="60">
        <v>2.3540000000000001</v>
      </c>
      <c r="BO65" s="61">
        <v>626.29141886151228</v>
      </c>
      <c r="BP65" s="60">
        <v>31.332999999999998</v>
      </c>
      <c r="BQ65" s="61">
        <v>1144.4156959116588</v>
      </c>
      <c r="BR65" s="60">
        <v>0</v>
      </c>
      <c r="BS65" s="61">
        <v>0</v>
      </c>
      <c r="BT65" s="60">
        <v>6.7130000000000001</v>
      </c>
      <c r="BU65" s="61">
        <v>1436.5166095635336</v>
      </c>
    </row>
    <row r="66" spans="1:73" ht="12.95" customHeight="1">
      <c r="A66" s="59"/>
      <c r="B66" s="56" t="s">
        <v>95</v>
      </c>
      <c r="C66" s="10">
        <v>49</v>
      </c>
      <c r="D66" s="60">
        <v>2.08</v>
      </c>
      <c r="E66" s="61">
        <v>904.23798076923072</v>
      </c>
      <c r="F66" s="60">
        <v>0</v>
      </c>
      <c r="G66" s="61">
        <v>0</v>
      </c>
      <c r="H66" s="60">
        <v>24.664999999999999</v>
      </c>
      <c r="I66" s="61">
        <v>373.83523211027773</v>
      </c>
      <c r="J66" s="60">
        <v>0</v>
      </c>
      <c r="K66" s="61">
        <v>0</v>
      </c>
      <c r="L66" s="60">
        <v>202.70500000000001</v>
      </c>
      <c r="M66" s="61">
        <v>708.58775560543654</v>
      </c>
      <c r="N66" s="60">
        <v>0</v>
      </c>
      <c r="O66" s="61">
        <v>0</v>
      </c>
      <c r="P66" s="60">
        <v>203.577</v>
      </c>
      <c r="Q66" s="61">
        <v>647.57360605569397</v>
      </c>
      <c r="R66" s="60">
        <v>0</v>
      </c>
      <c r="S66" s="61">
        <v>0</v>
      </c>
      <c r="T66" s="60">
        <v>1.673</v>
      </c>
      <c r="U66" s="61">
        <v>287.49790794979077</v>
      </c>
      <c r="V66" s="60">
        <v>0</v>
      </c>
      <c r="W66" s="61">
        <v>0</v>
      </c>
      <c r="X66" s="60">
        <v>11.036</v>
      </c>
      <c r="Y66" s="61">
        <v>713.74574121058356</v>
      </c>
      <c r="Z66" s="60">
        <v>0</v>
      </c>
      <c r="AA66" s="61">
        <v>0</v>
      </c>
      <c r="AB66" s="60">
        <v>0.19400000000000001</v>
      </c>
      <c r="AC66" s="61">
        <v>518.45360824742272</v>
      </c>
      <c r="AD66" s="60">
        <v>0</v>
      </c>
      <c r="AE66" s="61">
        <v>0</v>
      </c>
      <c r="AF66" s="60">
        <v>0</v>
      </c>
      <c r="AG66" s="61">
        <v>0</v>
      </c>
      <c r="AH66" s="60">
        <v>0</v>
      </c>
      <c r="AI66" s="61">
        <v>0</v>
      </c>
      <c r="AJ66" s="60">
        <v>0</v>
      </c>
      <c r="AK66" s="61">
        <v>0</v>
      </c>
      <c r="AL66" s="60">
        <v>0</v>
      </c>
      <c r="AM66" s="61">
        <v>0</v>
      </c>
      <c r="AN66" s="60">
        <v>4.0000000000000001E-3</v>
      </c>
      <c r="AO66" s="61">
        <v>540</v>
      </c>
      <c r="AP66" s="60">
        <v>2E-3</v>
      </c>
      <c r="AQ66" s="61">
        <v>544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2.1000000000000001E-2</v>
      </c>
      <c r="BC66" s="61">
        <v>468</v>
      </c>
      <c r="BD66" s="60">
        <v>0</v>
      </c>
      <c r="BE66" s="61">
        <v>0</v>
      </c>
      <c r="BF66" s="60">
        <v>0</v>
      </c>
      <c r="BG66" s="61">
        <v>0</v>
      </c>
      <c r="BH66" s="60">
        <v>0</v>
      </c>
      <c r="BI66" s="61">
        <v>0</v>
      </c>
      <c r="BJ66" s="60">
        <v>0</v>
      </c>
      <c r="BK66" s="61">
        <v>0</v>
      </c>
      <c r="BL66" s="60">
        <v>0.33900000000000002</v>
      </c>
      <c r="BM66" s="61">
        <v>539.73156342182892</v>
      </c>
      <c r="BN66" s="60">
        <v>0</v>
      </c>
      <c r="BO66" s="61">
        <v>0</v>
      </c>
      <c r="BP66" s="60">
        <v>5.5E-2</v>
      </c>
      <c r="BQ66" s="61">
        <v>1159.3272727272727</v>
      </c>
      <c r="BR66" s="60">
        <v>0</v>
      </c>
      <c r="BS66" s="61">
        <v>0</v>
      </c>
      <c r="BT66" s="60">
        <v>0</v>
      </c>
      <c r="BU66" s="61">
        <v>0</v>
      </c>
    </row>
    <row r="67" spans="1:73" ht="7.5" customHeight="1">
      <c r="A67" s="64"/>
      <c r="B67" s="64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39" customWidth="1"/>
    <col min="2" max="2" width="9.375" style="7" customWidth="1"/>
    <col min="3" max="3" width="5" style="7" customWidth="1"/>
    <col min="4" max="4" width="3.25" style="8" customWidth="1"/>
    <col min="5" max="6" width="9.875" style="41" customWidth="1"/>
    <col min="7" max="7" width="7.625" style="41" customWidth="1"/>
    <col min="8" max="9" width="9.875" style="68" customWidth="1"/>
    <col min="10" max="10" width="7.625" style="41" customWidth="1"/>
    <col min="11" max="16384" width="9" style="4"/>
  </cols>
  <sheetData>
    <row r="1" spans="1:10" ht="18" customHeight="1">
      <c r="B1" s="4"/>
      <c r="C1" s="4"/>
      <c r="D1" s="67"/>
    </row>
    <row r="2" spans="1:10" ht="18" customHeight="1">
      <c r="B2" s="4"/>
      <c r="C2" s="4"/>
      <c r="D2" s="67"/>
    </row>
    <row r="3" spans="1:10" ht="18" customHeight="1">
      <c r="A3" s="69" t="s">
        <v>130</v>
      </c>
      <c r="B3" s="70"/>
      <c r="C3" s="70"/>
      <c r="H3" s="71"/>
      <c r="I3" s="71"/>
    </row>
    <row r="4" spans="1:10" ht="18" customHeight="1" thickBot="1">
      <c r="A4" s="4"/>
      <c r="B4" s="13"/>
      <c r="C4" s="13"/>
      <c r="H4" s="72"/>
      <c r="I4" s="72"/>
    </row>
    <row r="5" spans="1:10" ht="18" customHeight="1" thickTop="1">
      <c r="A5" s="101" t="s">
        <v>131</v>
      </c>
      <c r="B5" s="112"/>
      <c r="C5" s="112"/>
      <c r="D5" s="113"/>
      <c r="E5" s="73" t="s">
        <v>132</v>
      </c>
      <c r="F5" s="73"/>
      <c r="G5" s="74"/>
      <c r="H5" s="75" t="s">
        <v>133</v>
      </c>
      <c r="I5" s="75"/>
      <c r="J5" s="73"/>
    </row>
    <row r="6" spans="1:10" ht="18" customHeight="1">
      <c r="A6" s="114"/>
      <c r="B6" s="114"/>
      <c r="C6" s="114"/>
      <c r="D6" s="115"/>
      <c r="E6" s="76">
        <v>43466</v>
      </c>
      <c r="F6" s="77">
        <v>43101</v>
      </c>
      <c r="G6" s="78" t="s">
        <v>134</v>
      </c>
      <c r="H6" s="76">
        <v>43466</v>
      </c>
      <c r="I6" s="77">
        <v>43101</v>
      </c>
      <c r="J6" s="79" t="s">
        <v>134</v>
      </c>
    </row>
    <row r="7" spans="1:10" ht="18" customHeight="1">
      <c r="A7" s="116"/>
      <c r="B7" s="116"/>
      <c r="C7" s="116"/>
      <c r="D7" s="117"/>
      <c r="E7" s="80" t="s">
        <v>137</v>
      </c>
      <c r="F7" s="80" t="s">
        <v>137</v>
      </c>
      <c r="G7" s="81" t="s">
        <v>135</v>
      </c>
      <c r="H7" s="80" t="s">
        <v>137</v>
      </c>
      <c r="I7" s="80" t="s">
        <v>137</v>
      </c>
      <c r="J7" s="82" t="s">
        <v>135</v>
      </c>
    </row>
    <row r="8" spans="1:10" ht="15" customHeight="1">
      <c r="A8" s="17"/>
      <c r="B8" s="17"/>
      <c r="C8" s="17"/>
      <c r="D8" s="19"/>
      <c r="E8" s="83"/>
      <c r="F8" s="83"/>
      <c r="G8" s="84" t="s">
        <v>136</v>
      </c>
      <c r="H8" s="83"/>
      <c r="I8" s="83"/>
      <c r="J8" s="84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5">
        <v>2897.56</v>
      </c>
      <c r="F9" s="85">
        <v>2871.07</v>
      </c>
      <c r="G9" s="86">
        <f>IF(ISERR(E9/F9*100),"-",E9/F9*100)</f>
        <v>100.92265253024134</v>
      </c>
      <c r="H9" s="85">
        <v>1549.1203557475944</v>
      </c>
      <c r="I9" s="85">
        <v>1552.4074258029236</v>
      </c>
      <c r="J9" s="86">
        <f>IF(ISERR(H9/I9*100),"-",H9/I9*100)</f>
        <v>99.788259834326084</v>
      </c>
    </row>
    <row r="10" spans="1:10" ht="15" customHeight="1">
      <c r="A10" s="17"/>
      <c r="B10" s="18" t="s">
        <v>96</v>
      </c>
      <c r="C10" s="18"/>
      <c r="D10" s="19">
        <v>2</v>
      </c>
      <c r="E10" s="85">
        <v>1746.521</v>
      </c>
      <c r="F10" s="85">
        <v>1301.2919999999999</v>
      </c>
      <c r="G10" s="86">
        <f>IF(ISERR(E10/F10*100),"-",E10/F10*100)</f>
        <v>134.21438078463558</v>
      </c>
      <c r="H10" s="85">
        <v>1761.208281492178</v>
      </c>
      <c r="I10" s="85">
        <v>1787.6657153044821</v>
      </c>
      <c r="J10" s="86">
        <f>IF(ISERR(H10/I10*100),"-",H10/I10*100)</f>
        <v>98.520001050207668</v>
      </c>
    </row>
    <row r="11" spans="1:10" ht="15" customHeight="1">
      <c r="A11" s="17"/>
      <c r="B11" s="18" t="s">
        <v>97</v>
      </c>
      <c r="C11" s="18"/>
      <c r="D11" s="19">
        <v>3</v>
      </c>
      <c r="E11" s="85">
        <v>14889.175999999999</v>
      </c>
      <c r="F11" s="85">
        <v>23733.256000000001</v>
      </c>
      <c r="G11" s="86">
        <f>IF(ISERR(E11/F11*100),"-",E11/F11*100)</f>
        <v>62.735496553865168</v>
      </c>
      <c r="H11" s="85">
        <v>464.02806736920832</v>
      </c>
      <c r="I11" s="85">
        <v>396.87233129748398</v>
      </c>
      <c r="J11" s="86">
        <f>IF(ISERR(H11/I11*100),"-",H11/I11*100)</f>
        <v>116.92124413213033</v>
      </c>
    </row>
    <row r="12" spans="1:10" ht="15" customHeight="1">
      <c r="A12" s="17"/>
      <c r="B12" s="18" t="s">
        <v>98</v>
      </c>
      <c r="C12" s="18"/>
      <c r="D12" s="19">
        <v>4</v>
      </c>
      <c r="E12" s="85">
        <v>3441.9290000000001</v>
      </c>
      <c r="F12" s="85">
        <v>7237.2929999999997</v>
      </c>
      <c r="G12" s="86">
        <f>IF(ISERR(E12/F12*100),"-",E12/F12*100)</f>
        <v>47.558237589662326</v>
      </c>
      <c r="H12" s="85">
        <v>463.34762338212084</v>
      </c>
      <c r="I12" s="85">
        <v>360.22922907777814</v>
      </c>
      <c r="J12" s="86">
        <f>IF(ISERR(H12/I12*100),"-",H12/I12*100)</f>
        <v>128.62577103150008</v>
      </c>
    </row>
    <row r="13" spans="1:10" ht="15" customHeight="1">
      <c r="A13" s="17"/>
      <c r="B13" s="18" t="s">
        <v>99</v>
      </c>
      <c r="C13" s="18"/>
      <c r="D13" s="19">
        <v>5</v>
      </c>
      <c r="E13" s="85">
        <v>1618.65</v>
      </c>
      <c r="F13" s="85">
        <v>1846.771</v>
      </c>
      <c r="G13" s="86">
        <f>IF(ISERR(E13/F13*100),"-",E13/F13*100)</f>
        <v>87.647575146025147</v>
      </c>
      <c r="H13" s="85">
        <v>1165.0239594723998</v>
      </c>
      <c r="I13" s="85">
        <v>1312.1210788993328</v>
      </c>
      <c r="J13" s="86">
        <f>IF(ISERR(H13/I13*100),"-",H13/I13*100)</f>
        <v>88.789363893892727</v>
      </c>
    </row>
    <row r="14" spans="1:10" ht="15" customHeight="1">
      <c r="A14" s="17"/>
      <c r="B14" s="18"/>
      <c r="C14" s="18"/>
      <c r="D14" s="19"/>
      <c r="E14" s="85"/>
      <c r="F14" s="85"/>
      <c r="G14" s="86"/>
      <c r="H14" s="85"/>
      <c r="I14" s="85"/>
      <c r="J14" s="86"/>
    </row>
    <row r="15" spans="1:10" ht="15" customHeight="1">
      <c r="A15" s="17"/>
      <c r="B15" s="18" t="s">
        <v>100</v>
      </c>
      <c r="C15" s="18"/>
      <c r="D15" s="19">
        <v>6</v>
      </c>
      <c r="E15" s="85">
        <v>11112.849</v>
      </c>
      <c r="F15" s="85">
        <v>10298.337</v>
      </c>
      <c r="G15" s="86">
        <f t="shared" ref="G15" si="0">IF(ISERR(E15/F15*100),"-",E15/F15*100)</f>
        <v>107.90916047901715</v>
      </c>
      <c r="H15" s="85">
        <v>967.85562523165754</v>
      </c>
      <c r="I15" s="85">
        <v>1048.0673534960063</v>
      </c>
      <c r="J15" s="86">
        <f t="shared" ref="J15" si="1">IF(ISERR(H15/I15*100),"-",H15/I15*100)</f>
        <v>92.346701001916628</v>
      </c>
    </row>
    <row r="16" spans="1:10" ht="15" customHeight="1">
      <c r="A16" s="17"/>
      <c r="B16" s="18" t="s">
        <v>101</v>
      </c>
      <c r="C16" s="18"/>
      <c r="D16" s="19">
        <v>7</v>
      </c>
      <c r="E16" s="85">
        <v>5779.5609999999997</v>
      </c>
      <c r="F16" s="85">
        <v>4651.9560000000001</v>
      </c>
      <c r="G16" s="86">
        <f t="shared" ref="G16" si="2">IF(ISERR(E16/F16*100),"-",E16/F16*100)</f>
        <v>124.23937371720626</v>
      </c>
      <c r="H16" s="85">
        <v>892.15747770462144</v>
      </c>
      <c r="I16" s="85">
        <v>912.88757782747734</v>
      </c>
      <c r="J16" s="86">
        <f t="shared" ref="J16" si="3">IF(ISERR(H16/I16*100),"-",H16/I16*100)</f>
        <v>97.729172723306178</v>
      </c>
    </row>
    <row r="17" spans="1:10" ht="15" customHeight="1">
      <c r="A17" s="17"/>
      <c r="B17" s="18" t="s">
        <v>102</v>
      </c>
      <c r="C17" s="18"/>
      <c r="D17" s="19">
        <v>8</v>
      </c>
      <c r="E17" s="85">
        <v>19130.673999999999</v>
      </c>
      <c r="F17" s="85">
        <v>10172.223</v>
      </c>
      <c r="G17" s="86">
        <f t="shared" ref="G17" si="4">IF(ISERR(E17/F17*100),"-",E17/F17*100)</f>
        <v>188.06778026789226</v>
      </c>
      <c r="H17" s="85">
        <v>422.84574171302069</v>
      </c>
      <c r="I17" s="85">
        <v>528.48945210894419</v>
      </c>
      <c r="J17" s="86">
        <f t="shared" ref="J17" si="5">IF(ISERR(H17/I17*100),"-",H17/I17*100)</f>
        <v>80.010251865131679</v>
      </c>
    </row>
    <row r="18" spans="1:10" ht="15" customHeight="1">
      <c r="A18" s="17"/>
      <c r="B18" s="18" t="s">
        <v>103</v>
      </c>
      <c r="C18" s="18"/>
      <c r="D18" s="19">
        <v>9</v>
      </c>
      <c r="E18" s="85">
        <v>783.48599999999999</v>
      </c>
      <c r="F18" s="85">
        <v>585.38300000000004</v>
      </c>
      <c r="G18" s="86">
        <f t="shared" ref="G18" si="6">IF(ISERR(E18/F18*100),"-",E18/F18*100)</f>
        <v>133.84160455633321</v>
      </c>
      <c r="H18" s="85">
        <v>566.34855887661047</v>
      </c>
      <c r="I18" s="85">
        <v>733.60891928873912</v>
      </c>
      <c r="J18" s="86">
        <f t="shared" ref="J18" si="7">IF(ISERR(H18/I18*100),"-",H18/I18*100)</f>
        <v>77.200337125904397</v>
      </c>
    </row>
    <row r="19" spans="1:10" ht="15" customHeight="1">
      <c r="A19" s="17"/>
      <c r="B19" s="18" t="s">
        <v>104</v>
      </c>
      <c r="C19" s="18"/>
      <c r="D19" s="19">
        <v>10</v>
      </c>
      <c r="E19" s="85">
        <v>89.680999999999997</v>
      </c>
      <c r="F19" s="85">
        <v>49.935000000000002</v>
      </c>
      <c r="G19" s="86">
        <f t="shared" ref="G19" si="8">IF(ISERR(E19/F19*100),"-",E19/F19*100)</f>
        <v>179.59547411635123</v>
      </c>
      <c r="H19" s="85">
        <v>730.46786944837811</v>
      </c>
      <c r="I19" s="85">
        <v>659.60176229097829</v>
      </c>
      <c r="J19" s="86">
        <f t="shared" ref="J19" si="9">IF(ISERR(H19/I19*100),"-",H19/I19*100)</f>
        <v>110.74377165265028</v>
      </c>
    </row>
    <row r="20" spans="1:10" ht="15" customHeight="1">
      <c r="A20" s="17"/>
      <c r="B20" s="18"/>
      <c r="C20" s="18"/>
      <c r="D20" s="19"/>
      <c r="E20" s="85"/>
      <c r="F20" s="85"/>
      <c r="G20" s="86"/>
      <c r="H20" s="85"/>
      <c r="I20" s="85"/>
      <c r="J20" s="86"/>
    </row>
    <row r="21" spans="1:10" ht="15" customHeight="1">
      <c r="A21" s="17"/>
      <c r="B21" s="18" t="s">
        <v>105</v>
      </c>
      <c r="C21" s="18"/>
      <c r="D21" s="19">
        <v>11</v>
      </c>
      <c r="E21" s="85">
        <v>1613.8130000000001</v>
      </c>
      <c r="F21" s="85">
        <v>1996.6089999999999</v>
      </c>
      <c r="G21" s="86">
        <f t="shared" ref="G21" si="10">IF(ISERR(E21/F21*100),"-",E21/F21*100)</f>
        <v>80.827693354081859</v>
      </c>
      <c r="H21" s="85">
        <v>1116.5260181941774</v>
      </c>
      <c r="I21" s="85">
        <v>1019.7862080156906</v>
      </c>
      <c r="J21" s="86">
        <f t="shared" ref="J21" si="11">IF(ISERR(H21/I21*100),"-",H21/I21*100)</f>
        <v>109.4862834404011</v>
      </c>
    </row>
    <row r="22" spans="1:10" ht="15" customHeight="1">
      <c r="A22" s="17"/>
      <c r="B22" s="18" t="s">
        <v>106</v>
      </c>
      <c r="C22" s="18"/>
      <c r="D22" s="19">
        <v>12</v>
      </c>
      <c r="E22" s="85">
        <v>417.57299999999998</v>
      </c>
      <c r="F22" s="85">
        <v>415.625</v>
      </c>
      <c r="G22" s="86">
        <f t="shared" ref="G22" si="12">IF(ISERR(E22/F22*100),"-",E22/F22*100)</f>
        <v>100.46869172932331</v>
      </c>
      <c r="H22" s="85">
        <v>845.55702835192892</v>
      </c>
      <c r="I22" s="85">
        <v>825.5462472180451</v>
      </c>
      <c r="J22" s="86">
        <f t="shared" ref="J22" si="13">IF(ISERR(H22/I22*100),"-",H22/I22*100)</f>
        <v>102.42394429159079</v>
      </c>
    </row>
    <row r="23" spans="1:10" ht="15" customHeight="1">
      <c r="A23" s="17"/>
      <c r="B23" s="18" t="s">
        <v>107</v>
      </c>
      <c r="C23" s="18"/>
      <c r="D23" s="19">
        <v>13</v>
      </c>
      <c r="E23" s="85">
        <v>20721.116000000002</v>
      </c>
      <c r="F23" s="85">
        <v>30999.716</v>
      </c>
      <c r="G23" s="86">
        <f t="shared" ref="G23" si="14">IF(ISERR(E23/F23*100),"-",E23/F23*100)</f>
        <v>66.842922044834225</v>
      </c>
      <c r="H23" s="85">
        <v>326.52932457884987</v>
      </c>
      <c r="I23" s="85">
        <v>279.3915403289501</v>
      </c>
      <c r="J23" s="86">
        <f t="shared" ref="J23" si="15">IF(ISERR(H23/I23*100),"-",H23/I23*100)</f>
        <v>116.87158608825474</v>
      </c>
    </row>
    <row r="24" spans="1:10" ht="15" customHeight="1">
      <c r="A24" s="17"/>
      <c r="B24" s="18" t="s">
        <v>108</v>
      </c>
      <c r="C24" s="18"/>
      <c r="D24" s="19">
        <v>14</v>
      </c>
      <c r="E24" s="85">
        <v>117249.694</v>
      </c>
      <c r="F24" s="85">
        <v>122560.997</v>
      </c>
      <c r="G24" s="86">
        <f t="shared" ref="G24" si="16">IF(ISERR(E24/F24*100),"-",E24/F24*100)</f>
        <v>95.666400298620289</v>
      </c>
      <c r="H24" s="85">
        <v>176.29422388940307</v>
      </c>
      <c r="I24" s="85">
        <v>197.20698399671144</v>
      </c>
      <c r="J24" s="86">
        <f t="shared" ref="J24" si="17">IF(ISERR(H24/I24*100),"-",H24/I24*100)</f>
        <v>89.395527641324762</v>
      </c>
    </row>
    <row r="25" spans="1:10" ht="15" customHeight="1">
      <c r="A25" s="17"/>
      <c r="B25" s="18" t="s">
        <v>109</v>
      </c>
      <c r="C25" s="18"/>
      <c r="D25" s="19">
        <v>15</v>
      </c>
      <c r="E25" s="85">
        <v>263878.66399999999</v>
      </c>
      <c r="F25" s="85">
        <v>202666.18799999999</v>
      </c>
      <c r="G25" s="86">
        <f t="shared" ref="G25" si="18">IF(ISERR(E25/F25*100),"-",E25/F25*100)</f>
        <v>130.20359567822925</v>
      </c>
      <c r="H25" s="85">
        <v>43.766871178338242</v>
      </c>
      <c r="I25" s="85">
        <v>45.290561694484531</v>
      </c>
      <c r="J25" s="86">
        <f t="shared" ref="J25" si="19">IF(ISERR(H25/I25*100),"-",H25/I25*100)</f>
        <v>96.635743830194443</v>
      </c>
    </row>
    <row r="26" spans="1:10" ht="15" customHeight="1">
      <c r="A26" s="17"/>
      <c r="B26" s="18"/>
      <c r="C26" s="18"/>
      <c r="D26" s="19"/>
      <c r="E26" s="85"/>
      <c r="F26" s="85"/>
      <c r="G26" s="86"/>
      <c r="H26" s="85"/>
      <c r="I26" s="85"/>
      <c r="J26" s="86"/>
    </row>
    <row r="27" spans="1:10" ht="15" customHeight="1">
      <c r="A27" s="17"/>
      <c r="B27" s="18" t="s">
        <v>110</v>
      </c>
      <c r="C27" s="18"/>
      <c r="D27" s="19">
        <v>16</v>
      </c>
      <c r="E27" s="85">
        <v>19013.555</v>
      </c>
      <c r="F27" s="85">
        <v>12131.111999999999</v>
      </c>
      <c r="G27" s="86">
        <f t="shared" ref="G27" si="20">IF(ISERR(E27/F27*100),"-",E27/F27*100)</f>
        <v>156.73381797150995</v>
      </c>
      <c r="H27" s="85">
        <v>71.287779902285507</v>
      </c>
      <c r="I27" s="85">
        <v>64.149438649977029</v>
      </c>
      <c r="J27" s="86">
        <f t="shared" ref="J27" si="21">IF(ISERR(H27/I27*100),"-",H27/I27*100)</f>
        <v>111.12767531958916</v>
      </c>
    </row>
    <row r="28" spans="1:10" ht="15" customHeight="1">
      <c r="A28" s="17"/>
      <c r="B28" s="18" t="s">
        <v>111</v>
      </c>
      <c r="C28" s="18"/>
      <c r="D28" s="19">
        <v>17</v>
      </c>
      <c r="E28" s="85">
        <v>14289.248</v>
      </c>
      <c r="F28" s="85">
        <v>8705.5390000000007</v>
      </c>
      <c r="G28" s="86">
        <f t="shared" ref="G28" si="22">IF(ISERR(E28/F28*100),"-",E28/F28*100)</f>
        <v>164.139727591824</v>
      </c>
      <c r="H28" s="85">
        <v>54.35349956834677</v>
      </c>
      <c r="I28" s="85">
        <v>50.696363315355889</v>
      </c>
      <c r="J28" s="86">
        <f t="shared" ref="J28" si="23">IF(ISERR(H28/I28*100),"-",H28/I28*100)</f>
        <v>107.21380393745746</v>
      </c>
    </row>
    <row r="29" spans="1:10" ht="15" customHeight="1">
      <c r="A29" s="17"/>
      <c r="B29" s="18" t="s">
        <v>112</v>
      </c>
      <c r="C29" s="18"/>
      <c r="D29" s="19">
        <v>18</v>
      </c>
      <c r="E29" s="85">
        <v>50890.290999999997</v>
      </c>
      <c r="F29" s="85">
        <v>52100.580999999998</v>
      </c>
      <c r="G29" s="86">
        <f t="shared" ref="G29" si="24">IF(ISERR(E29/F29*100),"-",E29/F29*100)</f>
        <v>97.677012469400296</v>
      </c>
      <c r="H29" s="85">
        <v>212.03950105138915</v>
      </c>
      <c r="I29" s="85">
        <v>171.00208448731118</v>
      </c>
      <c r="J29" s="86">
        <f t="shared" ref="J29" si="25">IF(ISERR(H29/I29*100),"-",H29/I29*100)</f>
        <v>123.99819668111884</v>
      </c>
    </row>
    <row r="30" spans="1:10" ht="15" customHeight="1">
      <c r="A30" s="17"/>
      <c r="B30" s="18" t="s">
        <v>113</v>
      </c>
      <c r="C30" s="18"/>
      <c r="D30" s="19">
        <v>19</v>
      </c>
      <c r="E30" s="85">
        <v>4117.2979999999998</v>
      </c>
      <c r="F30" s="85">
        <v>3821.1869999999999</v>
      </c>
      <c r="G30" s="86">
        <f t="shared" ref="G30" si="26">IF(ISERR(E30/F30*100),"-",E30/F30*100)</f>
        <v>107.74918893003667</v>
      </c>
      <c r="H30" s="85">
        <v>102.02634591909549</v>
      </c>
      <c r="I30" s="85">
        <v>100.20089385837437</v>
      </c>
      <c r="J30" s="86">
        <f t="shared" ref="J30" si="27">IF(ISERR(H30/I30*100),"-",H30/I30*100)</f>
        <v>101.82179219209486</v>
      </c>
    </row>
    <row r="31" spans="1:10" ht="15" customHeight="1">
      <c r="A31" s="17"/>
      <c r="B31" s="18" t="s">
        <v>114</v>
      </c>
      <c r="C31" s="18"/>
      <c r="D31" s="19">
        <v>20</v>
      </c>
      <c r="E31" s="85">
        <v>253277.592</v>
      </c>
      <c r="F31" s="85">
        <v>316797.03200000001</v>
      </c>
      <c r="G31" s="86">
        <f t="shared" ref="G31" si="28">IF(ISERR(E31/F31*100),"-",E31/F31*100)</f>
        <v>79.949483870164542</v>
      </c>
      <c r="H31" s="85">
        <v>100.15245052156055</v>
      </c>
      <c r="I31" s="85">
        <v>80.635520186944177</v>
      </c>
      <c r="J31" s="86">
        <f t="shared" ref="J31" si="29">IF(ISERR(H31/I31*100),"-",H31/I31*100)</f>
        <v>124.20388718193746</v>
      </c>
    </row>
    <row r="32" spans="1:10" ht="15" customHeight="1">
      <c r="A32" s="17"/>
      <c r="B32" s="18"/>
      <c r="C32" s="18"/>
      <c r="D32" s="19"/>
      <c r="E32" s="85"/>
      <c r="F32" s="85"/>
      <c r="G32" s="86"/>
      <c r="H32" s="85"/>
      <c r="I32" s="85"/>
      <c r="J32" s="86"/>
    </row>
    <row r="33" spans="1:10" ht="15" customHeight="1">
      <c r="A33" s="17"/>
      <c r="B33" s="18" t="s">
        <v>115</v>
      </c>
      <c r="C33" s="18"/>
      <c r="D33" s="19">
        <v>21</v>
      </c>
      <c r="E33" s="85">
        <v>457.61</v>
      </c>
      <c r="F33" s="85">
        <v>98.777000000000001</v>
      </c>
      <c r="G33" s="86">
        <f t="shared" ref="G33" si="30">IF(ISERR(E33/F33*100),"-",E33/F33*100)</f>
        <v>463.27586381445076</v>
      </c>
      <c r="H33" s="85">
        <v>168.40940757413517</v>
      </c>
      <c r="I33" s="85">
        <v>218.22739099183011</v>
      </c>
      <c r="J33" s="86">
        <f t="shared" ref="J33" si="31">IF(ISERR(H33/I33*100),"-",H33/I33*100)</f>
        <v>77.171525906406501</v>
      </c>
    </row>
    <row r="34" spans="1:10" ht="15" customHeight="1">
      <c r="A34" s="17"/>
      <c r="B34" s="18" t="s">
        <v>116</v>
      </c>
      <c r="C34" s="18"/>
      <c r="D34" s="19">
        <v>22</v>
      </c>
      <c r="E34" s="85">
        <v>21464.838</v>
      </c>
      <c r="F34" s="85">
        <v>21773.329000000002</v>
      </c>
      <c r="G34" s="86">
        <f t="shared" ref="G34" si="32">IF(ISERR(E34/F34*100),"-",E34/F34*100)</f>
        <v>98.583170263031434</v>
      </c>
      <c r="H34" s="85">
        <v>198.13487616351915</v>
      </c>
      <c r="I34" s="85">
        <v>210.26588768304563</v>
      </c>
      <c r="J34" s="86">
        <f t="shared" ref="J34" si="33">IF(ISERR(H34/I34*100),"-",H34/I34*100)</f>
        <v>94.23063262747938</v>
      </c>
    </row>
    <row r="35" spans="1:10" ht="15" customHeight="1">
      <c r="A35" s="17"/>
      <c r="B35" s="18" t="s">
        <v>117</v>
      </c>
      <c r="C35" s="18"/>
      <c r="D35" s="19">
        <v>23</v>
      </c>
      <c r="E35" s="85">
        <v>61955.686999999998</v>
      </c>
      <c r="F35" s="85">
        <v>44656.813999999998</v>
      </c>
      <c r="G35" s="86">
        <f t="shared" ref="G35" si="34">IF(ISERR(E35/F35*100),"-",E35/F35*100)</f>
        <v>138.73736491815112</v>
      </c>
      <c r="H35" s="85">
        <v>61.152876845671976</v>
      </c>
      <c r="I35" s="85">
        <v>67.361376877445849</v>
      </c>
      <c r="J35" s="86">
        <f t="shared" ref="J35" si="35">IF(ISERR(H35/I35*100),"-",H35/I35*100)</f>
        <v>90.783294048354549</v>
      </c>
    </row>
    <row r="36" spans="1:10" ht="15" customHeight="1">
      <c r="A36" s="17"/>
      <c r="B36" s="18" t="s">
        <v>118</v>
      </c>
      <c r="C36" s="18"/>
      <c r="D36" s="19">
        <v>24</v>
      </c>
      <c r="E36" s="85">
        <v>0</v>
      </c>
      <c r="F36" s="85">
        <v>0</v>
      </c>
      <c r="G36" s="86" t="str">
        <f t="shared" ref="G36" si="36">IF(ISERR(E36/F36*100),"-",E36/F36*100)</f>
        <v>-</v>
      </c>
      <c r="H36" s="85">
        <v>0</v>
      </c>
      <c r="I36" s="85">
        <v>0</v>
      </c>
      <c r="J36" s="86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5">
        <v>3918.462</v>
      </c>
      <c r="F37" s="85">
        <v>6943.66</v>
      </c>
      <c r="G37" s="86">
        <f t="shared" ref="G37" si="38">IF(ISERR(E37/F37*100),"-",E37/F37*100)</f>
        <v>56.432227384405344</v>
      </c>
      <c r="H37" s="85">
        <v>106.8302714177144</v>
      </c>
      <c r="I37" s="85">
        <v>114.47124297560653</v>
      </c>
      <c r="J37" s="86">
        <f t="shared" ref="J37" si="39">IF(ISERR(H37/I37*100),"-",H37/I37*100)</f>
        <v>93.324985944705432</v>
      </c>
    </row>
    <row r="38" spans="1:10" ht="15" customHeight="1">
      <c r="A38" s="17"/>
      <c r="B38" s="18"/>
      <c r="C38" s="18"/>
      <c r="D38" s="19"/>
      <c r="E38" s="85"/>
      <c r="F38" s="85"/>
      <c r="G38" s="86"/>
      <c r="H38" s="85"/>
      <c r="I38" s="85"/>
      <c r="J38" s="86"/>
    </row>
    <row r="39" spans="1:10" ht="15" customHeight="1">
      <c r="A39" s="17"/>
      <c r="B39" s="18" t="s">
        <v>120</v>
      </c>
      <c r="C39" s="18"/>
      <c r="D39" s="19">
        <v>26</v>
      </c>
      <c r="E39" s="85">
        <v>3305.9160000000002</v>
      </c>
      <c r="F39" s="85">
        <v>3588.9609999999998</v>
      </c>
      <c r="G39" s="86">
        <f t="shared" ref="G39" si="40">IF(ISERR(E39/F39*100),"-",E39/F39*100)</f>
        <v>92.113455677005135</v>
      </c>
      <c r="H39" s="85">
        <v>485.33359498547458</v>
      </c>
      <c r="I39" s="85">
        <v>456.64773621112067</v>
      </c>
      <c r="J39" s="86">
        <f t="shared" ref="J39" si="41">IF(ISERR(H39/I39*100),"-",H39/I39*100)</f>
        <v>106.28183531848094</v>
      </c>
    </row>
    <row r="40" spans="1:10" ht="15" customHeight="1">
      <c r="A40" s="17"/>
      <c r="B40" s="18" t="s">
        <v>121</v>
      </c>
      <c r="C40" s="18"/>
      <c r="D40" s="19">
        <v>27</v>
      </c>
      <c r="E40" s="85">
        <v>1231.9280000000001</v>
      </c>
      <c r="F40" s="85">
        <v>1821.4159999999999</v>
      </c>
      <c r="G40" s="86">
        <f t="shared" ref="G40" si="42">IF(ISERR(E40/F40*100),"-",E40/F40*100)</f>
        <v>67.635729564251122</v>
      </c>
      <c r="H40" s="85">
        <v>667.80230013442349</v>
      </c>
      <c r="I40" s="85">
        <v>618.43428189935742</v>
      </c>
      <c r="J40" s="86">
        <f t="shared" ref="J40" si="43">IF(ISERR(H40/I40*100),"-",H40/I40*100)</f>
        <v>107.98274282005281</v>
      </c>
    </row>
    <row r="41" spans="1:10" ht="15" customHeight="1">
      <c r="A41" s="17"/>
      <c r="B41" s="18" t="s">
        <v>122</v>
      </c>
      <c r="C41" s="18"/>
      <c r="D41" s="19">
        <v>28</v>
      </c>
      <c r="E41" s="85">
        <v>0</v>
      </c>
      <c r="F41" s="85">
        <v>0</v>
      </c>
      <c r="G41" s="86" t="str">
        <f t="shared" ref="G41" si="44">IF(ISERR(E41/F41*100),"-",E41/F41*100)</f>
        <v>-</v>
      </c>
      <c r="H41" s="85">
        <v>0</v>
      </c>
      <c r="I41" s="85">
        <v>0</v>
      </c>
      <c r="J41" s="86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5">
        <v>4.5810000000000004</v>
      </c>
      <c r="F42" s="85">
        <v>1.099</v>
      </c>
      <c r="G42" s="86">
        <f t="shared" ref="G42" si="46">IF(ISERR(E42/F42*100),"-",E42/F42*100)</f>
        <v>416.83348498635127</v>
      </c>
      <c r="H42" s="85">
        <v>244.35800043658588</v>
      </c>
      <c r="I42" s="85">
        <v>363.5832575068244</v>
      </c>
      <c r="J42" s="86">
        <f t="shared" ref="J42" si="47">IF(ISERR(H42/I42*100),"-",H42/I42*100)</f>
        <v>67.208265339885557</v>
      </c>
    </row>
    <row r="43" spans="1:10" ht="15" customHeight="1">
      <c r="A43" s="17"/>
      <c r="B43" s="18" t="s">
        <v>124</v>
      </c>
      <c r="C43" s="18"/>
      <c r="D43" s="19">
        <v>30</v>
      </c>
      <c r="E43" s="85">
        <v>3692</v>
      </c>
      <c r="F43" s="85">
        <v>3845.02</v>
      </c>
      <c r="G43" s="86">
        <f t="shared" ref="G43" si="48">IF(ISERR(E43/F43*100),"-",E43/F43*100)</f>
        <v>96.020306786440642</v>
      </c>
      <c r="H43" s="85">
        <v>505.50866738894911</v>
      </c>
      <c r="I43" s="85">
        <v>475.68119281564202</v>
      </c>
      <c r="J43" s="86">
        <f t="shared" ref="J43" si="49">IF(ISERR(H43/I43*100),"-",H43/I43*100)</f>
        <v>106.27047590356746</v>
      </c>
    </row>
    <row r="44" spans="1:10" ht="15" customHeight="1">
      <c r="A44" s="17"/>
      <c r="B44" s="18"/>
      <c r="C44" s="18"/>
      <c r="D44" s="19"/>
      <c r="E44" s="85"/>
      <c r="F44" s="85"/>
      <c r="G44" s="86"/>
      <c r="H44" s="85"/>
      <c r="I44" s="85"/>
      <c r="J44" s="86"/>
    </row>
    <row r="45" spans="1:10" ht="15" customHeight="1">
      <c r="A45" s="17"/>
      <c r="B45" s="18" t="s">
        <v>125</v>
      </c>
      <c r="C45" s="18"/>
      <c r="D45" s="19">
        <v>31</v>
      </c>
      <c r="E45" s="85">
        <v>23508.287</v>
      </c>
      <c r="F45" s="85">
        <v>29029.198</v>
      </c>
      <c r="G45" s="86">
        <f t="shared" ref="G45" si="50">IF(ISERR(E45/F45*100),"-",E45/F45*100)</f>
        <v>80.981524188163931</v>
      </c>
      <c r="H45" s="85">
        <v>286.66863191690658</v>
      </c>
      <c r="I45" s="85">
        <v>238.4667849590609</v>
      </c>
      <c r="J45" s="86">
        <f t="shared" ref="J45" si="51">IF(ISERR(H45/I45*100),"-",H45/I45*100)</f>
        <v>120.21323303625735</v>
      </c>
    </row>
    <row r="46" spans="1:10" ht="15" customHeight="1">
      <c r="A46" s="17"/>
      <c r="B46" s="18" t="s">
        <v>126</v>
      </c>
      <c r="C46" s="18"/>
      <c r="D46" s="19">
        <v>32</v>
      </c>
      <c r="E46" s="85">
        <v>7536.7740000000003</v>
      </c>
      <c r="F46" s="85">
        <v>6707.31</v>
      </c>
      <c r="G46" s="86">
        <f t="shared" ref="G46" si="52">IF(ISERR(E46/F46*100),"-",E46/F46*100)</f>
        <v>112.36656722292544</v>
      </c>
      <c r="H46" s="85">
        <v>259.01774446202052</v>
      </c>
      <c r="I46" s="85">
        <v>280.9602702126486</v>
      </c>
      <c r="J46" s="86">
        <f t="shared" ref="J46" si="53">IF(ISERR(H46/I46*100),"-",H46/I46*100)</f>
        <v>92.19016776499376</v>
      </c>
    </row>
    <row r="47" spans="1:10" ht="15" customHeight="1">
      <c r="A47" s="17"/>
      <c r="B47" s="18" t="s">
        <v>127</v>
      </c>
      <c r="C47" s="18"/>
      <c r="D47" s="19">
        <v>33</v>
      </c>
      <c r="E47" s="85">
        <v>2553.5439999999999</v>
      </c>
      <c r="F47" s="85">
        <v>3170.2139999999999</v>
      </c>
      <c r="G47" s="86">
        <f t="shared" ref="G47" si="54">IF(ISERR(E47/F47*100),"-",E47/F47*100)</f>
        <v>80.548000860509731</v>
      </c>
      <c r="H47" s="85">
        <v>740.72516510387129</v>
      </c>
      <c r="I47" s="85">
        <v>698.68906326197532</v>
      </c>
      <c r="J47" s="86">
        <f t="shared" ref="J47" si="55">IF(ISERR(H47/I47*100),"-",H47/I47*100)</f>
        <v>106.01642476635338</v>
      </c>
    </row>
    <row r="48" spans="1:10" ht="15" customHeight="1">
      <c r="A48" s="17"/>
      <c r="B48" s="18" t="s">
        <v>128</v>
      </c>
      <c r="C48" s="18"/>
      <c r="D48" s="19">
        <v>34</v>
      </c>
      <c r="E48" s="85">
        <v>484.49400000000003</v>
      </c>
      <c r="F48" s="85">
        <v>349.31299999999999</v>
      </c>
      <c r="G48" s="86">
        <f t="shared" ref="G48" si="56">IF(ISERR(E48/F48*100),"-",E48/F48*100)</f>
        <v>138.69910366920212</v>
      </c>
      <c r="H48" s="85">
        <v>1130.3862400772766</v>
      </c>
      <c r="I48" s="85">
        <v>1319.4276050418964</v>
      </c>
      <c r="J48" s="86">
        <f t="shared" ref="J48" si="57">IF(ISERR(H48/I48*100),"-",H48/I48*100)</f>
        <v>85.672471589783285</v>
      </c>
    </row>
    <row r="49" spans="1:10" ht="15" customHeight="1">
      <c r="A49" s="17"/>
      <c r="B49" s="18" t="s">
        <v>129</v>
      </c>
      <c r="C49" s="18"/>
      <c r="D49" s="19">
        <v>35</v>
      </c>
      <c r="E49" s="85">
        <v>2972.116</v>
      </c>
      <c r="F49" s="85">
        <v>3077.002</v>
      </c>
      <c r="G49" s="86">
        <f t="shared" ref="G49" si="58">IF(ISERR(E49/F49*100),"-",E49/F49*100)</f>
        <v>96.591292433349082</v>
      </c>
      <c r="H49" s="85">
        <v>568.07459163774229</v>
      </c>
      <c r="I49" s="85">
        <v>696.68592220609548</v>
      </c>
      <c r="J49" s="86">
        <f t="shared" ref="J49" si="59">IF(ISERR(H49/I49*100),"-",H49/I49*100)</f>
        <v>81.539553697152627</v>
      </c>
    </row>
    <row r="50" spans="1:10" ht="12.95" customHeight="1">
      <c r="A50" s="29"/>
      <c r="B50" s="30"/>
      <c r="C50" s="30"/>
      <c r="D50" s="87"/>
      <c r="E50" s="88"/>
      <c r="F50" s="88"/>
      <c r="G50" s="89"/>
      <c r="H50" s="88"/>
      <c r="I50" s="88"/>
      <c r="J50" s="89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smidorikawa</dc:creator>
  <cp:lastModifiedBy>smidorikawa</cp:lastModifiedBy>
  <dcterms:created xsi:type="dcterms:W3CDTF">2019-08-30T04:13:17Z</dcterms:created>
  <dcterms:modified xsi:type="dcterms:W3CDTF">2019-08-30T04:19:59Z</dcterms:modified>
</cp:coreProperties>
</file>