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9\month\"/>
    </mc:Choice>
  </mc:AlternateContent>
  <xr:revisionPtr revIDLastSave="0" documentId="13_ncr:1_{2CEA99A6-0079-4132-8A8A-2319D13CA03F}" xr6:coauthVersionLast="36" xr6:coauthVersionMax="36" xr10:uidLastSave="{00000000-0000-0000-0000-000000000000}"/>
  <bookViews>
    <workbookView xWindow="0" yWindow="0" windowWidth="8640" windowHeight="6420" xr2:uid="{067B8DAC-44B2-41A5-9F12-9DF1FD467F11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<sst xmlns="http://schemas.openxmlformats.org/spreadsheetml/2006/main" count="253" uniqueCount="140">
  <si>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</si>
  <si>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</si>
  <si>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</si>
  <si>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</si>
  <si>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</si>
  <si>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</si>
  <si>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</si>
  <si>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</si>
  <si>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</si>
  <si>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</si>
  <si>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</si>
  <si>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</si>
  <si>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</si>
  <si>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</si>
  <si>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</si>
  <si>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</si>
  <si>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</si>
  <si>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</si>
  <si>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</si>
  <si>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</si>
  <si>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</si>
  <si>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</si>
  <si>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</si>
  <si>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</si>
  <si>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</si>
  <si>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</si>
  <si>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</si>
  <si>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</si>
  <si>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</si>
  <si>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</si>
  <si>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</si>
  <si>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</si>
  <si>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</si>
  <si>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</si>
  <si>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</si>
  <si>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</si>
  <si>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</si>
  <si>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</si>
  <si>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</si>
  <si>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</si>
  <si>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</si>
  <si>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</si>
  <si>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</si>
  <si>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</si>
  <si>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</si>
  <si>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</si>
  <si>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</si>
  <si>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</si>
  <si>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</si>
  <si>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</si>
  <si>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</si>
  <si>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</si>
  <si>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</si>
  <si>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</si>
  <si>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</si>
  <si>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</si>
  <si>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</si>
  <si>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</si>
  <si>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</si>
  <si>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</si>
  <si>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</si>
  <si>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</si>
  <si>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</si>
  <si>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</si>
  <si>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</si>
  <si>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</si>
  <si>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</si>
  <si>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</si>
  <si>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</si>
  <si>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</si>
  <si>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</si>
  <si>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</si>
  <si>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</si>
  <si>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</si>
  <si>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</si>
  <si>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</si>
  <si>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</si>
  <si>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</si>
  <si>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</si>
  <si>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</si>
  <si>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</si>
  <si>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</si>
  <si>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</si>
  <si>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</si>
  <si>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</si>
  <si>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</si>
  <si>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</si>
  <si>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</si>
  <si>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</si>
  <si>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</si>
  <si>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</si>
  <si>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</si>
  <si>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</si>
  <si>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</si>
  <si>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</si>
  <si>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</si>
  <si>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</si>
  <si>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</si>
  <si>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</si>
  <si>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</si>
  <si>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</si>
  <si>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</si>
  <si>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</si>
  <si>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</si>
  <si>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</si>
  <si>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</si>
  <si>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</si>
  <si>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</si>
  <si>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</si>
  <si>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</si>
  <si>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</si>
  <si>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</si>
  <si>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</si>
  <si>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</si>
  <si>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</si>
  <si>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</si>
  <si>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</si>
  <si>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</si>
  <si>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</si>
  <si>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</si>
  <si>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</si>
  <si>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</si>
  <si>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</si>
  <si>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</si>
  <si>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</si>
  <si>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</si>
  <si>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</si>
  <si>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</si>
  <si>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</si>
  <si>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</si>
  <si>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</si>
  <si>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</si>
  <si>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</si>
  <si>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</si>
  <si>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</si>
  <si>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</si>
  <si>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</si>
  <si>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1月～8月</t>
    <phoneticPr fontId="8"/>
  </si>
  <si>
    <t>令．</t>
    <rPh sb="0" eb="1">
      <t>レイ</t>
    </rPh>
    <phoneticPr fontId="3"/>
  </si>
  <si>
    <t>元．</t>
    <rPh sb="0" eb="1">
      <t>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</si>
</sst>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 customBuiltin="1"/>
    <cellStyle name="標準_sstA05A" xfId="2" xr:uid="{F70838BB-43F3-40DF-A3B4-984A21A0F3DA}"/>
    <cellStyle name="標準_月別結果表" xfId="1" xr:uid="{AD8DC677-52C5-4926-9346-CCFBDF4A8208}"/>
    <cellStyle name="標準_新出力帳票集「変更後」" xfId="3" xr:uid="{1700D0F8-FFC0-4D5B-8243-BC92507F7F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626834D5-EA92-4F0F-9B02-A0B8E3AB9D4C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8D532A0-004B-4556-B041-F38E6E37FF62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683C077-D91C-4F76-A2B8-B1AEF439660D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F798-00D5-4DA1-AD2C-FEC86CF3EC87}">
  <sheetPr codeName="Sheet05"/>
  <dimension ref="A1:AL50"/>
  <sheetViews>
    <sheetView tabSelected="1" zoomScaleNormal="100" zoomScaleSheetLayoutView="85" workbookViewId="0">
      <pane xSplit="3" ySplit="6" topLeftCell="D31" activePane="bottomRight" state="frozen"/>
      <selection activeCell="N13" sqref="N13"/>
      <selection pane="topRight" activeCell="N13" sqref="N13"/>
      <selection pane="bottomLeft" activeCell="N13" sqref="N13"/>
      <selection pane="bottomRight" activeCell="A42" sqref="A42:B42"/>
    </sheetView>
  </sheetViews>
  <sheetFormatPr defaultColWidth="9.109375" defaultRowHeight="10.8"/>
  <cols>
    <col min="1" max="1" width="4.6640625" style="39" customWidth="1"/>
    <col min="2" max="2" width="4.6640625" style="7" customWidth="1"/>
    <col min="3" max="3" width="5.6640625" style="8" customWidth="1"/>
    <col min="4" max="38" width="9" style="41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7" t="s">
        <v>1</v>
      </c>
      <c r="E5" s="97" t="s">
        <v>2</v>
      </c>
      <c r="F5" s="97" t="s">
        <v>3</v>
      </c>
      <c r="G5" s="97" t="s">
        <v>4</v>
      </c>
      <c r="H5" s="97" t="s">
        <v>5</v>
      </c>
      <c r="I5" s="97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97" t="s">
        <v>11</v>
      </c>
      <c r="O5" s="97" t="s">
        <v>12</v>
      </c>
      <c r="P5" s="97" t="s">
        <v>13</v>
      </c>
      <c r="Q5" s="97" t="s">
        <v>14</v>
      </c>
      <c r="R5" s="97" t="s">
        <v>15</v>
      </c>
      <c r="S5" s="97" t="s">
        <v>16</v>
      </c>
      <c r="T5" s="97" t="s">
        <v>17</v>
      </c>
      <c r="U5" s="97" t="s">
        <v>18</v>
      </c>
      <c r="V5" s="97" t="s">
        <v>19</v>
      </c>
      <c r="W5" s="97" t="s">
        <v>20</v>
      </c>
      <c r="X5" s="97" t="s">
        <v>21</v>
      </c>
      <c r="Y5" s="97" t="s">
        <v>22</v>
      </c>
      <c r="Z5" s="97" t="s">
        <v>23</v>
      </c>
      <c r="AA5" s="97" t="s">
        <v>24</v>
      </c>
      <c r="AB5" s="97" t="s">
        <v>25</v>
      </c>
      <c r="AC5" s="97" t="s">
        <v>26</v>
      </c>
      <c r="AD5" s="99" t="s">
        <v>27</v>
      </c>
      <c r="AE5" s="99" t="s">
        <v>28</v>
      </c>
      <c r="AF5" s="97" t="s">
        <v>29</v>
      </c>
      <c r="AG5" s="97" t="s">
        <v>30</v>
      </c>
      <c r="AH5" s="97" t="s">
        <v>31</v>
      </c>
      <c r="AI5" s="97" t="s">
        <v>32</v>
      </c>
      <c r="AJ5" s="97" t="s">
        <v>33</v>
      </c>
      <c r="AK5" s="97" t="s">
        <v>34</v>
      </c>
      <c r="AL5" s="97" t="s">
        <v>35</v>
      </c>
    </row>
    <row r="6" spans="1:38" ht="14.85" customHeight="1">
      <c r="A6" s="104"/>
      <c r="B6" s="104"/>
      <c r="C6" s="105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100"/>
      <c r="AE6" s="100"/>
      <c r="AF6" s="98"/>
      <c r="AG6" s="98"/>
      <c r="AH6" s="98"/>
      <c r="AI6" s="98"/>
      <c r="AJ6" s="98"/>
      <c r="AK6" s="98"/>
      <c r="AL6" s="98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" customHeight="1">
      <c r="A8" s="90"/>
      <c r="B8" s="93"/>
      <c r="C8" s="9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5" t="s">
        <v>37</v>
      </c>
      <c r="B10" s="95"/>
      <c r="C10" s="9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" customHeight="1">
      <c r="A12" s="21">
        <v>43313</v>
      </c>
      <c r="B12" s="22">
        <v>43313</v>
      </c>
      <c r="C12" s="23">
        <v>43313</v>
      </c>
      <c r="D12" s="24">
        <v>109.15</v>
      </c>
      <c r="E12" s="24">
        <v>688.11800000000005</v>
      </c>
      <c r="F12" s="24">
        <v>772.07899999999995</v>
      </c>
      <c r="G12" s="24">
        <v>102.952</v>
      </c>
      <c r="H12" s="24">
        <v>218.095</v>
      </c>
      <c r="I12" s="24">
        <v>973.48900000000003</v>
      </c>
      <c r="J12" s="24">
        <v>1879.242</v>
      </c>
      <c r="K12" s="24">
        <v>2928.7190000000001</v>
      </c>
      <c r="L12" s="24">
        <v>8.41</v>
      </c>
      <c r="M12" s="24">
        <v>21.222999999999999</v>
      </c>
      <c r="N12" s="24">
        <v>300.161</v>
      </c>
      <c r="O12" s="24">
        <v>44.448</v>
      </c>
      <c r="P12" s="24">
        <v>5657.9359999999997</v>
      </c>
      <c r="Q12" s="24">
        <v>17243.349999999999</v>
      </c>
      <c r="R12" s="24">
        <v>20536.482</v>
      </c>
      <c r="S12" s="24">
        <v>2983.9360000000001</v>
      </c>
      <c r="T12" s="24">
        <v>680.65200000000004</v>
      </c>
      <c r="U12" s="24">
        <v>5916.6109999999999</v>
      </c>
      <c r="V12" s="24">
        <v>92.48</v>
      </c>
      <c r="W12" s="24">
        <v>16445.112000000001</v>
      </c>
      <c r="X12" s="24">
        <v>7708.73</v>
      </c>
      <c r="Y12" s="24">
        <v>1422.6010000000001</v>
      </c>
      <c r="Z12" s="24">
        <v>2702.098</v>
      </c>
      <c r="AA12" s="24">
        <v>0</v>
      </c>
      <c r="AB12" s="24">
        <v>1154.576</v>
      </c>
      <c r="AC12" s="24">
        <v>1287.808</v>
      </c>
      <c r="AD12" s="24">
        <v>1104.5360000000001</v>
      </c>
      <c r="AE12" s="24">
        <v>0</v>
      </c>
      <c r="AF12" s="24">
        <v>0</v>
      </c>
      <c r="AG12" s="24">
        <v>605</v>
      </c>
      <c r="AH12" s="24">
        <v>3025.5129999999999</v>
      </c>
      <c r="AI12" s="24">
        <v>458.41199999999998</v>
      </c>
      <c r="AJ12" s="24">
        <v>357.077</v>
      </c>
      <c r="AK12" s="24">
        <v>0.441</v>
      </c>
      <c r="AL12" s="24">
        <v>503.13600000000002</v>
      </c>
    </row>
    <row r="13" spans="1:38" ht="15.9" customHeight="1">
      <c r="A13" s="21"/>
      <c r="B13" s="22"/>
      <c r="C13" s="23">
        <v>43344</v>
      </c>
      <c r="D13" s="24">
        <v>50.314</v>
      </c>
      <c r="E13" s="24">
        <v>659.58100000000002</v>
      </c>
      <c r="F13" s="24">
        <v>768.09199999999998</v>
      </c>
      <c r="G13" s="24">
        <v>135.57900000000001</v>
      </c>
      <c r="H13" s="24">
        <v>312.03100000000001</v>
      </c>
      <c r="I13" s="24">
        <v>1080.056</v>
      </c>
      <c r="J13" s="24">
        <v>1514.693</v>
      </c>
      <c r="K13" s="24">
        <v>2419.6610000000001</v>
      </c>
      <c r="L13" s="24">
        <v>92.811999999999998</v>
      </c>
      <c r="M13" s="24">
        <v>7.18</v>
      </c>
      <c r="N13" s="24">
        <v>335.88200000000001</v>
      </c>
      <c r="O13" s="24">
        <v>91.100999999999999</v>
      </c>
      <c r="P13" s="24">
        <v>4264.7179999999998</v>
      </c>
      <c r="Q13" s="24">
        <v>17316.519</v>
      </c>
      <c r="R13" s="24">
        <v>58895.735999999997</v>
      </c>
      <c r="S13" s="24">
        <v>4243.7060000000001</v>
      </c>
      <c r="T13" s="24">
        <v>348.94</v>
      </c>
      <c r="U13" s="24">
        <v>6849.2709999999997</v>
      </c>
      <c r="V13" s="24">
        <v>168.215</v>
      </c>
      <c r="W13" s="24">
        <v>16655.771000000001</v>
      </c>
      <c r="X13" s="24">
        <v>24206.31</v>
      </c>
      <c r="Y13" s="24">
        <v>1990.115</v>
      </c>
      <c r="Z13" s="24">
        <v>8879.9120000000003</v>
      </c>
      <c r="AA13" s="24">
        <v>0</v>
      </c>
      <c r="AB13" s="24">
        <v>3239.375</v>
      </c>
      <c r="AC13" s="24">
        <v>4218.8900000000003</v>
      </c>
      <c r="AD13" s="24">
        <v>3527.4160000000002</v>
      </c>
      <c r="AE13" s="24">
        <v>0</v>
      </c>
      <c r="AF13" s="24">
        <v>0</v>
      </c>
      <c r="AG13" s="24">
        <v>182</v>
      </c>
      <c r="AH13" s="24">
        <v>3082.9920000000002</v>
      </c>
      <c r="AI13" s="24">
        <v>734.87</v>
      </c>
      <c r="AJ13" s="24">
        <v>243.238</v>
      </c>
      <c r="AK13" s="24">
        <v>1.403</v>
      </c>
      <c r="AL13" s="24">
        <v>508.69799999999998</v>
      </c>
    </row>
    <row r="14" spans="1:38" ht="15.9" customHeight="1">
      <c r="A14" s="21"/>
      <c r="B14" s="22"/>
      <c r="C14" s="23">
        <v>43374</v>
      </c>
      <c r="D14" s="24">
        <v>41.927999999999997</v>
      </c>
      <c r="E14" s="24">
        <v>415.51499999999999</v>
      </c>
      <c r="F14" s="24">
        <v>385.24799999999999</v>
      </c>
      <c r="G14" s="24">
        <v>362.29300000000001</v>
      </c>
      <c r="H14" s="24">
        <v>579.73500000000001</v>
      </c>
      <c r="I14" s="24">
        <v>1107.2729999999999</v>
      </c>
      <c r="J14" s="24">
        <v>1367.9760000000001</v>
      </c>
      <c r="K14" s="24">
        <v>3336.6959999999999</v>
      </c>
      <c r="L14" s="24">
        <v>43.658999999999999</v>
      </c>
      <c r="M14" s="24">
        <v>1.53</v>
      </c>
      <c r="N14" s="24">
        <v>499.48700000000002</v>
      </c>
      <c r="O14" s="24">
        <v>3.1360000000000001</v>
      </c>
      <c r="P14" s="24">
        <v>2205.7750000000001</v>
      </c>
      <c r="Q14" s="24">
        <v>15822.199000000001</v>
      </c>
      <c r="R14" s="24">
        <v>55916.695</v>
      </c>
      <c r="S14" s="24">
        <v>3079.44</v>
      </c>
      <c r="T14" s="24">
        <v>933.10299999999995</v>
      </c>
      <c r="U14" s="24">
        <v>5579.6419999999998</v>
      </c>
      <c r="V14" s="24">
        <v>559.97799999999995</v>
      </c>
      <c r="W14" s="24">
        <v>19488.971000000001</v>
      </c>
      <c r="X14" s="24">
        <v>48365.919999999998</v>
      </c>
      <c r="Y14" s="24">
        <v>2417.7779999999998</v>
      </c>
      <c r="Z14" s="24">
        <v>7694.942</v>
      </c>
      <c r="AA14" s="24">
        <v>0</v>
      </c>
      <c r="AB14" s="24">
        <v>2322.3910000000001</v>
      </c>
      <c r="AC14" s="24">
        <v>2641.3519999999999</v>
      </c>
      <c r="AD14" s="24">
        <v>2323.808</v>
      </c>
      <c r="AE14" s="24">
        <v>0</v>
      </c>
      <c r="AF14" s="24">
        <v>5.0000000000000001E-3</v>
      </c>
      <c r="AG14" s="24">
        <v>2.9000000000000001E-2</v>
      </c>
      <c r="AH14" s="24">
        <v>5179.7259999999997</v>
      </c>
      <c r="AI14" s="24">
        <v>987.65300000000002</v>
      </c>
      <c r="AJ14" s="24">
        <v>205.86500000000001</v>
      </c>
      <c r="AK14" s="24">
        <v>76.87</v>
      </c>
      <c r="AL14" s="24">
        <v>599.76199999999994</v>
      </c>
    </row>
    <row r="15" spans="1:38" ht="15.9" customHeight="1">
      <c r="A15" s="21"/>
      <c r="B15" s="22"/>
      <c r="C15" s="23">
        <v>43405</v>
      </c>
      <c r="D15" s="24">
        <v>45.847999999999999</v>
      </c>
      <c r="E15" s="24">
        <v>56.588999999999999</v>
      </c>
      <c r="F15" s="24">
        <v>866.07600000000002</v>
      </c>
      <c r="G15" s="24">
        <v>216.48099999999999</v>
      </c>
      <c r="H15" s="24">
        <v>599.16899999999998</v>
      </c>
      <c r="I15" s="24">
        <v>1760.662</v>
      </c>
      <c r="J15" s="24">
        <v>261.51400000000001</v>
      </c>
      <c r="K15" s="24">
        <v>3339.6370000000002</v>
      </c>
      <c r="L15" s="24">
        <v>57.734000000000002</v>
      </c>
      <c r="M15" s="24">
        <v>27.946999999999999</v>
      </c>
      <c r="N15" s="24">
        <v>351.822</v>
      </c>
      <c r="O15" s="24">
        <v>116.946</v>
      </c>
      <c r="P15" s="24">
        <v>957.88099999999997</v>
      </c>
      <c r="Q15" s="24">
        <v>10964.968000000001</v>
      </c>
      <c r="R15" s="24">
        <v>10741.869000000001</v>
      </c>
      <c r="S15" s="24">
        <v>3572.8820000000001</v>
      </c>
      <c r="T15" s="24">
        <v>378.63299999999998</v>
      </c>
      <c r="U15" s="24">
        <v>6666.7240000000002</v>
      </c>
      <c r="V15" s="24">
        <v>2547.5160000000001</v>
      </c>
      <c r="W15" s="24">
        <v>48602.864999999998</v>
      </c>
      <c r="X15" s="24">
        <v>20003.838</v>
      </c>
      <c r="Y15" s="24">
        <v>3308.3180000000002</v>
      </c>
      <c r="Z15" s="24">
        <v>3461.951</v>
      </c>
      <c r="AA15" s="24">
        <v>0</v>
      </c>
      <c r="AB15" s="24">
        <v>1293.2860000000001</v>
      </c>
      <c r="AC15" s="24">
        <v>2225.7979999999998</v>
      </c>
      <c r="AD15" s="24">
        <v>1087.1120000000001</v>
      </c>
      <c r="AE15" s="24">
        <v>0</v>
      </c>
      <c r="AF15" s="24">
        <v>2E-3</v>
      </c>
      <c r="AG15" s="24">
        <v>0</v>
      </c>
      <c r="AH15" s="24">
        <v>2896.0219999999999</v>
      </c>
      <c r="AI15" s="24">
        <v>824.48900000000003</v>
      </c>
      <c r="AJ15" s="24">
        <v>272.63499999999999</v>
      </c>
      <c r="AK15" s="24">
        <v>83.549000000000007</v>
      </c>
      <c r="AL15" s="24">
        <v>498.48</v>
      </c>
    </row>
    <row r="16" spans="1:38" ht="15.9" customHeight="1">
      <c r="A16" s="21">
        <v>43435</v>
      </c>
      <c r="B16" s="22">
        <v>43435</v>
      </c>
      <c r="C16" s="23">
        <v>43435</v>
      </c>
      <c r="D16" s="24">
        <v>67.396000000000001</v>
      </c>
      <c r="E16" s="24">
        <v>212.23</v>
      </c>
      <c r="F16" s="24">
        <v>1323.9449999999999</v>
      </c>
      <c r="G16" s="24">
        <v>228.16300000000001</v>
      </c>
      <c r="H16" s="24">
        <v>515.87800000000004</v>
      </c>
      <c r="I16" s="24">
        <v>1386.021</v>
      </c>
      <c r="J16" s="24">
        <v>440.27499999999998</v>
      </c>
      <c r="K16" s="24">
        <v>5255.3969999999999</v>
      </c>
      <c r="L16" s="24">
        <v>75.924000000000007</v>
      </c>
      <c r="M16" s="24">
        <v>33.207999999999998</v>
      </c>
      <c r="N16" s="24">
        <v>357.01600000000002</v>
      </c>
      <c r="O16" s="24">
        <v>75.984999999999999</v>
      </c>
      <c r="P16" s="24">
        <v>222.42400000000001</v>
      </c>
      <c r="Q16" s="24">
        <v>12440.453</v>
      </c>
      <c r="R16" s="24">
        <v>5533.3810000000003</v>
      </c>
      <c r="S16" s="24">
        <v>851.52800000000002</v>
      </c>
      <c r="T16" s="24">
        <v>901.86300000000006</v>
      </c>
      <c r="U16" s="24">
        <v>5273.3670000000002</v>
      </c>
      <c r="V16" s="24">
        <v>386.06</v>
      </c>
      <c r="W16" s="24">
        <v>85809.301999999996</v>
      </c>
      <c r="X16" s="24">
        <v>1741.4670000000001</v>
      </c>
      <c r="Y16" s="24">
        <v>3438.1309999999999</v>
      </c>
      <c r="Z16" s="24">
        <v>4543.768</v>
      </c>
      <c r="AA16" s="24">
        <v>0</v>
      </c>
      <c r="AB16" s="24">
        <v>388.2</v>
      </c>
      <c r="AC16" s="24">
        <v>1191.4469999999999</v>
      </c>
      <c r="AD16" s="24">
        <v>1268.288</v>
      </c>
      <c r="AE16" s="24">
        <v>0</v>
      </c>
      <c r="AF16" s="24">
        <v>0.107</v>
      </c>
      <c r="AG16" s="24">
        <v>0.14000000000000001</v>
      </c>
      <c r="AH16" s="24">
        <v>3380.06</v>
      </c>
      <c r="AI16" s="24">
        <v>1026.817</v>
      </c>
      <c r="AJ16" s="24">
        <v>251.863</v>
      </c>
      <c r="AK16" s="24">
        <v>48.545000000000002</v>
      </c>
      <c r="AL16" s="24">
        <v>854.78700000000003</v>
      </c>
    </row>
    <row r="17" spans="1:38" ht="15.9" customHeight="1">
      <c r="A17" s="21">
        <v>43466</v>
      </c>
      <c r="B17" s="22">
        <v>43466</v>
      </c>
      <c r="C17" s="23">
        <v>43466</v>
      </c>
      <c r="D17" s="24">
        <v>114.827</v>
      </c>
      <c r="E17" s="24">
        <v>296.60599999999999</v>
      </c>
      <c r="F17" s="24">
        <v>1616.085</v>
      </c>
      <c r="G17" s="24">
        <v>557.23400000000004</v>
      </c>
      <c r="H17" s="24">
        <v>321.66300000000001</v>
      </c>
      <c r="I17" s="24">
        <v>1584.2349999999999</v>
      </c>
      <c r="J17" s="24">
        <v>490.18799999999999</v>
      </c>
      <c r="K17" s="24">
        <v>5433.1210000000001</v>
      </c>
      <c r="L17" s="24">
        <v>105.681</v>
      </c>
      <c r="M17" s="24">
        <v>10</v>
      </c>
      <c r="N17" s="24">
        <v>306.14800000000002</v>
      </c>
      <c r="O17" s="24">
        <v>48.466999999999999</v>
      </c>
      <c r="P17" s="24">
        <v>90.120999999999995</v>
      </c>
      <c r="Q17" s="24">
        <v>14222.076999999999</v>
      </c>
      <c r="R17" s="24">
        <v>16881.786</v>
      </c>
      <c r="S17" s="24">
        <v>1144.1790000000001</v>
      </c>
      <c r="T17" s="24">
        <v>981.68100000000004</v>
      </c>
      <c r="U17" s="24">
        <v>4042.1619999999998</v>
      </c>
      <c r="V17" s="24">
        <v>1721.829</v>
      </c>
      <c r="W17" s="24">
        <v>74333.038</v>
      </c>
      <c r="X17" s="24">
        <v>5.5529999999999999</v>
      </c>
      <c r="Y17" s="24">
        <v>5600.348</v>
      </c>
      <c r="Z17" s="24">
        <v>4629.1350000000002</v>
      </c>
      <c r="AA17" s="24">
        <v>0</v>
      </c>
      <c r="AB17" s="24">
        <v>89.762</v>
      </c>
      <c r="AC17" s="24">
        <v>381.56200000000001</v>
      </c>
      <c r="AD17" s="24">
        <v>192.184</v>
      </c>
      <c r="AE17" s="24">
        <v>0</v>
      </c>
      <c r="AF17" s="24">
        <v>0.38300000000000001</v>
      </c>
      <c r="AG17" s="24">
        <v>0</v>
      </c>
      <c r="AH17" s="24">
        <v>2588.9430000000002</v>
      </c>
      <c r="AI17" s="24">
        <v>1176.0840000000001</v>
      </c>
      <c r="AJ17" s="24">
        <v>190.179</v>
      </c>
      <c r="AK17" s="24">
        <v>6.7859999999999996</v>
      </c>
      <c r="AL17" s="24">
        <v>515.99099999999999</v>
      </c>
    </row>
    <row r="18" spans="1:38" ht="15.9" customHeight="1">
      <c r="A18" s="21"/>
      <c r="B18" s="22"/>
      <c r="C18" s="23">
        <v>43497</v>
      </c>
      <c r="D18" s="24">
        <v>106.855</v>
      </c>
      <c r="E18" s="24">
        <v>507.601</v>
      </c>
      <c r="F18" s="24">
        <v>1838.2239999999999</v>
      </c>
      <c r="G18" s="24">
        <v>312.35599999999999</v>
      </c>
      <c r="H18" s="24">
        <v>223.279</v>
      </c>
      <c r="I18" s="24">
        <v>1965.3779999999999</v>
      </c>
      <c r="J18" s="24">
        <v>588.50599999999997</v>
      </c>
      <c r="K18" s="24">
        <v>3035.9920000000002</v>
      </c>
      <c r="L18" s="24">
        <v>136.59700000000001</v>
      </c>
      <c r="M18" s="24">
        <v>26.702999999999999</v>
      </c>
      <c r="N18" s="24">
        <v>262.93200000000002</v>
      </c>
      <c r="O18" s="24">
        <v>121.98699999999999</v>
      </c>
      <c r="P18" s="24">
        <v>1122.2059999999999</v>
      </c>
      <c r="Q18" s="24">
        <v>12883.635</v>
      </c>
      <c r="R18" s="24">
        <v>32686.9</v>
      </c>
      <c r="S18" s="24">
        <v>788.375</v>
      </c>
      <c r="T18" s="24">
        <v>1799.74</v>
      </c>
      <c r="U18" s="24">
        <v>4532.3770000000004</v>
      </c>
      <c r="V18" s="24">
        <v>809.79399999999998</v>
      </c>
      <c r="W18" s="24">
        <v>46270.925999999999</v>
      </c>
      <c r="X18" s="24">
        <v>6.9249999999999998</v>
      </c>
      <c r="Y18" s="24">
        <v>4516.5709999999999</v>
      </c>
      <c r="Z18" s="24">
        <v>3136.2339999999999</v>
      </c>
      <c r="AA18" s="24">
        <v>0</v>
      </c>
      <c r="AB18" s="24">
        <v>190.89</v>
      </c>
      <c r="AC18" s="24">
        <v>525.03099999999995</v>
      </c>
      <c r="AD18" s="24">
        <v>658</v>
      </c>
      <c r="AE18" s="24">
        <v>0</v>
      </c>
      <c r="AF18" s="24">
        <v>0.45800000000000002</v>
      </c>
      <c r="AG18" s="24">
        <v>34</v>
      </c>
      <c r="AH18" s="24">
        <v>2565.4690000000001</v>
      </c>
      <c r="AI18" s="24">
        <v>1041.8579999999999</v>
      </c>
      <c r="AJ18" s="24">
        <v>194.66300000000001</v>
      </c>
      <c r="AK18" s="24">
        <v>5.3940000000000001</v>
      </c>
      <c r="AL18" s="24">
        <v>203.32900000000001</v>
      </c>
    </row>
    <row r="19" spans="1:38" ht="15.9" customHeight="1">
      <c r="A19" s="21"/>
      <c r="B19" s="22"/>
      <c r="C19" s="23">
        <v>43525</v>
      </c>
      <c r="D19" s="24">
        <v>170.05</v>
      </c>
      <c r="E19" s="24">
        <v>177.471</v>
      </c>
      <c r="F19" s="24">
        <v>2080.0360000000001</v>
      </c>
      <c r="G19" s="24">
        <v>433.92</v>
      </c>
      <c r="H19" s="24">
        <v>223.727</v>
      </c>
      <c r="I19" s="24">
        <v>1516.865</v>
      </c>
      <c r="J19" s="24">
        <v>468.18200000000002</v>
      </c>
      <c r="K19" s="24">
        <v>2921.49</v>
      </c>
      <c r="L19" s="24">
        <v>109.271</v>
      </c>
      <c r="M19" s="24">
        <v>7.0380000000000003</v>
      </c>
      <c r="N19" s="24">
        <v>237.18</v>
      </c>
      <c r="O19" s="24">
        <v>72.444999999999993</v>
      </c>
      <c r="P19" s="24">
        <v>1595.002</v>
      </c>
      <c r="Q19" s="24">
        <v>15003.428</v>
      </c>
      <c r="R19" s="24">
        <v>45446.201000000001</v>
      </c>
      <c r="S19" s="24">
        <v>1818.557</v>
      </c>
      <c r="T19" s="24">
        <v>2477.3090000000002</v>
      </c>
      <c r="U19" s="24">
        <v>5658.7560000000003</v>
      </c>
      <c r="V19" s="24">
        <v>114.876</v>
      </c>
      <c r="W19" s="24">
        <v>47578.279000000002</v>
      </c>
      <c r="X19" s="24">
        <v>0.49099999999999999</v>
      </c>
      <c r="Y19" s="24">
        <v>3040.663</v>
      </c>
      <c r="Z19" s="24">
        <v>7400.375</v>
      </c>
      <c r="AA19" s="24">
        <v>0</v>
      </c>
      <c r="AB19" s="24">
        <v>699.35900000000004</v>
      </c>
      <c r="AC19" s="24">
        <v>301.625</v>
      </c>
      <c r="AD19" s="24">
        <v>2</v>
      </c>
      <c r="AE19" s="24">
        <v>0</v>
      </c>
      <c r="AF19" s="24">
        <v>1.6359999999999999</v>
      </c>
      <c r="AG19" s="24">
        <v>0</v>
      </c>
      <c r="AH19" s="24">
        <v>4974.2740000000003</v>
      </c>
      <c r="AI19" s="24">
        <v>828.43200000000002</v>
      </c>
      <c r="AJ19" s="24">
        <v>545.40499999999997</v>
      </c>
      <c r="AK19" s="24">
        <v>2.7029999999999998</v>
      </c>
      <c r="AL19" s="24">
        <v>202.273</v>
      </c>
    </row>
    <row r="20" spans="1:38" ht="15.9" customHeight="1">
      <c r="A20" s="21"/>
      <c r="B20" s="22"/>
      <c r="C20" s="23">
        <v>43556</v>
      </c>
      <c r="D20" s="24">
        <v>918.1</v>
      </c>
      <c r="E20" s="24">
        <v>143.34</v>
      </c>
      <c r="F20" s="24">
        <v>1100.0550000000001</v>
      </c>
      <c r="G20" s="24">
        <v>146.54499999999999</v>
      </c>
      <c r="H20" s="24">
        <v>210.68799999999999</v>
      </c>
      <c r="I20" s="24">
        <v>1530.2349999999999</v>
      </c>
      <c r="J20" s="24">
        <v>607.64499999999998</v>
      </c>
      <c r="K20" s="24">
        <v>1425.413</v>
      </c>
      <c r="L20" s="24">
        <v>115.864</v>
      </c>
      <c r="M20" s="24">
        <v>33.292999999999999</v>
      </c>
      <c r="N20" s="24">
        <v>151.30000000000001</v>
      </c>
      <c r="O20" s="24">
        <v>59.052999999999997</v>
      </c>
      <c r="P20" s="24">
        <v>1999.559</v>
      </c>
      <c r="Q20" s="24">
        <v>18658.241000000002</v>
      </c>
      <c r="R20" s="24">
        <v>46013.892</v>
      </c>
      <c r="S20" s="24">
        <v>4847.7439999999997</v>
      </c>
      <c r="T20" s="24">
        <v>2519.748</v>
      </c>
      <c r="U20" s="24">
        <v>11641.23</v>
      </c>
      <c r="V20" s="24">
        <v>391.16300000000001</v>
      </c>
      <c r="W20" s="24">
        <v>32631.457999999999</v>
      </c>
      <c r="X20" s="24">
        <v>6.3E-2</v>
      </c>
      <c r="Y20" s="24">
        <v>2522.8739999999998</v>
      </c>
      <c r="Z20" s="24">
        <v>9419.3320000000003</v>
      </c>
      <c r="AA20" s="24">
        <v>0</v>
      </c>
      <c r="AB20" s="24">
        <v>901.61800000000005</v>
      </c>
      <c r="AC20" s="24">
        <v>192.75399999999999</v>
      </c>
      <c r="AD20" s="24">
        <v>0</v>
      </c>
      <c r="AE20" s="24">
        <v>0</v>
      </c>
      <c r="AF20" s="24">
        <v>2.097</v>
      </c>
      <c r="AG20" s="24">
        <v>0</v>
      </c>
      <c r="AH20" s="24">
        <v>5069.74</v>
      </c>
      <c r="AI20" s="24">
        <v>1407.1890000000001</v>
      </c>
      <c r="AJ20" s="24">
        <v>512.24800000000005</v>
      </c>
      <c r="AK20" s="24">
        <v>138.91</v>
      </c>
      <c r="AL20" s="24">
        <v>234.20699999999999</v>
      </c>
    </row>
    <row r="21" spans="1:38" ht="15.9" customHeight="1">
      <c r="A21" s="21" t="s">
        <v>138</v>
      </c>
      <c r="B21" s="22" t="s">
        <v>139</v>
      </c>
      <c r="C21" s="23">
        <v>43586</v>
      </c>
      <c r="D21" s="24">
        <v>426.13200000000001</v>
      </c>
      <c r="E21" s="24">
        <v>207.3</v>
      </c>
      <c r="F21" s="24">
        <v>2832.5509999999999</v>
      </c>
      <c r="G21" s="24">
        <v>261.19400000000002</v>
      </c>
      <c r="H21" s="24">
        <v>214.262</v>
      </c>
      <c r="I21" s="24">
        <v>1857.8030000000001</v>
      </c>
      <c r="J21" s="24">
        <v>892.41499999999996</v>
      </c>
      <c r="K21" s="24">
        <v>1919.1990000000001</v>
      </c>
      <c r="L21" s="24">
        <v>116.73099999999999</v>
      </c>
      <c r="M21" s="24">
        <v>3</v>
      </c>
      <c r="N21" s="24">
        <v>297.38799999999998</v>
      </c>
      <c r="O21" s="24">
        <v>42</v>
      </c>
      <c r="P21" s="24">
        <v>4718.0140000000001</v>
      </c>
      <c r="Q21" s="24">
        <v>22733.615000000002</v>
      </c>
      <c r="R21" s="24">
        <v>45706.449000000001</v>
      </c>
      <c r="S21" s="24">
        <v>3179.433</v>
      </c>
      <c r="T21" s="24">
        <v>2999.65</v>
      </c>
      <c r="U21" s="24">
        <v>10390.148999999999</v>
      </c>
      <c r="V21" s="24">
        <v>391.209</v>
      </c>
      <c r="W21" s="24">
        <v>35091.502</v>
      </c>
      <c r="X21" s="24">
        <v>6.6849999999999996</v>
      </c>
      <c r="Y21" s="24">
        <v>2631.3470000000002</v>
      </c>
      <c r="Z21" s="24">
        <v>14323.611999999999</v>
      </c>
      <c r="AA21" s="24">
        <v>0</v>
      </c>
      <c r="AB21" s="24">
        <v>914.17600000000004</v>
      </c>
      <c r="AC21" s="24">
        <v>223.97399999999999</v>
      </c>
      <c r="AD21" s="24">
        <v>0</v>
      </c>
      <c r="AE21" s="24">
        <v>0</v>
      </c>
      <c r="AF21" s="24">
        <v>0</v>
      </c>
      <c r="AG21" s="24">
        <v>0</v>
      </c>
      <c r="AH21" s="24">
        <v>3135.0210000000002</v>
      </c>
      <c r="AI21" s="24">
        <v>1337.0440000000001</v>
      </c>
      <c r="AJ21" s="24">
        <v>470.49700000000001</v>
      </c>
      <c r="AK21" s="24">
        <v>189.589</v>
      </c>
      <c r="AL21" s="24">
        <v>468.38900000000001</v>
      </c>
    </row>
    <row r="22" spans="1:38" ht="15.9" customHeight="1">
      <c r="A22" s="21"/>
      <c r="B22" s="22"/>
      <c r="C22" s="23">
        <v>43617</v>
      </c>
      <c r="D22" s="24">
        <v>871.66399999999999</v>
      </c>
      <c r="E22" s="24">
        <v>116.19</v>
      </c>
      <c r="F22" s="24">
        <v>2709.7689999999998</v>
      </c>
      <c r="G22" s="24">
        <v>664.70699999999999</v>
      </c>
      <c r="H22" s="24">
        <v>141.29900000000001</v>
      </c>
      <c r="I22" s="24">
        <v>1376.5219999999999</v>
      </c>
      <c r="J22" s="24">
        <v>1345.6089999999999</v>
      </c>
      <c r="K22" s="24">
        <v>1911.866</v>
      </c>
      <c r="L22" s="24">
        <v>87.552999999999997</v>
      </c>
      <c r="M22" s="24">
        <v>7.0449999999999999</v>
      </c>
      <c r="N22" s="24">
        <v>167.602</v>
      </c>
      <c r="O22" s="24">
        <v>48.338000000000001</v>
      </c>
      <c r="P22" s="24">
        <v>4078.2689999999998</v>
      </c>
      <c r="Q22" s="24">
        <v>15757.686</v>
      </c>
      <c r="R22" s="24">
        <v>38519.535000000003</v>
      </c>
      <c r="S22" s="24">
        <v>3512.3609999999999</v>
      </c>
      <c r="T22" s="24">
        <v>1392.192</v>
      </c>
      <c r="U22" s="24">
        <v>7205.2370000000001</v>
      </c>
      <c r="V22" s="24">
        <v>286.733</v>
      </c>
      <c r="W22" s="24">
        <v>11946.768</v>
      </c>
      <c r="X22" s="24">
        <v>159.65100000000001</v>
      </c>
      <c r="Y22" s="24">
        <v>1584.6489999999999</v>
      </c>
      <c r="Z22" s="24">
        <v>12165.398999999999</v>
      </c>
      <c r="AA22" s="24">
        <v>0</v>
      </c>
      <c r="AB22" s="24">
        <v>869.678</v>
      </c>
      <c r="AC22" s="24">
        <v>596.24699999999996</v>
      </c>
      <c r="AD22" s="24">
        <v>0</v>
      </c>
      <c r="AE22" s="24">
        <v>0</v>
      </c>
      <c r="AF22" s="24">
        <v>5.0000000000000001E-3</v>
      </c>
      <c r="AG22" s="24">
        <v>0</v>
      </c>
      <c r="AH22" s="24">
        <v>1416.6420000000001</v>
      </c>
      <c r="AI22" s="24">
        <v>1109.1110000000001</v>
      </c>
      <c r="AJ22" s="24">
        <v>291.23</v>
      </c>
      <c r="AK22" s="24">
        <v>141.048</v>
      </c>
      <c r="AL22" s="24">
        <v>622.33100000000002</v>
      </c>
    </row>
    <row r="23" spans="1:38" ht="15.9" customHeight="1">
      <c r="A23" s="21"/>
      <c r="B23" s="22"/>
      <c r="C23" s="23">
        <v>43647</v>
      </c>
      <c r="D23" s="24">
        <v>289.93200000000002</v>
      </c>
      <c r="E23" s="24">
        <v>298.01299999999998</v>
      </c>
      <c r="F23" s="24">
        <v>2553.8530000000001</v>
      </c>
      <c r="G23" s="24">
        <v>1218.576</v>
      </c>
      <c r="H23" s="24">
        <v>283.73200000000003</v>
      </c>
      <c r="I23" s="24">
        <v>1281.8109999999999</v>
      </c>
      <c r="J23" s="24">
        <v>1387.0160000000001</v>
      </c>
      <c r="K23" s="24">
        <v>2483.5929999999998</v>
      </c>
      <c r="L23" s="24">
        <v>111.789</v>
      </c>
      <c r="M23" s="24">
        <v>2.6019999999999999</v>
      </c>
      <c r="N23" s="24">
        <v>191.26300000000001</v>
      </c>
      <c r="O23" s="24">
        <v>25.283000000000001</v>
      </c>
      <c r="P23" s="24">
        <v>7117.9449999999997</v>
      </c>
      <c r="Q23" s="24">
        <v>17991.011999999999</v>
      </c>
      <c r="R23" s="24">
        <v>38623.900999999998</v>
      </c>
      <c r="S23" s="24">
        <v>3722.9059999999999</v>
      </c>
      <c r="T23" s="24">
        <v>2118.9279999999999</v>
      </c>
      <c r="U23" s="24">
        <v>7420.38</v>
      </c>
      <c r="V23" s="24">
        <v>401.69400000000002</v>
      </c>
      <c r="W23" s="24">
        <v>5684.0429999999997</v>
      </c>
      <c r="X23" s="24">
        <v>278.24200000000002</v>
      </c>
      <c r="Y23" s="24">
        <v>1568.386</v>
      </c>
      <c r="Z23" s="24">
        <v>10881.6</v>
      </c>
      <c r="AA23" s="24">
        <v>0</v>
      </c>
      <c r="AB23" s="24">
        <v>252.97900000000001</v>
      </c>
      <c r="AC23" s="24">
        <v>1088.923</v>
      </c>
      <c r="AD23" s="24">
        <v>379.74400000000003</v>
      </c>
      <c r="AE23" s="24">
        <v>0</v>
      </c>
      <c r="AF23" s="24">
        <v>2E-3</v>
      </c>
      <c r="AG23" s="24">
        <v>3658</v>
      </c>
      <c r="AH23" s="24">
        <v>3758.1979999999999</v>
      </c>
      <c r="AI23" s="24">
        <v>631.82100000000003</v>
      </c>
      <c r="AJ23" s="24">
        <v>349.322</v>
      </c>
      <c r="AK23" s="24">
        <v>6.4000000000000001E-2</v>
      </c>
      <c r="AL23" s="24">
        <v>725.596</v>
      </c>
    </row>
    <row r="24" spans="1:38" s="27" customFormat="1" ht="15.9" customHeight="1">
      <c r="A24" s="21"/>
      <c r="B24" s="22"/>
      <c r="C24" s="25">
        <v>43678</v>
      </c>
      <c r="D24" s="26">
        <v>212.613</v>
      </c>
      <c r="E24" s="26">
        <v>460.39699999999999</v>
      </c>
      <c r="F24" s="26">
        <v>523.24900000000002</v>
      </c>
      <c r="G24" s="26">
        <v>457.16699999999997</v>
      </c>
      <c r="H24" s="26">
        <v>297.14800000000002</v>
      </c>
      <c r="I24" s="26">
        <v>1038.665</v>
      </c>
      <c r="J24" s="26">
        <v>1097.316</v>
      </c>
      <c r="K24" s="26">
        <v>3916.2579999999998</v>
      </c>
      <c r="L24" s="26">
        <v>51.09</v>
      </c>
      <c r="M24" s="26">
        <v>0</v>
      </c>
      <c r="N24" s="26">
        <v>247.458</v>
      </c>
      <c r="O24" s="26">
        <v>3.1269999999999998</v>
      </c>
      <c r="P24" s="26">
        <v>9365.3140000000003</v>
      </c>
      <c r="Q24" s="26">
        <v>17613.564999999999</v>
      </c>
      <c r="R24" s="26">
        <v>11609.572</v>
      </c>
      <c r="S24" s="26">
        <v>4825.1319999999996</v>
      </c>
      <c r="T24" s="26">
        <v>2997.9720000000002</v>
      </c>
      <c r="U24" s="26">
        <v>5599.3969999999999</v>
      </c>
      <c r="V24" s="26">
        <v>710.47799999999995</v>
      </c>
      <c r="W24" s="26">
        <v>9283.9760000000006</v>
      </c>
      <c r="X24" s="26">
        <v>814.452</v>
      </c>
      <c r="Y24" s="26">
        <v>877.79</v>
      </c>
      <c r="Z24" s="26">
        <v>4300.643</v>
      </c>
      <c r="AA24" s="26">
        <v>0</v>
      </c>
      <c r="AB24" s="26">
        <v>633.351</v>
      </c>
      <c r="AC24" s="26">
        <v>2275.6689999999999</v>
      </c>
      <c r="AD24" s="26">
        <v>49.951999999999998</v>
      </c>
      <c r="AE24" s="26">
        <v>0</v>
      </c>
      <c r="AF24" s="26">
        <v>0</v>
      </c>
      <c r="AG24" s="26">
        <v>4</v>
      </c>
      <c r="AH24" s="26">
        <v>6080.9139999999998</v>
      </c>
      <c r="AI24" s="26">
        <v>371.18599999999998</v>
      </c>
      <c r="AJ24" s="26">
        <v>267.416</v>
      </c>
      <c r="AK24" s="26">
        <v>8.5999999999999993E-2</v>
      </c>
      <c r="AL24" s="26">
        <v>642.76900000000001</v>
      </c>
    </row>
    <row r="25" spans="1:38" ht="12" customHeight="1">
      <c r="A25" s="17"/>
      <c r="B25" s="18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0" t="s">
        <v>38</v>
      </c>
      <c r="B26" s="91"/>
      <c r="C26" s="92"/>
      <c r="D26" s="24">
        <f t="shared" ref="D26:AL26" si="0">IF(ISERR(D24/D23*100),"-",D24/D23*100)</f>
        <v>73.332022681180405</v>
      </c>
      <c r="E26" s="24">
        <f t="shared" si="0"/>
        <v>154.48889813531625</v>
      </c>
      <c r="F26" s="24">
        <f t="shared" si="0"/>
        <v>20.48861073836278</v>
      </c>
      <c r="G26" s="24">
        <f t="shared" si="0"/>
        <v>37.516494662622598</v>
      </c>
      <c r="H26" s="24">
        <f t="shared" si="0"/>
        <v>104.72840567859811</v>
      </c>
      <c r="I26" s="24">
        <f t="shared" si="0"/>
        <v>81.031056840673074</v>
      </c>
      <c r="J26" s="24">
        <f t="shared" si="0"/>
        <v>79.113434884673282</v>
      </c>
      <c r="K26" s="24">
        <f t="shared" si="0"/>
        <v>157.68517627485664</v>
      </c>
      <c r="L26" s="24">
        <f t="shared" si="0"/>
        <v>45.702171054397127</v>
      </c>
      <c r="M26" s="24">
        <f t="shared" si="0"/>
        <v>0</v>
      </c>
      <c r="N26" s="24">
        <f t="shared" si="0"/>
        <v>129.38100939543978</v>
      </c>
      <c r="O26" s="24">
        <f t="shared" si="0"/>
        <v>12.36799430447336</v>
      </c>
      <c r="P26" s="24">
        <f t="shared" si="0"/>
        <v>131.57328414310592</v>
      </c>
      <c r="Q26" s="24">
        <f t="shared" si="0"/>
        <v>97.902024633189058</v>
      </c>
      <c r="R26" s="24">
        <f t="shared" si="0"/>
        <v>30.057999579068934</v>
      </c>
      <c r="S26" s="24">
        <f t="shared" si="0"/>
        <v>129.60660301388216</v>
      </c>
      <c r="T26" s="24">
        <f t="shared" si="0"/>
        <v>141.48531710374303</v>
      </c>
      <c r="U26" s="24">
        <f t="shared" si="0"/>
        <v>75.45970691527927</v>
      </c>
      <c r="V26" s="24">
        <f t="shared" si="0"/>
        <v>176.87045362888168</v>
      </c>
      <c r="W26" s="24">
        <f t="shared" si="0"/>
        <v>163.3340212239774</v>
      </c>
      <c r="X26" s="24">
        <f t="shared" si="0"/>
        <v>292.71353713673705</v>
      </c>
      <c r="Y26" s="24">
        <f t="shared" si="0"/>
        <v>55.967727332429639</v>
      </c>
      <c r="Z26" s="24">
        <f t="shared" si="0"/>
        <v>39.522156668137036</v>
      </c>
      <c r="AA26" s="24" t="str">
        <f t="shared" si="0"/>
        <v>-</v>
      </c>
      <c r="AB26" s="24">
        <f t="shared" si="0"/>
        <v>250.35714426889189</v>
      </c>
      <c r="AC26" s="24">
        <f t="shared" si="0"/>
        <v>208.98346347721554</v>
      </c>
      <c r="AD26" s="24">
        <f t="shared" si="0"/>
        <v>13.154124884132468</v>
      </c>
      <c r="AE26" s="24" t="str">
        <f t="shared" si="0"/>
        <v>-</v>
      </c>
      <c r="AF26" s="24">
        <f t="shared" si="0"/>
        <v>0</v>
      </c>
      <c r="AG26" s="24">
        <f t="shared" si="0"/>
        <v>0.10934937124111535</v>
      </c>
      <c r="AH26" s="24">
        <f t="shared" si="0"/>
        <v>161.80398158904879</v>
      </c>
      <c r="AI26" s="24">
        <f t="shared" si="0"/>
        <v>58.748601265231756</v>
      </c>
      <c r="AJ26" s="24">
        <f t="shared" si="0"/>
        <v>76.552865264712793</v>
      </c>
      <c r="AK26" s="24">
        <f t="shared" si="0"/>
        <v>134.37499999999997</v>
      </c>
      <c r="AL26" s="24">
        <f t="shared" si="0"/>
        <v>88.584970148677783</v>
      </c>
    </row>
    <row r="27" spans="1:38" ht="14.85" customHeight="1">
      <c r="A27" s="90" t="s">
        <v>39</v>
      </c>
      <c r="B27" s="91"/>
      <c r="C27" s="92"/>
      <c r="D27" s="24">
        <f t="shared" ref="D27:AL27" si="1">IF(ISERR(D24/D12*100),"-",D24/D12*100)</f>
        <v>194.78973889143381</v>
      </c>
      <c r="E27" s="24">
        <f t="shared" si="1"/>
        <v>66.906693328760468</v>
      </c>
      <c r="F27" s="24">
        <f t="shared" si="1"/>
        <v>67.771432716082174</v>
      </c>
      <c r="G27" s="24">
        <f t="shared" si="1"/>
        <v>444.05839614577667</v>
      </c>
      <c r="H27" s="24">
        <f t="shared" si="1"/>
        <v>136.2470483046379</v>
      </c>
      <c r="I27" s="24">
        <f t="shared" si="1"/>
        <v>106.69509362714935</v>
      </c>
      <c r="J27" s="24">
        <f t="shared" si="1"/>
        <v>58.391415262111003</v>
      </c>
      <c r="K27" s="24">
        <f t="shared" si="1"/>
        <v>133.71914478650905</v>
      </c>
      <c r="L27" s="24">
        <f t="shared" si="1"/>
        <v>607.49108204518438</v>
      </c>
      <c r="M27" s="24">
        <f t="shared" si="1"/>
        <v>0</v>
      </c>
      <c r="N27" s="24">
        <f t="shared" si="1"/>
        <v>82.441756257475149</v>
      </c>
      <c r="O27" s="24">
        <f t="shared" si="1"/>
        <v>7.0351871850251975</v>
      </c>
      <c r="P27" s="24">
        <f t="shared" si="1"/>
        <v>165.52527282033591</v>
      </c>
      <c r="Q27" s="24">
        <f t="shared" si="1"/>
        <v>102.14700159771739</v>
      </c>
      <c r="R27" s="24">
        <f t="shared" si="1"/>
        <v>56.531454608437805</v>
      </c>
      <c r="S27" s="24">
        <f t="shared" si="1"/>
        <v>161.70360222203155</v>
      </c>
      <c r="T27" s="24">
        <f t="shared" si="1"/>
        <v>440.45591579838151</v>
      </c>
      <c r="U27" s="24">
        <f t="shared" si="1"/>
        <v>94.638586177120658</v>
      </c>
      <c r="V27" s="24">
        <f t="shared" si="1"/>
        <v>768.25043252595151</v>
      </c>
      <c r="W27" s="24">
        <f t="shared" si="1"/>
        <v>56.454319070615021</v>
      </c>
      <c r="X27" s="24">
        <f t="shared" si="1"/>
        <v>10.565320098122518</v>
      </c>
      <c r="Y27" s="24">
        <f t="shared" si="1"/>
        <v>61.703176083807044</v>
      </c>
      <c r="Z27" s="24">
        <f t="shared" si="1"/>
        <v>159.15940132445235</v>
      </c>
      <c r="AA27" s="24" t="str">
        <f t="shared" si="1"/>
        <v>-</v>
      </c>
      <c r="AB27" s="24">
        <f t="shared" si="1"/>
        <v>54.855721927356882</v>
      </c>
      <c r="AC27" s="24">
        <f t="shared" si="1"/>
        <v>176.70871744856376</v>
      </c>
      <c r="AD27" s="24">
        <f t="shared" si="1"/>
        <v>4.5224420027957439</v>
      </c>
      <c r="AE27" s="24" t="str">
        <f t="shared" si="1"/>
        <v>-</v>
      </c>
      <c r="AF27" s="24" t="str">
        <f t="shared" si="1"/>
        <v>-</v>
      </c>
      <c r="AG27" s="24">
        <f t="shared" si="1"/>
        <v>0.66115702479338845</v>
      </c>
      <c r="AH27" s="24">
        <f t="shared" si="1"/>
        <v>200.9878655289202</v>
      </c>
      <c r="AI27" s="24">
        <f t="shared" si="1"/>
        <v>80.972138600211167</v>
      </c>
      <c r="AJ27" s="24">
        <f t="shared" si="1"/>
        <v>74.89028976943348</v>
      </c>
      <c r="AK27" s="24">
        <f t="shared" si="1"/>
        <v>19.501133786848072</v>
      </c>
      <c r="AL27" s="24">
        <f t="shared" si="1"/>
        <v>127.7525360936208</v>
      </c>
    </row>
    <row r="28" spans="1:38" ht="8.25" customHeight="1">
      <c r="A28" s="29"/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5" customHeight="1">
      <c r="A30" s="4"/>
      <c r="B30" s="34"/>
      <c r="C30" s="35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5" t="s">
        <v>41</v>
      </c>
      <c r="B31" s="91"/>
      <c r="C31" s="9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" customHeight="1">
      <c r="A33" s="21">
        <v>43313</v>
      </c>
      <c r="B33" s="22">
        <v>43313</v>
      </c>
      <c r="C33" s="23">
        <v>43313</v>
      </c>
      <c r="D33" s="36">
        <v>1934.8846816307835</v>
      </c>
      <c r="E33" s="36">
        <v>1716.0875678299362</v>
      </c>
      <c r="F33" s="36">
        <v>547.45223092455569</v>
      </c>
      <c r="G33" s="36">
        <v>420.16714585437876</v>
      </c>
      <c r="H33" s="36">
        <v>1341.849395905454</v>
      </c>
      <c r="I33" s="36">
        <v>1062.2213800053212</v>
      </c>
      <c r="J33" s="36">
        <v>689.75442332600062</v>
      </c>
      <c r="K33" s="36">
        <v>517.22428406412496</v>
      </c>
      <c r="L33" s="36">
        <v>597.14375743162896</v>
      </c>
      <c r="M33" s="36">
        <v>820</v>
      </c>
      <c r="N33" s="36">
        <v>993.52679728545672</v>
      </c>
      <c r="O33" s="36">
        <v>682</v>
      </c>
      <c r="P33" s="36">
        <v>307.49014004400192</v>
      </c>
      <c r="Q33" s="36">
        <v>176.04636558441371</v>
      </c>
      <c r="R33" s="36">
        <v>37.571365874642019</v>
      </c>
      <c r="S33" s="36">
        <v>59.095507745474436</v>
      </c>
      <c r="T33" s="36">
        <v>42.85495965632952</v>
      </c>
      <c r="U33" s="36">
        <v>286.5660848752774</v>
      </c>
      <c r="V33" s="36">
        <v>213.22944420415223</v>
      </c>
      <c r="W33" s="36">
        <v>100.17394512120076</v>
      </c>
      <c r="X33" s="36">
        <v>298.93083594833394</v>
      </c>
      <c r="Y33" s="36">
        <v>242.28583629563033</v>
      </c>
      <c r="Z33" s="36">
        <v>34.409949232041178</v>
      </c>
      <c r="AA33" s="36">
        <v>0</v>
      </c>
      <c r="AB33" s="36">
        <v>91.682636742838923</v>
      </c>
      <c r="AC33" s="36">
        <v>540.08000882119075</v>
      </c>
      <c r="AD33" s="36">
        <v>572.59625399262677</v>
      </c>
      <c r="AE33" s="36">
        <v>0</v>
      </c>
      <c r="AF33" s="36">
        <v>0</v>
      </c>
      <c r="AG33" s="36">
        <v>518</v>
      </c>
      <c r="AH33" s="36">
        <v>252.7291725403262</v>
      </c>
      <c r="AI33" s="36">
        <v>383.25195457361502</v>
      </c>
      <c r="AJ33" s="36">
        <v>737.54920647367373</v>
      </c>
      <c r="AK33" s="36">
        <v>793.56689342403627</v>
      </c>
      <c r="AL33" s="36">
        <v>686.66839780894225</v>
      </c>
    </row>
    <row r="34" spans="1:38" ht="15.9" customHeight="1">
      <c r="A34" s="21"/>
      <c r="B34" s="22"/>
      <c r="C34" s="23">
        <v>43344</v>
      </c>
      <c r="D34" s="36">
        <v>2140.507612195413</v>
      </c>
      <c r="E34" s="36">
        <v>1575.9096350561947</v>
      </c>
      <c r="F34" s="36">
        <v>526.39990912546943</v>
      </c>
      <c r="G34" s="36">
        <v>337.05556170203351</v>
      </c>
      <c r="H34" s="36">
        <v>1480.3418186013569</v>
      </c>
      <c r="I34" s="36">
        <v>1089.1621665913619</v>
      </c>
      <c r="J34" s="36">
        <v>743.38866489777126</v>
      </c>
      <c r="K34" s="36">
        <v>483.69439975269262</v>
      </c>
      <c r="L34" s="36">
        <v>482.3293755117873</v>
      </c>
      <c r="M34" s="36">
        <v>768</v>
      </c>
      <c r="N34" s="36">
        <v>888.41360358697398</v>
      </c>
      <c r="O34" s="36">
        <v>693.19887816818698</v>
      </c>
      <c r="P34" s="36">
        <v>356.37884755803316</v>
      </c>
      <c r="Q34" s="36">
        <v>176.24392050157425</v>
      </c>
      <c r="R34" s="36">
        <v>36.874665459652292</v>
      </c>
      <c r="S34" s="36">
        <v>50.62643807087484</v>
      </c>
      <c r="T34" s="36">
        <v>41.16238608356737</v>
      </c>
      <c r="U34" s="36">
        <v>228.85125424296982</v>
      </c>
      <c r="V34" s="36">
        <v>167.44671402669201</v>
      </c>
      <c r="W34" s="36">
        <v>94.871770991568027</v>
      </c>
      <c r="X34" s="36">
        <v>249.34351885933876</v>
      </c>
      <c r="Y34" s="36">
        <v>235.65820417413065</v>
      </c>
      <c r="Z34" s="36">
        <v>42.909999220712997</v>
      </c>
      <c r="AA34" s="36">
        <v>0</v>
      </c>
      <c r="AB34" s="36">
        <v>72.552388963920507</v>
      </c>
      <c r="AC34" s="36">
        <v>493.06976598109929</v>
      </c>
      <c r="AD34" s="36">
        <v>587.90905297248753</v>
      </c>
      <c r="AE34" s="36">
        <v>0</v>
      </c>
      <c r="AF34" s="36">
        <v>0</v>
      </c>
      <c r="AG34" s="36">
        <v>458</v>
      </c>
      <c r="AH34" s="36">
        <v>229.65255699657993</v>
      </c>
      <c r="AI34" s="36">
        <v>282.39874127396683</v>
      </c>
      <c r="AJ34" s="36">
        <v>725.08642975193015</v>
      </c>
      <c r="AK34" s="36">
        <v>599.65716322166782</v>
      </c>
      <c r="AL34" s="36">
        <v>637.46719271552081</v>
      </c>
    </row>
    <row r="35" spans="1:38" ht="15.9" customHeight="1">
      <c r="A35" s="21"/>
      <c r="B35" s="22"/>
      <c r="C35" s="23">
        <v>43374</v>
      </c>
      <c r="D35" s="36">
        <v>2368.3820120206065</v>
      </c>
      <c r="E35" s="36">
        <v>1627.9804098528332</v>
      </c>
      <c r="F35" s="36">
        <v>729.42375301104744</v>
      </c>
      <c r="G35" s="36">
        <v>433.61258980990527</v>
      </c>
      <c r="H35" s="36">
        <v>1354.5077940783287</v>
      </c>
      <c r="I35" s="36">
        <v>1079.6039766164261</v>
      </c>
      <c r="J35" s="36">
        <v>889.91013292630862</v>
      </c>
      <c r="K35" s="36">
        <v>433.70648389904267</v>
      </c>
      <c r="L35" s="36">
        <v>655.71320918939966</v>
      </c>
      <c r="M35" s="36">
        <v>686.04705882352937</v>
      </c>
      <c r="N35" s="36">
        <v>770.34560058620139</v>
      </c>
      <c r="O35" s="36">
        <v>1012</v>
      </c>
      <c r="P35" s="36">
        <v>444.23218052611895</v>
      </c>
      <c r="Q35" s="36">
        <v>201.56370331330049</v>
      </c>
      <c r="R35" s="36">
        <v>41.576875654042141</v>
      </c>
      <c r="S35" s="36">
        <v>54.440987647104663</v>
      </c>
      <c r="T35" s="36">
        <v>52.490454965850503</v>
      </c>
      <c r="U35" s="36">
        <v>203.7817675399246</v>
      </c>
      <c r="V35" s="36">
        <v>105.38201679351688</v>
      </c>
      <c r="W35" s="36">
        <v>117.76274134740106</v>
      </c>
      <c r="X35" s="36">
        <v>156.52430397271468</v>
      </c>
      <c r="Y35" s="36">
        <v>271.09730173738035</v>
      </c>
      <c r="Z35" s="36">
        <v>55.320875712903359</v>
      </c>
      <c r="AA35" s="36">
        <v>0</v>
      </c>
      <c r="AB35" s="36">
        <v>61.905485338170877</v>
      </c>
      <c r="AC35" s="36">
        <v>590.83801893878592</v>
      </c>
      <c r="AD35" s="36">
        <v>596.8321238243434</v>
      </c>
      <c r="AE35" s="36">
        <v>0</v>
      </c>
      <c r="AF35" s="36">
        <v>719</v>
      </c>
      <c r="AG35" s="36">
        <v>387</v>
      </c>
      <c r="AH35" s="36">
        <v>202.72208085910336</v>
      </c>
      <c r="AI35" s="36">
        <v>283.09313392456664</v>
      </c>
      <c r="AJ35" s="36">
        <v>689.72985694508532</v>
      </c>
      <c r="AK35" s="36">
        <v>1020.6371796539613</v>
      </c>
      <c r="AL35" s="36">
        <v>681.09995798333341</v>
      </c>
    </row>
    <row r="36" spans="1:38" ht="15.9" customHeight="1">
      <c r="A36" s="21"/>
      <c r="B36" s="22"/>
      <c r="C36" s="23">
        <v>43405</v>
      </c>
      <c r="D36" s="36">
        <v>2415.020306229279</v>
      </c>
      <c r="E36" s="36">
        <v>1950.8415769849262</v>
      </c>
      <c r="F36" s="36">
        <v>574.88357372794076</v>
      </c>
      <c r="G36" s="36">
        <v>443.83536661416014</v>
      </c>
      <c r="H36" s="36">
        <v>1515.1325636005868</v>
      </c>
      <c r="I36" s="36">
        <v>1103.0247838597072</v>
      </c>
      <c r="J36" s="36">
        <v>1240.1950411832636</v>
      </c>
      <c r="K36" s="36">
        <v>424.16624201971649</v>
      </c>
      <c r="L36" s="36">
        <v>798.90042262791428</v>
      </c>
      <c r="M36" s="36">
        <v>945.12090743192471</v>
      </c>
      <c r="N36" s="36">
        <v>1051.9974617846526</v>
      </c>
      <c r="O36" s="36">
        <v>817.01929095479966</v>
      </c>
      <c r="P36" s="36">
        <v>499.04953642467075</v>
      </c>
      <c r="Q36" s="36">
        <v>179.38798079483678</v>
      </c>
      <c r="R36" s="36">
        <v>38.73234117824375</v>
      </c>
      <c r="S36" s="36">
        <v>61.435454627384843</v>
      </c>
      <c r="T36" s="36">
        <v>64.488607701917161</v>
      </c>
      <c r="U36" s="36">
        <v>183.38526328673575</v>
      </c>
      <c r="V36" s="36">
        <v>72.527761945361675</v>
      </c>
      <c r="W36" s="36">
        <v>132.01161908871009</v>
      </c>
      <c r="X36" s="36">
        <v>139.35151384449324</v>
      </c>
      <c r="Y36" s="36">
        <v>237.83019407445116</v>
      </c>
      <c r="Z36" s="36">
        <v>100.6907668537192</v>
      </c>
      <c r="AA36" s="36">
        <v>0</v>
      </c>
      <c r="AB36" s="36">
        <v>104.44804784092614</v>
      </c>
      <c r="AC36" s="36">
        <v>609.43923707362478</v>
      </c>
      <c r="AD36" s="36">
        <v>649.26333993185619</v>
      </c>
      <c r="AE36" s="36">
        <v>0</v>
      </c>
      <c r="AF36" s="36">
        <v>324</v>
      </c>
      <c r="AG36" s="36">
        <v>0</v>
      </c>
      <c r="AH36" s="36">
        <v>342.23204554385291</v>
      </c>
      <c r="AI36" s="36">
        <v>286.98827516194876</v>
      </c>
      <c r="AJ36" s="36">
        <v>749.45876354833388</v>
      </c>
      <c r="AK36" s="36">
        <v>1762.6742031622161</v>
      </c>
      <c r="AL36" s="36">
        <v>684.03026199646922</v>
      </c>
    </row>
    <row r="37" spans="1:38" ht="15.9" customHeight="1">
      <c r="A37" s="21">
        <v>43435</v>
      </c>
      <c r="B37" s="22">
        <v>43435</v>
      </c>
      <c r="C37" s="23">
        <v>43435</v>
      </c>
      <c r="D37" s="36">
        <v>2649.0626595050153</v>
      </c>
      <c r="E37" s="36">
        <v>1776.7872402582104</v>
      </c>
      <c r="F37" s="36">
        <v>596.16092360332186</v>
      </c>
      <c r="G37" s="36">
        <v>424.65754307227729</v>
      </c>
      <c r="H37" s="36">
        <v>1769.672100768011</v>
      </c>
      <c r="I37" s="36">
        <v>1108.5757358654739</v>
      </c>
      <c r="J37" s="36">
        <v>1310.7808914882744</v>
      </c>
      <c r="K37" s="36">
        <v>398.81506344810867</v>
      </c>
      <c r="L37" s="36">
        <v>951.30757072862332</v>
      </c>
      <c r="M37" s="36">
        <v>936.63020958805112</v>
      </c>
      <c r="N37" s="36">
        <v>1048.2885809039371</v>
      </c>
      <c r="O37" s="36">
        <v>859.96815160887024</v>
      </c>
      <c r="P37" s="36">
        <v>726.67851041254539</v>
      </c>
      <c r="Q37" s="36">
        <v>181.33350232503591</v>
      </c>
      <c r="R37" s="36">
        <v>51.157425451094007</v>
      </c>
      <c r="S37" s="36">
        <v>72.656981332381321</v>
      </c>
      <c r="T37" s="36">
        <v>54.685710579101261</v>
      </c>
      <c r="U37" s="36">
        <v>206.84170094742126</v>
      </c>
      <c r="V37" s="36">
        <v>98.67777288504378</v>
      </c>
      <c r="W37" s="36">
        <v>129.5896075346237</v>
      </c>
      <c r="X37" s="36">
        <v>63.115340686903629</v>
      </c>
      <c r="Y37" s="36">
        <v>367.61812682530132</v>
      </c>
      <c r="Z37" s="36">
        <v>126.27532941822733</v>
      </c>
      <c r="AA37" s="36">
        <v>0</v>
      </c>
      <c r="AB37" s="36">
        <v>73.013353941267397</v>
      </c>
      <c r="AC37" s="36">
        <v>584.4916425153616</v>
      </c>
      <c r="AD37" s="36">
        <v>693.82957340919404</v>
      </c>
      <c r="AE37" s="36">
        <v>0</v>
      </c>
      <c r="AF37" s="36">
        <v>251.4299065420561</v>
      </c>
      <c r="AG37" s="36">
        <v>342.57142857142856</v>
      </c>
      <c r="AH37" s="36">
        <v>435.96498582865394</v>
      </c>
      <c r="AI37" s="36">
        <v>358.48972017409136</v>
      </c>
      <c r="AJ37" s="36">
        <v>928.21063832321533</v>
      </c>
      <c r="AK37" s="36">
        <v>2067.0809970130804</v>
      </c>
      <c r="AL37" s="36">
        <v>675.58775110056649</v>
      </c>
    </row>
    <row r="38" spans="1:38" ht="15.9" customHeight="1">
      <c r="A38" s="21">
        <v>43466</v>
      </c>
      <c r="B38" s="22">
        <v>43466</v>
      </c>
      <c r="C38" s="23">
        <v>43466</v>
      </c>
      <c r="D38" s="36">
        <v>2579.0791886925549</v>
      </c>
      <c r="E38" s="36">
        <v>1796.8954437873811</v>
      </c>
      <c r="F38" s="36">
        <v>491.91165378058702</v>
      </c>
      <c r="G38" s="36">
        <v>475.19103285154887</v>
      </c>
      <c r="H38" s="36">
        <v>1485.8943739255058</v>
      </c>
      <c r="I38" s="36">
        <v>966.93714947593014</v>
      </c>
      <c r="J38" s="36">
        <v>1210.7110679984005</v>
      </c>
      <c r="K38" s="36">
        <v>387.36893803763991</v>
      </c>
      <c r="L38" s="36">
        <v>772.23420482395136</v>
      </c>
      <c r="M38" s="36">
        <v>937</v>
      </c>
      <c r="N38" s="36">
        <v>1064.7446235154239</v>
      </c>
      <c r="O38" s="36">
        <v>1038</v>
      </c>
      <c r="P38" s="36">
        <v>641.22490873381344</v>
      </c>
      <c r="Q38" s="36">
        <v>191.41318191428721</v>
      </c>
      <c r="R38" s="36">
        <v>63.240198104631823</v>
      </c>
      <c r="S38" s="36">
        <v>82.872124903533447</v>
      </c>
      <c r="T38" s="36">
        <v>56.115840074321497</v>
      </c>
      <c r="U38" s="36">
        <v>218.37314560871138</v>
      </c>
      <c r="V38" s="36">
        <v>90.040760725948985</v>
      </c>
      <c r="W38" s="36">
        <v>115.19496605264538</v>
      </c>
      <c r="X38" s="36">
        <v>360.747523860976</v>
      </c>
      <c r="Y38" s="36">
        <v>233.20621075690298</v>
      </c>
      <c r="Z38" s="36">
        <v>112.80219414642261</v>
      </c>
      <c r="AA38" s="36">
        <v>0</v>
      </c>
      <c r="AB38" s="36">
        <v>169.59974153873577</v>
      </c>
      <c r="AC38" s="36">
        <v>580.1654121741683</v>
      </c>
      <c r="AD38" s="36">
        <v>685.03101194688418</v>
      </c>
      <c r="AE38" s="36">
        <v>0</v>
      </c>
      <c r="AF38" s="36">
        <v>140.28459530026109</v>
      </c>
      <c r="AG38" s="36">
        <v>0</v>
      </c>
      <c r="AH38" s="36">
        <v>532.35286331139775</v>
      </c>
      <c r="AI38" s="36">
        <v>222.92281163590357</v>
      </c>
      <c r="AJ38" s="36">
        <v>893.380977920801</v>
      </c>
      <c r="AK38" s="36">
        <v>2254.2371058060712</v>
      </c>
      <c r="AL38" s="36">
        <v>649.61976662383643</v>
      </c>
    </row>
    <row r="39" spans="1:38" ht="15.9" customHeight="1">
      <c r="A39" s="21"/>
      <c r="B39" s="22"/>
      <c r="C39" s="23">
        <v>43497</v>
      </c>
      <c r="D39" s="36">
        <v>2779.7911468812877</v>
      </c>
      <c r="E39" s="36">
        <v>1825.2298872539652</v>
      </c>
      <c r="F39" s="36">
        <v>460.42018437361281</v>
      </c>
      <c r="G39" s="36">
        <v>429.27382858020974</v>
      </c>
      <c r="H39" s="36">
        <v>1469.2253055594124</v>
      </c>
      <c r="I39" s="36">
        <v>928.82625937605894</v>
      </c>
      <c r="J39" s="36">
        <v>1267.8294766748343</v>
      </c>
      <c r="K39" s="36">
        <v>418.86813239297078</v>
      </c>
      <c r="L39" s="36">
        <v>665.68983945474645</v>
      </c>
      <c r="M39" s="36">
        <v>531</v>
      </c>
      <c r="N39" s="36">
        <v>1219.6100512680084</v>
      </c>
      <c r="O39" s="36">
        <v>942.01320632526415</v>
      </c>
      <c r="P39" s="36">
        <v>328.18612358158845</v>
      </c>
      <c r="Q39" s="36">
        <v>196.3799674548371</v>
      </c>
      <c r="R39" s="36">
        <v>56.471706341072419</v>
      </c>
      <c r="S39" s="36">
        <v>83.981290629459323</v>
      </c>
      <c r="T39" s="36">
        <v>59.173270583528726</v>
      </c>
      <c r="U39" s="36">
        <v>212.61097808059657</v>
      </c>
      <c r="V39" s="36">
        <v>104.94027987364687</v>
      </c>
      <c r="W39" s="36">
        <v>115.45113562239926</v>
      </c>
      <c r="X39" s="36">
        <v>317.25992779783394</v>
      </c>
      <c r="Y39" s="36">
        <v>190.40256601744997</v>
      </c>
      <c r="Z39" s="36">
        <v>100.49074845818264</v>
      </c>
      <c r="AA39" s="36">
        <v>0</v>
      </c>
      <c r="AB39" s="36">
        <v>129.35725286814395</v>
      </c>
      <c r="AC39" s="36">
        <v>533.87205136458613</v>
      </c>
      <c r="AD39" s="36">
        <v>697</v>
      </c>
      <c r="AE39" s="36">
        <v>0</v>
      </c>
      <c r="AF39" s="36">
        <v>220.46069868995633</v>
      </c>
      <c r="AG39" s="36">
        <v>529</v>
      </c>
      <c r="AH39" s="36">
        <v>474.8026427136715</v>
      </c>
      <c r="AI39" s="36">
        <v>275.53730834720278</v>
      </c>
      <c r="AJ39" s="36">
        <v>882.09446582041789</v>
      </c>
      <c r="AK39" s="36">
        <v>1913.7962550982575</v>
      </c>
      <c r="AL39" s="36">
        <v>599.52763747424126</v>
      </c>
    </row>
    <row r="40" spans="1:38" ht="15.9" customHeight="1">
      <c r="A40" s="21"/>
      <c r="B40" s="22"/>
      <c r="C40" s="23">
        <v>43525</v>
      </c>
      <c r="D40" s="36">
        <v>2548.0485210232282</v>
      </c>
      <c r="E40" s="36">
        <v>1623</v>
      </c>
      <c r="F40" s="36">
        <v>483.43715733766146</v>
      </c>
      <c r="G40" s="36">
        <v>447.25540883112097</v>
      </c>
      <c r="H40" s="36">
        <v>1419.8489274875183</v>
      </c>
      <c r="I40" s="36">
        <v>985.67174995797234</v>
      </c>
      <c r="J40" s="36">
        <v>1373.5626786164355</v>
      </c>
      <c r="K40" s="36">
        <v>403.05596733173826</v>
      </c>
      <c r="L40" s="36">
        <v>750.77727850939414</v>
      </c>
      <c r="M40" s="36">
        <v>390.77038931514636</v>
      </c>
      <c r="N40" s="36">
        <v>1309.5490513534025</v>
      </c>
      <c r="O40" s="36">
        <v>838.01292014631792</v>
      </c>
      <c r="P40" s="36">
        <v>441.71778279901844</v>
      </c>
      <c r="Q40" s="36">
        <v>182.95032388598125</v>
      </c>
      <c r="R40" s="36">
        <v>35.181591130136489</v>
      </c>
      <c r="S40" s="36">
        <v>80.693933156893067</v>
      </c>
      <c r="T40" s="36">
        <v>50.102420004932775</v>
      </c>
      <c r="U40" s="36">
        <v>229.24680353773869</v>
      </c>
      <c r="V40" s="36">
        <v>143.94955430203001</v>
      </c>
      <c r="W40" s="36">
        <v>92.088911559831743</v>
      </c>
      <c r="X40" s="36">
        <v>130.86965376782078</v>
      </c>
      <c r="Y40" s="36">
        <v>170.31930601977268</v>
      </c>
      <c r="Z40" s="36">
        <v>77.230079286522638</v>
      </c>
      <c r="AA40" s="36">
        <v>0</v>
      </c>
      <c r="AB40" s="36">
        <v>73.957884291186645</v>
      </c>
      <c r="AC40" s="36">
        <v>551.36285785329471</v>
      </c>
      <c r="AD40" s="36">
        <v>761</v>
      </c>
      <c r="AE40" s="36">
        <v>0</v>
      </c>
      <c r="AF40" s="36">
        <v>244.5935207823961</v>
      </c>
      <c r="AG40" s="36">
        <v>0</v>
      </c>
      <c r="AH40" s="36">
        <v>268.0080777616995</v>
      </c>
      <c r="AI40" s="36">
        <v>293.23737253027406</v>
      </c>
      <c r="AJ40" s="36">
        <v>779.78742219084904</v>
      </c>
      <c r="AK40" s="36">
        <v>1881.0351461339251</v>
      </c>
      <c r="AL40" s="36">
        <v>577.47512025826484</v>
      </c>
    </row>
    <row r="41" spans="1:38" ht="15.9" customHeight="1">
      <c r="A41" s="21"/>
      <c r="B41" s="22"/>
      <c r="C41" s="23">
        <v>43556</v>
      </c>
      <c r="D41" s="36">
        <v>1270.4876113713103</v>
      </c>
      <c r="E41" s="36">
        <v>1746</v>
      </c>
      <c r="F41" s="36">
        <v>513.38120003090751</v>
      </c>
      <c r="G41" s="36">
        <v>450.0485925824832</v>
      </c>
      <c r="H41" s="36">
        <v>1202.2226657427095</v>
      </c>
      <c r="I41" s="36">
        <v>1082.3102366629962</v>
      </c>
      <c r="J41" s="36">
        <v>981.09836499930066</v>
      </c>
      <c r="K41" s="36">
        <v>472.00939517178534</v>
      </c>
      <c r="L41" s="36">
        <v>658.72981253883859</v>
      </c>
      <c r="M41" s="36">
        <v>854</v>
      </c>
      <c r="N41" s="36">
        <v>1204.1359682749505</v>
      </c>
      <c r="O41" s="36">
        <v>758</v>
      </c>
      <c r="P41" s="36">
        <v>434.88064568237297</v>
      </c>
      <c r="Q41" s="36">
        <v>185.74101899530615</v>
      </c>
      <c r="R41" s="36">
        <v>39.312521118622179</v>
      </c>
      <c r="S41" s="36">
        <v>54.913659632191802</v>
      </c>
      <c r="T41" s="36">
        <v>42.494101394266416</v>
      </c>
      <c r="U41" s="36">
        <v>170.4330320765074</v>
      </c>
      <c r="V41" s="36">
        <v>112.3872835620956</v>
      </c>
      <c r="W41" s="36">
        <v>78.657194477795016</v>
      </c>
      <c r="X41" s="36">
        <v>194.76190476190476</v>
      </c>
      <c r="Y41" s="36">
        <v>197.9948253460141</v>
      </c>
      <c r="Z41" s="36">
        <v>77.438093168390282</v>
      </c>
      <c r="AA41" s="36">
        <v>0</v>
      </c>
      <c r="AB41" s="36">
        <v>93.316503219767128</v>
      </c>
      <c r="AC41" s="36">
        <v>578.01828237027507</v>
      </c>
      <c r="AD41" s="36">
        <v>0</v>
      </c>
      <c r="AE41" s="36">
        <v>0</v>
      </c>
      <c r="AF41" s="36">
        <v>268.27706247019552</v>
      </c>
      <c r="AG41" s="36">
        <v>0</v>
      </c>
      <c r="AH41" s="36">
        <v>187.00384477310473</v>
      </c>
      <c r="AI41" s="36">
        <v>224.54918635663014</v>
      </c>
      <c r="AJ41" s="36">
        <v>758.62234503599825</v>
      </c>
      <c r="AK41" s="36">
        <v>1228.6387805053632</v>
      </c>
      <c r="AL41" s="36">
        <v>597.80253792585199</v>
      </c>
    </row>
    <row r="42" spans="1:38" ht="15.9" customHeight="1">
      <c r="A42" s="21" t="s">
        <v>138</v>
      </c>
      <c r="B42" s="22" t="s">
        <v>139</v>
      </c>
      <c r="C42" s="23">
        <v>43586</v>
      </c>
      <c r="D42" s="36">
        <v>1687.9514704363905</v>
      </c>
      <c r="E42" s="36">
        <v>1970.4416449589964</v>
      </c>
      <c r="F42" s="36">
        <v>419.20809157540322</v>
      </c>
      <c r="G42" s="36">
        <v>407.02578543151833</v>
      </c>
      <c r="H42" s="36">
        <v>917.32303441580871</v>
      </c>
      <c r="I42" s="36">
        <v>917.38394329215748</v>
      </c>
      <c r="J42" s="36">
        <v>730.81881523730556</v>
      </c>
      <c r="K42" s="36">
        <v>490.00154387325131</v>
      </c>
      <c r="L42" s="36">
        <v>431.99569094756322</v>
      </c>
      <c r="M42" s="36">
        <v>854</v>
      </c>
      <c r="N42" s="36">
        <v>948.45377755659263</v>
      </c>
      <c r="O42" s="36">
        <v>753</v>
      </c>
      <c r="P42" s="36">
        <v>338.52700860997868</v>
      </c>
      <c r="Q42" s="36">
        <v>150.58778619238515</v>
      </c>
      <c r="R42" s="36">
        <v>31.94352184305545</v>
      </c>
      <c r="S42" s="36">
        <v>67.16995357348307</v>
      </c>
      <c r="T42" s="36">
        <v>61.917481372826828</v>
      </c>
      <c r="U42" s="36">
        <v>191.86007563510398</v>
      </c>
      <c r="V42" s="36">
        <v>104.38146106045618</v>
      </c>
      <c r="W42" s="36">
        <v>78.032204150167175</v>
      </c>
      <c r="X42" s="36">
        <v>412.49124906507103</v>
      </c>
      <c r="Y42" s="36">
        <v>170.05108296245231</v>
      </c>
      <c r="Z42" s="36">
        <v>57.495280520025254</v>
      </c>
      <c r="AA42" s="36">
        <v>0</v>
      </c>
      <c r="AB42" s="36">
        <v>114.30425869854382</v>
      </c>
      <c r="AC42" s="36">
        <v>377.93991713323868</v>
      </c>
      <c r="AD42" s="36">
        <v>0</v>
      </c>
      <c r="AE42" s="36">
        <v>0</v>
      </c>
      <c r="AF42" s="36">
        <v>0</v>
      </c>
      <c r="AG42" s="36">
        <v>0</v>
      </c>
      <c r="AH42" s="36">
        <v>194.3934519098915</v>
      </c>
      <c r="AI42" s="36">
        <v>210.60875333945629</v>
      </c>
      <c r="AJ42" s="36">
        <v>659.99295213359494</v>
      </c>
      <c r="AK42" s="36">
        <v>1195.1036769010859</v>
      </c>
      <c r="AL42" s="36">
        <v>523.370529623881</v>
      </c>
    </row>
    <row r="43" spans="1:38" ht="15.9" customHeight="1">
      <c r="A43" s="21"/>
      <c r="B43" s="22"/>
      <c r="C43" s="23">
        <v>43617</v>
      </c>
      <c r="D43" s="36">
        <v>1330.7814800198241</v>
      </c>
      <c r="E43" s="36">
        <v>1561.6545141578449</v>
      </c>
      <c r="F43" s="36">
        <v>416.92264100740692</v>
      </c>
      <c r="G43" s="36">
        <v>433.13361827090733</v>
      </c>
      <c r="H43" s="36">
        <v>841.96041727117665</v>
      </c>
      <c r="I43" s="36">
        <v>970.48522653470127</v>
      </c>
      <c r="J43" s="36">
        <v>705.78467073273134</v>
      </c>
      <c r="K43" s="36">
        <v>457.50630221992543</v>
      </c>
      <c r="L43" s="36">
        <v>330.95768277500486</v>
      </c>
      <c r="M43" s="36">
        <v>849.50461320085162</v>
      </c>
      <c r="N43" s="36">
        <v>1088.5309005859119</v>
      </c>
      <c r="O43" s="36">
        <v>756.25267905167777</v>
      </c>
      <c r="P43" s="36">
        <v>343.84348163399716</v>
      </c>
      <c r="Q43" s="36">
        <v>163.44014597067107</v>
      </c>
      <c r="R43" s="36">
        <v>51.291698848389522</v>
      </c>
      <c r="S43" s="36">
        <v>62.970247932943117</v>
      </c>
      <c r="T43" s="36">
        <v>46.313008550544758</v>
      </c>
      <c r="U43" s="36">
        <v>256.87979632037082</v>
      </c>
      <c r="V43" s="36">
        <v>121.87245625721489</v>
      </c>
      <c r="W43" s="36">
        <v>87.946200595843166</v>
      </c>
      <c r="X43" s="36">
        <v>111.76099742563466</v>
      </c>
      <c r="Y43" s="36">
        <v>196.70993576495488</v>
      </c>
      <c r="Z43" s="36">
        <v>37.224909598115111</v>
      </c>
      <c r="AA43" s="36">
        <v>0</v>
      </c>
      <c r="AB43" s="36">
        <v>113.06452273140174</v>
      </c>
      <c r="AC43" s="36">
        <v>394.95775073082126</v>
      </c>
      <c r="AD43" s="36">
        <v>0</v>
      </c>
      <c r="AE43" s="36">
        <v>0</v>
      </c>
      <c r="AF43" s="36">
        <v>392.6</v>
      </c>
      <c r="AG43" s="36">
        <v>0</v>
      </c>
      <c r="AH43" s="36">
        <v>333.43120562569794</v>
      </c>
      <c r="AI43" s="36">
        <v>281.73899726898389</v>
      </c>
      <c r="AJ43" s="36">
        <v>668.61059300209456</v>
      </c>
      <c r="AK43" s="36">
        <v>848.51805768249108</v>
      </c>
      <c r="AL43" s="36">
        <v>522.02349071474816</v>
      </c>
    </row>
    <row r="44" spans="1:38" ht="15.9" customHeight="1">
      <c r="A44" s="21"/>
      <c r="B44" s="22"/>
      <c r="C44" s="23">
        <v>43647</v>
      </c>
      <c r="D44" s="36">
        <v>1436.4468151152685</v>
      </c>
      <c r="E44" s="36">
        <v>1638.520799428213</v>
      </c>
      <c r="F44" s="36">
        <v>506.32884704013895</v>
      </c>
      <c r="G44" s="36">
        <v>486.51057299667804</v>
      </c>
      <c r="H44" s="36">
        <v>681.25403549828707</v>
      </c>
      <c r="I44" s="36">
        <v>941.44156587827695</v>
      </c>
      <c r="J44" s="36">
        <v>703.33475388892418</v>
      </c>
      <c r="K44" s="36">
        <v>421.80337237220431</v>
      </c>
      <c r="L44" s="36">
        <v>298.95219565431302</v>
      </c>
      <c r="M44" s="36">
        <v>857.25288239815529</v>
      </c>
      <c r="N44" s="36">
        <v>1034.8939000224821</v>
      </c>
      <c r="O44" s="36">
        <v>561.87604319107697</v>
      </c>
      <c r="P44" s="36">
        <v>248.16152850295978</v>
      </c>
      <c r="Q44" s="36">
        <v>178.35222432178912</v>
      </c>
      <c r="R44" s="36">
        <v>46.294901206379954</v>
      </c>
      <c r="S44" s="36">
        <v>83.379930892695114</v>
      </c>
      <c r="T44" s="36">
        <v>57.798690186735939</v>
      </c>
      <c r="U44" s="36">
        <v>252.57469792652128</v>
      </c>
      <c r="V44" s="36">
        <v>108.98880740065822</v>
      </c>
      <c r="W44" s="36">
        <v>127.4408793177673</v>
      </c>
      <c r="X44" s="36">
        <v>187.56617261233026</v>
      </c>
      <c r="Y44" s="36">
        <v>197.87932052441172</v>
      </c>
      <c r="Z44" s="36">
        <v>34.37792098588443</v>
      </c>
      <c r="AA44" s="36">
        <v>0</v>
      </c>
      <c r="AB44" s="36">
        <v>158.15878788357927</v>
      </c>
      <c r="AC44" s="36">
        <v>458.37677595201865</v>
      </c>
      <c r="AD44" s="36">
        <v>608</v>
      </c>
      <c r="AE44" s="36">
        <v>0</v>
      </c>
      <c r="AF44" s="36">
        <v>4.5</v>
      </c>
      <c r="AG44" s="36">
        <v>505.29032258064518</v>
      </c>
      <c r="AH44" s="36">
        <v>207.48749906205049</v>
      </c>
      <c r="AI44" s="36">
        <v>393.26134300695924</v>
      </c>
      <c r="AJ44" s="36">
        <v>660.46209514430814</v>
      </c>
      <c r="AK44" s="36">
        <v>471</v>
      </c>
      <c r="AL44" s="36">
        <v>557.41033715731623</v>
      </c>
    </row>
    <row r="45" spans="1:38" s="27" customFormat="1" ht="15.9" customHeight="1">
      <c r="A45" s="21"/>
      <c r="B45" s="22"/>
      <c r="C45" s="25">
        <v>43678</v>
      </c>
      <c r="D45" s="26">
        <v>1895.262246428958</v>
      </c>
      <c r="E45" s="26">
        <v>1655.3737839299561</v>
      </c>
      <c r="F45" s="26">
        <v>613.18292055980999</v>
      </c>
      <c r="G45" s="26">
        <v>423.57659673598488</v>
      </c>
      <c r="H45" s="26">
        <v>1292.997731770027</v>
      </c>
      <c r="I45" s="26">
        <v>956.07209350464302</v>
      </c>
      <c r="J45" s="26">
        <v>849.07182251967527</v>
      </c>
      <c r="K45" s="26">
        <v>352.22621364578123</v>
      </c>
      <c r="L45" s="26">
        <v>357.68144450968879</v>
      </c>
      <c r="M45" s="26">
        <v>0</v>
      </c>
      <c r="N45" s="26">
        <v>1052.4717649055597</v>
      </c>
      <c r="O45" s="26">
        <v>812.95618803965465</v>
      </c>
      <c r="P45" s="26">
        <v>226.36343490458518</v>
      </c>
      <c r="Q45" s="26">
        <v>153.20132891893266</v>
      </c>
      <c r="R45" s="26">
        <v>37.914821063170976</v>
      </c>
      <c r="S45" s="26">
        <v>75.126471358711015</v>
      </c>
      <c r="T45" s="26">
        <v>62.967435986727025</v>
      </c>
      <c r="U45" s="26">
        <v>259.49727890342479</v>
      </c>
      <c r="V45" s="26">
        <v>101.71790118765114</v>
      </c>
      <c r="W45" s="26">
        <v>156.09287023146118</v>
      </c>
      <c r="X45" s="26">
        <v>684.86966451061573</v>
      </c>
      <c r="Y45" s="26">
        <v>310.07680424702943</v>
      </c>
      <c r="Z45" s="26">
        <v>36.859474734359488</v>
      </c>
      <c r="AA45" s="26">
        <v>0</v>
      </c>
      <c r="AB45" s="26">
        <v>105.4051450143759</v>
      </c>
      <c r="AC45" s="26">
        <v>507.49847934827079</v>
      </c>
      <c r="AD45" s="26">
        <v>801</v>
      </c>
      <c r="AE45" s="26">
        <v>0</v>
      </c>
      <c r="AF45" s="26">
        <v>0</v>
      </c>
      <c r="AG45" s="26">
        <v>601.5</v>
      </c>
      <c r="AH45" s="26">
        <v>188.35701014682991</v>
      </c>
      <c r="AI45" s="26">
        <v>547.57706917825567</v>
      </c>
      <c r="AJ45" s="26">
        <v>719.71487869087866</v>
      </c>
      <c r="AK45" s="26">
        <v>445</v>
      </c>
      <c r="AL45" s="26">
        <v>503.5086088470353</v>
      </c>
    </row>
    <row r="46" spans="1:38" ht="12" customHeight="1">
      <c r="A46" s="13"/>
      <c r="B46" s="1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0" t="s">
        <v>38</v>
      </c>
      <c r="B47" s="91"/>
      <c r="C47" s="92"/>
      <c r="D47" s="24">
        <f t="shared" ref="D47:AL47" si="2">IF(ISERR(D45/D44*100),"-",D45/D44*100)</f>
        <v>131.9409968044568</v>
      </c>
      <c r="E47" s="24">
        <f t="shared" si="2"/>
        <v>101.02854870732334</v>
      </c>
      <c r="F47" s="24">
        <f t="shared" si="2"/>
        <v>121.10369064380015</v>
      </c>
      <c r="G47" s="24">
        <f t="shared" si="2"/>
        <v>87.064212012279768</v>
      </c>
      <c r="H47" s="24">
        <f t="shared" si="2"/>
        <v>189.79670789389081</v>
      </c>
      <c r="I47" s="24">
        <f t="shared" si="2"/>
        <v>101.55405583911276</v>
      </c>
      <c r="J47" s="24">
        <f t="shared" si="2"/>
        <v>120.72086838094268</v>
      </c>
      <c r="K47" s="24">
        <f t="shared" si="2"/>
        <v>83.504835834971146</v>
      </c>
      <c r="L47" s="24">
        <f t="shared" si="2"/>
        <v>119.64503011153198</v>
      </c>
      <c r="M47" s="24">
        <f t="shared" si="2"/>
        <v>0</v>
      </c>
      <c r="N47" s="24">
        <f t="shared" si="2"/>
        <v>101.69851855177576</v>
      </c>
      <c r="O47" s="24">
        <f t="shared" si="2"/>
        <v>144.68603847614</v>
      </c>
      <c r="P47" s="24">
        <f t="shared" si="2"/>
        <v>91.216167256112541</v>
      </c>
      <c r="Q47" s="24">
        <f t="shared" si="2"/>
        <v>85.898187982518024</v>
      </c>
      <c r="R47" s="24">
        <f t="shared" si="2"/>
        <v>81.89848142055412</v>
      </c>
      <c r="S47" s="24">
        <f t="shared" si="2"/>
        <v>90.101383575616296</v>
      </c>
      <c r="T47" s="24">
        <f t="shared" si="2"/>
        <v>108.94266943297835</v>
      </c>
      <c r="U47" s="24">
        <f t="shared" si="2"/>
        <v>102.74080540677015</v>
      </c>
      <c r="V47" s="24">
        <f t="shared" si="2"/>
        <v>93.328758808894747</v>
      </c>
      <c r="W47" s="24">
        <f t="shared" si="2"/>
        <v>122.48257471784356</v>
      </c>
      <c r="X47" s="24">
        <f t="shared" si="2"/>
        <v>365.13495742440375</v>
      </c>
      <c r="Y47" s="24">
        <f t="shared" si="2"/>
        <v>156.69995400493417</v>
      </c>
      <c r="Z47" s="24">
        <f t="shared" si="2"/>
        <v>107.21845206839001</v>
      </c>
      <c r="AA47" s="24" t="str">
        <f t="shared" si="2"/>
        <v>-</v>
      </c>
      <c r="AB47" s="24">
        <f t="shared" si="2"/>
        <v>66.645139625099219</v>
      </c>
      <c r="AC47" s="24">
        <f t="shared" si="2"/>
        <v>110.71644681260946</v>
      </c>
      <c r="AD47" s="24">
        <f t="shared" si="2"/>
        <v>131.74342105263156</v>
      </c>
      <c r="AE47" s="24" t="str">
        <f t="shared" si="2"/>
        <v>-</v>
      </c>
      <c r="AF47" s="24">
        <f t="shared" si="2"/>
        <v>0</v>
      </c>
      <c r="AG47" s="24">
        <f t="shared" si="2"/>
        <v>119.04047497446373</v>
      </c>
      <c r="AH47" s="24">
        <f t="shared" si="2"/>
        <v>90.779931802301263</v>
      </c>
      <c r="AI47" s="24">
        <f t="shared" si="2"/>
        <v>139.23999368749693</v>
      </c>
      <c r="AJ47" s="24">
        <f t="shared" si="2"/>
        <v>108.9714131942158</v>
      </c>
      <c r="AK47" s="24">
        <f t="shared" si="2"/>
        <v>94.479830148619953</v>
      </c>
      <c r="AL47" s="24">
        <f t="shared" si="2"/>
        <v>90.329973321777786</v>
      </c>
    </row>
    <row r="48" spans="1:38" ht="14.85" customHeight="1">
      <c r="A48" s="90" t="s">
        <v>42</v>
      </c>
      <c r="B48" s="91"/>
      <c r="C48" s="92"/>
      <c r="D48" s="24">
        <f t="shared" ref="D48:AL48" si="3">IF(ISERR(D45/D33*100),"-",D45/D33*100)</f>
        <v>97.952206889744431</v>
      </c>
      <c r="E48" s="24">
        <f t="shared" si="3"/>
        <v>96.462081245844857</v>
      </c>
      <c r="F48" s="24">
        <f t="shared" si="3"/>
        <v>112.00665298673569</v>
      </c>
      <c r="G48" s="24">
        <f t="shared" si="3"/>
        <v>100.81145108922622</v>
      </c>
      <c r="H48" s="24">
        <f t="shared" si="3"/>
        <v>96.359378013322967</v>
      </c>
      <c r="I48" s="24">
        <f t="shared" si="3"/>
        <v>90.006858410235878</v>
      </c>
      <c r="J48" s="24">
        <f t="shared" si="3"/>
        <v>123.0976988049522</v>
      </c>
      <c r="K48" s="24">
        <f t="shared" si="3"/>
        <v>68.099318709117796</v>
      </c>
      <c r="L48" s="24">
        <f t="shared" si="3"/>
        <v>59.898716189902089</v>
      </c>
      <c r="M48" s="24">
        <f t="shared" si="3"/>
        <v>0</v>
      </c>
      <c r="N48" s="24">
        <f t="shared" si="3"/>
        <v>105.93290163699199</v>
      </c>
      <c r="O48" s="24">
        <f t="shared" si="3"/>
        <v>119.20178710258867</v>
      </c>
      <c r="P48" s="24">
        <f t="shared" si="3"/>
        <v>73.616485677294406</v>
      </c>
      <c r="Q48" s="24">
        <f t="shared" si="3"/>
        <v>87.023284127653909</v>
      </c>
      <c r="R48" s="24">
        <f t="shared" si="3"/>
        <v>100.91414081051752</v>
      </c>
      <c r="S48" s="24">
        <f t="shared" si="3"/>
        <v>127.12721190633012</v>
      </c>
      <c r="T48" s="24">
        <f t="shared" si="3"/>
        <v>146.93150219178182</v>
      </c>
      <c r="U48" s="24">
        <f t="shared" si="3"/>
        <v>90.554079006371666</v>
      </c>
      <c r="V48" s="24">
        <f t="shared" si="3"/>
        <v>47.703496844583711</v>
      </c>
      <c r="W48" s="24">
        <f t="shared" si="3"/>
        <v>155.8218257677722</v>
      </c>
      <c r="X48" s="24">
        <f t="shared" si="3"/>
        <v>229.10639591192455</v>
      </c>
      <c r="Y48" s="24">
        <f t="shared" si="3"/>
        <v>127.97974862578532</v>
      </c>
      <c r="Z48" s="24">
        <f t="shared" si="3"/>
        <v>107.11865479893649</v>
      </c>
      <c r="AA48" s="24" t="str">
        <f t="shared" si="3"/>
        <v>-</v>
      </c>
      <c r="AB48" s="24">
        <f t="shared" si="3"/>
        <v>114.96740141759591</v>
      </c>
      <c r="AC48" s="24">
        <f t="shared" si="3"/>
        <v>93.967277266189825</v>
      </c>
      <c r="AD48" s="24">
        <f t="shared" si="3"/>
        <v>139.88914429927695</v>
      </c>
      <c r="AE48" s="24" t="str">
        <f t="shared" si="3"/>
        <v>-</v>
      </c>
      <c r="AF48" s="24" t="str">
        <f t="shared" si="3"/>
        <v>-</v>
      </c>
      <c r="AG48" s="24">
        <f t="shared" si="3"/>
        <v>116.11969111969111</v>
      </c>
      <c r="AH48" s="24">
        <f t="shared" si="3"/>
        <v>74.529191962109209</v>
      </c>
      <c r="AI48" s="24">
        <f t="shared" si="3"/>
        <v>142.87652356201542</v>
      </c>
      <c r="AJ48" s="24">
        <f t="shared" si="3"/>
        <v>97.581947397372517</v>
      </c>
      <c r="AK48" s="24">
        <f t="shared" si="3"/>
        <v>56.075928026677104</v>
      </c>
      <c r="AL48" s="24">
        <f t="shared" si="3"/>
        <v>73.326311572464547</v>
      </c>
    </row>
    <row r="49" spans="1:38" ht="9.75" customHeight="1">
      <c r="A49" s="37"/>
      <c r="B49" s="30"/>
      <c r="C49" s="31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4F9E-7CBF-4B49-9D6C-67E620199B67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42" customWidth="1"/>
    <col min="2" max="2" width="10.6640625" style="42" customWidth="1"/>
    <col min="3" max="3" width="3.6640625" style="42" customWidth="1"/>
    <col min="4" max="4" width="8.6640625" style="42" customWidth="1"/>
    <col min="5" max="5" width="7.6640625" style="42" customWidth="1"/>
    <col min="6" max="6" width="8.6640625" style="42" customWidth="1"/>
    <col min="7" max="7" width="7.6640625" style="42" customWidth="1"/>
    <col min="8" max="8" width="8.6640625" style="42" customWidth="1"/>
    <col min="9" max="9" width="7.6640625" style="42" customWidth="1"/>
    <col min="10" max="10" width="8.6640625" style="42" customWidth="1"/>
    <col min="11" max="11" width="7.6640625" style="42" customWidth="1"/>
    <col min="12" max="12" width="8.6640625" style="42" customWidth="1"/>
    <col min="13" max="13" width="7.6640625" style="42" customWidth="1"/>
    <col min="14" max="14" width="8.6640625" style="42" customWidth="1"/>
    <col min="15" max="15" width="7.6640625" style="42" customWidth="1"/>
    <col min="16" max="16" width="8.6640625" style="42" customWidth="1"/>
    <col min="17" max="17" width="7.6640625" style="42" customWidth="1"/>
    <col min="18" max="18" width="8.6640625" style="42" customWidth="1"/>
    <col min="19" max="19" width="7.6640625" style="42" customWidth="1"/>
    <col min="20" max="20" width="8.6640625" style="42" customWidth="1"/>
    <col min="21" max="21" width="7.6640625" style="42" customWidth="1"/>
    <col min="22" max="22" width="8.6640625" style="42" customWidth="1"/>
    <col min="23" max="23" width="7.6640625" style="42" customWidth="1"/>
    <col min="24" max="24" width="8.6640625" style="42" customWidth="1"/>
    <col min="25" max="25" width="7.6640625" style="42" customWidth="1"/>
    <col min="26" max="26" width="8.6640625" style="42" customWidth="1"/>
    <col min="27" max="27" width="7.6640625" style="42" customWidth="1"/>
    <col min="28" max="28" width="8.6640625" style="42" customWidth="1"/>
    <col min="29" max="29" width="7.6640625" style="42" customWidth="1"/>
    <col min="30" max="30" width="8.6640625" style="42" customWidth="1"/>
    <col min="31" max="31" width="7.6640625" style="42" customWidth="1"/>
    <col min="32" max="32" width="8.6640625" style="42" customWidth="1"/>
    <col min="33" max="33" width="7.6640625" style="42" customWidth="1"/>
    <col min="34" max="34" width="8.6640625" style="42" customWidth="1"/>
    <col min="35" max="35" width="7.6640625" style="42" customWidth="1"/>
    <col min="36" max="36" width="8.6640625" style="42" customWidth="1"/>
    <col min="37" max="37" width="7.6640625" style="42" customWidth="1"/>
    <col min="38" max="38" width="8.6640625" style="42" customWidth="1"/>
    <col min="39" max="39" width="7.6640625" style="42" customWidth="1"/>
    <col min="40" max="40" width="8.6640625" style="42" customWidth="1"/>
    <col min="41" max="41" width="7.6640625" style="42" customWidth="1"/>
    <col min="42" max="42" width="8.6640625" style="42" customWidth="1"/>
    <col min="43" max="43" width="7.6640625" style="42" customWidth="1"/>
    <col min="44" max="44" width="8.6640625" style="42" customWidth="1"/>
    <col min="45" max="45" width="7.6640625" style="42" customWidth="1"/>
    <col min="46" max="46" width="8.6640625" style="42" customWidth="1"/>
    <col min="47" max="47" width="7.6640625" style="42" customWidth="1"/>
    <col min="48" max="48" width="8.6640625" style="42" customWidth="1"/>
    <col min="49" max="49" width="7.6640625" style="42" customWidth="1"/>
    <col min="50" max="50" width="8.6640625" style="42" customWidth="1"/>
    <col min="51" max="51" width="7.6640625" style="42" customWidth="1"/>
    <col min="52" max="52" width="8.6640625" style="42" customWidth="1"/>
    <col min="53" max="53" width="7.6640625" style="42" customWidth="1"/>
    <col min="54" max="54" width="8.6640625" style="42" customWidth="1"/>
    <col min="55" max="55" width="7.6640625" style="42" customWidth="1"/>
    <col min="56" max="56" width="8.6640625" style="42" customWidth="1"/>
    <col min="57" max="57" width="7.6640625" style="42" customWidth="1"/>
    <col min="58" max="58" width="8.6640625" style="42" customWidth="1"/>
    <col min="59" max="59" width="7.6640625" style="42" customWidth="1"/>
    <col min="60" max="60" width="8.6640625" style="42" customWidth="1"/>
    <col min="61" max="61" width="7.6640625" style="42" customWidth="1"/>
    <col min="62" max="62" width="8.6640625" style="42" customWidth="1"/>
    <col min="63" max="63" width="7.6640625" style="42" customWidth="1"/>
    <col min="64" max="64" width="8.6640625" style="42" customWidth="1"/>
    <col min="65" max="65" width="7.6640625" style="42" customWidth="1"/>
    <col min="66" max="66" width="8.6640625" style="42" customWidth="1"/>
    <col min="67" max="67" width="7.6640625" style="42" customWidth="1"/>
    <col min="68" max="68" width="8.6640625" style="42" customWidth="1"/>
    <col min="69" max="69" width="7.6640625" style="42" customWidth="1"/>
    <col min="70" max="70" width="8.6640625" style="42" customWidth="1"/>
    <col min="71" max="71" width="7.6640625" style="42" customWidth="1"/>
    <col min="72" max="72" width="8.6640625" style="42" customWidth="1"/>
    <col min="73" max="73" width="7.6640625" style="42" customWidth="1"/>
    <col min="74" max="16384" width="9.109375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6" t="s">
        <v>44</v>
      </c>
      <c r="B5" s="107"/>
      <c r="C5" s="108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47" t="s">
        <v>108</v>
      </c>
      <c r="AE5" s="48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9"/>
      <c r="B6" s="109"/>
      <c r="C6" s="110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49" t="s">
        <v>45</v>
      </c>
      <c r="AE6" s="4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" customHeight="1">
      <c r="A8" s="111" t="s">
        <v>47</v>
      </c>
      <c r="B8" s="111"/>
      <c r="C8" s="10">
        <v>1</v>
      </c>
      <c r="D8" s="55">
        <f>IF(SUM(D10:D67)&lt;0.001,"-",SUM(D10:D67))</f>
        <v>212.61300000000003</v>
      </c>
      <c r="E8" s="55">
        <f>IF(ISERR(SUMPRODUCT(D10:D67,E10:E67)/D8),"-",SUMPRODUCT(D10:D67,E10:E67)/D8)</f>
        <v>1895.2622464289575</v>
      </c>
      <c r="F8" s="55">
        <f t="shared" ref="F8" si="0">IF(SUM(F10:F67)&lt;0.001,"-",SUM(F10:F67))</f>
        <v>460.39699999999999</v>
      </c>
      <c r="G8" s="55">
        <f t="shared" ref="G8" si="1">IF(ISERR(SUMPRODUCT(F10:F67,G10:G67)/F8),"-",SUMPRODUCT(F10:F67,G10:G67)/F8)</f>
        <v>1655.3737839299558</v>
      </c>
      <c r="H8" s="55">
        <f t="shared" ref="H8" si="2">IF(SUM(H10:H67)&lt;0.001,"-",SUM(H10:H67))</f>
        <v>523.24900000000002</v>
      </c>
      <c r="I8" s="55">
        <f t="shared" ref="I8" si="3">IF(ISERR(SUMPRODUCT(H10:H67,I10:I67)/H8),"-",SUMPRODUCT(H10:H67,I10:I67)/H8)</f>
        <v>613.18292055980976</v>
      </c>
      <c r="J8" s="55">
        <f t="shared" ref="J8" si="4">IF(SUM(J10:J67)&lt;0.001,"-",SUM(J10:J67))</f>
        <v>457.16700000000003</v>
      </c>
      <c r="K8" s="55">
        <f t="shared" ref="K8" si="5">IF(ISERR(SUMPRODUCT(J10:J67,K10:K67)/J8),"-",SUMPRODUCT(J10:J67,K10:K67)/J8)</f>
        <v>423.57659673598482</v>
      </c>
      <c r="L8" s="55">
        <f t="shared" ref="L8" si="6">IF(SUM(L10:L67)&lt;0.001,"-",SUM(L10:L67))</f>
        <v>297.14800000000002</v>
      </c>
      <c r="M8" s="55">
        <f t="shared" ref="M8" si="7">IF(ISERR(SUMPRODUCT(L10:L67,M10:M67)/L8),"-",SUMPRODUCT(L10:L67,M10:M67)/L8)</f>
        <v>1292.997731770027</v>
      </c>
      <c r="N8" s="55">
        <f t="shared" ref="N8" si="8">IF(SUM(N10:N67)&lt;0.001,"-",SUM(N10:N67))</f>
        <v>1038.665</v>
      </c>
      <c r="O8" s="55">
        <f t="shared" ref="O8" si="9">IF(ISERR(SUMPRODUCT(N10:N67,O10:O67)/N8),"-",SUMPRODUCT(N10:N67,O10:O67)/N8)</f>
        <v>956.07209350464302</v>
      </c>
      <c r="P8" s="55">
        <f t="shared" ref="P8" si="10">IF(SUM(P10:P67)&lt;0.001,"-",SUM(P10:P67))</f>
        <v>1097.316</v>
      </c>
      <c r="Q8" s="55">
        <f t="shared" ref="Q8" si="11">IF(ISERR(SUMPRODUCT(P10:P67,Q10:Q67)/P8),"-",SUMPRODUCT(P10:P67,Q10:Q67)/P8)</f>
        <v>849.07182251967538</v>
      </c>
      <c r="R8" s="55">
        <f t="shared" ref="R8" si="12">IF(SUM(R10:R67)&lt;0.001,"-",SUM(R10:R67))</f>
        <v>3916.2580000000003</v>
      </c>
      <c r="S8" s="55">
        <f t="shared" ref="S8" si="13">IF(ISERR(SUMPRODUCT(R10:R67,S10:S67)/R8),"-",SUMPRODUCT(R10:R67,S10:S67)/R8)</f>
        <v>352.22621364578123</v>
      </c>
      <c r="T8" s="55">
        <f t="shared" ref="T8" si="14">IF(SUM(T10:T67)&lt;0.001,"-",SUM(T10:T67))</f>
        <v>51.089999999999996</v>
      </c>
      <c r="U8" s="55">
        <f t="shared" ref="U8" si="15">IF(ISERR(SUMPRODUCT(T10:T67,U10:U67)/T8),"-",SUMPRODUCT(T10:T67,U10:U67)/T8)</f>
        <v>357.68144450968873</v>
      </c>
      <c r="V8" s="55" t="str">
        <f t="shared" ref="V8" si="16">IF(SUM(V10:V67)&lt;0.001,"-",SUM(V10:V67))</f>
        <v>-</v>
      </c>
      <c r="W8" s="55" t="str">
        <f t="shared" ref="W8" si="17">IF(ISERR(SUMPRODUCT(V10:V67,W10:W67)/V8),"-",SUMPRODUCT(V10:V67,W10:W67)/V8)</f>
        <v>-</v>
      </c>
      <c r="X8" s="55">
        <f t="shared" ref="X8" si="18">IF(SUM(X10:X67)&lt;0.001,"-",SUM(X10:X67))</f>
        <v>247.45800000000003</v>
      </c>
      <c r="Y8" s="55">
        <f t="shared" ref="Y8" si="19">IF(ISERR(SUMPRODUCT(X10:X67,Y10:Y67)/X8),"-",SUMPRODUCT(X10:X67,Y10:Y67)/X8)</f>
        <v>1052.4717649055597</v>
      </c>
      <c r="Z8" s="55">
        <f t="shared" ref="Z8" si="20">IF(SUM(Z10:Z67)&lt;0.001,"-",SUM(Z10:Z67))</f>
        <v>3.1269999999999998</v>
      </c>
      <c r="AA8" s="55">
        <f t="shared" ref="AA8" si="21">IF(ISERR(SUMPRODUCT(Z10:Z67,AA10:AA67)/Z8),"-",SUMPRODUCT(Z10:Z67,AA10:AA67)/Z8)</f>
        <v>812.95618803965465</v>
      </c>
      <c r="AB8" s="55">
        <f t="shared" ref="AB8" si="22">IF(SUM(AB10:AB67)&lt;0.001,"-",SUM(AB10:AB67))</f>
        <v>9365.3140000000003</v>
      </c>
      <c r="AC8" s="55">
        <f t="shared" ref="AC8" si="23">IF(ISERR(SUMPRODUCT(AB10:AB67,AC10:AC67)/AB8),"-",SUMPRODUCT(AB10:AB67,AC10:AC67)/AB8)</f>
        <v>226.36343490458518</v>
      </c>
      <c r="AD8" s="55">
        <f t="shared" ref="AD8" si="24">IF(SUM(AD10:AD67)&lt;0.001,"-",SUM(AD10:AD67))</f>
        <v>17613.564999999999</v>
      </c>
      <c r="AE8" s="55">
        <f t="shared" ref="AE8" si="25">IF(ISERR(SUMPRODUCT(AD10:AD67,AE10:AE67)/AD8),"-",SUMPRODUCT(AD10:AD67,AE10:AE67)/AD8)</f>
        <v>153.20132891893266</v>
      </c>
      <c r="AF8" s="55">
        <f t="shared" ref="AF8" si="26">IF(SUM(AF10:AF67)&lt;0.001,"-",SUM(AF10:AF67))</f>
        <v>11609.572000000004</v>
      </c>
      <c r="AG8" s="55">
        <f t="shared" ref="AG8" si="27">IF(ISERR(SUMPRODUCT(AF10:AF67,AG10:AG67)/AF8),"-",SUMPRODUCT(AF10:AF67,AG10:AG67)/AF8)</f>
        <v>37.914821063170976</v>
      </c>
      <c r="AH8" s="55">
        <f t="shared" ref="AH8" si="28">IF(SUM(AH10:AH67)&lt;0.001,"-",SUM(AH10:AH67))</f>
        <v>4825.1320000000005</v>
      </c>
      <c r="AI8" s="55">
        <f t="shared" ref="AI8" si="29">IF(ISERR(SUMPRODUCT(AH10:AH67,AI10:AI67)/AH8),"-",SUMPRODUCT(AH10:AH67,AI10:AI67)/AH8)</f>
        <v>75.126471358711001</v>
      </c>
      <c r="AJ8" s="55">
        <f t="shared" ref="AJ8" si="30">IF(SUM(AJ10:AJ67)&lt;0.001,"-",SUM(AJ10:AJ67))</f>
        <v>2997.9719999999998</v>
      </c>
      <c r="AK8" s="55">
        <f t="shared" ref="AK8" si="31">IF(ISERR(SUMPRODUCT(AJ10:AJ67,AK10:AK67)/AJ8),"-",SUMPRODUCT(AJ10:AJ67,AK10:AK67)/AJ8)</f>
        <v>62.967435986727025</v>
      </c>
      <c r="AL8" s="55">
        <f t="shared" ref="AL8" si="32">IF(SUM(AL10:AL67)&lt;0.001,"-",SUM(AL10:AL67))</f>
        <v>5599.3969999999999</v>
      </c>
      <c r="AM8" s="55">
        <f t="shared" ref="AM8" si="33">IF(ISERR(SUMPRODUCT(AL10:AL67,AM10:AM67)/AL8),"-",SUMPRODUCT(AL10:AL67,AM10:AM67)/AL8)</f>
        <v>259.49727890342479</v>
      </c>
      <c r="AN8" s="55">
        <f t="shared" ref="AN8" si="34">IF(SUM(AN10:AN67)&lt;0.001,"-",SUM(AN10:AN67))</f>
        <v>710.47800000000007</v>
      </c>
      <c r="AO8" s="55">
        <f t="shared" ref="AO8" si="35">IF(ISERR(SUMPRODUCT(AN10:AN67,AO10:AO67)/AN8),"-",SUMPRODUCT(AN10:AN67,AO10:AO67)/AN8)</f>
        <v>101.71790118765111</v>
      </c>
      <c r="AP8" s="55">
        <f t="shared" ref="AP8" si="36">IF(SUM(AP10:AP67)&lt;0.001,"-",SUM(AP10:AP67))</f>
        <v>9283.9760000000006</v>
      </c>
      <c r="AQ8" s="55">
        <f t="shared" ref="AQ8" si="37">IF(ISERR(SUMPRODUCT(AP10:AP67,AQ10:AQ67)/AP8),"-",SUMPRODUCT(AP10:AP67,AQ10:AQ67)/AP8)</f>
        <v>156.09287023146112</v>
      </c>
      <c r="AR8" s="55">
        <f t="shared" ref="AR8" si="38">IF(SUM(AR10:AR67)&lt;0.001,"-",SUM(AR10:AR67))</f>
        <v>814.452</v>
      </c>
      <c r="AS8" s="55">
        <f t="shared" ref="AS8" si="39">IF(ISERR(SUMPRODUCT(AR10:AR67,AS10:AS67)/AR8),"-",SUMPRODUCT(AR10:AR67,AS10:AS67)/AR8)</f>
        <v>684.86966451061585</v>
      </c>
      <c r="AT8" s="55">
        <f t="shared" ref="AT8" si="40">IF(SUM(AT10:AT67)&lt;0.001,"-",SUM(AT10:AT67))</f>
        <v>877.79</v>
      </c>
      <c r="AU8" s="55">
        <f t="shared" ref="AU8" si="41">IF(ISERR(SUMPRODUCT(AT10:AT67,AU10:AU67)/AT8),"-",SUMPRODUCT(AT10:AT67,AU10:AU67)/AT8)</f>
        <v>310.07680424702943</v>
      </c>
      <c r="AV8" s="55">
        <f t="shared" ref="AV8" si="42">IF(SUM(AV10:AV67)&lt;0.001,"-",SUM(AV10:AV67))</f>
        <v>4300.643</v>
      </c>
      <c r="AW8" s="55">
        <f t="shared" ref="AW8" si="43">IF(ISERR(SUMPRODUCT(AV10:AV67,AW10:AW67)/AV8),"-",SUMPRODUCT(AV10:AV67,AW10:AW67)/AV8)</f>
        <v>36.859474734359488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633.35099999999989</v>
      </c>
      <c r="BA8" s="55">
        <f t="shared" ref="BA8" si="47">IF(ISERR(SUMPRODUCT(AZ10:AZ67,BA10:BA67)/AZ8),"-",SUMPRODUCT(AZ10:AZ67,BA10:BA67)/AZ8)</f>
        <v>105.40514501437595</v>
      </c>
      <c r="BB8" s="55">
        <f t="shared" ref="BB8" si="48">IF(SUM(BB10:BB67)&lt;0.001,"-",SUM(BB10:BB67))</f>
        <v>2275.6689999999994</v>
      </c>
      <c r="BC8" s="55">
        <f t="shared" ref="BC8" si="49">IF(ISERR(SUMPRODUCT(BB10:BB67,BC10:BC67)/BB8),"-",SUMPRODUCT(BB10:BB67,BC10:BC67)/BB8)</f>
        <v>507.49847934827091</v>
      </c>
      <c r="BD8" s="55">
        <f t="shared" ref="BD8" si="50">IF(SUM(BD10:BD67)&lt;0.001,"-",SUM(BD10:BD67))</f>
        <v>49.951999999999998</v>
      </c>
      <c r="BE8" s="55">
        <f t="shared" ref="BE8" si="51">IF(ISERR(SUMPRODUCT(BD10:BD67,BE10:BE67)/BD8),"-",SUMPRODUCT(BD10:BD67,BE10:BE67)/BD8)</f>
        <v>801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 t="str">
        <f t="shared" ref="BH8" si="54">IF(SUM(BH10:BH67)&lt;0.001,"-",SUM(BH10:BH67))</f>
        <v>-</v>
      </c>
      <c r="BI8" s="55" t="str">
        <f t="shared" ref="BI8" si="55">IF(ISERR(SUMPRODUCT(BH10:BH67,BI10:BI67)/BH8),"-",SUMPRODUCT(BH10:BH67,BI10:BI67)/BH8)</f>
        <v>-</v>
      </c>
      <c r="BJ8" s="55">
        <f t="shared" ref="BJ8" si="56">IF(SUM(BJ10:BJ67)&lt;0.001,"-",SUM(BJ10:BJ67))</f>
        <v>4</v>
      </c>
      <c r="BK8" s="55">
        <f t="shared" ref="BK8" si="57">IF(ISERR(SUMPRODUCT(BJ10:BJ67,BK10:BK67)/BJ8),"-",SUMPRODUCT(BJ10:BJ67,BK10:BK67)/BJ8)</f>
        <v>601.5</v>
      </c>
      <c r="BL8" s="55">
        <f t="shared" ref="BL8" si="58">IF(SUM(BL10:BL67)&lt;0.001,"-",SUM(BL10:BL67))</f>
        <v>6080.9139999999989</v>
      </c>
      <c r="BM8" s="55">
        <f t="shared" ref="BM8" si="59">IF(ISERR(SUMPRODUCT(BL10:BL67,BM10:BM67)/BL8),"-",SUMPRODUCT(BL10:BL67,BM10:BM67)/BL8)</f>
        <v>188.35701014682985</v>
      </c>
      <c r="BN8" s="55">
        <f t="shared" ref="BN8" si="60">IF(SUM(BN10:BN67)&lt;0.001,"-",SUM(BN10:BN67))</f>
        <v>371.18599999999986</v>
      </c>
      <c r="BO8" s="55">
        <f t="shared" ref="BO8" si="61">IF(ISERR(SUMPRODUCT(BN10:BN67,BO10:BO67)/BN8),"-",SUMPRODUCT(BN10:BN67,BO10:BO67)/BN8)</f>
        <v>547.5770691782559</v>
      </c>
      <c r="BP8" s="55">
        <f t="shared" ref="BP8" si="62">IF(SUM(BP10:BP67)&lt;0.001,"-",SUM(BP10:BP67))</f>
        <v>267.416</v>
      </c>
      <c r="BQ8" s="55">
        <f t="shared" ref="BQ8" si="63">IF(ISERR(SUMPRODUCT(BP10:BP67,BQ10:BQ67)/BP8),"-",SUMPRODUCT(BP10:BP67,BQ10:BQ67)/BP8)</f>
        <v>719.71487869087878</v>
      </c>
      <c r="BR8" s="55">
        <f t="shared" ref="BR8" si="64">IF(SUM(BR10:BR67)&lt;0.001,"-",SUM(BR10:BR67))</f>
        <v>8.5999999999999993E-2</v>
      </c>
      <c r="BS8" s="55">
        <f t="shared" ref="BS8" si="65">IF(ISERR(SUMPRODUCT(BR10:BR67,BS10:BS67)/BR8),"-",SUMPRODUCT(BR10:BR67,BS10:BS67)/BR8)</f>
        <v>445</v>
      </c>
      <c r="BT8" s="55">
        <f t="shared" ref="BT8" si="66">IF(SUM(BT10:BT67)&lt;0.001,"-",SUM(BT10:BT67))</f>
        <v>642.76899999999989</v>
      </c>
      <c r="BU8" s="55">
        <f t="shared" ref="BU8" si="67">IF(ISERR(SUMPRODUCT(BT10:BT67,BU10:BU67)/BT8),"-",SUMPRODUCT(BT10:BT67,BU10:BU67)/BT8)</f>
        <v>503.5086088470353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101.411</v>
      </c>
      <c r="AU10" s="61">
        <v>250.9750027117374</v>
      </c>
      <c r="AV10" s="60">
        <v>0</v>
      </c>
      <c r="AW10" s="61">
        <v>0</v>
      </c>
      <c r="AX10" s="60">
        <v>0</v>
      </c>
      <c r="AY10" s="61">
        <v>0</v>
      </c>
      <c r="AZ10" s="60">
        <v>561.23900000000003</v>
      </c>
      <c r="BA10" s="61">
        <v>90.371437123934726</v>
      </c>
      <c r="BB10" s="60">
        <v>69.066999999999993</v>
      </c>
      <c r="BC10" s="61">
        <v>384.25389838852129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1.0999999999999999E-2</v>
      </c>
      <c r="BM10" s="61">
        <v>270</v>
      </c>
      <c r="BN10" s="60">
        <v>23.777000000000001</v>
      </c>
      <c r="BO10" s="61">
        <v>110.10148462800186</v>
      </c>
      <c r="BP10" s="60">
        <v>0</v>
      </c>
      <c r="BQ10" s="61">
        <v>0</v>
      </c>
      <c r="BR10" s="60">
        <v>0</v>
      </c>
      <c r="BS10" s="61">
        <v>0</v>
      </c>
      <c r="BT10" s="60">
        <v>4.6959999999999997</v>
      </c>
      <c r="BU10" s="61">
        <v>375.5587734241908</v>
      </c>
    </row>
    <row r="11" spans="1:73" ht="12.9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0</v>
      </c>
      <c r="AQ11" s="61">
        <v>0</v>
      </c>
      <c r="AR11" s="60">
        <v>0</v>
      </c>
      <c r="AS11" s="61">
        <v>0</v>
      </c>
      <c r="AT11" s="60">
        <v>157.05500000000001</v>
      </c>
      <c r="AU11" s="61">
        <v>172.19127694119896</v>
      </c>
      <c r="AV11" s="60">
        <v>2302.5</v>
      </c>
      <c r="AW11" s="61">
        <v>32.217373289902277</v>
      </c>
      <c r="AX11" s="60">
        <v>0</v>
      </c>
      <c r="AY11" s="61">
        <v>0</v>
      </c>
      <c r="AZ11" s="60">
        <v>0</v>
      </c>
      <c r="BA11" s="61">
        <v>0</v>
      </c>
      <c r="BB11" s="60">
        <v>0</v>
      </c>
      <c r="BC11" s="61">
        <v>0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0.33700000000000002</v>
      </c>
      <c r="BM11" s="61">
        <v>320.93175074183978</v>
      </c>
      <c r="BN11" s="60">
        <v>5.19</v>
      </c>
      <c r="BO11" s="61">
        <v>277.07880539499041</v>
      </c>
      <c r="BP11" s="60">
        <v>0</v>
      </c>
      <c r="BQ11" s="61">
        <v>0</v>
      </c>
      <c r="BR11" s="60">
        <v>0</v>
      </c>
      <c r="BS11" s="61">
        <v>0</v>
      </c>
      <c r="BT11" s="60">
        <v>28.963999999999999</v>
      </c>
      <c r="BU11" s="61">
        <v>555.14259080237537</v>
      </c>
    </row>
    <row r="12" spans="1:73" ht="12.9" customHeight="1">
      <c r="A12" s="59"/>
      <c r="B12" s="56" t="s">
        <v>50</v>
      </c>
      <c r="C12" s="10">
        <v>4</v>
      </c>
      <c r="D12" s="60">
        <v>0</v>
      </c>
      <c r="E12" s="61">
        <v>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0</v>
      </c>
      <c r="AQ12" s="61">
        <v>0</v>
      </c>
      <c r="AR12" s="60">
        <v>0</v>
      </c>
      <c r="AS12" s="61">
        <v>0</v>
      </c>
      <c r="AT12" s="60">
        <v>167.739</v>
      </c>
      <c r="AU12" s="61">
        <v>242.43754881095035</v>
      </c>
      <c r="AV12" s="60">
        <v>1850.0450000000001</v>
      </c>
      <c r="AW12" s="61">
        <v>33.752980062647126</v>
      </c>
      <c r="AX12" s="60">
        <v>0</v>
      </c>
      <c r="AY12" s="61">
        <v>0</v>
      </c>
      <c r="AZ12" s="60">
        <v>26.637</v>
      </c>
      <c r="BA12" s="61">
        <v>74.00942298306866</v>
      </c>
      <c r="BB12" s="60">
        <v>0.13500000000000001</v>
      </c>
      <c r="BC12" s="61">
        <v>444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0.67500000000000004</v>
      </c>
      <c r="BM12" s="61">
        <v>358.43407407407403</v>
      </c>
      <c r="BN12" s="60">
        <v>30.332999999999998</v>
      </c>
      <c r="BO12" s="61">
        <v>235.40329014604555</v>
      </c>
      <c r="BP12" s="60">
        <v>0</v>
      </c>
      <c r="BQ12" s="61">
        <v>0</v>
      </c>
      <c r="BR12" s="60">
        <v>0</v>
      </c>
      <c r="BS12" s="61">
        <v>0</v>
      </c>
      <c r="BT12" s="60">
        <v>125.626</v>
      </c>
      <c r="BU12" s="61">
        <v>520.88979192205431</v>
      </c>
    </row>
    <row r="13" spans="1:73" ht="12.9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29.256</v>
      </c>
      <c r="AU13" s="61">
        <v>130.58876811594203</v>
      </c>
      <c r="AV13" s="60">
        <v>83.617000000000004</v>
      </c>
      <c r="AW13" s="61">
        <v>170.36583469868566</v>
      </c>
      <c r="AX13" s="60">
        <v>0</v>
      </c>
      <c r="AY13" s="61">
        <v>0</v>
      </c>
      <c r="AZ13" s="60">
        <v>45.290999999999997</v>
      </c>
      <c r="BA13" s="61">
        <v>309.43505332185202</v>
      </c>
      <c r="BB13" s="60">
        <v>0.26200000000000001</v>
      </c>
      <c r="BC13" s="61">
        <v>305.03816793893128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93.507999999999996</v>
      </c>
      <c r="BO13" s="61">
        <v>308.64562390383708</v>
      </c>
      <c r="BP13" s="60">
        <v>0</v>
      </c>
      <c r="BQ13" s="61">
        <v>0</v>
      </c>
      <c r="BR13" s="60">
        <v>0</v>
      </c>
      <c r="BS13" s="61">
        <v>0</v>
      </c>
      <c r="BT13" s="60">
        <v>48.563000000000002</v>
      </c>
      <c r="BU13" s="61">
        <v>325.66336511335794</v>
      </c>
    </row>
    <row r="14" spans="1:73" ht="12.9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1.603</v>
      </c>
      <c r="AG14" s="61">
        <v>54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2.5000000000000001E-2</v>
      </c>
      <c r="AQ14" s="61">
        <v>139.91999999999999</v>
      </c>
      <c r="AR14" s="60">
        <v>0</v>
      </c>
      <c r="AS14" s="61">
        <v>0</v>
      </c>
      <c r="AT14" s="60">
        <v>189.37299999999999</v>
      </c>
      <c r="AU14" s="61">
        <v>360.52417715302607</v>
      </c>
      <c r="AV14" s="60">
        <v>30.542000000000002</v>
      </c>
      <c r="AW14" s="61">
        <v>44.224936153493552</v>
      </c>
      <c r="AX14" s="60">
        <v>0</v>
      </c>
      <c r="AY14" s="61">
        <v>0</v>
      </c>
      <c r="AZ14" s="60">
        <v>2.5999999999999999E-2</v>
      </c>
      <c r="BA14" s="61">
        <v>126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0.11899999999999999</v>
      </c>
      <c r="BM14" s="61">
        <v>470.48739495798321</v>
      </c>
      <c r="BN14" s="60">
        <v>37.027000000000001</v>
      </c>
      <c r="BO14" s="61">
        <v>371.36689442839008</v>
      </c>
      <c r="BP14" s="60">
        <v>0</v>
      </c>
      <c r="BQ14" s="61">
        <v>0</v>
      </c>
      <c r="BR14" s="60">
        <v>0</v>
      </c>
      <c r="BS14" s="61">
        <v>0</v>
      </c>
      <c r="BT14" s="60">
        <v>165.959</v>
      </c>
      <c r="BU14" s="61">
        <v>464.62171982236578</v>
      </c>
    </row>
    <row r="15" spans="1:73" ht="12.9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1300.3599999999999</v>
      </c>
      <c r="AG16" s="61">
        <v>56.262313513180963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0.60899999999999999</v>
      </c>
      <c r="AQ16" s="61">
        <v>111.30541871921183</v>
      </c>
      <c r="AR16" s="60">
        <v>774.53</v>
      </c>
      <c r="AS16" s="61">
        <v>678.36244173886098</v>
      </c>
      <c r="AT16" s="60">
        <v>32.963999999999999</v>
      </c>
      <c r="AU16" s="61">
        <v>318.21129110544837</v>
      </c>
      <c r="AV16" s="60">
        <v>1.6779999999999999</v>
      </c>
      <c r="AW16" s="61">
        <v>27.96901072705602</v>
      </c>
      <c r="AX16" s="60">
        <v>0</v>
      </c>
      <c r="AY16" s="61">
        <v>0</v>
      </c>
      <c r="AZ16" s="60">
        <v>3.0000000000000001E-3</v>
      </c>
      <c r="BA16" s="61">
        <v>125</v>
      </c>
      <c r="BB16" s="60">
        <v>37.201999999999998</v>
      </c>
      <c r="BC16" s="61">
        <v>555.5236815224988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88.968999999999994</v>
      </c>
      <c r="BO16" s="61">
        <v>707.26506985579249</v>
      </c>
      <c r="BP16" s="60">
        <v>0</v>
      </c>
      <c r="BQ16" s="61">
        <v>0</v>
      </c>
      <c r="BR16" s="60">
        <v>0</v>
      </c>
      <c r="BS16" s="61">
        <v>0</v>
      </c>
      <c r="BT16" s="60">
        <v>146.85599999999999</v>
      </c>
      <c r="BU16" s="61">
        <v>431.92667647219048</v>
      </c>
    </row>
    <row r="17" spans="1:73" ht="12.9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8249.8060000000005</v>
      </c>
      <c r="AG17" s="61">
        <v>32.832707460029972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0</v>
      </c>
      <c r="AQ17" s="61">
        <v>0</v>
      </c>
      <c r="AR17" s="60">
        <v>10.378</v>
      </c>
      <c r="AS17" s="61">
        <v>686.38774330314129</v>
      </c>
      <c r="AT17" s="60">
        <v>3.1779999999999999</v>
      </c>
      <c r="AU17" s="61">
        <v>197.5157331655129</v>
      </c>
      <c r="AV17" s="60">
        <v>3.0230000000000001</v>
      </c>
      <c r="AW17" s="61">
        <v>74.855441614290442</v>
      </c>
      <c r="AX17" s="60">
        <v>0</v>
      </c>
      <c r="AY17" s="61">
        <v>0</v>
      </c>
      <c r="AZ17" s="60">
        <v>0</v>
      </c>
      <c r="BA17" s="61">
        <v>0</v>
      </c>
      <c r="BB17" s="60">
        <v>0</v>
      </c>
      <c r="BC17" s="61">
        <v>0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2.222</v>
      </c>
      <c r="BO17" s="61">
        <v>378.68271827182718</v>
      </c>
      <c r="BP17" s="60">
        <v>0</v>
      </c>
      <c r="BQ17" s="61">
        <v>0</v>
      </c>
      <c r="BR17" s="60">
        <v>0</v>
      </c>
      <c r="BS17" s="61">
        <v>0</v>
      </c>
      <c r="BT17" s="60">
        <v>1.5840000000000001</v>
      </c>
      <c r="BU17" s="61">
        <v>407.02967171717171</v>
      </c>
    </row>
    <row r="18" spans="1:73" ht="12.9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0</v>
      </c>
      <c r="AG18" s="61">
        <v>0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26.631</v>
      </c>
      <c r="BC18" s="61">
        <v>978.80958281701783</v>
      </c>
      <c r="BD18" s="60">
        <v>0</v>
      </c>
      <c r="BE18" s="61">
        <v>0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0</v>
      </c>
      <c r="AG19" s="61">
        <v>0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0</v>
      </c>
      <c r="AQ19" s="61">
        <v>0</v>
      </c>
      <c r="AR19" s="60">
        <v>0</v>
      </c>
      <c r="AS19" s="61">
        <v>0</v>
      </c>
      <c r="AT19" s="60">
        <v>0</v>
      </c>
      <c r="AU19" s="61">
        <v>0</v>
      </c>
      <c r="AV19" s="60">
        <v>0</v>
      </c>
      <c r="AW19" s="61">
        <v>0</v>
      </c>
      <c r="AX19" s="60">
        <v>0</v>
      </c>
      <c r="AY19" s="61">
        <v>0</v>
      </c>
      <c r="AZ19" s="60">
        <v>0</v>
      </c>
      <c r="BA19" s="61">
        <v>0</v>
      </c>
      <c r="BB19" s="60">
        <v>32.646000000000001</v>
      </c>
      <c r="BC19" s="61">
        <v>742.96238436561907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1.2999999999999999E-2</v>
      </c>
      <c r="BM19" s="61">
        <v>864.07692307692309</v>
      </c>
      <c r="BN19" s="60">
        <v>0.55800000000000005</v>
      </c>
      <c r="BO19" s="61">
        <v>437.2562724014337</v>
      </c>
      <c r="BP19" s="60">
        <v>0</v>
      </c>
      <c r="BQ19" s="61">
        <v>0</v>
      </c>
      <c r="BR19" s="60">
        <v>0</v>
      </c>
      <c r="BS19" s="61">
        <v>0</v>
      </c>
      <c r="BT19" s="60">
        <v>5.74</v>
      </c>
      <c r="BU19" s="61">
        <v>481.73780487804879</v>
      </c>
    </row>
    <row r="20" spans="1:73" ht="12.9" customHeight="1">
      <c r="A20" s="59"/>
      <c r="B20" s="56" t="s">
        <v>57</v>
      </c>
      <c r="C20" s="10">
        <v>11</v>
      </c>
      <c r="D20" s="60">
        <v>0</v>
      </c>
      <c r="E20" s="61">
        <v>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3</v>
      </c>
      <c r="AC20" s="61">
        <v>128.66666666666669</v>
      </c>
      <c r="AD20" s="60">
        <v>0</v>
      </c>
      <c r="AE20" s="61">
        <v>0</v>
      </c>
      <c r="AF20" s="60">
        <v>13</v>
      </c>
      <c r="AG20" s="61">
        <v>31.76923076923077</v>
      </c>
      <c r="AH20" s="60">
        <v>0</v>
      </c>
      <c r="AI20" s="61">
        <v>0</v>
      </c>
      <c r="AJ20" s="60">
        <v>0</v>
      </c>
      <c r="AK20" s="61">
        <v>0</v>
      </c>
      <c r="AL20" s="60">
        <v>0</v>
      </c>
      <c r="AM20" s="61">
        <v>0</v>
      </c>
      <c r="AN20" s="60">
        <v>0</v>
      </c>
      <c r="AO20" s="61">
        <v>0</v>
      </c>
      <c r="AP20" s="60">
        <v>1905</v>
      </c>
      <c r="AQ20" s="61">
        <v>282.65511811023623</v>
      </c>
      <c r="AR20" s="60">
        <v>0</v>
      </c>
      <c r="AS20" s="61">
        <v>0</v>
      </c>
      <c r="AT20" s="60">
        <v>53</v>
      </c>
      <c r="AU20" s="61">
        <v>405.54716981132071</v>
      </c>
      <c r="AV20" s="60">
        <v>13</v>
      </c>
      <c r="AW20" s="61">
        <v>185.07692307692309</v>
      </c>
      <c r="AX20" s="60">
        <v>0</v>
      </c>
      <c r="AY20" s="61">
        <v>0</v>
      </c>
      <c r="AZ20" s="60">
        <v>0</v>
      </c>
      <c r="BA20" s="61">
        <v>0</v>
      </c>
      <c r="BB20" s="60">
        <v>1972</v>
      </c>
      <c r="BC20" s="61">
        <v>501.34787018255577</v>
      </c>
      <c r="BD20" s="60">
        <v>0</v>
      </c>
      <c r="BE20" s="61">
        <v>0</v>
      </c>
      <c r="BF20" s="60">
        <v>0</v>
      </c>
      <c r="BG20" s="61">
        <v>0</v>
      </c>
      <c r="BH20" s="60">
        <v>0</v>
      </c>
      <c r="BI20" s="61">
        <v>0</v>
      </c>
      <c r="BJ20" s="60">
        <v>4</v>
      </c>
      <c r="BK20" s="61">
        <v>601.5</v>
      </c>
      <c r="BL20" s="60">
        <v>36</v>
      </c>
      <c r="BM20" s="61">
        <v>137.83333333333331</v>
      </c>
      <c r="BN20" s="60">
        <v>3</v>
      </c>
      <c r="BO20" s="61">
        <v>278</v>
      </c>
      <c r="BP20" s="60">
        <v>0</v>
      </c>
      <c r="BQ20" s="61">
        <v>0</v>
      </c>
      <c r="BR20" s="60">
        <v>0</v>
      </c>
      <c r="BS20" s="61">
        <v>0</v>
      </c>
      <c r="BT20" s="60">
        <v>7</v>
      </c>
      <c r="BU20" s="61">
        <v>568.85714285714289</v>
      </c>
    </row>
    <row r="21" spans="1:73" ht="12.9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" customHeight="1">
      <c r="A22" s="59"/>
      <c r="B22" s="56" t="s">
        <v>58</v>
      </c>
      <c r="C22" s="10">
        <v>12</v>
      </c>
      <c r="D22" s="60">
        <v>0</v>
      </c>
      <c r="E22" s="61">
        <v>0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4.3999999999999997E-2</v>
      </c>
      <c r="Q22" s="61">
        <v>728.70454545454538</v>
      </c>
      <c r="R22" s="60">
        <v>0</v>
      </c>
      <c r="S22" s="61">
        <v>0</v>
      </c>
      <c r="T22" s="60">
        <v>0.11899999999999999</v>
      </c>
      <c r="U22" s="61">
        <v>367.10084033613447</v>
      </c>
      <c r="V22" s="60">
        <v>0</v>
      </c>
      <c r="W22" s="61">
        <v>0</v>
      </c>
      <c r="X22" s="60">
        <v>7.5919999999999996</v>
      </c>
      <c r="Y22" s="61">
        <v>1110.4089831401477</v>
      </c>
      <c r="Z22" s="60">
        <v>0</v>
      </c>
      <c r="AA22" s="61">
        <v>0</v>
      </c>
      <c r="AB22" s="60">
        <v>2.8039999999999998</v>
      </c>
      <c r="AC22" s="61">
        <v>100.43330955777461</v>
      </c>
      <c r="AD22" s="60">
        <v>0</v>
      </c>
      <c r="AE22" s="61">
        <v>0</v>
      </c>
      <c r="AF22" s="60">
        <v>18.78</v>
      </c>
      <c r="AG22" s="61">
        <v>17.339137380191694</v>
      </c>
      <c r="AH22" s="60">
        <v>4.1000000000000002E-2</v>
      </c>
      <c r="AI22" s="61">
        <v>6.7804878048780486</v>
      </c>
      <c r="AJ22" s="60">
        <v>0</v>
      </c>
      <c r="AK22" s="61">
        <v>0</v>
      </c>
      <c r="AL22" s="60">
        <v>0.01</v>
      </c>
      <c r="AM22" s="61">
        <v>993.6</v>
      </c>
      <c r="AN22" s="60">
        <v>0</v>
      </c>
      <c r="AO22" s="61">
        <v>0</v>
      </c>
      <c r="AP22" s="60">
        <v>48.177</v>
      </c>
      <c r="AQ22" s="61">
        <v>92.95319343255079</v>
      </c>
      <c r="AR22" s="60">
        <v>0</v>
      </c>
      <c r="AS22" s="61">
        <v>0</v>
      </c>
      <c r="AT22" s="60">
        <v>127.759</v>
      </c>
      <c r="AU22" s="61">
        <v>537.24427241916419</v>
      </c>
      <c r="AV22" s="60">
        <v>16.007000000000001</v>
      </c>
      <c r="AW22" s="61">
        <v>225.50159305303927</v>
      </c>
      <c r="AX22" s="60">
        <v>0</v>
      </c>
      <c r="AY22" s="61">
        <v>0</v>
      </c>
      <c r="AZ22" s="60">
        <v>0</v>
      </c>
      <c r="BA22" s="61">
        <v>0</v>
      </c>
      <c r="BB22" s="60">
        <v>7.1909999999999998</v>
      </c>
      <c r="BC22" s="61">
        <v>642.46168822138793</v>
      </c>
      <c r="BD22" s="60">
        <v>0</v>
      </c>
      <c r="BE22" s="61">
        <v>0</v>
      </c>
      <c r="BF22" s="60">
        <v>0</v>
      </c>
      <c r="BG22" s="61">
        <v>0</v>
      </c>
      <c r="BH22" s="60">
        <v>0</v>
      </c>
      <c r="BI22" s="61">
        <v>0</v>
      </c>
      <c r="BJ22" s="60">
        <v>0</v>
      </c>
      <c r="BK22" s="61">
        <v>0</v>
      </c>
      <c r="BL22" s="60">
        <v>382.98899999999998</v>
      </c>
      <c r="BM22" s="61">
        <v>137.83820161936765</v>
      </c>
      <c r="BN22" s="60">
        <v>2.62</v>
      </c>
      <c r="BO22" s="61">
        <v>579.80381679389313</v>
      </c>
      <c r="BP22" s="60">
        <v>2E-3</v>
      </c>
      <c r="BQ22" s="61">
        <v>1771</v>
      </c>
      <c r="BR22" s="60">
        <v>0</v>
      </c>
      <c r="BS22" s="61">
        <v>0</v>
      </c>
      <c r="BT22" s="60">
        <v>20.03</v>
      </c>
      <c r="BU22" s="61">
        <v>647.92086869695459</v>
      </c>
    </row>
    <row r="23" spans="1:73" ht="12.9" customHeight="1">
      <c r="A23" s="59"/>
      <c r="B23" s="56" t="s">
        <v>59</v>
      </c>
      <c r="C23" s="10">
        <v>13</v>
      </c>
      <c r="D23" s="60">
        <v>0</v>
      </c>
      <c r="E23" s="61">
        <v>0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0</v>
      </c>
      <c r="U23" s="61">
        <v>0</v>
      </c>
      <c r="V23" s="60">
        <v>0</v>
      </c>
      <c r="W23" s="61">
        <v>0</v>
      </c>
      <c r="X23" s="60">
        <v>0.49299999999999999</v>
      </c>
      <c r="Y23" s="61">
        <v>1116.050709939148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6.3E-2</v>
      </c>
      <c r="AG23" s="61">
        <v>125.66666666666667</v>
      </c>
      <c r="AH23" s="60">
        <v>0.16800000000000001</v>
      </c>
      <c r="AI23" s="61">
        <v>1.0833333333333333</v>
      </c>
      <c r="AJ23" s="60">
        <v>0</v>
      </c>
      <c r="AK23" s="61">
        <v>0</v>
      </c>
      <c r="AL23" s="60">
        <v>4.5330000000000004</v>
      </c>
      <c r="AM23" s="61">
        <v>226.45003309066846</v>
      </c>
      <c r="AN23" s="60">
        <v>0</v>
      </c>
      <c r="AO23" s="61">
        <v>0</v>
      </c>
      <c r="AP23" s="60">
        <v>56.753</v>
      </c>
      <c r="AQ23" s="61">
        <v>97.194386199848466</v>
      </c>
      <c r="AR23" s="60">
        <v>0</v>
      </c>
      <c r="AS23" s="61">
        <v>0</v>
      </c>
      <c r="AT23" s="60">
        <v>4.282</v>
      </c>
      <c r="AU23" s="61">
        <v>333.00046707146191</v>
      </c>
      <c r="AV23" s="60">
        <v>0.223</v>
      </c>
      <c r="AW23" s="61">
        <v>26.591928251121075</v>
      </c>
      <c r="AX23" s="60">
        <v>0</v>
      </c>
      <c r="AY23" s="61">
        <v>0</v>
      </c>
      <c r="AZ23" s="60">
        <v>0</v>
      </c>
      <c r="BA23" s="61">
        <v>0</v>
      </c>
      <c r="BB23" s="60">
        <v>5.8959999999999999</v>
      </c>
      <c r="BC23" s="61">
        <v>624.4350407055631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348.00900000000001</v>
      </c>
      <c r="BM23" s="61">
        <v>154.52195489197118</v>
      </c>
      <c r="BN23" s="60">
        <v>1.6259999999999999</v>
      </c>
      <c r="BO23" s="61">
        <v>252.92681426814269</v>
      </c>
      <c r="BP23" s="60">
        <v>1.4470000000000001</v>
      </c>
      <c r="BQ23" s="61">
        <v>235.71389080856946</v>
      </c>
      <c r="BR23" s="60">
        <v>0</v>
      </c>
      <c r="BS23" s="61">
        <v>0</v>
      </c>
      <c r="BT23" s="60">
        <v>13.909000000000001</v>
      </c>
      <c r="BU23" s="61">
        <v>592.88741102883023</v>
      </c>
    </row>
    <row r="24" spans="1:73" ht="12.9" customHeight="1">
      <c r="A24" s="59"/>
      <c r="B24" s="56" t="s">
        <v>60</v>
      </c>
      <c r="C24" s="10">
        <v>14</v>
      </c>
      <c r="D24" s="60">
        <v>0.28799999999999998</v>
      </c>
      <c r="E24" s="61">
        <v>2394.1493055555557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0.215</v>
      </c>
      <c r="U24" s="61">
        <v>323.89767441860465</v>
      </c>
      <c r="V24" s="60">
        <v>0</v>
      </c>
      <c r="W24" s="61">
        <v>0</v>
      </c>
      <c r="X24" s="60">
        <v>5.5E-2</v>
      </c>
      <c r="Y24" s="61">
        <v>1050.5454545454547</v>
      </c>
      <c r="Z24" s="60">
        <v>0</v>
      </c>
      <c r="AA24" s="61">
        <v>0</v>
      </c>
      <c r="AB24" s="60">
        <v>332.334</v>
      </c>
      <c r="AC24" s="61">
        <v>396.61004591766113</v>
      </c>
      <c r="AD24" s="60">
        <v>0</v>
      </c>
      <c r="AE24" s="61">
        <v>0</v>
      </c>
      <c r="AF24" s="60">
        <v>67.415000000000006</v>
      </c>
      <c r="AG24" s="61">
        <v>28.531825261440332</v>
      </c>
      <c r="AH24" s="60">
        <v>0.51600000000000001</v>
      </c>
      <c r="AI24" s="61">
        <v>14.269379844961239</v>
      </c>
      <c r="AJ24" s="60">
        <v>0.50800000000000001</v>
      </c>
      <c r="AK24" s="61">
        <v>10.799212598425196</v>
      </c>
      <c r="AL24" s="60">
        <v>26.547999999999998</v>
      </c>
      <c r="AM24" s="61">
        <v>328.72039324996234</v>
      </c>
      <c r="AN24" s="60">
        <v>0</v>
      </c>
      <c r="AO24" s="61">
        <v>0</v>
      </c>
      <c r="AP24" s="60">
        <v>227.239</v>
      </c>
      <c r="AQ24" s="61">
        <v>95.800830843297135</v>
      </c>
      <c r="AR24" s="60">
        <v>21.832999999999998</v>
      </c>
      <c r="AS24" s="61">
        <v>884.2913937617368</v>
      </c>
      <c r="AT24" s="60">
        <v>0</v>
      </c>
      <c r="AU24" s="61">
        <v>0</v>
      </c>
      <c r="AV24" s="60">
        <v>0</v>
      </c>
      <c r="AW24" s="61">
        <v>0</v>
      </c>
      <c r="AX24" s="60">
        <v>0</v>
      </c>
      <c r="AY24" s="61">
        <v>0</v>
      </c>
      <c r="AZ24" s="60">
        <v>0</v>
      </c>
      <c r="BA24" s="61">
        <v>0</v>
      </c>
      <c r="BB24" s="60">
        <v>11.007999999999999</v>
      </c>
      <c r="BC24" s="61">
        <v>596.69058866279067</v>
      </c>
      <c r="BD24" s="60">
        <v>0</v>
      </c>
      <c r="BE24" s="61">
        <v>0</v>
      </c>
      <c r="BF24" s="60">
        <v>0</v>
      </c>
      <c r="BG24" s="61">
        <v>0</v>
      </c>
      <c r="BH24" s="60">
        <v>0</v>
      </c>
      <c r="BI24" s="61">
        <v>0</v>
      </c>
      <c r="BJ24" s="60">
        <v>0</v>
      </c>
      <c r="BK24" s="61">
        <v>0</v>
      </c>
      <c r="BL24" s="60">
        <v>1560.5229999999999</v>
      </c>
      <c r="BM24" s="61">
        <v>163.18529108510415</v>
      </c>
      <c r="BN24" s="60">
        <v>0.94499999999999995</v>
      </c>
      <c r="BO24" s="61">
        <v>1218.8550264550265</v>
      </c>
      <c r="BP24" s="60">
        <v>0.58699999999999997</v>
      </c>
      <c r="BQ24" s="61">
        <v>981.81771720613278</v>
      </c>
      <c r="BR24" s="60">
        <v>0</v>
      </c>
      <c r="BS24" s="61">
        <v>0</v>
      </c>
      <c r="BT24" s="60">
        <v>1.5029999999999999</v>
      </c>
      <c r="BU24" s="61">
        <v>999.74517631403864</v>
      </c>
    </row>
    <row r="25" spans="1:73" ht="12.9" customHeight="1">
      <c r="A25" s="59"/>
      <c r="B25" s="56" t="s">
        <v>61</v>
      </c>
      <c r="C25" s="10">
        <v>15</v>
      </c>
      <c r="D25" s="60">
        <v>2.6989999999999998</v>
      </c>
      <c r="E25" s="61">
        <v>1933.1241200444608</v>
      </c>
      <c r="F25" s="60">
        <v>0</v>
      </c>
      <c r="G25" s="61">
        <v>0</v>
      </c>
      <c r="H25" s="60">
        <v>86.89</v>
      </c>
      <c r="I25" s="61">
        <v>527.58372655081132</v>
      </c>
      <c r="J25" s="60">
        <v>4.3869999999999996</v>
      </c>
      <c r="K25" s="61">
        <v>432</v>
      </c>
      <c r="L25" s="60">
        <v>1.427</v>
      </c>
      <c r="M25" s="61">
        <v>1278.9418360196214</v>
      </c>
      <c r="N25" s="60">
        <v>0</v>
      </c>
      <c r="O25" s="61">
        <v>0</v>
      </c>
      <c r="P25" s="60">
        <v>161.03700000000001</v>
      </c>
      <c r="Q25" s="61">
        <v>757.26886988704462</v>
      </c>
      <c r="R25" s="60">
        <v>0</v>
      </c>
      <c r="S25" s="61">
        <v>0</v>
      </c>
      <c r="T25" s="60">
        <v>37.917999999999999</v>
      </c>
      <c r="U25" s="61">
        <v>389.79046890658788</v>
      </c>
      <c r="V25" s="60">
        <v>0</v>
      </c>
      <c r="W25" s="61">
        <v>0</v>
      </c>
      <c r="X25" s="60">
        <v>190.43</v>
      </c>
      <c r="Y25" s="61">
        <v>1096.3958252376201</v>
      </c>
      <c r="Z25" s="60">
        <v>0</v>
      </c>
      <c r="AA25" s="61">
        <v>0</v>
      </c>
      <c r="AB25" s="60">
        <v>7480.1580000000004</v>
      </c>
      <c r="AC25" s="61">
        <v>209.73336418829655</v>
      </c>
      <c r="AD25" s="60">
        <v>311.23200000000003</v>
      </c>
      <c r="AE25" s="61">
        <v>170.59165509973269</v>
      </c>
      <c r="AF25" s="60">
        <v>29.295000000000002</v>
      </c>
      <c r="AG25" s="61">
        <v>22.689161973032942</v>
      </c>
      <c r="AH25" s="60">
        <v>0</v>
      </c>
      <c r="AI25" s="61">
        <v>0</v>
      </c>
      <c r="AJ25" s="60">
        <v>0</v>
      </c>
      <c r="AK25" s="61">
        <v>0</v>
      </c>
      <c r="AL25" s="60">
        <v>11.991</v>
      </c>
      <c r="AM25" s="61">
        <v>285.34575931948962</v>
      </c>
      <c r="AN25" s="60">
        <v>0</v>
      </c>
      <c r="AO25" s="61">
        <v>0</v>
      </c>
      <c r="AP25" s="60">
        <v>9.9079999999999995</v>
      </c>
      <c r="AQ25" s="61">
        <v>114.70084779975777</v>
      </c>
      <c r="AR25" s="60">
        <v>7.6879999999999997</v>
      </c>
      <c r="AS25" s="61">
        <v>772.71696149843922</v>
      </c>
      <c r="AT25" s="60">
        <v>7.0000000000000001E-3</v>
      </c>
      <c r="AU25" s="61">
        <v>288.85714285714283</v>
      </c>
      <c r="AV25" s="60">
        <v>0</v>
      </c>
      <c r="AW25" s="61">
        <v>0</v>
      </c>
      <c r="AX25" s="60">
        <v>0</v>
      </c>
      <c r="AY25" s="61">
        <v>0</v>
      </c>
      <c r="AZ25" s="60">
        <v>0</v>
      </c>
      <c r="BA25" s="61">
        <v>0</v>
      </c>
      <c r="BB25" s="60">
        <v>0.34</v>
      </c>
      <c r="BC25" s="61">
        <v>931.86176470588236</v>
      </c>
      <c r="BD25" s="60">
        <v>0</v>
      </c>
      <c r="BE25" s="61">
        <v>0</v>
      </c>
      <c r="BF25" s="60">
        <v>0</v>
      </c>
      <c r="BG25" s="61">
        <v>0</v>
      </c>
      <c r="BH25" s="60">
        <v>0</v>
      </c>
      <c r="BI25" s="61">
        <v>0</v>
      </c>
      <c r="BJ25" s="60">
        <v>0</v>
      </c>
      <c r="BK25" s="61">
        <v>0</v>
      </c>
      <c r="BL25" s="60">
        <v>374.767</v>
      </c>
      <c r="BM25" s="61">
        <v>159.05694204665832</v>
      </c>
      <c r="BN25" s="60">
        <v>0.79300000000000004</v>
      </c>
      <c r="BO25" s="61">
        <v>3562.4047919293821</v>
      </c>
      <c r="BP25" s="60">
        <v>0.66400000000000003</v>
      </c>
      <c r="BQ25" s="61">
        <v>521.72891566265059</v>
      </c>
      <c r="BR25" s="60">
        <v>0</v>
      </c>
      <c r="BS25" s="61">
        <v>0</v>
      </c>
      <c r="BT25" s="60">
        <v>1.27</v>
      </c>
      <c r="BU25" s="61">
        <v>1158.1212598425197</v>
      </c>
    </row>
    <row r="26" spans="1:73" ht="12.9" customHeight="1">
      <c r="A26" s="59"/>
      <c r="B26" s="56" t="s">
        <v>62</v>
      </c>
      <c r="C26" s="10">
        <v>16</v>
      </c>
      <c r="D26" s="60">
        <v>0</v>
      </c>
      <c r="E26" s="61">
        <v>0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0</v>
      </c>
      <c r="S26" s="61">
        <v>0</v>
      </c>
      <c r="T26" s="60">
        <v>3.2000000000000001E-2</v>
      </c>
      <c r="U26" s="61">
        <v>783</v>
      </c>
      <c r="V26" s="60">
        <v>0</v>
      </c>
      <c r="W26" s="61">
        <v>0</v>
      </c>
      <c r="X26" s="60">
        <v>0</v>
      </c>
      <c r="Y26" s="61">
        <v>0</v>
      </c>
      <c r="Z26" s="60">
        <v>0</v>
      </c>
      <c r="AA26" s="61">
        <v>0</v>
      </c>
      <c r="AB26" s="60">
        <v>0</v>
      </c>
      <c r="AC26" s="61">
        <v>0</v>
      </c>
      <c r="AD26" s="60">
        <v>0.182</v>
      </c>
      <c r="AE26" s="61">
        <v>302.98901098901098</v>
      </c>
      <c r="AF26" s="60">
        <v>12.680999999999999</v>
      </c>
      <c r="AG26" s="61">
        <v>31.701600820124597</v>
      </c>
      <c r="AH26" s="60">
        <v>0.19600000000000001</v>
      </c>
      <c r="AI26" s="61">
        <v>41.602040816326529</v>
      </c>
      <c r="AJ26" s="60">
        <v>26.8</v>
      </c>
      <c r="AK26" s="61">
        <v>38.086082089552235</v>
      </c>
      <c r="AL26" s="60">
        <v>10.917</v>
      </c>
      <c r="AM26" s="61">
        <v>407.6183933315013</v>
      </c>
      <c r="AN26" s="60">
        <v>0</v>
      </c>
      <c r="AO26" s="61">
        <v>0</v>
      </c>
      <c r="AP26" s="60">
        <v>38.25</v>
      </c>
      <c r="AQ26" s="61">
        <v>180.28572549019606</v>
      </c>
      <c r="AR26" s="60">
        <v>2.3E-2</v>
      </c>
      <c r="AS26" s="61">
        <v>464.86956521739131</v>
      </c>
      <c r="AT26" s="60">
        <v>9.4E-2</v>
      </c>
      <c r="AU26" s="61">
        <v>185.09574468085108</v>
      </c>
      <c r="AV26" s="60">
        <v>8.0000000000000002E-3</v>
      </c>
      <c r="AW26" s="61">
        <v>432</v>
      </c>
      <c r="AX26" s="60">
        <v>0</v>
      </c>
      <c r="AY26" s="61">
        <v>0</v>
      </c>
      <c r="AZ26" s="60">
        <v>0</v>
      </c>
      <c r="BA26" s="61">
        <v>0</v>
      </c>
      <c r="BB26" s="60">
        <v>0.38500000000000001</v>
      </c>
      <c r="BC26" s="61">
        <v>315.33246753246749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51.618000000000002</v>
      </c>
      <c r="BM26" s="61">
        <v>165.84741756751521</v>
      </c>
      <c r="BN26" s="60">
        <v>6.3E-2</v>
      </c>
      <c r="BO26" s="61">
        <v>578.90476190476181</v>
      </c>
      <c r="BP26" s="60">
        <v>0.63500000000000001</v>
      </c>
      <c r="BQ26" s="61">
        <v>410.70866141732284</v>
      </c>
      <c r="BR26" s="60">
        <v>0</v>
      </c>
      <c r="BS26" s="61">
        <v>0</v>
      </c>
      <c r="BT26" s="60">
        <v>4.1120000000000001</v>
      </c>
      <c r="BU26" s="61">
        <v>549.82709143968873</v>
      </c>
    </row>
    <row r="27" spans="1:73" ht="12.9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" customHeight="1">
      <c r="A28" s="59"/>
      <c r="B28" s="56" t="s">
        <v>63</v>
      </c>
      <c r="C28" s="10">
        <v>17</v>
      </c>
      <c r="D28" s="60">
        <v>6.8000000000000005E-2</v>
      </c>
      <c r="E28" s="61">
        <v>1677.1764705882354</v>
      </c>
      <c r="F28" s="60">
        <v>0</v>
      </c>
      <c r="G28" s="61">
        <v>0</v>
      </c>
      <c r="H28" s="60">
        <v>0</v>
      </c>
      <c r="I28" s="61">
        <v>0</v>
      </c>
      <c r="J28" s="60">
        <v>0</v>
      </c>
      <c r="K28" s="61">
        <v>0</v>
      </c>
      <c r="L28" s="60">
        <v>0</v>
      </c>
      <c r="M28" s="61">
        <v>0</v>
      </c>
      <c r="N28" s="60">
        <v>2.8639999999999999</v>
      </c>
      <c r="O28" s="61">
        <v>301</v>
      </c>
      <c r="P28" s="60">
        <v>2.2810000000000001</v>
      </c>
      <c r="Q28" s="61">
        <v>869</v>
      </c>
      <c r="R28" s="60">
        <v>47.4</v>
      </c>
      <c r="S28" s="61">
        <v>35.001561181434596</v>
      </c>
      <c r="T28" s="60">
        <v>9.8000000000000004E-2</v>
      </c>
      <c r="U28" s="61">
        <v>504</v>
      </c>
      <c r="V28" s="60">
        <v>0</v>
      </c>
      <c r="W28" s="61">
        <v>0</v>
      </c>
      <c r="X28" s="60">
        <v>0.121</v>
      </c>
      <c r="Y28" s="61">
        <v>837.66942148760336</v>
      </c>
      <c r="Z28" s="60">
        <v>0</v>
      </c>
      <c r="AA28" s="61">
        <v>0</v>
      </c>
      <c r="AB28" s="60">
        <v>137.06899999999999</v>
      </c>
      <c r="AC28" s="61">
        <v>281</v>
      </c>
      <c r="AD28" s="60">
        <v>904.36199999999997</v>
      </c>
      <c r="AE28" s="61">
        <v>141</v>
      </c>
      <c r="AF28" s="60">
        <v>59.067</v>
      </c>
      <c r="AG28" s="61">
        <v>40.074965716897758</v>
      </c>
      <c r="AH28" s="60">
        <v>0</v>
      </c>
      <c r="AI28" s="61">
        <v>0</v>
      </c>
      <c r="AJ28" s="60">
        <v>51.91</v>
      </c>
      <c r="AK28" s="61">
        <v>29.946002696975533</v>
      </c>
      <c r="AL28" s="60">
        <v>122.164</v>
      </c>
      <c r="AM28" s="61">
        <v>405.09205657967982</v>
      </c>
      <c r="AN28" s="60">
        <v>0</v>
      </c>
      <c r="AO28" s="61">
        <v>0</v>
      </c>
      <c r="AP28" s="60">
        <v>154.53800000000001</v>
      </c>
      <c r="AQ28" s="61">
        <v>209.9495916861872</v>
      </c>
      <c r="AR28" s="60">
        <v>0</v>
      </c>
      <c r="AS28" s="61">
        <v>0</v>
      </c>
      <c r="AT28" s="60">
        <v>11.603</v>
      </c>
      <c r="AU28" s="61">
        <v>363.20089631991726</v>
      </c>
      <c r="AV28" s="60">
        <v>0</v>
      </c>
      <c r="AW28" s="61">
        <v>0</v>
      </c>
      <c r="AX28" s="60">
        <v>0</v>
      </c>
      <c r="AY28" s="61">
        <v>0</v>
      </c>
      <c r="AZ28" s="60">
        <v>0</v>
      </c>
      <c r="BA28" s="61">
        <v>0</v>
      </c>
      <c r="BB28" s="60">
        <v>15.675000000000001</v>
      </c>
      <c r="BC28" s="61">
        <v>258.14972886762365</v>
      </c>
      <c r="BD28" s="60">
        <v>0</v>
      </c>
      <c r="BE28" s="61">
        <v>0</v>
      </c>
      <c r="BF28" s="60">
        <v>0</v>
      </c>
      <c r="BG28" s="61">
        <v>0</v>
      </c>
      <c r="BH28" s="60">
        <v>0</v>
      </c>
      <c r="BI28" s="61">
        <v>0</v>
      </c>
      <c r="BJ28" s="60">
        <v>0</v>
      </c>
      <c r="BK28" s="61">
        <v>0</v>
      </c>
      <c r="BL28" s="60">
        <v>245.042</v>
      </c>
      <c r="BM28" s="61">
        <v>190.61732274467232</v>
      </c>
      <c r="BN28" s="60">
        <v>56.09</v>
      </c>
      <c r="BO28" s="61">
        <v>1033.5520413620966</v>
      </c>
      <c r="BP28" s="60">
        <v>5.8890000000000002</v>
      </c>
      <c r="BQ28" s="61">
        <v>931.65647817965692</v>
      </c>
      <c r="BR28" s="60">
        <v>8.5999999999999993E-2</v>
      </c>
      <c r="BS28" s="61">
        <v>445</v>
      </c>
      <c r="BT28" s="60">
        <v>32.305999999999997</v>
      </c>
      <c r="BU28" s="61">
        <v>370.06252708475211</v>
      </c>
    </row>
    <row r="29" spans="1:73" ht="12.9" customHeight="1">
      <c r="A29" s="59"/>
      <c r="B29" s="56" t="s">
        <v>64</v>
      </c>
      <c r="C29" s="10">
        <v>18</v>
      </c>
      <c r="D29" s="60">
        <v>151.57599999999999</v>
      </c>
      <c r="E29" s="61">
        <v>1949.3264105135379</v>
      </c>
      <c r="F29" s="60">
        <v>0</v>
      </c>
      <c r="G29" s="61">
        <v>0</v>
      </c>
      <c r="H29" s="60">
        <v>18.890999999999998</v>
      </c>
      <c r="I29" s="61">
        <v>496.36091260388548</v>
      </c>
      <c r="J29" s="60">
        <v>46.616999999999997</v>
      </c>
      <c r="K29" s="61">
        <v>417.97183430937213</v>
      </c>
      <c r="L29" s="60">
        <v>35.802999999999997</v>
      </c>
      <c r="M29" s="61">
        <v>2038.2224115297599</v>
      </c>
      <c r="N29" s="60">
        <v>0</v>
      </c>
      <c r="O29" s="61">
        <v>0</v>
      </c>
      <c r="P29" s="60">
        <v>40.71</v>
      </c>
      <c r="Q29" s="61">
        <v>759.85521984770321</v>
      </c>
      <c r="R29" s="60">
        <v>0</v>
      </c>
      <c r="S29" s="61">
        <v>0</v>
      </c>
      <c r="T29" s="60">
        <v>6.875</v>
      </c>
      <c r="U29" s="61">
        <v>321.01367272727271</v>
      </c>
      <c r="V29" s="60">
        <v>0</v>
      </c>
      <c r="W29" s="61">
        <v>0</v>
      </c>
      <c r="X29" s="60">
        <v>10.209</v>
      </c>
      <c r="Y29" s="61">
        <v>1019.5204231560389</v>
      </c>
      <c r="Z29" s="60">
        <v>0</v>
      </c>
      <c r="AA29" s="61">
        <v>0</v>
      </c>
      <c r="AB29" s="60">
        <v>5.1539999999999999</v>
      </c>
      <c r="AC29" s="61">
        <v>144.79414047341871</v>
      </c>
      <c r="AD29" s="60">
        <v>296.59100000000001</v>
      </c>
      <c r="AE29" s="61">
        <v>139.4731498932874</v>
      </c>
      <c r="AF29" s="60">
        <v>0</v>
      </c>
      <c r="AG29" s="61">
        <v>0</v>
      </c>
      <c r="AH29" s="60">
        <v>0</v>
      </c>
      <c r="AI29" s="61">
        <v>0</v>
      </c>
      <c r="AJ29" s="60">
        <v>0</v>
      </c>
      <c r="AK29" s="61">
        <v>0</v>
      </c>
      <c r="AL29" s="60">
        <v>1E-3</v>
      </c>
      <c r="AM29" s="61">
        <v>324</v>
      </c>
      <c r="AN29" s="60">
        <v>0</v>
      </c>
      <c r="AO29" s="61">
        <v>0</v>
      </c>
      <c r="AP29" s="60">
        <v>0</v>
      </c>
      <c r="AQ29" s="61">
        <v>0</v>
      </c>
      <c r="AR29" s="60">
        <v>0</v>
      </c>
      <c r="AS29" s="61">
        <v>0</v>
      </c>
      <c r="AT29" s="60">
        <v>0</v>
      </c>
      <c r="AU29" s="61">
        <v>0</v>
      </c>
      <c r="AV29" s="60">
        <v>0</v>
      </c>
      <c r="AW29" s="61">
        <v>0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5.5E-2</v>
      </c>
      <c r="BM29" s="61">
        <v>94.8</v>
      </c>
      <c r="BN29" s="60">
        <v>1.111</v>
      </c>
      <c r="BO29" s="61">
        <v>5383.9666966696677</v>
      </c>
      <c r="BP29" s="60">
        <v>0</v>
      </c>
      <c r="BQ29" s="61">
        <v>0</v>
      </c>
      <c r="BR29" s="60">
        <v>0</v>
      </c>
      <c r="BS29" s="61">
        <v>0</v>
      </c>
      <c r="BT29" s="60">
        <v>1E-3</v>
      </c>
      <c r="BU29" s="61">
        <v>702</v>
      </c>
    </row>
    <row r="30" spans="1:73" ht="12.9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0</v>
      </c>
      <c r="K30" s="61">
        <v>0</v>
      </c>
      <c r="L30" s="60">
        <v>0</v>
      </c>
      <c r="M30" s="61">
        <v>0</v>
      </c>
      <c r="N30" s="60">
        <v>0</v>
      </c>
      <c r="O30" s="61">
        <v>0</v>
      </c>
      <c r="P30" s="60">
        <v>6.173</v>
      </c>
      <c r="Q30" s="61">
        <v>465.91349424914955</v>
      </c>
      <c r="R30" s="60">
        <v>0.01</v>
      </c>
      <c r="S30" s="61">
        <v>216</v>
      </c>
      <c r="T30" s="60">
        <v>0</v>
      </c>
      <c r="U30" s="61">
        <v>0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27.423999999999999</v>
      </c>
      <c r="AC30" s="61">
        <v>446.24748395565928</v>
      </c>
      <c r="AD30" s="60">
        <v>157.816</v>
      </c>
      <c r="AE30" s="61">
        <v>129.83420565722108</v>
      </c>
      <c r="AF30" s="60">
        <v>0</v>
      </c>
      <c r="AG30" s="61">
        <v>0</v>
      </c>
      <c r="AH30" s="60">
        <v>0</v>
      </c>
      <c r="AI30" s="61">
        <v>0</v>
      </c>
      <c r="AJ30" s="60">
        <v>0</v>
      </c>
      <c r="AK30" s="61">
        <v>0</v>
      </c>
      <c r="AL30" s="60">
        <v>0</v>
      </c>
      <c r="AM30" s="61">
        <v>0</v>
      </c>
      <c r="AN30" s="60">
        <v>0</v>
      </c>
      <c r="AO30" s="61">
        <v>0</v>
      </c>
      <c r="AP30" s="60">
        <v>0</v>
      </c>
      <c r="AQ30" s="61">
        <v>0</v>
      </c>
      <c r="AR30" s="60">
        <v>0</v>
      </c>
      <c r="AS30" s="61">
        <v>0</v>
      </c>
      <c r="AT30" s="60">
        <v>0</v>
      </c>
      <c r="AU30" s="61">
        <v>0</v>
      </c>
      <c r="AV30" s="60">
        <v>0</v>
      </c>
      <c r="AW30" s="61">
        <v>0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3.1E-2</v>
      </c>
      <c r="BM30" s="61">
        <v>218.35483870967741</v>
      </c>
      <c r="BN30" s="60">
        <v>3.2000000000000001E-2</v>
      </c>
      <c r="BO30" s="61">
        <v>685.21875</v>
      </c>
      <c r="BP30" s="60">
        <v>7.2999999999999995E-2</v>
      </c>
      <c r="BQ30" s="61">
        <v>572.80821917808225</v>
      </c>
      <c r="BR30" s="60">
        <v>0</v>
      </c>
      <c r="BS30" s="61">
        <v>0</v>
      </c>
      <c r="BT30" s="60">
        <v>0</v>
      </c>
      <c r="BU30" s="61">
        <v>0</v>
      </c>
    </row>
    <row r="31" spans="1:73" ht="12.9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0</v>
      </c>
      <c r="AG31" s="61">
        <v>0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0</v>
      </c>
      <c r="AQ31" s="61">
        <v>0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0</v>
      </c>
      <c r="AG32" s="61">
        <v>0</v>
      </c>
      <c r="AH32" s="60">
        <v>0</v>
      </c>
      <c r="AI32" s="61">
        <v>0</v>
      </c>
      <c r="AJ32" s="60">
        <v>0</v>
      </c>
      <c r="AK32" s="61">
        <v>0</v>
      </c>
      <c r="AL32" s="60">
        <v>0</v>
      </c>
      <c r="AM32" s="61">
        <v>0</v>
      </c>
      <c r="AN32" s="60">
        <v>0</v>
      </c>
      <c r="AO32" s="61">
        <v>0</v>
      </c>
      <c r="AP32" s="60">
        <v>0</v>
      </c>
      <c r="AQ32" s="61">
        <v>0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</v>
      </c>
      <c r="BU32" s="61">
        <v>0</v>
      </c>
    </row>
    <row r="33" spans="1:73" ht="12.9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" customHeight="1">
      <c r="A34" s="59"/>
      <c r="B34" s="56" t="s">
        <v>68</v>
      </c>
      <c r="C34" s="10">
        <v>22</v>
      </c>
      <c r="D34" s="60">
        <v>0</v>
      </c>
      <c r="E34" s="61">
        <v>0</v>
      </c>
      <c r="F34" s="60">
        <v>0</v>
      </c>
      <c r="G34" s="61">
        <v>0</v>
      </c>
      <c r="H34" s="60">
        <v>2.081</v>
      </c>
      <c r="I34" s="61">
        <v>324.23017779913505</v>
      </c>
      <c r="J34" s="60">
        <v>0</v>
      </c>
      <c r="K34" s="61">
        <v>0</v>
      </c>
      <c r="L34" s="60">
        <v>26.417000000000002</v>
      </c>
      <c r="M34" s="61">
        <v>2006.7136313737367</v>
      </c>
      <c r="N34" s="60">
        <v>0</v>
      </c>
      <c r="O34" s="61">
        <v>0</v>
      </c>
      <c r="P34" s="60">
        <v>210.005</v>
      </c>
      <c r="Q34" s="61">
        <v>748.56627699340493</v>
      </c>
      <c r="R34" s="60">
        <v>0</v>
      </c>
      <c r="S34" s="61">
        <v>0</v>
      </c>
      <c r="T34" s="60">
        <v>4.7469999999999999</v>
      </c>
      <c r="U34" s="61">
        <v>145.93638087212977</v>
      </c>
      <c r="V34" s="60">
        <v>0</v>
      </c>
      <c r="W34" s="61">
        <v>0</v>
      </c>
      <c r="X34" s="60">
        <v>19.169</v>
      </c>
      <c r="Y34" s="61">
        <v>899.9917575251709</v>
      </c>
      <c r="Z34" s="60">
        <v>0</v>
      </c>
      <c r="AA34" s="61">
        <v>0</v>
      </c>
      <c r="AB34" s="60">
        <v>2.7360000000000002</v>
      </c>
      <c r="AC34" s="61">
        <v>377.1776315789474</v>
      </c>
      <c r="AD34" s="60">
        <v>0</v>
      </c>
      <c r="AE34" s="61">
        <v>0</v>
      </c>
      <c r="AF34" s="60">
        <v>55.325000000000003</v>
      </c>
      <c r="AG34" s="61">
        <v>127.17590600994124</v>
      </c>
      <c r="AH34" s="60">
        <v>278.86200000000002</v>
      </c>
      <c r="AI34" s="61">
        <v>82.11570956243591</v>
      </c>
      <c r="AJ34" s="60">
        <v>0</v>
      </c>
      <c r="AK34" s="61">
        <v>0</v>
      </c>
      <c r="AL34" s="60">
        <v>256.80500000000001</v>
      </c>
      <c r="AM34" s="61">
        <v>181.72371643854288</v>
      </c>
      <c r="AN34" s="60">
        <v>0</v>
      </c>
      <c r="AO34" s="61">
        <v>0</v>
      </c>
      <c r="AP34" s="60">
        <v>163.417</v>
      </c>
      <c r="AQ34" s="61">
        <v>96.510081570460855</v>
      </c>
      <c r="AR34" s="60">
        <v>0</v>
      </c>
      <c r="AS34" s="61">
        <v>0</v>
      </c>
      <c r="AT34" s="60">
        <v>0</v>
      </c>
      <c r="AU34" s="61">
        <v>0</v>
      </c>
      <c r="AV34" s="60">
        <v>0</v>
      </c>
      <c r="AW34" s="61">
        <v>0</v>
      </c>
      <c r="AX34" s="60">
        <v>0</v>
      </c>
      <c r="AY34" s="61">
        <v>0</v>
      </c>
      <c r="AZ34" s="60">
        <v>0</v>
      </c>
      <c r="BA34" s="61">
        <v>0</v>
      </c>
      <c r="BB34" s="60">
        <v>0</v>
      </c>
      <c r="BC34" s="61">
        <v>0</v>
      </c>
      <c r="BD34" s="60">
        <v>0</v>
      </c>
      <c r="BE34" s="61">
        <v>0</v>
      </c>
      <c r="BF34" s="60">
        <v>0</v>
      </c>
      <c r="BG34" s="61">
        <v>0</v>
      </c>
      <c r="BH34" s="60">
        <v>0</v>
      </c>
      <c r="BI34" s="61">
        <v>0</v>
      </c>
      <c r="BJ34" s="60">
        <v>0</v>
      </c>
      <c r="BK34" s="61">
        <v>0</v>
      </c>
      <c r="BL34" s="60">
        <v>19.027999999999999</v>
      </c>
      <c r="BM34" s="61">
        <v>194.96421063695607</v>
      </c>
      <c r="BN34" s="60">
        <v>0.41</v>
      </c>
      <c r="BO34" s="61">
        <v>841.01951219512193</v>
      </c>
      <c r="BP34" s="60">
        <v>0.29499999999999998</v>
      </c>
      <c r="BQ34" s="61">
        <v>1622.2881355932202</v>
      </c>
      <c r="BR34" s="60">
        <v>0</v>
      </c>
      <c r="BS34" s="61">
        <v>0</v>
      </c>
      <c r="BT34" s="60">
        <v>0.01</v>
      </c>
      <c r="BU34" s="61">
        <v>682.1</v>
      </c>
    </row>
    <row r="35" spans="1:73" ht="12.9" customHeight="1">
      <c r="A35" s="59"/>
      <c r="B35" s="56" t="s">
        <v>69</v>
      </c>
      <c r="C35" s="10">
        <v>23</v>
      </c>
      <c r="D35" s="60">
        <v>0</v>
      </c>
      <c r="E35" s="61">
        <v>0</v>
      </c>
      <c r="F35" s="60">
        <v>0</v>
      </c>
      <c r="G35" s="61">
        <v>0</v>
      </c>
      <c r="H35" s="60">
        <v>0</v>
      </c>
      <c r="I35" s="61">
        <v>0</v>
      </c>
      <c r="J35" s="60">
        <v>0</v>
      </c>
      <c r="K35" s="61">
        <v>0</v>
      </c>
      <c r="L35" s="60">
        <v>0.41199999999999998</v>
      </c>
      <c r="M35" s="61">
        <v>1135.0582524271845</v>
      </c>
      <c r="N35" s="60">
        <v>0</v>
      </c>
      <c r="O35" s="61">
        <v>0</v>
      </c>
      <c r="P35" s="60">
        <v>217.35499999999999</v>
      </c>
      <c r="Q35" s="61">
        <v>723.36022635780182</v>
      </c>
      <c r="R35" s="60">
        <v>0</v>
      </c>
      <c r="S35" s="61">
        <v>0</v>
      </c>
      <c r="T35" s="60">
        <v>0</v>
      </c>
      <c r="U35" s="61">
        <v>0</v>
      </c>
      <c r="V35" s="60">
        <v>0</v>
      </c>
      <c r="W35" s="61">
        <v>0</v>
      </c>
      <c r="X35" s="60">
        <v>0</v>
      </c>
      <c r="Y35" s="61">
        <v>0</v>
      </c>
      <c r="Z35" s="60">
        <v>0</v>
      </c>
      <c r="AA35" s="61">
        <v>0</v>
      </c>
      <c r="AB35" s="60">
        <v>325.85300000000001</v>
      </c>
      <c r="AC35" s="61">
        <v>326.08525623517352</v>
      </c>
      <c r="AD35" s="60">
        <v>0</v>
      </c>
      <c r="AE35" s="61">
        <v>0</v>
      </c>
      <c r="AF35" s="60">
        <v>0</v>
      </c>
      <c r="AG35" s="61">
        <v>0</v>
      </c>
      <c r="AH35" s="60">
        <v>2.5000000000000001E-2</v>
      </c>
      <c r="AI35" s="61">
        <v>76.760000000000005</v>
      </c>
      <c r="AJ35" s="60">
        <v>0</v>
      </c>
      <c r="AK35" s="61">
        <v>0</v>
      </c>
      <c r="AL35" s="60">
        <v>0.20300000000000001</v>
      </c>
      <c r="AM35" s="61">
        <v>598.07881773399015</v>
      </c>
      <c r="AN35" s="60">
        <v>0</v>
      </c>
      <c r="AO35" s="61">
        <v>0</v>
      </c>
      <c r="AP35" s="60">
        <v>0.313</v>
      </c>
      <c r="AQ35" s="61">
        <v>66.59105431309905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0.05</v>
      </c>
      <c r="BC35" s="61">
        <v>956.84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3.0000000000000001E-3</v>
      </c>
      <c r="BM35" s="61">
        <v>80.666666666666657</v>
      </c>
      <c r="BN35" s="60">
        <v>0</v>
      </c>
      <c r="BO35" s="61">
        <v>0</v>
      </c>
      <c r="BP35" s="60">
        <v>1.2999999999999999E-2</v>
      </c>
      <c r="BQ35" s="61">
        <v>1211.6153846153848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" customHeight="1">
      <c r="A36" s="59"/>
      <c r="B36" s="56" t="s">
        <v>70</v>
      </c>
      <c r="C36" s="10">
        <v>24</v>
      </c>
      <c r="D36" s="60">
        <v>0</v>
      </c>
      <c r="E36" s="61">
        <v>0</v>
      </c>
      <c r="F36" s="60">
        <v>19.404</v>
      </c>
      <c r="G36" s="61">
        <v>1990.3295196866625</v>
      </c>
      <c r="H36" s="60">
        <v>0</v>
      </c>
      <c r="I36" s="61">
        <v>0</v>
      </c>
      <c r="J36" s="60">
        <v>0</v>
      </c>
      <c r="K36" s="61">
        <v>0</v>
      </c>
      <c r="L36" s="60">
        <v>0</v>
      </c>
      <c r="M36" s="61">
        <v>0</v>
      </c>
      <c r="N36" s="60">
        <v>543.02499999999998</v>
      </c>
      <c r="O36" s="61">
        <v>1007.2737903411446</v>
      </c>
      <c r="P36" s="60">
        <v>0.16300000000000001</v>
      </c>
      <c r="Q36" s="61">
        <v>911.30674846625766</v>
      </c>
      <c r="R36" s="60">
        <v>0.17899999999999999</v>
      </c>
      <c r="S36" s="61">
        <v>661.21229050279328</v>
      </c>
      <c r="T36" s="60">
        <v>0</v>
      </c>
      <c r="U36" s="61">
        <v>0</v>
      </c>
      <c r="V36" s="60">
        <v>0</v>
      </c>
      <c r="W36" s="61">
        <v>0</v>
      </c>
      <c r="X36" s="60">
        <v>0</v>
      </c>
      <c r="Y36" s="61">
        <v>0</v>
      </c>
      <c r="Z36" s="60">
        <v>0.127</v>
      </c>
      <c r="AA36" s="61">
        <v>32.393700787401578</v>
      </c>
      <c r="AB36" s="60">
        <v>0.157</v>
      </c>
      <c r="AC36" s="61">
        <v>1184.6114649681529</v>
      </c>
      <c r="AD36" s="60">
        <v>0</v>
      </c>
      <c r="AE36" s="61">
        <v>0</v>
      </c>
      <c r="AF36" s="60">
        <v>0</v>
      </c>
      <c r="AG36" s="61">
        <v>0</v>
      </c>
      <c r="AH36" s="60">
        <v>1E-3</v>
      </c>
      <c r="AI36" s="61">
        <v>145</v>
      </c>
      <c r="AJ36" s="60">
        <v>0</v>
      </c>
      <c r="AK36" s="61">
        <v>0</v>
      </c>
      <c r="AL36" s="60">
        <v>20.454999999999998</v>
      </c>
      <c r="AM36" s="61">
        <v>460.00532877047181</v>
      </c>
      <c r="AN36" s="60">
        <v>0</v>
      </c>
      <c r="AO36" s="61">
        <v>0</v>
      </c>
      <c r="AP36" s="60">
        <v>41.281999999999996</v>
      </c>
      <c r="AQ36" s="61">
        <v>40.571241703405846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5.7000000000000002E-2</v>
      </c>
      <c r="BC36" s="61">
        <v>3070.3684210526317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18.035</v>
      </c>
      <c r="BM36" s="61">
        <v>247.74261158857774</v>
      </c>
      <c r="BN36" s="60">
        <v>4.0000000000000001E-3</v>
      </c>
      <c r="BO36" s="61">
        <v>1143.25</v>
      </c>
      <c r="BP36" s="60">
        <v>2.6680000000000001</v>
      </c>
      <c r="BQ36" s="61">
        <v>670.36206896551721</v>
      </c>
      <c r="BR36" s="60">
        <v>0</v>
      </c>
      <c r="BS36" s="61">
        <v>0</v>
      </c>
      <c r="BT36" s="60">
        <v>0.43</v>
      </c>
      <c r="BU36" s="61">
        <v>2366.5976744186046</v>
      </c>
    </row>
    <row r="37" spans="1:73" ht="12.9" customHeight="1">
      <c r="A37" s="59"/>
      <c r="B37" s="56" t="s">
        <v>71</v>
      </c>
      <c r="C37" s="10">
        <v>25</v>
      </c>
      <c r="D37" s="60">
        <v>0</v>
      </c>
      <c r="E37" s="61">
        <v>0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0</v>
      </c>
      <c r="AG37" s="61">
        <v>0</v>
      </c>
      <c r="AH37" s="60">
        <v>0</v>
      </c>
      <c r="AI37" s="61">
        <v>0</v>
      </c>
      <c r="AJ37" s="60">
        <v>0</v>
      </c>
      <c r="AK37" s="61">
        <v>0</v>
      </c>
      <c r="AL37" s="60">
        <v>16.776</v>
      </c>
      <c r="AM37" s="61">
        <v>630.78373867429661</v>
      </c>
      <c r="AN37" s="60">
        <v>0</v>
      </c>
      <c r="AO37" s="61">
        <v>0</v>
      </c>
      <c r="AP37" s="60">
        <v>1.5449999999999999</v>
      </c>
      <c r="AQ37" s="61">
        <v>569.78640776699035</v>
      </c>
      <c r="AR37" s="60">
        <v>0</v>
      </c>
      <c r="AS37" s="61">
        <v>0</v>
      </c>
      <c r="AT37" s="60">
        <v>6.9000000000000006E-2</v>
      </c>
      <c r="AU37" s="61">
        <v>265.89855072463769</v>
      </c>
      <c r="AV37" s="60">
        <v>0</v>
      </c>
      <c r="AW37" s="61">
        <v>0</v>
      </c>
      <c r="AX37" s="60">
        <v>0</v>
      </c>
      <c r="AY37" s="61">
        <v>0</v>
      </c>
      <c r="AZ37" s="60">
        <v>0.155</v>
      </c>
      <c r="BA37" s="61">
        <v>314.94193548387096</v>
      </c>
      <c r="BB37" s="60">
        <v>7.08</v>
      </c>
      <c r="BC37" s="61">
        <v>536.53728813559326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5.0880000000000001</v>
      </c>
      <c r="BM37" s="61">
        <v>525.42708333333326</v>
      </c>
      <c r="BN37" s="60">
        <v>1.4950000000000001</v>
      </c>
      <c r="BO37" s="61">
        <v>562.68494983277583</v>
      </c>
      <c r="BP37" s="60">
        <v>8.7929999999999993</v>
      </c>
      <c r="BQ37" s="61">
        <v>892.07312635050607</v>
      </c>
      <c r="BR37" s="60">
        <v>0</v>
      </c>
      <c r="BS37" s="61">
        <v>0</v>
      </c>
      <c r="BT37" s="60">
        <v>4.3819999999999997</v>
      </c>
      <c r="BU37" s="61">
        <v>1050.7387037882245</v>
      </c>
    </row>
    <row r="38" spans="1:73" ht="12.9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0</v>
      </c>
      <c r="BC38" s="61">
        <v>0</v>
      </c>
      <c r="BD38" s="60">
        <v>49.951999999999998</v>
      </c>
      <c r="BE38" s="61">
        <v>801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" customHeight="1">
      <c r="A40" s="59"/>
      <c r="B40" s="56" t="s">
        <v>73</v>
      </c>
      <c r="C40" s="10">
        <v>27</v>
      </c>
      <c r="D40" s="60">
        <v>3.1E-2</v>
      </c>
      <c r="E40" s="61">
        <v>1026</v>
      </c>
      <c r="F40" s="60">
        <v>0</v>
      </c>
      <c r="G40" s="61">
        <v>0</v>
      </c>
      <c r="H40" s="60">
        <v>8.6999999999999994E-2</v>
      </c>
      <c r="I40" s="61">
        <v>324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15.965999999999999</v>
      </c>
      <c r="Q40" s="61">
        <v>737.77163973443567</v>
      </c>
      <c r="R40" s="60">
        <v>0</v>
      </c>
      <c r="S40" s="61">
        <v>0</v>
      </c>
      <c r="T40" s="60">
        <v>0.48599999999999999</v>
      </c>
      <c r="U40" s="61">
        <v>291.83333333333337</v>
      </c>
      <c r="V40" s="60">
        <v>0</v>
      </c>
      <c r="W40" s="61">
        <v>0</v>
      </c>
      <c r="X40" s="60">
        <v>0</v>
      </c>
      <c r="Y40" s="61">
        <v>0</v>
      </c>
      <c r="Z40" s="60">
        <v>0</v>
      </c>
      <c r="AA40" s="61">
        <v>0</v>
      </c>
      <c r="AB40" s="60">
        <v>8.6560000000000006</v>
      </c>
      <c r="AC40" s="61">
        <v>449.26178373382623</v>
      </c>
      <c r="AD40" s="60">
        <v>0</v>
      </c>
      <c r="AE40" s="61">
        <v>0</v>
      </c>
      <c r="AF40" s="60">
        <v>0.27</v>
      </c>
      <c r="AG40" s="61">
        <v>97.637037037037047</v>
      </c>
      <c r="AH40" s="60">
        <v>10.069000000000001</v>
      </c>
      <c r="AI40" s="61">
        <v>71.400436984804855</v>
      </c>
      <c r="AJ40" s="60">
        <v>7.0000000000000007E-2</v>
      </c>
      <c r="AK40" s="61">
        <v>30.9</v>
      </c>
      <c r="AL40" s="60">
        <v>6.03</v>
      </c>
      <c r="AM40" s="61">
        <v>590.88623548922055</v>
      </c>
      <c r="AN40" s="60">
        <v>9.9469999999999992</v>
      </c>
      <c r="AO40" s="61">
        <v>88.730773097416304</v>
      </c>
      <c r="AP40" s="60">
        <v>61.722000000000001</v>
      </c>
      <c r="AQ40" s="61">
        <v>115.64098700625385</v>
      </c>
      <c r="AR40" s="60">
        <v>0</v>
      </c>
      <c r="AS40" s="61">
        <v>0</v>
      </c>
      <c r="AT40" s="60">
        <v>0</v>
      </c>
      <c r="AU40" s="61">
        <v>0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11.05</v>
      </c>
      <c r="BM40" s="61">
        <v>815.81321266968325</v>
      </c>
      <c r="BN40" s="60">
        <v>0</v>
      </c>
      <c r="BO40" s="61">
        <v>0</v>
      </c>
      <c r="BP40" s="60">
        <v>8.0749999999999993</v>
      </c>
      <c r="BQ40" s="61">
        <v>999.60879256965939</v>
      </c>
      <c r="BR40" s="60">
        <v>0</v>
      </c>
      <c r="BS40" s="61">
        <v>0</v>
      </c>
      <c r="BT40" s="60">
        <v>0.18099999999999999</v>
      </c>
      <c r="BU40" s="61">
        <v>2312.4696132596687</v>
      </c>
    </row>
    <row r="41" spans="1:73" ht="12.9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62</v>
      </c>
      <c r="G41" s="61">
        <v>1472</v>
      </c>
      <c r="H41" s="60">
        <v>0</v>
      </c>
      <c r="I41" s="61">
        <v>0</v>
      </c>
      <c r="J41" s="60">
        <v>11</v>
      </c>
      <c r="K41" s="61">
        <v>424</v>
      </c>
      <c r="L41" s="60">
        <v>0</v>
      </c>
      <c r="M41" s="61">
        <v>0</v>
      </c>
      <c r="N41" s="60">
        <v>68</v>
      </c>
      <c r="O41" s="61">
        <v>902</v>
      </c>
      <c r="P41" s="60">
        <v>0</v>
      </c>
      <c r="Q41" s="61">
        <v>0</v>
      </c>
      <c r="R41" s="60">
        <v>64</v>
      </c>
      <c r="S41" s="61">
        <v>489</v>
      </c>
      <c r="T41" s="60">
        <v>0</v>
      </c>
      <c r="U41" s="61">
        <v>0</v>
      </c>
      <c r="V41" s="60">
        <v>0</v>
      </c>
      <c r="W41" s="61">
        <v>0</v>
      </c>
      <c r="X41" s="60">
        <v>0</v>
      </c>
      <c r="Y41" s="61">
        <v>0</v>
      </c>
      <c r="Z41" s="60">
        <v>3</v>
      </c>
      <c r="AA41" s="61">
        <v>846</v>
      </c>
      <c r="AB41" s="60">
        <v>0</v>
      </c>
      <c r="AC41" s="61">
        <v>0</v>
      </c>
      <c r="AD41" s="60">
        <v>1</v>
      </c>
      <c r="AE41" s="61">
        <v>196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" customHeight="1">
      <c r="A42" s="59"/>
      <c r="B42" s="56" t="s">
        <v>75</v>
      </c>
      <c r="C42" s="10">
        <v>29</v>
      </c>
      <c r="D42" s="60">
        <v>0</v>
      </c>
      <c r="E42" s="61">
        <v>0</v>
      </c>
      <c r="F42" s="60">
        <v>378.99299999999999</v>
      </c>
      <c r="G42" s="61">
        <v>1668.2228167802571</v>
      </c>
      <c r="H42" s="60">
        <v>0</v>
      </c>
      <c r="I42" s="61">
        <v>0</v>
      </c>
      <c r="J42" s="60">
        <v>394.58300000000003</v>
      </c>
      <c r="K42" s="61">
        <v>424.50191974818983</v>
      </c>
      <c r="L42" s="60">
        <v>0</v>
      </c>
      <c r="M42" s="61">
        <v>0</v>
      </c>
      <c r="N42" s="60">
        <v>424.77600000000001</v>
      </c>
      <c r="O42" s="61">
        <v>903.68972587905159</v>
      </c>
      <c r="P42" s="60">
        <v>0</v>
      </c>
      <c r="Q42" s="61">
        <v>0</v>
      </c>
      <c r="R42" s="60">
        <v>3150.8490000000002</v>
      </c>
      <c r="S42" s="61">
        <v>355.55847614404877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7.8E-2</v>
      </c>
      <c r="AC42" s="61">
        <v>299.79487179487182</v>
      </c>
      <c r="AD42" s="60">
        <v>11107.255999999999</v>
      </c>
      <c r="AE42" s="61">
        <v>154.8528932798524</v>
      </c>
      <c r="AF42" s="60">
        <v>2E-3</v>
      </c>
      <c r="AG42" s="61">
        <v>102</v>
      </c>
      <c r="AH42" s="60">
        <v>0</v>
      </c>
      <c r="AI42" s="61">
        <v>0</v>
      </c>
      <c r="AJ42" s="60">
        <v>0</v>
      </c>
      <c r="AK42" s="61">
        <v>0</v>
      </c>
      <c r="AL42" s="60">
        <v>14.163</v>
      </c>
      <c r="AM42" s="61">
        <v>822.58349219798072</v>
      </c>
      <c r="AN42" s="60">
        <v>0</v>
      </c>
      <c r="AO42" s="61">
        <v>0</v>
      </c>
      <c r="AP42" s="60">
        <v>16.209</v>
      </c>
      <c r="AQ42" s="61">
        <v>171.27941267197235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1.2E-2</v>
      </c>
      <c r="BM42" s="61">
        <v>214.16666666666669</v>
      </c>
      <c r="BN42" s="60">
        <v>0</v>
      </c>
      <c r="BO42" s="61">
        <v>0</v>
      </c>
      <c r="BP42" s="60">
        <v>1.4330000000000001</v>
      </c>
      <c r="BQ42" s="61">
        <v>1806.8604326587579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" customHeight="1">
      <c r="A43" s="59"/>
      <c r="B43" s="56" t="s">
        <v>76</v>
      </c>
      <c r="C43" s="10">
        <v>30</v>
      </c>
      <c r="D43" s="60">
        <v>0.122</v>
      </c>
      <c r="E43" s="61">
        <v>1844.8688524590161</v>
      </c>
      <c r="F43" s="60">
        <v>0</v>
      </c>
      <c r="G43" s="61">
        <v>0</v>
      </c>
      <c r="H43" s="60">
        <v>0.746</v>
      </c>
      <c r="I43" s="61">
        <v>545.0335120643432</v>
      </c>
      <c r="J43" s="60">
        <v>0</v>
      </c>
      <c r="K43" s="61">
        <v>0</v>
      </c>
      <c r="L43" s="60">
        <v>0</v>
      </c>
      <c r="M43" s="61">
        <v>0</v>
      </c>
      <c r="N43" s="60">
        <v>0</v>
      </c>
      <c r="O43" s="61">
        <v>0</v>
      </c>
      <c r="P43" s="60">
        <v>12.375999999999999</v>
      </c>
      <c r="Q43" s="61">
        <v>1528.7965416936006</v>
      </c>
      <c r="R43" s="60">
        <v>0</v>
      </c>
      <c r="S43" s="61">
        <v>0</v>
      </c>
      <c r="T43" s="60">
        <v>0</v>
      </c>
      <c r="U43" s="61">
        <v>0</v>
      </c>
      <c r="V43" s="60">
        <v>0</v>
      </c>
      <c r="W43" s="61">
        <v>0</v>
      </c>
      <c r="X43" s="60">
        <v>0</v>
      </c>
      <c r="Y43" s="61">
        <v>0</v>
      </c>
      <c r="Z43" s="60">
        <v>0</v>
      </c>
      <c r="AA43" s="61">
        <v>0</v>
      </c>
      <c r="AB43" s="60">
        <v>3.1419999999999999</v>
      </c>
      <c r="AC43" s="61">
        <v>153.26161680458307</v>
      </c>
      <c r="AD43" s="60">
        <v>0</v>
      </c>
      <c r="AE43" s="61">
        <v>0</v>
      </c>
      <c r="AF43" s="60">
        <v>1753.528</v>
      </c>
      <c r="AG43" s="61">
        <v>41.756979643324776</v>
      </c>
      <c r="AH43" s="60">
        <v>9.5879999999999992</v>
      </c>
      <c r="AI43" s="61">
        <v>169.76992073425114</v>
      </c>
      <c r="AJ43" s="60">
        <v>4.0000000000000001E-3</v>
      </c>
      <c r="AK43" s="61">
        <v>21.5</v>
      </c>
      <c r="AL43" s="60">
        <v>5.609</v>
      </c>
      <c r="AM43" s="61">
        <v>331.53182385451947</v>
      </c>
      <c r="AN43" s="60">
        <v>8.4309999999999992</v>
      </c>
      <c r="AO43" s="61">
        <v>47.858142569090262</v>
      </c>
      <c r="AP43" s="60">
        <v>336.726</v>
      </c>
      <c r="AQ43" s="61">
        <v>93.847309088101298</v>
      </c>
      <c r="AR43" s="60">
        <v>0</v>
      </c>
      <c r="AS43" s="61">
        <v>0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0.247</v>
      </c>
      <c r="BC43" s="61">
        <v>530.03238866396759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10.981999999999999</v>
      </c>
      <c r="BM43" s="61">
        <v>139.0826807503187</v>
      </c>
      <c r="BN43" s="60">
        <v>0</v>
      </c>
      <c r="BO43" s="61">
        <v>0</v>
      </c>
      <c r="BP43" s="60">
        <v>0.18099999999999999</v>
      </c>
      <c r="BQ43" s="61">
        <v>889.33701657458562</v>
      </c>
      <c r="BR43" s="60">
        <v>0</v>
      </c>
      <c r="BS43" s="61">
        <v>0</v>
      </c>
      <c r="BT43" s="60">
        <v>0.43099999999999999</v>
      </c>
      <c r="BU43" s="61">
        <v>1206.5962877030163</v>
      </c>
    </row>
    <row r="44" spans="1:73" ht="12.9" customHeight="1">
      <c r="A44" s="59"/>
      <c r="B44" s="63" t="s">
        <v>77</v>
      </c>
      <c r="C44" s="10">
        <v>31</v>
      </c>
      <c r="D44" s="60">
        <v>0</v>
      </c>
      <c r="E44" s="61">
        <v>0</v>
      </c>
      <c r="F44" s="60">
        <v>0</v>
      </c>
      <c r="G44" s="61">
        <v>0</v>
      </c>
      <c r="H44" s="60">
        <v>383.41</v>
      </c>
      <c r="I44" s="61">
        <v>649.82100884170984</v>
      </c>
      <c r="J44" s="60">
        <v>0</v>
      </c>
      <c r="K44" s="61">
        <v>0</v>
      </c>
      <c r="L44" s="60">
        <v>29.166</v>
      </c>
      <c r="M44" s="61">
        <v>1205.8692655832133</v>
      </c>
      <c r="N44" s="60">
        <v>0</v>
      </c>
      <c r="O44" s="61">
        <v>0</v>
      </c>
      <c r="P44" s="60">
        <v>134.54900000000001</v>
      </c>
      <c r="Q44" s="61">
        <v>1119.7043084675472</v>
      </c>
      <c r="R44" s="60">
        <v>0</v>
      </c>
      <c r="S44" s="61">
        <v>0</v>
      </c>
      <c r="T44" s="60">
        <v>5.5E-2</v>
      </c>
      <c r="U44" s="61">
        <v>270.5090909090909</v>
      </c>
      <c r="V44" s="60">
        <v>0</v>
      </c>
      <c r="W44" s="61">
        <v>0</v>
      </c>
      <c r="X44" s="60">
        <v>7.14</v>
      </c>
      <c r="Y44" s="61">
        <v>734.87843137254902</v>
      </c>
      <c r="Z44" s="60">
        <v>0</v>
      </c>
      <c r="AA44" s="61">
        <v>0</v>
      </c>
      <c r="AB44" s="60">
        <v>0</v>
      </c>
      <c r="AC44" s="61">
        <v>0</v>
      </c>
      <c r="AD44" s="60">
        <v>0</v>
      </c>
      <c r="AE44" s="61">
        <v>0</v>
      </c>
      <c r="AF44" s="60">
        <v>2.1000000000000001E-2</v>
      </c>
      <c r="AG44" s="61">
        <v>22.047619047619047</v>
      </c>
      <c r="AH44" s="60">
        <v>0.90400000000000003</v>
      </c>
      <c r="AI44" s="61">
        <v>205.98451327433628</v>
      </c>
      <c r="AJ44" s="60">
        <v>0</v>
      </c>
      <c r="AK44" s="61">
        <v>0</v>
      </c>
      <c r="AL44" s="60">
        <v>5.6000000000000001E-2</v>
      </c>
      <c r="AM44" s="61">
        <v>945.83928571428578</v>
      </c>
      <c r="AN44" s="60">
        <v>0</v>
      </c>
      <c r="AO44" s="61">
        <v>0</v>
      </c>
      <c r="AP44" s="60">
        <v>0.03</v>
      </c>
      <c r="AQ44" s="61">
        <v>311.83333333333337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4.0000000000000001E-3</v>
      </c>
      <c r="BM44" s="61">
        <v>463.75</v>
      </c>
      <c r="BN44" s="60">
        <v>0</v>
      </c>
      <c r="BO44" s="61">
        <v>0</v>
      </c>
      <c r="BP44" s="60">
        <v>1.4999999999999999E-2</v>
      </c>
      <c r="BQ44" s="61">
        <v>1370.9333333333332</v>
      </c>
      <c r="BR44" s="60">
        <v>0</v>
      </c>
      <c r="BS44" s="61">
        <v>0</v>
      </c>
      <c r="BT44" s="60">
        <v>7.0000000000000007E-2</v>
      </c>
      <c r="BU44" s="61">
        <v>1999.4285714285716</v>
      </c>
    </row>
    <row r="45" spans="1:73" ht="12.9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" customHeight="1">
      <c r="A46" s="59"/>
      <c r="B46" s="56" t="s">
        <v>78</v>
      </c>
      <c r="C46" s="10">
        <v>32</v>
      </c>
      <c r="D46" s="60">
        <v>7.1999999999999995E-2</v>
      </c>
      <c r="E46" s="61">
        <v>754.11111111111109</v>
      </c>
      <c r="F46" s="60">
        <v>0</v>
      </c>
      <c r="G46" s="61">
        <v>0</v>
      </c>
      <c r="H46" s="60">
        <v>0</v>
      </c>
      <c r="I46" s="61">
        <v>0</v>
      </c>
      <c r="J46" s="60">
        <v>0</v>
      </c>
      <c r="K46" s="61">
        <v>0</v>
      </c>
      <c r="L46" s="60">
        <v>0</v>
      </c>
      <c r="M46" s="61">
        <v>0</v>
      </c>
      <c r="N46" s="60">
        <v>0</v>
      </c>
      <c r="O46" s="61">
        <v>0</v>
      </c>
      <c r="P46" s="60">
        <v>0.76100000000000001</v>
      </c>
      <c r="Q46" s="61">
        <v>1407.9684625492773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5.2999999999999999E-2</v>
      </c>
      <c r="AC46" s="61">
        <v>1292.3396226415095</v>
      </c>
      <c r="AD46" s="60">
        <v>0</v>
      </c>
      <c r="AE46" s="61">
        <v>0</v>
      </c>
      <c r="AF46" s="60">
        <v>0.627</v>
      </c>
      <c r="AG46" s="61">
        <v>54.237639553429027</v>
      </c>
      <c r="AH46" s="60">
        <v>8.0180000000000007</v>
      </c>
      <c r="AI46" s="61">
        <v>191.30207034173111</v>
      </c>
      <c r="AJ46" s="60">
        <v>0</v>
      </c>
      <c r="AK46" s="61">
        <v>0</v>
      </c>
      <c r="AL46" s="60">
        <v>8.452</v>
      </c>
      <c r="AM46" s="61">
        <v>83.34997633696166</v>
      </c>
      <c r="AN46" s="60">
        <v>0.53300000000000003</v>
      </c>
      <c r="AO46" s="61">
        <v>65.84615384615384</v>
      </c>
      <c r="AP46" s="60">
        <v>0.89600000000000002</v>
      </c>
      <c r="AQ46" s="61">
        <v>114.39955357142857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6.0000000000000001E-3</v>
      </c>
      <c r="BC46" s="61">
        <v>844.16666666666674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2.0680000000000001</v>
      </c>
      <c r="BM46" s="61">
        <v>518.37234042553189</v>
      </c>
      <c r="BN46" s="60">
        <v>5.0000000000000001E-3</v>
      </c>
      <c r="BO46" s="61">
        <v>1232.4000000000001</v>
      </c>
      <c r="BP46" s="60">
        <v>2.1000000000000001E-2</v>
      </c>
      <c r="BQ46" s="61">
        <v>788.90476190476181</v>
      </c>
      <c r="BR46" s="60">
        <v>0</v>
      </c>
      <c r="BS46" s="61">
        <v>0</v>
      </c>
      <c r="BT46" s="60">
        <v>0.02</v>
      </c>
      <c r="BU46" s="61">
        <v>1942.2</v>
      </c>
    </row>
    <row r="47" spans="1:73" ht="12.9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" customHeight="1">
      <c r="A48" s="59"/>
      <c r="B48" s="56" t="s">
        <v>80</v>
      </c>
      <c r="C48" s="10">
        <v>34</v>
      </c>
      <c r="D48" s="60">
        <v>0</v>
      </c>
      <c r="E48" s="61">
        <v>0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0</v>
      </c>
      <c r="AC48" s="61">
        <v>0</v>
      </c>
      <c r="AD48" s="60">
        <v>0</v>
      </c>
      <c r="AE48" s="61">
        <v>0</v>
      </c>
      <c r="AF48" s="60">
        <v>0</v>
      </c>
      <c r="AG48" s="61">
        <v>0</v>
      </c>
      <c r="AH48" s="60">
        <v>121</v>
      </c>
      <c r="AI48" s="61">
        <v>109.3305785123967</v>
      </c>
      <c r="AJ48" s="60">
        <v>286</v>
      </c>
      <c r="AK48" s="61">
        <v>85.58391608391608</v>
      </c>
      <c r="AL48" s="60">
        <v>219.5</v>
      </c>
      <c r="AM48" s="61">
        <v>130.63325740318908</v>
      </c>
      <c r="AN48" s="60">
        <v>0</v>
      </c>
      <c r="AO48" s="61">
        <v>0</v>
      </c>
      <c r="AP48" s="60">
        <v>146</v>
      </c>
      <c r="AQ48" s="61">
        <v>135.15753424657532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4.8150000000000004</v>
      </c>
      <c r="BC48" s="61">
        <v>600.47102803738312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1985</v>
      </c>
      <c r="BM48" s="61">
        <v>151.67194156171286</v>
      </c>
      <c r="BN48" s="60">
        <v>0</v>
      </c>
      <c r="BO48" s="61">
        <v>0</v>
      </c>
      <c r="BP48" s="60">
        <v>18</v>
      </c>
      <c r="BQ48" s="61">
        <v>671.93333333333328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0.191</v>
      </c>
      <c r="AG49" s="61">
        <v>220.9738219895288</v>
      </c>
      <c r="AH49" s="60">
        <v>12.12</v>
      </c>
      <c r="AI49" s="61">
        <v>61.988366336633661</v>
      </c>
      <c r="AJ49" s="60">
        <v>0</v>
      </c>
      <c r="AK49" s="61">
        <v>0</v>
      </c>
      <c r="AL49" s="60">
        <v>307.17500000000001</v>
      </c>
      <c r="AM49" s="61">
        <v>310.43999674452675</v>
      </c>
      <c r="AN49" s="60">
        <v>0</v>
      </c>
      <c r="AO49" s="61">
        <v>0</v>
      </c>
      <c r="AP49" s="60">
        <v>43.877000000000002</v>
      </c>
      <c r="AQ49" s="61">
        <v>120.59454839665429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4.09</v>
      </c>
      <c r="BC49" s="61">
        <v>384.95281173594134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174.12299999999999</v>
      </c>
      <c r="BM49" s="61">
        <v>155.21500893046868</v>
      </c>
      <c r="BN49" s="60">
        <v>10.821</v>
      </c>
      <c r="BO49" s="61">
        <v>898.31540523057015</v>
      </c>
      <c r="BP49" s="60">
        <v>5.4820000000000002</v>
      </c>
      <c r="BQ49" s="61">
        <v>796.37085005472454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2.6680000000000001</v>
      </c>
      <c r="AG50" s="61">
        <v>226.40329835082457</v>
      </c>
      <c r="AH50" s="60">
        <v>6.335</v>
      </c>
      <c r="AI50" s="61">
        <v>101.55580110497237</v>
      </c>
      <c r="AJ50" s="60">
        <v>0.88</v>
      </c>
      <c r="AK50" s="61">
        <v>27.122727272727275</v>
      </c>
      <c r="AL50" s="60">
        <v>60.021999999999998</v>
      </c>
      <c r="AM50" s="61">
        <v>332.15191096597914</v>
      </c>
      <c r="AN50" s="60">
        <v>0</v>
      </c>
      <c r="AO50" s="61">
        <v>0</v>
      </c>
      <c r="AP50" s="60">
        <v>44.680999999999997</v>
      </c>
      <c r="AQ50" s="61">
        <v>104.34045791275933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2.8740000000000001</v>
      </c>
      <c r="BC50" s="61">
        <v>412.19624217118997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</v>
      </c>
      <c r="AC52" s="61">
        <v>0</v>
      </c>
      <c r="AD52" s="60">
        <v>0</v>
      </c>
      <c r="AE52" s="61">
        <v>0</v>
      </c>
      <c r="AF52" s="60">
        <v>0.21</v>
      </c>
      <c r="AG52" s="61">
        <v>296.32857142857142</v>
      </c>
      <c r="AH52" s="60">
        <v>0</v>
      </c>
      <c r="AI52" s="61">
        <v>0</v>
      </c>
      <c r="AJ52" s="60">
        <v>0.01</v>
      </c>
      <c r="AK52" s="61">
        <v>1101.5999999999999</v>
      </c>
      <c r="AL52" s="60">
        <v>13.212999999999999</v>
      </c>
      <c r="AM52" s="61">
        <v>774.44615151744495</v>
      </c>
      <c r="AN52" s="60">
        <v>0.33200000000000002</v>
      </c>
      <c r="AO52" s="61">
        <v>158.21686746987953</v>
      </c>
      <c r="AP52" s="60">
        <v>26.265000000000001</v>
      </c>
      <c r="AQ52" s="61">
        <v>110.48121073672186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25.323</v>
      </c>
      <c r="BC52" s="61">
        <v>563.06811989100822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11.45</v>
      </c>
      <c r="BM52" s="61">
        <v>640.50751091703057</v>
      </c>
      <c r="BN52" s="60">
        <v>0.51400000000000001</v>
      </c>
      <c r="BO52" s="61">
        <v>776.64007782101169</v>
      </c>
      <c r="BP52" s="60">
        <v>47.21</v>
      </c>
      <c r="BQ52" s="61">
        <v>679.81658546918027</v>
      </c>
      <c r="BR52" s="60">
        <v>0</v>
      </c>
      <c r="BS52" s="61">
        <v>0</v>
      </c>
      <c r="BT52" s="60">
        <v>3.726</v>
      </c>
      <c r="BU52" s="61">
        <v>1152.0754159957057</v>
      </c>
    </row>
    <row r="53" spans="1:73" ht="12.9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3.0609999999999999</v>
      </c>
      <c r="AC53" s="61">
        <v>169.7092453446586</v>
      </c>
      <c r="AD53" s="60">
        <v>0</v>
      </c>
      <c r="AE53" s="61">
        <v>0</v>
      </c>
      <c r="AF53" s="60">
        <v>1.8240000000000001</v>
      </c>
      <c r="AG53" s="61">
        <v>41.151315789473685</v>
      </c>
      <c r="AH53" s="60">
        <v>14.775</v>
      </c>
      <c r="AI53" s="61">
        <v>67.000203045685268</v>
      </c>
      <c r="AJ53" s="60">
        <v>0</v>
      </c>
      <c r="AK53" s="61">
        <v>0</v>
      </c>
      <c r="AL53" s="60">
        <v>93.57</v>
      </c>
      <c r="AM53" s="61">
        <v>342.530939403655</v>
      </c>
      <c r="AN53" s="60">
        <v>42.572000000000003</v>
      </c>
      <c r="AO53" s="61">
        <v>168.04284506248237</v>
      </c>
      <c r="AP53" s="60">
        <v>336.49799999999999</v>
      </c>
      <c r="AQ53" s="61">
        <v>130.75973111281493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0.54700000000000004</v>
      </c>
      <c r="BC53" s="61">
        <v>344.73126142595976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351.61399999999998</v>
      </c>
      <c r="BM53" s="61">
        <v>299.50844391861528</v>
      </c>
      <c r="BN53" s="60">
        <v>0.58599999999999997</v>
      </c>
      <c r="BO53" s="61">
        <v>274.42320819112626</v>
      </c>
      <c r="BP53" s="60">
        <v>1.3620000000000001</v>
      </c>
      <c r="BQ53" s="61">
        <v>633.24669603524228</v>
      </c>
      <c r="BR53" s="60">
        <v>0</v>
      </c>
      <c r="BS53" s="61">
        <v>0</v>
      </c>
      <c r="BT53" s="60">
        <v>2.2759999999999998</v>
      </c>
      <c r="BU53" s="61">
        <v>646.49253075571175</v>
      </c>
    </row>
    <row r="54" spans="1:73" ht="12.9" customHeight="1">
      <c r="A54" s="59"/>
      <c r="B54" s="56" t="s">
        <v>85</v>
      </c>
      <c r="C54" s="10">
        <v>39</v>
      </c>
      <c r="D54" s="60">
        <v>0.314</v>
      </c>
      <c r="E54" s="61">
        <v>2250.751592356688</v>
      </c>
      <c r="F54" s="60">
        <v>0</v>
      </c>
      <c r="G54" s="61">
        <v>0</v>
      </c>
      <c r="H54" s="60">
        <v>0</v>
      </c>
      <c r="I54" s="61">
        <v>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0</v>
      </c>
      <c r="Q54" s="61">
        <v>0</v>
      </c>
      <c r="R54" s="60">
        <v>0</v>
      </c>
      <c r="S54" s="61">
        <v>0</v>
      </c>
      <c r="T54" s="60">
        <v>0</v>
      </c>
      <c r="U54" s="61">
        <v>0</v>
      </c>
      <c r="V54" s="60">
        <v>0</v>
      </c>
      <c r="W54" s="61">
        <v>0</v>
      </c>
      <c r="X54" s="60">
        <v>0.02</v>
      </c>
      <c r="Y54" s="61">
        <v>270</v>
      </c>
      <c r="Z54" s="60">
        <v>0</v>
      </c>
      <c r="AA54" s="61">
        <v>0</v>
      </c>
      <c r="AB54" s="60">
        <v>1.478</v>
      </c>
      <c r="AC54" s="61">
        <v>213.55751014884979</v>
      </c>
      <c r="AD54" s="60">
        <v>0</v>
      </c>
      <c r="AE54" s="61">
        <v>0</v>
      </c>
      <c r="AF54" s="60">
        <v>1.6E-2</v>
      </c>
      <c r="AG54" s="61">
        <v>135</v>
      </c>
      <c r="AH54" s="60">
        <v>2.6629999999999998</v>
      </c>
      <c r="AI54" s="61">
        <v>115.62448366503943</v>
      </c>
      <c r="AJ54" s="60">
        <v>0</v>
      </c>
      <c r="AK54" s="61">
        <v>0</v>
      </c>
      <c r="AL54" s="60">
        <v>673.88900000000001</v>
      </c>
      <c r="AM54" s="61">
        <v>282.33871008430174</v>
      </c>
      <c r="AN54" s="60">
        <v>160.54599999999999</v>
      </c>
      <c r="AO54" s="61">
        <v>137.08706538935883</v>
      </c>
      <c r="AP54" s="60">
        <v>605.99099999999999</v>
      </c>
      <c r="AQ54" s="61">
        <v>153.03047735032368</v>
      </c>
      <c r="AR54" s="60">
        <v>0</v>
      </c>
      <c r="AS54" s="61">
        <v>0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5.1150000000000002</v>
      </c>
      <c r="BC54" s="61">
        <v>473.34193548387094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2.8340000000000001</v>
      </c>
      <c r="BM54" s="61">
        <v>751.14784756527877</v>
      </c>
      <c r="BN54" s="60">
        <v>0.311</v>
      </c>
      <c r="BO54" s="61">
        <v>438.2508038585209</v>
      </c>
      <c r="BP54" s="60">
        <v>22.707000000000001</v>
      </c>
      <c r="BQ54" s="61">
        <v>593.95283392786371</v>
      </c>
      <c r="BR54" s="60">
        <v>0</v>
      </c>
      <c r="BS54" s="61">
        <v>0</v>
      </c>
      <c r="BT54" s="60">
        <v>1.7949999999999999</v>
      </c>
      <c r="BU54" s="61">
        <v>945.64679665738163</v>
      </c>
    </row>
    <row r="55" spans="1:73" ht="12.9" customHeight="1">
      <c r="A55" s="59"/>
      <c r="B55" s="56" t="s">
        <v>86</v>
      </c>
      <c r="C55" s="10">
        <v>40</v>
      </c>
      <c r="D55" s="60">
        <v>5.5E-2</v>
      </c>
      <c r="E55" s="61">
        <v>2160</v>
      </c>
      <c r="F55" s="60">
        <v>0</v>
      </c>
      <c r="G55" s="61">
        <v>0</v>
      </c>
      <c r="H55" s="60">
        <v>0.08</v>
      </c>
      <c r="I55" s="61">
        <v>33.75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0.09</v>
      </c>
      <c r="U55" s="61">
        <v>600</v>
      </c>
      <c r="V55" s="60">
        <v>0</v>
      </c>
      <c r="W55" s="61">
        <v>0</v>
      </c>
      <c r="X55" s="60">
        <v>0</v>
      </c>
      <c r="Y55" s="61">
        <v>0</v>
      </c>
      <c r="Z55" s="60">
        <v>0</v>
      </c>
      <c r="AA55" s="61">
        <v>0</v>
      </c>
      <c r="AB55" s="60">
        <v>29.844999999999999</v>
      </c>
      <c r="AC55" s="61">
        <v>214.30266376277433</v>
      </c>
      <c r="AD55" s="60">
        <v>0</v>
      </c>
      <c r="AE55" s="61">
        <v>0</v>
      </c>
      <c r="AF55" s="60">
        <v>0.63500000000000001</v>
      </c>
      <c r="AG55" s="61">
        <v>47.622047244094489</v>
      </c>
      <c r="AH55" s="60">
        <v>1267.645</v>
      </c>
      <c r="AI55" s="61">
        <v>87.27940708952427</v>
      </c>
      <c r="AJ55" s="60">
        <v>764.1</v>
      </c>
      <c r="AK55" s="61">
        <v>50.161639837717573</v>
      </c>
      <c r="AL55" s="60">
        <v>1410.7919999999999</v>
      </c>
      <c r="AM55" s="61">
        <v>259.3586822153797</v>
      </c>
      <c r="AN55" s="60">
        <v>7.0119999999999996</v>
      </c>
      <c r="AO55" s="61">
        <v>287.62007986309186</v>
      </c>
      <c r="AP55" s="60">
        <v>1968.6990000000001</v>
      </c>
      <c r="AQ55" s="61">
        <v>146.36330998288716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16.443999999999999</v>
      </c>
      <c r="BC55" s="61">
        <v>422.5818535636098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196.13200000000001</v>
      </c>
      <c r="BM55" s="61">
        <v>147.51516325739806</v>
      </c>
      <c r="BN55" s="60">
        <v>0</v>
      </c>
      <c r="BO55" s="61">
        <v>0</v>
      </c>
      <c r="BP55" s="60">
        <v>0.32800000000000001</v>
      </c>
      <c r="BQ55" s="61">
        <v>337.82926829268291</v>
      </c>
      <c r="BR55" s="60">
        <v>0</v>
      </c>
      <c r="BS55" s="61">
        <v>0</v>
      </c>
      <c r="BT55" s="60">
        <v>0.113</v>
      </c>
      <c r="BU55" s="61">
        <v>1133.5221238938052</v>
      </c>
    </row>
    <row r="56" spans="1:73" ht="12.9" customHeight="1">
      <c r="A56" s="59"/>
      <c r="B56" s="56" t="s">
        <v>87</v>
      </c>
      <c r="C56" s="10">
        <v>41</v>
      </c>
      <c r="D56" s="60">
        <v>48.746000000000002</v>
      </c>
      <c r="E56" s="61">
        <v>1701.1223074713823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577.81399999999996</v>
      </c>
      <c r="AC56" s="61">
        <v>240.86643452737388</v>
      </c>
      <c r="AD56" s="60">
        <v>0</v>
      </c>
      <c r="AE56" s="61">
        <v>0</v>
      </c>
      <c r="AF56" s="60">
        <v>11.686</v>
      </c>
      <c r="AG56" s="61">
        <v>438.4415539962348</v>
      </c>
      <c r="AH56" s="60">
        <v>150.29900000000001</v>
      </c>
      <c r="AI56" s="61">
        <v>91.288631328219083</v>
      </c>
      <c r="AJ56" s="60">
        <v>98.963999999999999</v>
      </c>
      <c r="AK56" s="61">
        <v>44.898508548563115</v>
      </c>
      <c r="AL56" s="60">
        <v>1262.8050000000001</v>
      </c>
      <c r="AM56" s="61">
        <v>293.34655231805385</v>
      </c>
      <c r="AN56" s="60">
        <v>23.436</v>
      </c>
      <c r="AO56" s="61">
        <v>179.19448711384194</v>
      </c>
      <c r="AP56" s="60">
        <v>679.39200000000005</v>
      </c>
      <c r="AQ56" s="61">
        <v>112.50782905892328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20.498999999999999</v>
      </c>
      <c r="BC56" s="61">
        <v>542.60793209424855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167.29499999999999</v>
      </c>
      <c r="BM56" s="61">
        <v>459.34327983502197</v>
      </c>
      <c r="BN56" s="60">
        <v>6.9480000000000004</v>
      </c>
      <c r="BO56" s="61">
        <v>287.56793321819231</v>
      </c>
      <c r="BP56" s="60">
        <v>54.741</v>
      </c>
      <c r="BQ56" s="61">
        <v>678.29243163259707</v>
      </c>
      <c r="BR56" s="60">
        <v>0</v>
      </c>
      <c r="BS56" s="61">
        <v>0</v>
      </c>
      <c r="BT56" s="60">
        <v>12.32</v>
      </c>
      <c r="BU56" s="61">
        <v>1077.5943993506492</v>
      </c>
    </row>
    <row r="57" spans="1:73" ht="12.9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5.2999999999999999E-2</v>
      </c>
      <c r="I58" s="61">
        <v>508.41509433962261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0</v>
      </c>
      <c r="Q58" s="61">
        <v>0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3.5999999999999997E-2</v>
      </c>
      <c r="Y58" s="61">
        <v>720</v>
      </c>
      <c r="Z58" s="60">
        <v>0</v>
      </c>
      <c r="AA58" s="61">
        <v>0</v>
      </c>
      <c r="AB58" s="60">
        <v>1.1559999999999999</v>
      </c>
      <c r="AC58" s="61">
        <v>185.26297577854672</v>
      </c>
      <c r="AD58" s="60">
        <v>0</v>
      </c>
      <c r="AE58" s="61">
        <v>0</v>
      </c>
      <c r="AF58" s="60">
        <v>1.8480000000000001</v>
      </c>
      <c r="AG58" s="61">
        <v>202.03246753246754</v>
      </c>
      <c r="AH58" s="60">
        <v>951.06</v>
      </c>
      <c r="AI58" s="61">
        <v>77.257076314848689</v>
      </c>
      <c r="AJ58" s="60">
        <v>349.185</v>
      </c>
      <c r="AK58" s="61">
        <v>48.787290404799748</v>
      </c>
      <c r="AL58" s="60">
        <v>646.13199999999995</v>
      </c>
      <c r="AM58" s="61">
        <v>191.90515869822264</v>
      </c>
      <c r="AN58" s="60">
        <v>33.51</v>
      </c>
      <c r="AO58" s="61">
        <v>181.63563115487912</v>
      </c>
      <c r="AP58" s="60">
        <v>730.76</v>
      </c>
      <c r="AQ58" s="61">
        <v>114.51289889977558</v>
      </c>
      <c r="AR58" s="60">
        <v>0</v>
      </c>
      <c r="AS58" s="61">
        <v>0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10.006</v>
      </c>
      <c r="BC58" s="61">
        <v>443.94843094143516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10.095000000000001</v>
      </c>
      <c r="BM58" s="61">
        <v>308.09242199108468</v>
      </c>
      <c r="BN58" s="60">
        <v>1.1220000000000001</v>
      </c>
      <c r="BO58" s="61">
        <v>311.39037433155084</v>
      </c>
      <c r="BP58" s="60">
        <v>23.707999999999998</v>
      </c>
      <c r="BQ58" s="61">
        <v>431.59321747933188</v>
      </c>
      <c r="BR58" s="60">
        <v>0</v>
      </c>
      <c r="BS58" s="61">
        <v>0</v>
      </c>
      <c r="BT58" s="60">
        <v>0.754</v>
      </c>
      <c r="BU58" s="61">
        <v>491.74403183023873</v>
      </c>
    </row>
    <row r="59" spans="1:73" ht="12.9" customHeight="1">
      <c r="A59" s="59"/>
      <c r="B59" s="56" t="s">
        <v>89</v>
      </c>
      <c r="C59" s="10">
        <v>43</v>
      </c>
      <c r="D59" s="60">
        <v>1.5289999999999999</v>
      </c>
      <c r="E59" s="61">
        <v>1748.2720732504906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6.2E-2</v>
      </c>
      <c r="Q59" s="61">
        <v>690.16129032258073</v>
      </c>
      <c r="R59" s="60">
        <v>0</v>
      </c>
      <c r="S59" s="61">
        <v>0</v>
      </c>
      <c r="T59" s="60">
        <v>8.2000000000000003E-2</v>
      </c>
      <c r="U59" s="61">
        <v>738.21951219512198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0.03</v>
      </c>
      <c r="AC59" s="61">
        <v>216</v>
      </c>
      <c r="AD59" s="60">
        <v>0</v>
      </c>
      <c r="AE59" s="61">
        <v>0</v>
      </c>
      <c r="AF59" s="60">
        <v>25.201000000000001</v>
      </c>
      <c r="AG59" s="61">
        <v>76.406094996230308</v>
      </c>
      <c r="AH59" s="60">
        <v>495.077</v>
      </c>
      <c r="AI59" s="61">
        <v>55.749303643675631</v>
      </c>
      <c r="AJ59" s="60">
        <v>202.59</v>
      </c>
      <c r="AK59" s="61">
        <v>33.660955624660645</v>
      </c>
      <c r="AL59" s="60">
        <v>273.25700000000001</v>
      </c>
      <c r="AM59" s="61">
        <v>114.4292918388184</v>
      </c>
      <c r="AN59" s="60">
        <v>0.25900000000000001</v>
      </c>
      <c r="AO59" s="61">
        <v>315.57528957528962</v>
      </c>
      <c r="AP59" s="60">
        <v>192.816</v>
      </c>
      <c r="AQ59" s="61">
        <v>75.460459712886902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7.8E-2</v>
      </c>
      <c r="BC59" s="61">
        <v>365.53846153846155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33.518999999999998</v>
      </c>
      <c r="BM59" s="61">
        <v>313.00656344163008</v>
      </c>
      <c r="BN59" s="60">
        <v>7.8E-2</v>
      </c>
      <c r="BO59" s="61">
        <v>773.84615384615381</v>
      </c>
      <c r="BP59" s="60">
        <v>25.405999999999999</v>
      </c>
      <c r="BQ59" s="61">
        <v>503.78524757931194</v>
      </c>
      <c r="BR59" s="60">
        <v>0</v>
      </c>
      <c r="BS59" s="61">
        <v>0</v>
      </c>
      <c r="BT59" s="60">
        <v>3.3530000000000002</v>
      </c>
      <c r="BU59" s="61">
        <v>994.90963316433056</v>
      </c>
    </row>
    <row r="60" spans="1:73" ht="12.9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5.7000000000000002E-2</v>
      </c>
      <c r="Q60" s="61">
        <v>783.64912280701753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0</v>
      </c>
      <c r="AC60" s="61">
        <v>0</v>
      </c>
      <c r="AD60" s="60">
        <v>0</v>
      </c>
      <c r="AE60" s="61">
        <v>0</v>
      </c>
      <c r="AF60" s="60">
        <v>0</v>
      </c>
      <c r="AG60" s="61">
        <v>0</v>
      </c>
      <c r="AH60" s="60">
        <v>1397.8050000000001</v>
      </c>
      <c r="AI60" s="61">
        <v>60.98403425370492</v>
      </c>
      <c r="AJ60" s="60">
        <v>0</v>
      </c>
      <c r="AK60" s="61">
        <v>0</v>
      </c>
      <c r="AL60" s="60">
        <v>83.085999999999999</v>
      </c>
      <c r="AM60" s="61">
        <v>130.73409479334666</v>
      </c>
      <c r="AN60" s="60">
        <v>385.459</v>
      </c>
      <c r="AO60" s="61">
        <v>62.295977004039337</v>
      </c>
      <c r="AP60" s="60">
        <v>764.01300000000003</v>
      </c>
      <c r="AQ60" s="61">
        <v>80.11277295019849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0</v>
      </c>
      <c r="BC60" s="61">
        <v>0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6.7000000000000004E-2</v>
      </c>
      <c r="BM60" s="61">
        <v>721.32835820895514</v>
      </c>
      <c r="BN60" s="60">
        <v>1E-3</v>
      </c>
      <c r="BO60" s="61">
        <v>492</v>
      </c>
      <c r="BP60" s="60">
        <v>3.6999999999999998E-2</v>
      </c>
      <c r="BQ60" s="61">
        <v>766.64864864864865</v>
      </c>
      <c r="BR60" s="60">
        <v>0</v>
      </c>
      <c r="BS60" s="61">
        <v>0</v>
      </c>
      <c r="BT60" s="60">
        <v>0.16300000000000001</v>
      </c>
      <c r="BU60" s="61">
        <v>1197.4969325153374</v>
      </c>
    </row>
    <row r="61" spans="1:73" ht="12.9" customHeight="1">
      <c r="A61" s="59"/>
      <c r="B61" s="56" t="s">
        <v>91</v>
      </c>
      <c r="C61" s="10">
        <v>45</v>
      </c>
      <c r="D61" s="60">
        <v>0</v>
      </c>
      <c r="E61" s="61">
        <v>0</v>
      </c>
      <c r="F61" s="60">
        <v>0</v>
      </c>
      <c r="G61" s="61">
        <v>0</v>
      </c>
      <c r="H61" s="60">
        <v>0.13700000000000001</v>
      </c>
      <c r="I61" s="61">
        <v>496.80291970802921</v>
      </c>
      <c r="J61" s="60">
        <v>0</v>
      </c>
      <c r="K61" s="61">
        <v>0</v>
      </c>
      <c r="L61" s="60">
        <v>0.38</v>
      </c>
      <c r="M61" s="61">
        <v>1252.0473684210526</v>
      </c>
      <c r="N61" s="60">
        <v>0</v>
      </c>
      <c r="O61" s="61">
        <v>0</v>
      </c>
      <c r="P61" s="60">
        <v>46.656999999999996</v>
      </c>
      <c r="Q61" s="61">
        <v>1415.7783183659474</v>
      </c>
      <c r="R61" s="60">
        <v>0</v>
      </c>
      <c r="S61" s="61">
        <v>0</v>
      </c>
      <c r="T61" s="60">
        <v>3.9E-2</v>
      </c>
      <c r="U61" s="61">
        <v>355.02564102564099</v>
      </c>
      <c r="V61" s="60">
        <v>0</v>
      </c>
      <c r="W61" s="61">
        <v>0</v>
      </c>
      <c r="X61" s="60">
        <v>0.33300000000000002</v>
      </c>
      <c r="Y61" s="61">
        <v>385.56156156156158</v>
      </c>
      <c r="Z61" s="60">
        <v>0</v>
      </c>
      <c r="AA61" s="61">
        <v>0</v>
      </c>
      <c r="AB61" s="60">
        <v>0.8</v>
      </c>
      <c r="AC61" s="61">
        <v>234.61250000000001</v>
      </c>
      <c r="AD61" s="60">
        <v>0</v>
      </c>
      <c r="AE61" s="61">
        <v>0</v>
      </c>
      <c r="AF61" s="60">
        <v>0</v>
      </c>
      <c r="AG61" s="61">
        <v>0</v>
      </c>
      <c r="AH61" s="60">
        <v>5.0000000000000001E-3</v>
      </c>
      <c r="AI61" s="61">
        <v>103.6</v>
      </c>
      <c r="AJ61" s="60">
        <v>0</v>
      </c>
      <c r="AK61" s="61">
        <v>0</v>
      </c>
      <c r="AL61" s="60">
        <v>5.8999999999999997E-2</v>
      </c>
      <c r="AM61" s="61">
        <v>473.93220338983053</v>
      </c>
      <c r="AN61" s="60">
        <v>0</v>
      </c>
      <c r="AO61" s="61">
        <v>0</v>
      </c>
      <c r="AP61" s="60">
        <v>0</v>
      </c>
      <c r="AQ61" s="61">
        <v>0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1.2E-2</v>
      </c>
      <c r="BM61" s="61">
        <v>620.16666666666674</v>
      </c>
      <c r="BN61" s="60">
        <v>0</v>
      </c>
      <c r="BO61" s="61">
        <v>0</v>
      </c>
      <c r="BP61" s="60">
        <v>0</v>
      </c>
      <c r="BQ61" s="61">
        <v>0</v>
      </c>
      <c r="BR61" s="60">
        <v>0</v>
      </c>
      <c r="BS61" s="61">
        <v>0</v>
      </c>
      <c r="BT61" s="60">
        <v>0</v>
      </c>
      <c r="BU61" s="61">
        <v>0</v>
      </c>
    </row>
    <row r="62" spans="1:73" ht="12.9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0</v>
      </c>
      <c r="I62" s="61">
        <v>0</v>
      </c>
      <c r="J62" s="60">
        <v>0.57999999999999996</v>
      </c>
      <c r="K62" s="61">
        <v>172.8</v>
      </c>
      <c r="L62" s="60">
        <v>0</v>
      </c>
      <c r="M62" s="61">
        <v>0</v>
      </c>
      <c r="N62" s="60">
        <v>0</v>
      </c>
      <c r="O62" s="61">
        <v>0</v>
      </c>
      <c r="P62" s="60">
        <v>4.766</v>
      </c>
      <c r="Q62" s="61">
        <v>374.12169534200586</v>
      </c>
      <c r="R62" s="60">
        <v>295.125</v>
      </c>
      <c r="S62" s="61">
        <v>360.32916899618806</v>
      </c>
      <c r="T62" s="60">
        <v>0</v>
      </c>
      <c r="U62" s="61">
        <v>0</v>
      </c>
      <c r="V62" s="60">
        <v>0</v>
      </c>
      <c r="W62" s="61">
        <v>0</v>
      </c>
      <c r="X62" s="60">
        <v>0</v>
      </c>
      <c r="Y62" s="61">
        <v>0</v>
      </c>
      <c r="Z62" s="60">
        <v>0</v>
      </c>
      <c r="AA62" s="61">
        <v>0</v>
      </c>
      <c r="AB62" s="60">
        <v>0.34200000000000003</v>
      </c>
      <c r="AC62" s="61">
        <v>390.0233918128655</v>
      </c>
      <c r="AD62" s="60">
        <v>2064.0749999999998</v>
      </c>
      <c r="AE62" s="61">
        <v>153.63807177549265</v>
      </c>
      <c r="AF62" s="60">
        <v>0</v>
      </c>
      <c r="AG62" s="61">
        <v>0</v>
      </c>
      <c r="AH62" s="60">
        <v>97.2</v>
      </c>
      <c r="AI62" s="61">
        <v>88.926944444444445</v>
      </c>
      <c r="AJ62" s="60">
        <v>1216.951</v>
      </c>
      <c r="AK62" s="61">
        <v>78.107318207553135</v>
      </c>
      <c r="AL62" s="60">
        <v>26.908000000000001</v>
      </c>
      <c r="AM62" s="61">
        <v>284.20618403448788</v>
      </c>
      <c r="AN62" s="60">
        <v>35.585999999999999</v>
      </c>
      <c r="AO62" s="61">
        <v>133.38267858146463</v>
      </c>
      <c r="AP62" s="60">
        <v>649.87099999999998</v>
      </c>
      <c r="AQ62" s="61">
        <v>119.36234575785039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0.14299999999999999</v>
      </c>
      <c r="BM62" s="61">
        <v>644.05594405594411</v>
      </c>
      <c r="BN62" s="60">
        <v>0</v>
      </c>
      <c r="BO62" s="61">
        <v>0</v>
      </c>
      <c r="BP62" s="60">
        <v>0.106</v>
      </c>
      <c r="BQ62" s="61">
        <v>1102.9622641509434</v>
      </c>
      <c r="BR62" s="60">
        <v>0</v>
      </c>
      <c r="BS62" s="61">
        <v>0</v>
      </c>
      <c r="BT62" s="60">
        <v>1.2999999999999999E-2</v>
      </c>
      <c r="BU62" s="61">
        <v>755.23076923076928</v>
      </c>
    </row>
    <row r="63" spans="1:73" ht="12.9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358.69499999999999</v>
      </c>
      <c r="S64" s="61">
        <v>333.65371973403586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7.008</v>
      </c>
      <c r="AC64" s="61">
        <v>184.71304223744292</v>
      </c>
      <c r="AD64" s="60">
        <v>2771.0509999999999</v>
      </c>
      <c r="AE64" s="61">
        <v>151.05971344446567</v>
      </c>
      <c r="AF64" s="60">
        <v>0</v>
      </c>
      <c r="AG64" s="61">
        <v>0</v>
      </c>
      <c r="AH64" s="60">
        <v>0</v>
      </c>
      <c r="AI64" s="61">
        <v>0</v>
      </c>
      <c r="AJ64" s="60">
        <v>0</v>
      </c>
      <c r="AK64" s="61">
        <v>0</v>
      </c>
      <c r="AL64" s="60">
        <v>4.9000000000000002E-2</v>
      </c>
      <c r="AM64" s="61">
        <v>277.28571428571428</v>
      </c>
      <c r="AN64" s="60">
        <v>0</v>
      </c>
      <c r="AO64" s="61">
        <v>0</v>
      </c>
      <c r="AP64" s="60">
        <v>3.0000000000000001E-3</v>
      </c>
      <c r="AQ64" s="61">
        <v>365.33333333333337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5.5E-2</v>
      </c>
      <c r="BM64" s="61">
        <v>522.4727272727273</v>
      </c>
      <c r="BN64" s="60">
        <v>0</v>
      </c>
      <c r="BO64" s="61">
        <v>0</v>
      </c>
      <c r="BP64" s="60">
        <v>0.114</v>
      </c>
      <c r="BQ64" s="61">
        <v>682.20175438596493</v>
      </c>
      <c r="BR64" s="60">
        <v>0</v>
      </c>
      <c r="BS64" s="61">
        <v>0</v>
      </c>
      <c r="BT64" s="60">
        <v>6.3E-2</v>
      </c>
      <c r="BU64" s="61">
        <v>1111.1904761904764</v>
      </c>
    </row>
    <row r="65" spans="1:73" ht="12.9" customHeight="1">
      <c r="A65" s="59"/>
      <c r="B65" s="56" t="s">
        <v>94</v>
      </c>
      <c r="C65" s="10">
        <v>48</v>
      </c>
      <c r="D65" s="60">
        <v>7.1130000000000004</v>
      </c>
      <c r="E65" s="61">
        <v>2071.2075073808519</v>
      </c>
      <c r="F65" s="60">
        <v>0</v>
      </c>
      <c r="G65" s="61">
        <v>0</v>
      </c>
      <c r="H65" s="60">
        <v>4.17</v>
      </c>
      <c r="I65" s="61">
        <v>736.41103117505997</v>
      </c>
      <c r="J65" s="60">
        <v>0</v>
      </c>
      <c r="K65" s="61">
        <v>0</v>
      </c>
      <c r="L65" s="60">
        <v>32.911000000000001</v>
      </c>
      <c r="M65" s="61">
        <v>1426.3279146789826</v>
      </c>
      <c r="N65" s="60">
        <v>0</v>
      </c>
      <c r="O65" s="61">
        <v>0</v>
      </c>
      <c r="P65" s="60">
        <v>45.411000000000001</v>
      </c>
      <c r="Q65" s="61">
        <v>1198.0687939045606</v>
      </c>
      <c r="R65" s="60">
        <v>0</v>
      </c>
      <c r="S65" s="61">
        <v>0</v>
      </c>
      <c r="T65" s="60">
        <v>5.6000000000000001E-2</v>
      </c>
      <c r="U65" s="61">
        <v>498.57142857142856</v>
      </c>
      <c r="V65" s="60">
        <v>0</v>
      </c>
      <c r="W65" s="61">
        <v>0</v>
      </c>
      <c r="X65" s="60">
        <v>1.4710000000000001</v>
      </c>
      <c r="Y65" s="61">
        <v>835.70700203942897</v>
      </c>
      <c r="Z65" s="60">
        <v>0</v>
      </c>
      <c r="AA65" s="61">
        <v>0</v>
      </c>
      <c r="AB65" s="60">
        <v>415.11799999999999</v>
      </c>
      <c r="AC65" s="61">
        <v>257.64109723018515</v>
      </c>
      <c r="AD65" s="60">
        <v>0</v>
      </c>
      <c r="AE65" s="61">
        <v>0</v>
      </c>
      <c r="AF65" s="60">
        <v>3.45</v>
      </c>
      <c r="AG65" s="61">
        <v>406.44376811594202</v>
      </c>
      <c r="AH65" s="60">
        <v>0.76</v>
      </c>
      <c r="AI65" s="61">
        <v>349.59342105263158</v>
      </c>
      <c r="AJ65" s="60">
        <v>0</v>
      </c>
      <c r="AK65" s="61">
        <v>0</v>
      </c>
      <c r="AL65" s="60">
        <v>24.227</v>
      </c>
      <c r="AM65" s="61">
        <v>603.46406901391015</v>
      </c>
      <c r="AN65" s="60">
        <v>2.855</v>
      </c>
      <c r="AO65" s="61">
        <v>205.97933450087564</v>
      </c>
      <c r="AP65" s="60">
        <v>32.470999999999997</v>
      </c>
      <c r="AQ65" s="61">
        <v>231.036093745188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82.087999999999994</v>
      </c>
      <c r="BM65" s="61">
        <v>962.0878812981191</v>
      </c>
      <c r="BN65" s="60">
        <v>1.0269999999999999</v>
      </c>
      <c r="BO65" s="61">
        <v>642.5949367088607</v>
      </c>
      <c r="BP65" s="60">
        <v>37.423999999999999</v>
      </c>
      <c r="BQ65" s="61">
        <v>1096.1167967079948</v>
      </c>
      <c r="BR65" s="60">
        <v>0</v>
      </c>
      <c r="BS65" s="61">
        <v>0</v>
      </c>
      <c r="BT65" s="60">
        <v>4.55</v>
      </c>
      <c r="BU65" s="61">
        <v>1451.7195604395604</v>
      </c>
    </row>
    <row r="66" spans="1:73" ht="12.9" customHeight="1">
      <c r="A66" s="59"/>
      <c r="B66" s="56" t="s">
        <v>95</v>
      </c>
      <c r="C66" s="10">
        <v>49</v>
      </c>
      <c r="D66" s="60">
        <v>0</v>
      </c>
      <c r="E66" s="61">
        <v>0</v>
      </c>
      <c r="F66" s="60">
        <v>0</v>
      </c>
      <c r="G66" s="61">
        <v>0</v>
      </c>
      <c r="H66" s="60">
        <v>26.704000000000001</v>
      </c>
      <c r="I66" s="61">
        <v>456.96992959856198</v>
      </c>
      <c r="J66" s="60">
        <v>0</v>
      </c>
      <c r="K66" s="61">
        <v>0</v>
      </c>
      <c r="L66" s="60">
        <v>170.63200000000001</v>
      </c>
      <c r="M66" s="61">
        <v>1015.900452435651</v>
      </c>
      <c r="N66" s="60">
        <v>0</v>
      </c>
      <c r="O66" s="61">
        <v>0</v>
      </c>
      <c r="P66" s="60">
        <v>198.94300000000001</v>
      </c>
      <c r="Q66" s="61">
        <v>777.0687131489924</v>
      </c>
      <c r="R66" s="60">
        <v>0</v>
      </c>
      <c r="S66" s="61">
        <v>0</v>
      </c>
      <c r="T66" s="60">
        <v>0.27800000000000002</v>
      </c>
      <c r="U66" s="61">
        <v>335.83093525179856</v>
      </c>
      <c r="V66" s="60">
        <v>0</v>
      </c>
      <c r="W66" s="61">
        <v>0</v>
      </c>
      <c r="X66" s="60">
        <v>10.388999999999999</v>
      </c>
      <c r="Y66" s="61">
        <v>791.22437193185101</v>
      </c>
      <c r="Z66" s="60">
        <v>0</v>
      </c>
      <c r="AA66" s="61">
        <v>0</v>
      </c>
      <c r="AB66" s="60">
        <v>4.3999999999999997E-2</v>
      </c>
      <c r="AC66" s="61">
        <v>457.11363636363637</v>
      </c>
      <c r="AD66" s="60">
        <v>0</v>
      </c>
      <c r="AE66" s="61">
        <v>0</v>
      </c>
      <c r="AF66" s="60">
        <v>0</v>
      </c>
      <c r="AG66" s="61">
        <v>0</v>
      </c>
      <c r="AH66" s="60">
        <v>0</v>
      </c>
      <c r="AI66" s="61">
        <v>0</v>
      </c>
      <c r="AJ66" s="60">
        <v>0</v>
      </c>
      <c r="AK66" s="61">
        <v>0</v>
      </c>
      <c r="AL66" s="60">
        <v>0</v>
      </c>
      <c r="AM66" s="61">
        <v>0</v>
      </c>
      <c r="AN66" s="60">
        <v>0</v>
      </c>
      <c r="AO66" s="61">
        <v>0</v>
      </c>
      <c r="AP66" s="60">
        <v>0</v>
      </c>
      <c r="AQ66" s="61">
        <v>0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0</v>
      </c>
      <c r="BC66" s="61">
        <v>0</v>
      </c>
      <c r="BD66" s="60">
        <v>0</v>
      </c>
      <c r="BE66" s="61">
        <v>0</v>
      </c>
      <c r="BF66" s="60">
        <v>0</v>
      </c>
      <c r="BG66" s="61">
        <v>0</v>
      </c>
      <c r="BH66" s="60">
        <v>0</v>
      </c>
      <c r="BI66" s="61">
        <v>0</v>
      </c>
      <c r="BJ66" s="60">
        <v>0</v>
      </c>
      <c r="BK66" s="61">
        <v>0</v>
      </c>
      <c r="BL66" s="60">
        <v>2.8000000000000001E-2</v>
      </c>
      <c r="BM66" s="61">
        <v>623.82142857142856</v>
      </c>
      <c r="BN66" s="60">
        <v>0</v>
      </c>
      <c r="BO66" s="61">
        <v>0</v>
      </c>
      <c r="BP66" s="60">
        <v>0</v>
      </c>
      <c r="BQ66" s="61">
        <v>0</v>
      </c>
      <c r="BR66" s="60">
        <v>0</v>
      </c>
      <c r="BS66" s="61">
        <v>0</v>
      </c>
      <c r="BT66" s="60">
        <v>0</v>
      </c>
      <c r="BU66" s="61">
        <v>0</v>
      </c>
    </row>
    <row r="67" spans="1:73" ht="7.5" customHeight="1">
      <c r="A67" s="64"/>
      <c r="B67" s="64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</row>
  </sheetData>
  <mergeCells count="2">
    <mergeCell ref="A5:C6"/>
    <mergeCell ref="A8:B8"/>
  </mergeCells>
  <phoneticPr fontId="3"/>
  <printOptions verticalCentered="1"/>
  <pageMargins left="0.19685039370078741" right="0.15748031496062992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EE69-DEE6-4097-847C-509FCC081DBB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39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41" customWidth="1"/>
    <col min="7" max="7" width="8.6640625" style="41" customWidth="1"/>
    <col min="8" max="9" width="11.33203125" style="68" customWidth="1"/>
    <col min="10" max="10" width="8.6640625" style="41" customWidth="1"/>
    <col min="11" max="16384" width="9.109375" style="4"/>
  </cols>
  <sheetData>
    <row r="1" spans="1:10" ht="18" customHeight="1">
      <c r="B1" s="4"/>
      <c r="C1" s="4"/>
      <c r="D1" s="67"/>
    </row>
    <row r="2" spans="1:10" ht="18" customHeight="1">
      <c r="B2" s="4"/>
      <c r="C2" s="4"/>
      <c r="D2" s="67"/>
    </row>
    <row r="3" spans="1:10" ht="18" customHeight="1">
      <c r="A3" s="69" t="s">
        <v>130</v>
      </c>
      <c r="B3" s="70"/>
      <c r="C3" s="70"/>
      <c r="H3" s="71"/>
      <c r="I3" s="71"/>
    </row>
    <row r="4" spans="1:10" ht="18" customHeight="1" thickBot="1">
      <c r="A4" s="4"/>
      <c r="B4" s="13"/>
      <c r="C4" s="13"/>
      <c r="H4" s="72"/>
      <c r="I4" s="72"/>
    </row>
    <row r="5" spans="1:10" ht="18" customHeight="1" thickTop="1">
      <c r="A5" s="101" t="s">
        <v>131</v>
      </c>
      <c r="B5" s="112"/>
      <c r="C5" s="112"/>
      <c r="D5" s="113"/>
      <c r="E5" s="73" t="s">
        <v>132</v>
      </c>
      <c r="F5" s="73"/>
      <c r="G5" s="74"/>
      <c r="H5" s="75" t="s">
        <v>133</v>
      </c>
      <c r="I5" s="75"/>
      <c r="J5" s="73"/>
    </row>
    <row r="6" spans="1:10" ht="18" customHeight="1">
      <c r="A6" s="114"/>
      <c r="B6" s="114"/>
      <c r="C6" s="114"/>
      <c r="D6" s="115"/>
      <c r="E6" s="76">
        <v>43466</v>
      </c>
      <c r="F6" s="77">
        <v>43101</v>
      </c>
      <c r="G6" s="78" t="s">
        <v>134</v>
      </c>
      <c r="H6" s="76">
        <v>43466</v>
      </c>
      <c r="I6" s="77">
        <v>43101</v>
      </c>
      <c r="J6" s="79" t="s">
        <v>134</v>
      </c>
    </row>
    <row r="7" spans="1:10" ht="18" customHeight="1">
      <c r="A7" s="116"/>
      <c r="B7" s="116"/>
      <c r="C7" s="116"/>
      <c r="D7" s="117"/>
      <c r="E7" s="80" t="s">
        <v>137</v>
      </c>
      <c r="F7" s="80" t="s">
        <v>137</v>
      </c>
      <c r="G7" s="81" t="s">
        <v>135</v>
      </c>
      <c r="H7" s="80" t="s">
        <v>137</v>
      </c>
      <c r="I7" s="80" t="s">
        <v>137</v>
      </c>
      <c r="J7" s="82" t="s">
        <v>135</v>
      </c>
    </row>
    <row r="8" spans="1:10" ht="15" customHeight="1">
      <c r="A8" s="17"/>
      <c r="B8" s="17"/>
      <c r="C8" s="17"/>
      <c r="D8" s="19"/>
      <c r="E8" s="83"/>
      <c r="F8" s="83"/>
      <c r="G8" s="84" t="s">
        <v>136</v>
      </c>
      <c r="H8" s="83"/>
      <c r="I8" s="83"/>
      <c r="J8" s="84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5">
        <v>3110.1729999999998</v>
      </c>
      <c r="F9" s="85">
        <v>2984.8910000000001</v>
      </c>
      <c r="G9" s="86">
        <f>IF(ISERR(E9/F9*100),"-",E9/F9*100)</f>
        <v>104.19720519107732</v>
      </c>
      <c r="H9" s="85">
        <v>1572.7827905393044</v>
      </c>
      <c r="I9" s="85">
        <v>1565.0120523664013</v>
      </c>
      <c r="J9" s="86">
        <f>IF(ISERR(H9/I9*100),"-",H9/I9*100)</f>
        <v>100.49652896673564</v>
      </c>
    </row>
    <row r="10" spans="1:10" ht="15" customHeight="1">
      <c r="A10" s="17"/>
      <c r="B10" s="18" t="s">
        <v>96</v>
      </c>
      <c r="C10" s="18"/>
      <c r="D10" s="19">
        <v>2</v>
      </c>
      <c r="E10" s="85">
        <v>2206.9180000000001</v>
      </c>
      <c r="F10" s="85">
        <v>1989.41</v>
      </c>
      <c r="G10" s="86">
        <f>IF(ISERR(E10/F10*100),"-",E10/F10*100)</f>
        <v>110.93329177997498</v>
      </c>
      <c r="H10" s="85">
        <v>1739.1295793500256</v>
      </c>
      <c r="I10" s="85">
        <v>1762.9075147908175</v>
      </c>
      <c r="J10" s="86">
        <f>IF(ISERR(H10/I10*100),"-",H10/I10*100)</f>
        <v>98.651209139373748</v>
      </c>
    </row>
    <row r="11" spans="1:10" ht="15" customHeight="1">
      <c r="A11" s="17"/>
      <c r="B11" s="18" t="s">
        <v>97</v>
      </c>
      <c r="C11" s="18"/>
      <c r="D11" s="19">
        <v>3</v>
      </c>
      <c r="E11" s="85">
        <v>15253.822</v>
      </c>
      <c r="F11" s="85">
        <v>24505.334999999999</v>
      </c>
      <c r="G11" s="86">
        <f>IF(ISERR(E11/F11*100),"-",E11/F11*100)</f>
        <v>62.24694336967849</v>
      </c>
      <c r="H11" s="85">
        <v>468.26099498211011</v>
      </c>
      <c r="I11" s="85">
        <v>401.60447110802608</v>
      </c>
      <c r="J11" s="86">
        <f>IF(ISERR(H11/I11*100),"-",H11/I11*100)</f>
        <v>116.5975552239692</v>
      </c>
    </row>
    <row r="12" spans="1:10" ht="15" customHeight="1">
      <c r="A12" s="17"/>
      <c r="B12" s="18" t="s">
        <v>98</v>
      </c>
      <c r="C12" s="18"/>
      <c r="D12" s="19">
        <v>4</v>
      </c>
      <c r="E12" s="85">
        <v>4051.6990000000001</v>
      </c>
      <c r="F12" s="85">
        <v>7340.2449999999999</v>
      </c>
      <c r="G12" s="86">
        <f>IF(ISERR(E12/F12*100),"-",E12/F12*100)</f>
        <v>55.198416401632379</v>
      </c>
      <c r="H12" s="85">
        <v>454.03651283079023</v>
      </c>
      <c r="I12" s="85">
        <v>360.5227768282939</v>
      </c>
      <c r="J12" s="86">
        <f>IF(ISERR(H12/I12*100),"-",H12/I12*100)</f>
        <v>125.93837116899664</v>
      </c>
    </row>
    <row r="13" spans="1:10" ht="15" customHeight="1">
      <c r="A13" s="17"/>
      <c r="B13" s="18" t="s">
        <v>99</v>
      </c>
      <c r="C13" s="18"/>
      <c r="D13" s="19">
        <v>5</v>
      </c>
      <c r="E13" s="85">
        <v>1915.798</v>
      </c>
      <c r="F13" s="85">
        <v>2064.866</v>
      </c>
      <c r="G13" s="86">
        <f>IF(ISERR(E13/F13*100),"-",E13/F13*100)</f>
        <v>92.78074218859723</v>
      </c>
      <c r="H13" s="85">
        <v>1184.8732079269319</v>
      </c>
      <c r="I13" s="85">
        <v>1315.2610392151355</v>
      </c>
      <c r="J13" s="86">
        <f>IF(ISERR(H13/I13*100),"-",H13/I13*100)</f>
        <v>90.086543476874297</v>
      </c>
    </row>
    <row r="14" spans="1:10" ht="15" customHeight="1">
      <c r="A14" s="17"/>
      <c r="B14" s="18"/>
      <c r="C14" s="18"/>
      <c r="D14" s="19"/>
      <c r="E14" s="85"/>
      <c r="F14" s="85"/>
      <c r="G14" s="86"/>
      <c r="H14" s="85"/>
      <c r="I14" s="85"/>
      <c r="J14" s="86"/>
    </row>
    <row r="15" spans="1:10" ht="15" customHeight="1">
      <c r="A15" s="17"/>
      <c r="B15" s="18" t="s">
        <v>100</v>
      </c>
      <c r="C15" s="18"/>
      <c r="D15" s="19">
        <v>6</v>
      </c>
      <c r="E15" s="85">
        <v>12151.513999999999</v>
      </c>
      <c r="F15" s="85">
        <v>11271.825999999999</v>
      </c>
      <c r="G15" s="86">
        <f t="shared" ref="G15" si="0">IF(ISERR(E15/F15*100),"-",E15/F15*100)</f>
        <v>107.80430783796697</v>
      </c>
      <c r="H15" s="85">
        <v>966.84841395072249</v>
      </c>
      <c r="I15" s="85">
        <v>1049.1724368349901</v>
      </c>
      <c r="J15" s="86">
        <f t="shared" ref="J15" si="1">IF(ISERR(H15/I15*100),"-",H15/I15*100)</f>
        <v>92.153432553698011</v>
      </c>
    </row>
    <row r="16" spans="1:10" ht="15" customHeight="1">
      <c r="A16" s="17"/>
      <c r="B16" s="18" t="s">
        <v>101</v>
      </c>
      <c r="C16" s="18"/>
      <c r="D16" s="19">
        <v>7</v>
      </c>
      <c r="E16" s="85">
        <v>6876.8770000000004</v>
      </c>
      <c r="F16" s="85">
        <v>6531.1980000000003</v>
      </c>
      <c r="G16" s="86">
        <f t="shared" ref="G16" si="2">IF(ISERR(E16/F16*100),"-",E16/F16*100)</f>
        <v>105.29273496225349</v>
      </c>
      <c r="H16" s="85">
        <v>885.28247051677681</v>
      </c>
      <c r="I16" s="85">
        <v>848.54779536617934</v>
      </c>
      <c r="J16" s="86">
        <f t="shared" ref="J16" si="3">IF(ISERR(H16/I16*100),"-",H16/I16*100)</f>
        <v>104.32912269069594</v>
      </c>
    </row>
    <row r="17" spans="1:10" ht="15" customHeight="1">
      <c r="A17" s="17"/>
      <c r="B17" s="18" t="s">
        <v>102</v>
      </c>
      <c r="C17" s="18"/>
      <c r="D17" s="19">
        <v>8</v>
      </c>
      <c r="E17" s="85">
        <v>23046.932000000001</v>
      </c>
      <c r="F17" s="85">
        <v>13100.941999999999</v>
      </c>
      <c r="G17" s="86">
        <f t="shared" ref="G17" si="4">IF(ISERR(E17/F17*100),"-",E17/F17*100)</f>
        <v>175.91812863533022</v>
      </c>
      <c r="H17" s="85">
        <v>410.8456936480743</v>
      </c>
      <c r="I17" s="85">
        <v>525.96333813247929</v>
      </c>
      <c r="J17" s="86">
        <f t="shared" ref="J17" si="5">IF(ISERR(H17/I17*100),"-",H17/I17*100)</f>
        <v>78.112990747007302</v>
      </c>
    </row>
    <row r="18" spans="1:10" ht="15" customHeight="1">
      <c r="A18" s="17"/>
      <c r="B18" s="18" t="s">
        <v>103</v>
      </c>
      <c r="C18" s="18"/>
      <c r="D18" s="19">
        <v>9</v>
      </c>
      <c r="E18" s="85">
        <v>834.57600000000002</v>
      </c>
      <c r="F18" s="85">
        <v>593.79300000000001</v>
      </c>
      <c r="G18" s="86">
        <f t="shared" ref="G18" si="6">IF(ISERR(E18/F18*100),"-",E18/F18*100)</f>
        <v>140.54998964285534</v>
      </c>
      <c r="H18" s="85">
        <v>553.57464389102972</v>
      </c>
      <c r="I18" s="85">
        <v>731.6761379807441</v>
      </c>
      <c r="J18" s="86">
        <f t="shared" ref="J18" si="7">IF(ISERR(H18/I18*100),"-",H18/I18*100)</f>
        <v>75.658425245186606</v>
      </c>
    </row>
    <row r="19" spans="1:10" ht="15" customHeight="1">
      <c r="A19" s="17"/>
      <c r="B19" s="18" t="s">
        <v>104</v>
      </c>
      <c r="C19" s="18"/>
      <c r="D19" s="19">
        <v>10</v>
      </c>
      <c r="E19" s="85">
        <v>89.680999999999997</v>
      </c>
      <c r="F19" s="85">
        <v>71.158000000000001</v>
      </c>
      <c r="G19" s="86">
        <f t="shared" ref="G19" si="8">IF(ISERR(E19/F19*100),"-",E19/F19*100)</f>
        <v>126.03080468815875</v>
      </c>
      <c r="H19" s="85">
        <v>730.46786944837811</v>
      </c>
      <c r="I19" s="85">
        <v>707.39587959189407</v>
      </c>
      <c r="J19" s="86">
        <f t="shared" ref="J19" si="9">IF(ISERR(H19/I19*100),"-",H19/I19*100)</f>
        <v>103.2615386266873</v>
      </c>
    </row>
    <row r="20" spans="1:10" ht="15" customHeight="1">
      <c r="A20" s="17"/>
      <c r="B20" s="18"/>
      <c r="C20" s="18"/>
      <c r="D20" s="19"/>
      <c r="E20" s="85"/>
      <c r="F20" s="85"/>
      <c r="G20" s="86"/>
      <c r="H20" s="85"/>
      <c r="I20" s="85"/>
      <c r="J20" s="86"/>
    </row>
    <row r="21" spans="1:10" ht="15" customHeight="1">
      <c r="A21" s="17"/>
      <c r="B21" s="18" t="s">
        <v>105</v>
      </c>
      <c r="C21" s="18"/>
      <c r="D21" s="19">
        <v>11</v>
      </c>
      <c r="E21" s="85">
        <v>1861.271</v>
      </c>
      <c r="F21" s="85">
        <v>2296.77</v>
      </c>
      <c r="G21" s="86">
        <f t="shared" ref="G21" si="10">IF(ISERR(E21/F21*100),"-",E21/F21*100)</f>
        <v>81.038632514357118</v>
      </c>
      <c r="H21" s="85">
        <v>1108.0099356837343</v>
      </c>
      <c r="I21" s="85">
        <v>1016.3544098886697</v>
      </c>
      <c r="J21" s="86">
        <f t="shared" ref="J21" si="11">IF(ISERR(H21/I21*100),"-",H21/I21*100)</f>
        <v>109.0180674087009</v>
      </c>
    </row>
    <row r="22" spans="1:10" ht="15" customHeight="1">
      <c r="A22" s="17"/>
      <c r="B22" s="18" t="s">
        <v>106</v>
      </c>
      <c r="C22" s="18"/>
      <c r="D22" s="19">
        <v>12</v>
      </c>
      <c r="E22" s="85">
        <v>420.7</v>
      </c>
      <c r="F22" s="85">
        <v>460.07299999999998</v>
      </c>
      <c r="G22" s="86">
        <f t="shared" ref="G22" si="12">IF(ISERR(E22/F22*100),"-",E22/F22*100)</f>
        <v>91.44201028967143</v>
      </c>
      <c r="H22" s="85">
        <v>845.31471119562627</v>
      </c>
      <c r="I22" s="85">
        <v>811.56861411123884</v>
      </c>
      <c r="J22" s="86">
        <f t="shared" ref="J22" si="13">IF(ISERR(H22/I22*100),"-",H22/I22*100)</f>
        <v>104.15813234982521</v>
      </c>
    </row>
    <row r="23" spans="1:10" ht="15" customHeight="1">
      <c r="A23" s="17"/>
      <c r="B23" s="18" t="s">
        <v>107</v>
      </c>
      <c r="C23" s="18"/>
      <c r="D23" s="19">
        <v>13</v>
      </c>
      <c r="E23" s="85">
        <v>30086.43</v>
      </c>
      <c r="F23" s="85">
        <v>36657.652000000002</v>
      </c>
      <c r="G23" s="86">
        <f t="shared" ref="G23" si="14">IF(ISERR(E23/F23*100),"-",E23/F23*100)</f>
        <v>82.074078285210405</v>
      </c>
      <c r="H23" s="85">
        <v>295.34965291661388</v>
      </c>
      <c r="I23" s="85">
        <v>283.72768643228977</v>
      </c>
      <c r="J23" s="86">
        <f t="shared" ref="J23" si="15">IF(ISERR(H23/I23*100),"-",H23/I23*100)</f>
        <v>104.09616933421746</v>
      </c>
    </row>
    <row r="24" spans="1:10" ht="15" customHeight="1">
      <c r="A24" s="17"/>
      <c r="B24" s="18" t="s">
        <v>108</v>
      </c>
      <c r="C24" s="18"/>
      <c r="D24" s="19">
        <v>14</v>
      </c>
      <c r="E24" s="85">
        <v>134863.25899999999</v>
      </c>
      <c r="F24" s="85">
        <v>139804.34700000001</v>
      </c>
      <c r="G24" s="86">
        <f t="shared" ref="G24" si="16">IF(ISERR(E24/F24*100),"-",E24/F24*100)</f>
        <v>96.46571218561607</v>
      </c>
      <c r="H24" s="85">
        <v>173.27821931101337</v>
      </c>
      <c r="I24" s="85">
        <v>194.58495237633775</v>
      </c>
      <c r="J24" s="86">
        <f t="shared" ref="J24" si="17">IF(ISERR(H24/I24*100),"-",H24/I24*100)</f>
        <v>89.050164051680611</v>
      </c>
    </row>
    <row r="25" spans="1:10" ht="15" customHeight="1">
      <c r="A25" s="17"/>
      <c r="B25" s="18" t="s">
        <v>109</v>
      </c>
      <c r="C25" s="18"/>
      <c r="D25" s="19">
        <v>15</v>
      </c>
      <c r="E25" s="85">
        <v>275488.23599999998</v>
      </c>
      <c r="F25" s="85">
        <v>223202.67</v>
      </c>
      <c r="G25" s="86">
        <f t="shared" ref="G25" si="18">IF(ISERR(E25/F25*100),"-",E25/F25*100)</f>
        <v>123.42515257545976</v>
      </c>
      <c r="H25" s="85">
        <v>43.505691252093975</v>
      </c>
      <c r="I25" s="85">
        <v>44.527275283042087</v>
      </c>
      <c r="J25" s="86">
        <f t="shared" ref="J25" si="19">IF(ISERR(H25/I25*100),"-",H25/I25*100)</f>
        <v>97.705711781252475</v>
      </c>
    </row>
    <row r="26" spans="1:10" ht="15" customHeight="1">
      <c r="A26" s="17"/>
      <c r="B26" s="18"/>
      <c r="C26" s="18"/>
      <c r="D26" s="19"/>
      <c r="E26" s="85"/>
      <c r="F26" s="85"/>
      <c r="G26" s="86"/>
      <c r="H26" s="85"/>
      <c r="I26" s="85"/>
      <c r="J26" s="86"/>
    </row>
    <row r="27" spans="1:10" ht="15" customHeight="1">
      <c r="A27" s="17"/>
      <c r="B27" s="18" t="s">
        <v>110</v>
      </c>
      <c r="C27" s="18"/>
      <c r="D27" s="19">
        <v>16</v>
      </c>
      <c r="E27" s="85">
        <v>23838.687000000002</v>
      </c>
      <c r="F27" s="85">
        <v>15115.048000000001</v>
      </c>
      <c r="G27" s="86">
        <f t="shared" ref="G27" si="20">IF(ISERR(E27/F27*100),"-",E27/F27*100)</f>
        <v>157.71492753446765</v>
      </c>
      <c r="H27" s="85">
        <v>70.542080274807077</v>
      </c>
      <c r="I27" s="85">
        <v>63.148552025769277</v>
      </c>
      <c r="J27" s="86">
        <f t="shared" ref="J27" si="21">IF(ISERR(H27/I27*100),"-",H27/I27*100)</f>
        <v>111.70815167071557</v>
      </c>
    </row>
    <row r="28" spans="1:10" ht="15" customHeight="1">
      <c r="A28" s="17"/>
      <c r="B28" s="18" t="s">
        <v>111</v>
      </c>
      <c r="C28" s="18"/>
      <c r="D28" s="19">
        <v>17</v>
      </c>
      <c r="E28" s="85">
        <v>17287.22</v>
      </c>
      <c r="F28" s="85">
        <v>9386.1910000000007</v>
      </c>
      <c r="G28" s="86">
        <f t="shared" ref="G28" si="22">IF(ISERR(E28/F28*100),"-",E28/F28*100)</f>
        <v>184.17715982979678</v>
      </c>
      <c r="H28" s="85">
        <v>55.198649927518709</v>
      </c>
      <c r="I28" s="85">
        <v>50.127583595944294</v>
      </c>
      <c r="J28" s="86">
        <f t="shared" ref="J28" si="23">IF(ISERR(H28/I28*100),"-",H28/I28*100)</f>
        <v>110.1163191356878</v>
      </c>
    </row>
    <row r="29" spans="1:10" ht="15" customHeight="1">
      <c r="A29" s="17"/>
      <c r="B29" s="18" t="s">
        <v>112</v>
      </c>
      <c r="C29" s="18"/>
      <c r="D29" s="19">
        <v>18</v>
      </c>
      <c r="E29" s="85">
        <v>56489.688000000002</v>
      </c>
      <c r="F29" s="85">
        <v>58017.192000000003</v>
      </c>
      <c r="G29" s="86">
        <f t="shared" ref="G29" si="24">IF(ISERR(E29/F29*100),"-",E29/F29*100)</f>
        <v>97.36715282601061</v>
      </c>
      <c r="H29" s="85">
        <v>217.72465263040576</v>
      </c>
      <c r="I29" s="85">
        <v>182.77453924347114</v>
      </c>
      <c r="J29" s="86">
        <f t="shared" ref="J29" si="25">IF(ISERR(H29/I29*100),"-",H29/I29*100)</f>
        <v>119.12198139390635</v>
      </c>
    </row>
    <row r="30" spans="1:10" ht="15" customHeight="1">
      <c r="A30" s="17"/>
      <c r="B30" s="18" t="s">
        <v>113</v>
      </c>
      <c r="C30" s="18"/>
      <c r="D30" s="19">
        <v>19</v>
      </c>
      <c r="E30" s="85">
        <v>4827.7759999999998</v>
      </c>
      <c r="F30" s="85">
        <v>3913.6669999999999</v>
      </c>
      <c r="G30" s="86">
        <f t="shared" ref="G30" si="26">IF(ISERR(E30/F30*100),"-",E30/F30*100)</f>
        <v>123.3568415503925</v>
      </c>
      <c r="H30" s="85">
        <v>101.98095375593233</v>
      </c>
      <c r="I30" s="85">
        <v>102.87175991212334</v>
      </c>
      <c r="J30" s="86">
        <f t="shared" ref="J30" si="27">IF(ISERR(H30/I30*100),"-",H30/I30*100)</f>
        <v>99.134061517998759</v>
      </c>
    </row>
    <row r="31" spans="1:10" ht="15" customHeight="1">
      <c r="A31" s="17"/>
      <c r="B31" s="18" t="s">
        <v>114</v>
      </c>
      <c r="C31" s="18"/>
      <c r="D31" s="19">
        <v>20</v>
      </c>
      <c r="E31" s="85">
        <v>262819.99</v>
      </c>
      <c r="F31" s="85">
        <v>333243.66600000003</v>
      </c>
      <c r="G31" s="86">
        <f t="shared" ref="G31" si="28">IF(ISERR(E31/F31*100),"-",E31/F31*100)</f>
        <v>78.867212437880212</v>
      </c>
      <c r="H31" s="85">
        <v>102.02966528154879</v>
      </c>
      <c r="I31" s="85">
        <v>81.558748549477315</v>
      </c>
      <c r="J31" s="86">
        <f t="shared" ref="J31" si="29">IF(ISERR(H31/I31*100),"-",H31/I31*100)</f>
        <v>125.09959642116488</v>
      </c>
    </row>
    <row r="32" spans="1:10" ht="15" customHeight="1">
      <c r="A32" s="17"/>
      <c r="B32" s="18"/>
      <c r="C32" s="18"/>
      <c r="D32" s="19"/>
      <c r="E32" s="85"/>
      <c r="F32" s="85"/>
      <c r="G32" s="86"/>
      <c r="H32" s="85"/>
      <c r="I32" s="85"/>
      <c r="J32" s="86"/>
    </row>
    <row r="33" spans="1:10" ht="15" customHeight="1">
      <c r="A33" s="17"/>
      <c r="B33" s="18" t="s">
        <v>115</v>
      </c>
      <c r="C33" s="18"/>
      <c r="D33" s="19">
        <v>21</v>
      </c>
      <c r="E33" s="85">
        <v>1272.0619999999999</v>
      </c>
      <c r="F33" s="85">
        <v>7807.5069999999996</v>
      </c>
      <c r="G33" s="86">
        <f t="shared" ref="G33" si="30">IF(ISERR(E33/F33*100),"-",E33/F33*100)</f>
        <v>16.292806397740019</v>
      </c>
      <c r="H33" s="85">
        <v>499.07889473940736</v>
      </c>
      <c r="I33" s="85">
        <v>297.90981295309757</v>
      </c>
      <c r="J33" s="86">
        <f t="shared" ref="J33" si="31">IF(ISERR(H33/I33*100),"-",H33/I33*100)</f>
        <v>167.52683968083372</v>
      </c>
    </row>
    <row r="34" spans="1:10" ht="15" customHeight="1">
      <c r="A34" s="17"/>
      <c r="B34" s="18" t="s">
        <v>116</v>
      </c>
      <c r="C34" s="18"/>
      <c r="D34" s="19">
        <v>22</v>
      </c>
      <c r="E34" s="85">
        <v>22342.628000000001</v>
      </c>
      <c r="F34" s="85">
        <v>23241.677</v>
      </c>
      <c r="G34" s="86">
        <f t="shared" ref="G34" si="32">IF(ISERR(E34/F34*100),"-",E34/F34*100)</f>
        <v>96.131737825975293</v>
      </c>
      <c r="H34" s="85">
        <v>202.53281471633508</v>
      </c>
      <c r="I34" s="85">
        <v>211.72278308488669</v>
      </c>
      <c r="J34" s="86">
        <f t="shared" ref="J34" si="33">IF(ISERR(H34/I34*100),"-",H34/I34*100)</f>
        <v>95.65943341824152</v>
      </c>
    </row>
    <row r="35" spans="1:10" ht="15" customHeight="1">
      <c r="A35" s="17"/>
      <c r="B35" s="18" t="s">
        <v>117</v>
      </c>
      <c r="C35" s="18"/>
      <c r="D35" s="19">
        <v>23</v>
      </c>
      <c r="E35" s="85">
        <v>66256.33</v>
      </c>
      <c r="F35" s="85">
        <v>47420.781000000003</v>
      </c>
      <c r="G35" s="86">
        <f t="shared" ref="G35" si="34">IF(ISERR(E35/F35*100),"-",E35/F35*100)</f>
        <v>139.72003118210981</v>
      </c>
      <c r="H35" s="85">
        <v>59.576012420247245</v>
      </c>
      <c r="I35" s="85">
        <v>65.466476711971481</v>
      </c>
      <c r="J35" s="86">
        <f t="shared" ref="J35" si="35">IF(ISERR(H35/I35*100),"-",H35/I35*100)</f>
        <v>91.002319679367929</v>
      </c>
    </row>
    <row r="36" spans="1:10" ht="15" customHeight="1">
      <c r="A36" s="17"/>
      <c r="B36" s="18" t="s">
        <v>118</v>
      </c>
      <c r="C36" s="18"/>
      <c r="D36" s="19">
        <v>24</v>
      </c>
      <c r="E36" s="85">
        <v>0</v>
      </c>
      <c r="F36" s="85">
        <v>0</v>
      </c>
      <c r="G36" s="86" t="str">
        <f t="shared" ref="G36" si="36">IF(ISERR(E36/F36*100),"-",E36/F36*100)</f>
        <v>-</v>
      </c>
      <c r="H36" s="85">
        <v>0</v>
      </c>
      <c r="I36" s="85">
        <v>0</v>
      </c>
      <c r="J36" s="86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5">
        <v>4551.8130000000001</v>
      </c>
      <c r="F37" s="85">
        <v>8098.2359999999999</v>
      </c>
      <c r="G37" s="86">
        <f t="shared" ref="G37" si="38">IF(ISERR(E37/F37*100),"-",E37/F37*100)</f>
        <v>56.207462958599876</v>
      </c>
      <c r="H37" s="85">
        <v>106.63197565453589</v>
      </c>
      <c r="I37" s="85">
        <v>111.22223988038876</v>
      </c>
      <c r="J37" s="86">
        <f t="shared" ref="J37" si="39">IF(ISERR(H37/I37*100),"-",H37/I37*100)</f>
        <v>95.872889962664516</v>
      </c>
    </row>
    <row r="38" spans="1:10" ht="15" customHeight="1">
      <c r="A38" s="17"/>
      <c r="B38" s="18"/>
      <c r="C38" s="18"/>
      <c r="D38" s="19"/>
      <c r="E38" s="85"/>
      <c r="F38" s="85"/>
      <c r="G38" s="86"/>
      <c r="H38" s="85"/>
      <c r="I38" s="85"/>
      <c r="J38" s="86"/>
    </row>
    <row r="39" spans="1:10" ht="15" customHeight="1">
      <c r="A39" s="17"/>
      <c r="B39" s="18" t="s">
        <v>120</v>
      </c>
      <c r="C39" s="18"/>
      <c r="D39" s="19">
        <v>26</v>
      </c>
      <c r="E39" s="85">
        <v>5585.7849999999999</v>
      </c>
      <c r="F39" s="85">
        <v>4876.7690000000002</v>
      </c>
      <c r="G39" s="86">
        <f t="shared" ref="G39" si="40">IF(ISERR(E39/F39*100),"-",E39/F39*100)</f>
        <v>114.53864228549679</v>
      </c>
      <c r="H39" s="85">
        <v>492.95940857014722</v>
      </c>
      <c r="I39" s="85">
        <v>478.32617927976497</v>
      </c>
      <c r="J39" s="86">
        <f t="shared" ref="J39" si="41">IF(ISERR(H39/I39*100),"-",H39/I39*100)</f>
        <v>103.0592574532333</v>
      </c>
    </row>
    <row r="40" spans="1:10" ht="15" customHeight="1">
      <c r="A40" s="17"/>
      <c r="B40" s="18" t="s">
        <v>121</v>
      </c>
      <c r="C40" s="18"/>
      <c r="D40" s="19">
        <v>27</v>
      </c>
      <c r="E40" s="85">
        <v>1281.8800000000001</v>
      </c>
      <c r="F40" s="85">
        <v>2925.9520000000002</v>
      </c>
      <c r="G40" s="86">
        <f t="shared" ref="G40" si="42">IF(ISERR(E40/F40*100),"-",E40/F40*100)</f>
        <v>43.810698193271797</v>
      </c>
      <c r="H40" s="85">
        <v>672.99271694698416</v>
      </c>
      <c r="I40" s="85">
        <v>601.13059681088407</v>
      </c>
      <c r="J40" s="86">
        <f t="shared" ref="J40" si="43">IF(ISERR(H40/I40*100),"-",H40/I40*100)</f>
        <v>111.95449383500736</v>
      </c>
    </row>
    <row r="41" spans="1:10" ht="15" customHeight="1">
      <c r="A41" s="17"/>
      <c r="B41" s="18" t="s">
        <v>122</v>
      </c>
      <c r="C41" s="18"/>
      <c r="D41" s="19">
        <v>28</v>
      </c>
      <c r="E41" s="85">
        <v>0</v>
      </c>
      <c r="F41" s="85">
        <v>0</v>
      </c>
      <c r="G41" s="86" t="str">
        <f t="shared" ref="G41" si="44">IF(ISERR(E41/F41*100),"-",E41/F41*100)</f>
        <v>-</v>
      </c>
      <c r="H41" s="85">
        <v>0</v>
      </c>
      <c r="I41" s="85">
        <v>0</v>
      </c>
      <c r="J41" s="86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5">
        <v>4.5810000000000004</v>
      </c>
      <c r="F42" s="85">
        <v>1.099</v>
      </c>
      <c r="G42" s="86">
        <f t="shared" ref="G42" si="46">IF(ISERR(E42/F42*100),"-",E42/F42*100)</f>
        <v>416.83348498635127</v>
      </c>
      <c r="H42" s="85">
        <v>244.35800043658588</v>
      </c>
      <c r="I42" s="85">
        <v>363.5832575068244</v>
      </c>
      <c r="J42" s="86">
        <f t="shared" ref="J42" si="47">IF(ISERR(H42/I42*100),"-",H42/I42*100)</f>
        <v>67.208265339885557</v>
      </c>
    </row>
    <row r="43" spans="1:10" ht="15" customHeight="1">
      <c r="A43" s="17"/>
      <c r="B43" s="18" t="s">
        <v>124</v>
      </c>
      <c r="C43" s="18"/>
      <c r="D43" s="19">
        <v>30</v>
      </c>
      <c r="E43" s="85">
        <v>3696</v>
      </c>
      <c r="F43" s="85">
        <v>4450.0200000000004</v>
      </c>
      <c r="G43" s="86">
        <f t="shared" ref="G43" si="48">IF(ISERR(E43/F43*100),"-",E43/F43*100)</f>
        <v>83.055806490757334</v>
      </c>
      <c r="H43" s="85">
        <v>505.61255411255411</v>
      </c>
      <c r="I43" s="85">
        <v>481.43462276574036</v>
      </c>
      <c r="J43" s="86">
        <f t="shared" ref="J43" si="49">IF(ISERR(H43/I43*100),"-",H43/I43*100)</f>
        <v>105.0220591132222</v>
      </c>
    </row>
    <row r="44" spans="1:10" ht="15" customHeight="1">
      <c r="A44" s="17"/>
      <c r="B44" s="18"/>
      <c r="C44" s="18"/>
      <c r="D44" s="19"/>
      <c r="E44" s="85"/>
      <c r="F44" s="85"/>
      <c r="G44" s="86"/>
      <c r="H44" s="85"/>
      <c r="I44" s="85"/>
      <c r="J44" s="86"/>
    </row>
    <row r="45" spans="1:10" ht="15" customHeight="1">
      <c r="A45" s="17"/>
      <c r="B45" s="18" t="s">
        <v>125</v>
      </c>
      <c r="C45" s="18"/>
      <c r="D45" s="19">
        <v>31</v>
      </c>
      <c r="E45" s="85">
        <v>29589.201000000001</v>
      </c>
      <c r="F45" s="85">
        <v>32054.710999999999</v>
      </c>
      <c r="G45" s="86">
        <f t="shared" ref="G45" si="50">IF(ISERR(E45/F45*100),"-",E45/F45*100)</f>
        <v>92.308431668593116</v>
      </c>
      <c r="H45" s="85">
        <v>266.46448658752223</v>
      </c>
      <c r="I45" s="85">
        <v>239.76696192955848</v>
      </c>
      <c r="J45" s="86">
        <f t="shared" ref="J45" si="51">IF(ISERR(H45/I45*100),"-",H45/I45*100)</f>
        <v>111.1347803897216</v>
      </c>
    </row>
    <row r="46" spans="1:10" ht="15" customHeight="1">
      <c r="A46" s="17"/>
      <c r="B46" s="18" t="s">
        <v>126</v>
      </c>
      <c r="C46" s="18"/>
      <c r="D46" s="19">
        <v>32</v>
      </c>
      <c r="E46" s="85">
        <v>7902.7250000000004</v>
      </c>
      <c r="F46" s="85">
        <v>7165.82</v>
      </c>
      <c r="G46" s="86">
        <f t="shared" ref="G46" si="52">IF(ISERR(E46/F46*100),"-",E46/F46*100)</f>
        <v>110.28361024976905</v>
      </c>
      <c r="H46" s="85">
        <v>272.55836145127159</v>
      </c>
      <c r="I46" s="85">
        <v>287.08508558685537</v>
      </c>
      <c r="J46" s="86">
        <f t="shared" ref="J46" si="53">IF(ISERR(H46/I46*100),"-",H46/I46*100)</f>
        <v>94.939923783958179</v>
      </c>
    </row>
    <row r="47" spans="1:10" ht="15" customHeight="1">
      <c r="A47" s="17"/>
      <c r="B47" s="18" t="s">
        <v>127</v>
      </c>
      <c r="C47" s="18"/>
      <c r="D47" s="19">
        <v>33</v>
      </c>
      <c r="E47" s="85">
        <v>2820.96</v>
      </c>
      <c r="F47" s="85">
        <v>3527.2910000000002</v>
      </c>
      <c r="G47" s="86">
        <f t="shared" ref="G47" si="54">IF(ISERR(E47/F47*100),"-",E47/F47*100)</f>
        <v>79.975255798288259</v>
      </c>
      <c r="H47" s="85">
        <v>738.73347193863083</v>
      </c>
      <c r="I47" s="85">
        <v>702.49416251735397</v>
      </c>
      <c r="J47" s="86">
        <f t="shared" ref="J47" si="55">IF(ISERR(H47/I47*100),"-",H47/I47*100)</f>
        <v>105.15866342453511</v>
      </c>
    </row>
    <row r="48" spans="1:10" ht="15" customHeight="1">
      <c r="A48" s="17"/>
      <c r="B48" s="18" t="s">
        <v>128</v>
      </c>
      <c r="C48" s="18"/>
      <c r="D48" s="19">
        <v>34</v>
      </c>
      <c r="E48" s="85">
        <v>484.58</v>
      </c>
      <c r="F48" s="85">
        <v>349.75400000000002</v>
      </c>
      <c r="G48" s="86">
        <f t="shared" ref="G48" si="56">IF(ISERR(E48/F48*100),"-",E48/F48*100)</f>
        <v>138.54880859118123</v>
      </c>
      <c r="H48" s="85">
        <v>1130.2646023360437</v>
      </c>
      <c r="I48" s="85">
        <v>1318.7645545154594</v>
      </c>
      <c r="J48" s="86">
        <f t="shared" ref="J48" si="57">IF(ISERR(H48/I48*100),"-",H48/I48*100)</f>
        <v>85.706322517238547</v>
      </c>
    </row>
    <row r="49" spans="1:10" ht="15" customHeight="1">
      <c r="A49" s="17"/>
      <c r="B49" s="18" t="s">
        <v>129</v>
      </c>
      <c r="C49" s="18"/>
      <c r="D49" s="19">
        <v>35</v>
      </c>
      <c r="E49" s="85">
        <v>3614.8850000000002</v>
      </c>
      <c r="F49" s="85">
        <v>3580.1379999999999</v>
      </c>
      <c r="G49" s="86">
        <f t="shared" ref="G49" si="58">IF(ISERR(E49/F49*100),"-",E49/F49*100)</f>
        <v>100.97054917994781</v>
      </c>
      <c r="H49" s="85">
        <v>556.59400174556038</v>
      </c>
      <c r="I49" s="85">
        <v>694.44397422669181</v>
      </c>
      <c r="J49" s="86">
        <f t="shared" ref="J49" si="59">IF(ISERR(H49/I49*100),"-",H49/I49*100)</f>
        <v>80.149590521735576</v>
      </c>
    </row>
    <row r="50" spans="1:10" ht="12.9" customHeight="1">
      <c r="A50" s="29"/>
      <c r="B50" s="30"/>
      <c r="C50" s="30"/>
      <c r="D50" s="87"/>
      <c r="E50" s="88"/>
      <c r="F50" s="88"/>
      <c r="G50" s="89"/>
      <c r="H50" s="88"/>
      <c r="I50" s="88"/>
      <c r="J50" s="89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2020-01-08T00:43:13Z</dcterms:created>
  <dcterms:modified xsi:type="dcterms:W3CDTF">2020-01-08T00:45:57Z</dcterms:modified>
</cp:coreProperties>
</file>