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2"/>
  <workbookPr defaultThemeVersion="166925"/>
  <mc:AlternateContent xmlns:mc="http://schemas.openxmlformats.org/markup-compatibility/2006">
    <mc:Choice Requires="x15">
      <x15ac:absPath xmlns:x15ac="http://schemas.microsoft.com/office/spreadsheetml/2010/11/ac" url="Z:\fdss_root\帳票出力\data\santi\2019\month\"/>
    </mc:Choice>
  </mc:AlternateContent>
  <xr:revisionPtr revIDLastSave="0" documentId="13_ncr:1_{04FC042A-5A78-4093-A869-66D2344C208C}" xr6:coauthVersionLast="36" xr6:coauthVersionMax="36" xr10:uidLastSave="{00000000-0000-0000-0000-000000000000}"/>
  <bookViews>
    <workbookView xWindow="0" yWindow="0" windowWidth="8640" windowHeight="6420" firstSheet="1" xr2:uid="{6205BC6D-9B96-405E-BBC0-F48D478C4711}"/>
  </bookViews>
  <sheets>
    <sheet name="月別品目別上場水揚量・価格表" sheetId="2" r:id="rId1"/>
    <sheet name="漁港別品目別上場水揚量・価格表" sheetId="3" r:id="rId2"/>
    <sheet name="累計上場水揚量・価格表" sheetId="4" r:id="rId3"/>
  </sheets>
  <externalReferences>
    <externalReference r:id="rId4"/>
    <externalReference r:id="rId5"/>
  </externalReferences>
  <definedNames>
    <definedName name="cmdCancel_Click">[1]!cmdCancel_Click</definedName>
    <definedName name="cmdOk_Click">[1]!cmdOk_Click</definedName>
    <definedName name="_xlnm.Print_Area" localSheetId="2">累計上場水揚量・価格表!$A$1:$J$50</definedName>
    <definedName name="Print_Click">[2]!Print_Click</definedName>
    <definedName name="_xlnm.Print_Titles" localSheetId="1">漁港別品目別上場水揚量・価格表!$A:$C,漁港別品目別上場水揚量・価格表!$1:$4</definedName>
    <definedName name="_xlnm.Print_Titles" localSheetId="0">月別品目別上場水揚量・価格表!$A:$C</definedName>
    <definedName name="_xlnm.Print_Titles" localSheetId="2">累計上場水揚量・価格表!$1:$8</definedName>
    <definedName name="Quit_Click">[2]!Quit_Click</definedName>
    <definedName name="System_Print1">#REF!</definedName>
    <definedName name="System_Print2">#REF!</definedName>
    <definedName name="System_Print3">#REF!</definedName>
    <definedName name="x">#REF!</definedName>
    <definedName name="書式パターン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9" i="4" l="1"/>
  <c r="G49" i="4"/>
  <c r="J48" i="4"/>
  <c r="G48" i="4"/>
  <c r="J47" i="4"/>
  <c r="G47" i="4"/>
  <c r="J46" i="4"/>
  <c r="G46" i="4"/>
  <c r="J45" i="4"/>
  <c r="G45" i="4"/>
  <c r="J43" i="4"/>
  <c r="G43" i="4"/>
  <c r="J42" i="4"/>
  <c r="G42" i="4"/>
  <c r="J41" i="4"/>
  <c r="G41" i="4"/>
  <c r="J40" i="4"/>
  <c r="G40" i="4"/>
  <c r="J39" i="4"/>
  <c r="G39" i="4"/>
  <c r="J37" i="4"/>
  <c r="G37" i="4"/>
  <c r="J36" i="4"/>
  <c r="G36" i="4"/>
  <c r="J35" i="4"/>
  <c r="G35" i="4"/>
  <c r="J34" i="4"/>
  <c r="G34" i="4"/>
  <c r="J33" i="4"/>
  <c r="G33" i="4"/>
  <c r="J31" i="4"/>
  <c r="G31" i="4"/>
  <c r="J30" i="4"/>
  <c r="G30" i="4"/>
  <c r="J29" i="4"/>
  <c r="G29" i="4"/>
  <c r="J28" i="4"/>
  <c r="G28" i="4"/>
  <c r="J27" i="4"/>
  <c r="G27" i="4"/>
  <c r="J25" i="4"/>
  <c r="G25" i="4"/>
  <c r="J24" i="4"/>
  <c r="G24" i="4"/>
  <c r="J23" i="4"/>
  <c r="G23" i="4"/>
  <c r="J22" i="4"/>
  <c r="G22" i="4"/>
  <c r="J21" i="4"/>
  <c r="G21" i="4"/>
  <c r="J19" i="4"/>
  <c r="G19" i="4"/>
  <c r="J18" i="4"/>
  <c r="G18" i="4"/>
  <c r="J17" i="4"/>
  <c r="G17" i="4"/>
  <c r="J16" i="4"/>
  <c r="G16" i="4"/>
  <c r="J15" i="4"/>
  <c r="G15" i="4"/>
  <c r="J13" i="4"/>
  <c r="G13" i="4"/>
  <c r="J12" i="4"/>
  <c r="G12" i="4"/>
  <c r="J11" i="4"/>
  <c r="G11" i="4"/>
  <c r="J10" i="4"/>
  <c r="G10" i="4"/>
  <c r="J9" i="4"/>
  <c r="G9" i="4"/>
  <c r="BT8" i="3"/>
  <c r="BU8" i="3" s="1"/>
  <c r="BR8" i="3"/>
  <c r="BS8" i="3" s="1"/>
  <c r="BP8" i="3"/>
  <c r="BQ8" i="3" s="1"/>
  <c r="BN8" i="3"/>
  <c r="BO8" i="3" s="1"/>
  <c r="BL8" i="3"/>
  <c r="BM8" i="3" s="1"/>
  <c r="BJ8" i="3"/>
  <c r="BK8" i="3" s="1"/>
  <c r="BH8" i="3"/>
  <c r="BI8" i="3" s="1"/>
  <c r="BF8" i="3"/>
  <c r="BG8" i="3" s="1"/>
  <c r="BD8" i="3"/>
  <c r="BE8" i="3" s="1"/>
  <c r="BB8" i="3"/>
  <c r="BC8" i="3" s="1"/>
  <c r="AZ8" i="3"/>
  <c r="BA8" i="3" s="1"/>
  <c r="AX8" i="3"/>
  <c r="AY8" i="3" s="1"/>
  <c r="AV8" i="3"/>
  <c r="AW8" i="3" s="1"/>
  <c r="AT8" i="3"/>
  <c r="AU8" i="3" s="1"/>
  <c r="AR8" i="3"/>
  <c r="AS8" i="3" s="1"/>
  <c r="AP8" i="3"/>
  <c r="AQ8" i="3" s="1"/>
  <c r="AN8" i="3"/>
  <c r="AO8" i="3" s="1"/>
  <c r="AL8" i="3"/>
  <c r="AM8" i="3" s="1"/>
  <c r="AJ8" i="3"/>
  <c r="AK8" i="3" s="1"/>
  <c r="AH8" i="3"/>
  <c r="AI8" i="3" s="1"/>
  <c r="AF8" i="3"/>
  <c r="AG8" i="3" s="1"/>
  <c r="AD8" i="3"/>
  <c r="AE8" i="3" s="1"/>
  <c r="AB8" i="3"/>
  <c r="AC8" i="3" s="1"/>
  <c r="Z8" i="3"/>
  <c r="AA8" i="3" s="1"/>
  <c r="X8" i="3"/>
  <c r="Y8" i="3" s="1"/>
  <c r="V8" i="3"/>
  <c r="W8" i="3" s="1"/>
  <c r="T8" i="3"/>
  <c r="U8" i="3" s="1"/>
  <c r="R8" i="3"/>
  <c r="S8" i="3" s="1"/>
  <c r="P8" i="3"/>
  <c r="Q8" i="3" s="1"/>
  <c r="N8" i="3"/>
  <c r="O8" i="3" s="1"/>
  <c r="L8" i="3"/>
  <c r="M8" i="3" s="1"/>
  <c r="J8" i="3"/>
  <c r="K8" i="3" s="1"/>
  <c r="H8" i="3"/>
  <c r="I8" i="3" s="1"/>
  <c r="F8" i="3"/>
  <c r="G8" i="3" s="1"/>
  <c r="D8" i="3"/>
  <c r="E8" i="3" s="1"/>
  <c r="AL48" i="2"/>
  <c r="AK48" i="2"/>
  <c r="AJ48" i="2"/>
  <c r="AI48" i="2"/>
  <c r="AH48" i="2"/>
  <c r="AG48" i="2"/>
  <c r="AF48" i="2"/>
  <c r="AE48" i="2"/>
  <c r="AD48" i="2"/>
  <c r="AC48" i="2"/>
  <c r="AB48" i="2"/>
  <c r="AA48" i="2"/>
  <c r="Z48" i="2"/>
  <c r="Y48" i="2"/>
  <c r="X48" i="2"/>
  <c r="W48" i="2"/>
  <c r="V48" i="2"/>
  <c r="U48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AL47" i="2"/>
  <c r="AK47" i="2"/>
  <c r="AJ47" i="2"/>
  <c r="AI47" i="2"/>
  <c r="AH47" i="2"/>
  <c r="AG47" i="2"/>
  <c r="AF47" i="2"/>
  <c r="AE47" i="2"/>
  <c r="AD47" i="2"/>
  <c r="AC47" i="2"/>
  <c r="AB47" i="2"/>
  <c r="AA47" i="2"/>
  <c r="Z47" i="2"/>
  <c r="Y47" i="2"/>
  <c r="X47" i="2"/>
  <c r="W47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AL27" i="2"/>
  <c r="AK27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</calcChain>
</file>

<file path=xl/sharedStrings.xml><?xml version="1.0" encoding="utf-8"?>
<sst xmlns="http://schemas.openxmlformats.org/spreadsheetml/2006/main" count="253" uniqueCount="140">
  <si>
    <t>年月</t>
    <rPh sb="0" eb="2">
      <t>ネンゲツ</t>
    </rPh>
    <phoneticPr fontId="8"/>
  </si>
  <si>
    <t>まぐろ（生）</t>
  </si>
  <si>
    <t>まぐろ（冷）</t>
    <phoneticPr fontId="8"/>
  </si>
  <si>
    <t>びんなが（生）</t>
    <phoneticPr fontId="8"/>
  </si>
  <si>
    <t>びんなが（冷）</t>
    <phoneticPr fontId="8"/>
  </si>
  <si>
    <t>めばち（生）</t>
    <phoneticPr fontId="8"/>
  </si>
  <si>
    <t>めばち（冷）</t>
    <phoneticPr fontId="8"/>
  </si>
  <si>
    <t>きはだ（生）</t>
    <phoneticPr fontId="8"/>
  </si>
  <si>
    <t>きはだ（冷）</t>
    <phoneticPr fontId="8"/>
  </si>
  <si>
    <t>まかじき（生）</t>
    <phoneticPr fontId="8"/>
  </si>
  <si>
    <t>まかじき（冷）</t>
    <phoneticPr fontId="8"/>
  </si>
  <si>
    <t>めかじき（生）</t>
    <phoneticPr fontId="8"/>
  </si>
  <si>
    <t>めかじき（冷）</t>
    <phoneticPr fontId="8"/>
  </si>
  <si>
    <t>かつお（生）</t>
    <phoneticPr fontId="8"/>
  </si>
  <si>
    <t>かつお（冷）</t>
    <phoneticPr fontId="8"/>
  </si>
  <si>
    <t>まいわし</t>
    <phoneticPr fontId="8"/>
  </si>
  <si>
    <t>うるめいわし</t>
    <phoneticPr fontId="8"/>
  </si>
  <si>
    <t>かたくちいわし</t>
    <phoneticPr fontId="8"/>
  </si>
  <si>
    <t>まあじ</t>
    <phoneticPr fontId="8"/>
  </si>
  <si>
    <t>むろあじ</t>
    <phoneticPr fontId="8"/>
  </si>
  <si>
    <t>さば類</t>
    <phoneticPr fontId="8"/>
  </si>
  <si>
    <t>さんま</t>
    <phoneticPr fontId="8"/>
  </si>
  <si>
    <t>たら（生）</t>
    <phoneticPr fontId="8"/>
  </si>
  <si>
    <t>すけとうだら（生）</t>
    <phoneticPr fontId="8"/>
  </si>
  <si>
    <t>すけとうだら（冷）</t>
    <phoneticPr fontId="8"/>
  </si>
  <si>
    <t>ほっけ</t>
    <phoneticPr fontId="8"/>
  </si>
  <si>
    <t>するめいか（生）</t>
    <phoneticPr fontId="8"/>
  </si>
  <si>
    <t>するめいか（冷）近海</t>
    <phoneticPr fontId="8"/>
  </si>
  <si>
    <t>するめいか（冷）遠洋</t>
    <phoneticPr fontId="8"/>
  </si>
  <si>
    <t>あかいか（生）</t>
    <phoneticPr fontId="8"/>
  </si>
  <si>
    <t>あかいか（冷）</t>
    <phoneticPr fontId="8"/>
  </si>
  <si>
    <t>ぶり類</t>
    <phoneticPr fontId="8"/>
  </si>
  <si>
    <t>かれい類（生）</t>
    <phoneticPr fontId="8"/>
  </si>
  <si>
    <t>まだい</t>
    <phoneticPr fontId="8"/>
  </si>
  <si>
    <t>ずわいがに</t>
    <phoneticPr fontId="8"/>
  </si>
  <si>
    <t>たこ類</t>
    <phoneticPr fontId="8"/>
  </si>
  <si>
    <t>（ ｔ ）</t>
    <phoneticPr fontId="8"/>
  </si>
  <si>
    <t>上場水揚量</t>
    <rPh sb="0" eb="2">
      <t>ジョウジョウ</t>
    </rPh>
    <rPh sb="2" eb="5">
      <t>ミズアゲリョウ</t>
    </rPh>
    <phoneticPr fontId="8"/>
  </si>
  <si>
    <t>対前月比(%)</t>
    <phoneticPr fontId="8"/>
  </si>
  <si>
    <t>対前年同月比(%)</t>
  </si>
  <si>
    <t>（1kg当たり円）</t>
    <phoneticPr fontId="13"/>
  </si>
  <si>
    <t>価　格</t>
    <phoneticPr fontId="8"/>
  </si>
  <si>
    <t>対前年同月比(%)</t>
    <rPh sb="0" eb="2">
      <t>カカク</t>
    </rPh>
    <phoneticPr fontId="8"/>
  </si>
  <si>
    <t>単位水揚量：ｔ価格：円/kg</t>
    <rPh sb="0" eb="2">
      <t>タンイ</t>
    </rPh>
    <rPh sb="2" eb="5">
      <t>ミ</t>
    </rPh>
    <rPh sb="7" eb="9">
      <t>カカク</t>
    </rPh>
    <rPh sb="10" eb="11">
      <t>エン</t>
    </rPh>
    <phoneticPr fontId="15"/>
  </si>
  <si>
    <t>漁港</t>
    <rPh sb="0" eb="2">
      <t>ギョコウ</t>
    </rPh>
    <phoneticPr fontId="3"/>
  </si>
  <si>
    <t>水揚量</t>
  </si>
  <si>
    <t>価格</t>
  </si>
  <si>
    <t>対象漁港計</t>
    <rPh sb="0" eb="2">
      <t>タイショウ</t>
    </rPh>
    <rPh sb="2" eb="4">
      <t>ギョコウ</t>
    </rPh>
    <phoneticPr fontId="3"/>
  </si>
  <si>
    <t>稚内</t>
  </si>
  <si>
    <t>紋別</t>
  </si>
  <si>
    <t>網走</t>
  </si>
  <si>
    <t>羅臼</t>
  </si>
  <si>
    <t>歯舞</t>
  </si>
  <si>
    <t>根室</t>
  </si>
  <si>
    <t>釧路</t>
  </si>
  <si>
    <t>函館</t>
  </si>
  <si>
    <t>小樽</t>
  </si>
  <si>
    <t>八戸</t>
  </si>
  <si>
    <t>宮古</t>
  </si>
  <si>
    <t>釜石</t>
  </si>
  <si>
    <t>大船渡</t>
  </si>
  <si>
    <t>気仙沼</t>
  </si>
  <si>
    <t>女川</t>
  </si>
  <si>
    <t>石巻</t>
  </si>
  <si>
    <t>塩釜</t>
  </si>
  <si>
    <t>小名浜</t>
  </si>
  <si>
    <t>大津</t>
  </si>
  <si>
    <t>波崎</t>
  </si>
  <si>
    <t>銚子</t>
  </si>
  <si>
    <t>勝浦(千葉)</t>
    <phoneticPr fontId="13"/>
  </si>
  <si>
    <t>三崎</t>
  </si>
  <si>
    <t>新潟</t>
  </si>
  <si>
    <t>小木</t>
  </si>
  <si>
    <t>沼津</t>
  </si>
  <si>
    <t>清水</t>
  </si>
  <si>
    <t>焼津</t>
  </si>
  <si>
    <t>奈屋浦</t>
  </si>
  <si>
    <t>勝浦(和歌山)</t>
    <phoneticPr fontId="13"/>
  </si>
  <si>
    <t>串本</t>
  </si>
  <si>
    <t>舞鶴</t>
  </si>
  <si>
    <t>境</t>
  </si>
  <si>
    <t>浜田</t>
  </si>
  <si>
    <t>下関</t>
  </si>
  <si>
    <t>八幡浜</t>
  </si>
  <si>
    <t>福岡</t>
  </si>
  <si>
    <t>唐津</t>
  </si>
  <si>
    <t>松浦</t>
  </si>
  <si>
    <t>長崎</t>
  </si>
  <si>
    <t>佐世保</t>
  </si>
  <si>
    <t>鶴見</t>
  </si>
  <si>
    <t>北浦</t>
  </si>
  <si>
    <t>油津</t>
  </si>
  <si>
    <t>枕崎</t>
  </si>
  <si>
    <t>山川</t>
  </si>
  <si>
    <t>鹿児島</t>
  </si>
  <si>
    <t>那覇</t>
  </si>
  <si>
    <t>まぐろ（冷）</t>
  </si>
  <si>
    <t>びんなが（生）</t>
  </si>
  <si>
    <t>びんなが（冷）</t>
  </si>
  <si>
    <t>めばち（生）</t>
  </si>
  <si>
    <t>めばち（冷）</t>
  </si>
  <si>
    <t>きはだ（生）</t>
  </si>
  <si>
    <t>きはだ（冷）</t>
  </si>
  <si>
    <t>まかじき（生）</t>
  </si>
  <si>
    <t>まかじき（冷）</t>
  </si>
  <si>
    <t>めかじき（生）</t>
  </si>
  <si>
    <t>めかじき（冷）</t>
  </si>
  <si>
    <t>かつお（生）</t>
  </si>
  <si>
    <t>かつお（冷）</t>
  </si>
  <si>
    <t>まいわし</t>
  </si>
  <si>
    <t>うるめいわし</t>
  </si>
  <si>
    <t>かたくちいわし</t>
  </si>
  <si>
    <t>まあじ</t>
  </si>
  <si>
    <t>むろあじ</t>
  </si>
  <si>
    <t>さば類</t>
  </si>
  <si>
    <t>さんま</t>
  </si>
  <si>
    <t>たら（生）</t>
  </si>
  <si>
    <t>すけとうだら（生）</t>
  </si>
  <si>
    <t>すけとうだら（冷）</t>
  </si>
  <si>
    <t>ほっけ</t>
  </si>
  <si>
    <t>するめいか（生）</t>
  </si>
  <si>
    <t>するめいか（冷）近海</t>
  </si>
  <si>
    <t>するめいか（冷）遠洋</t>
  </si>
  <si>
    <t>あかいか（生）</t>
  </si>
  <si>
    <t>あかいか（冷）</t>
  </si>
  <si>
    <t>ぶり類</t>
  </si>
  <si>
    <t>かれい類（生）</t>
  </si>
  <si>
    <t>まだい</t>
  </si>
  <si>
    <t>ずわいがに</t>
  </si>
  <si>
    <t>たこ類</t>
  </si>
  <si>
    <t xml:space="preserve">   ３　累積上場水揚量・価格</t>
    <rPh sb="5" eb="7">
      <t>ルイセキ</t>
    </rPh>
    <rPh sb="7" eb="9">
      <t>ジョウジョウ</t>
    </rPh>
    <phoneticPr fontId="8"/>
  </si>
  <si>
    <t>主要品目</t>
    <phoneticPr fontId="8"/>
  </si>
  <si>
    <t>累 積 の 上 場 水 揚 量  （ ｔ ）</t>
    <rPh sb="6" eb="9">
      <t>ジョウジョウ</t>
    </rPh>
    <phoneticPr fontId="8"/>
  </si>
  <si>
    <t>累 積 の 平 均 価 格 （ 1kg 当 た り 円 ）</t>
    <rPh sb="20" eb="21">
      <t>ア</t>
    </rPh>
    <rPh sb="26" eb="27">
      <t>エン</t>
    </rPh>
    <phoneticPr fontId="8"/>
  </si>
  <si>
    <t>対前年</t>
  </si>
  <si>
    <t>同期比</t>
  </si>
  <si>
    <t xml:space="preserve">％ </t>
    <phoneticPr fontId="8"/>
  </si>
  <si>
    <t>1月～9月</t>
    <phoneticPr fontId="8"/>
  </si>
  <si>
    <t>令．</t>
    <rPh sb="0" eb="1">
      <t>レイ</t>
    </rPh>
    <phoneticPr fontId="3"/>
  </si>
  <si>
    <t>元．</t>
    <rPh sb="0" eb="1">
      <t>モト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</si>
</sst>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8">
    <numFmt numFmtId="176" formatCode="###\ ##0;\ \-##0;\-\ "/>
    <numFmt numFmtId="177" formatCode="#\ ###\ ###\ ##0\ ;\-##0\ "/>
    <numFmt numFmtId="178" formatCode="[$-411]gg&quot;.&quot;"/>
    <numFmt numFmtId="179" formatCode="[$-411]ee&quot;.&quot;"/>
    <numFmt numFmtId="180" formatCode="mm"/>
    <numFmt numFmtId="181" formatCode="###\ ###\ ##0\ ;\ \-##0;\-\ ;@\ "/>
    <numFmt numFmtId="182" formatCode="###\ ###\ ##0\ ;\ \-##0;\-\ "/>
    <numFmt numFmtId="183" formatCode="0_ ;[Red]\-0\ "/>
    <numFmt numFmtId="184" formatCode="##\ ###\ ###\ ###\ ##0;\ \-##0;\-\ "/>
    <numFmt numFmtId="185" formatCode="#\ ###\ ##0;\ \-##0;\-\ "/>
    <numFmt numFmtId="186" formatCode="##\ ###\ ###\ ###\ ##0;\ \-##0;\-\ ;@"/>
    <numFmt numFmtId="187" formatCode="##\ ###\ ###\ ###\ ##0;\ \-##0;\-"/>
    <numFmt numFmtId="188" formatCode="###\ ###\ ##0;\ \-##0;\-"/>
    <numFmt numFmtId="189" formatCode="[$-411]ggge&quot;年&quot;"/>
    <numFmt numFmtId="190" formatCode="[$-411]e&quot;年&quot;"/>
    <numFmt numFmtId="191" formatCode="#\ ###\ ###\ ##0\ \ \ ;\ \-##0;\-\ \ \ \ "/>
    <numFmt numFmtId="192" formatCode="###\ ###\ ##0\ ;\ \-##0\ ;\-\ "/>
    <numFmt numFmtId="193" formatCode="###\ ###\ ##0\ ;\ \-##0\ ;\-\ ;@\ "/>
  </numFmts>
  <fonts count="17">
    <font>
      <sz val="11"/>
      <color theme="1"/>
      <name val="ＭＳ Ｐゴシック"/>
      <family val="3"/>
      <charset val="128"/>
    </font>
    <font>
      <sz val="11"/>
      <name val="明朝"/>
      <family val="1"/>
      <charset val="128"/>
    </font>
    <font>
      <sz val="14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ＭＳ 明朝"/>
      <family val="1"/>
      <charset val="128"/>
    </font>
    <font>
      <sz val="9"/>
      <name val="ＭＳ Ｐ明朝"/>
      <family val="1"/>
      <charset val="128"/>
    </font>
    <font>
      <sz val="14"/>
      <color rgb="FFFF0000"/>
      <name val="ＭＳ Ｐゴシック"/>
      <family val="3"/>
      <charset val="128"/>
    </font>
    <font>
      <sz val="12"/>
      <name val="ＭＳ Ｐ明朝"/>
      <family val="1"/>
      <charset val="128"/>
    </font>
    <font>
      <sz val="6"/>
      <name val="ＭＳ Ｐ明朝"/>
      <family val="1"/>
      <charset val="128"/>
    </font>
    <font>
      <sz val="8"/>
      <name val="ＭＳ Ｐ明朝"/>
      <family val="1"/>
      <charset val="128"/>
    </font>
    <font>
      <sz val="11"/>
      <name val="ＭＳ Ｐ明朝"/>
      <family val="1"/>
      <charset val="128"/>
    </font>
    <font>
      <sz val="9"/>
      <name val="ＭＳ Ｐゴシック"/>
      <family val="3"/>
      <charset val="128"/>
    </font>
    <font>
      <sz val="8"/>
      <name val="ＭＳ 明朝"/>
      <family val="1"/>
      <charset val="128"/>
    </font>
    <font>
      <sz val="6"/>
      <name val="游ゴシック"/>
      <family val="3"/>
      <charset val="128"/>
      <scheme val="minor"/>
    </font>
    <font>
      <sz val="11"/>
      <name val="ＭＳ Ｐゴシック"/>
      <family val="3"/>
      <charset val="128"/>
    </font>
    <font>
      <sz val="6"/>
      <name val="ＭＳ 明朝"/>
      <family val="1"/>
      <charset val="128"/>
    </font>
    <font>
      <sz val="9"/>
      <name val="ＭＳ 明朝"/>
      <family val="1"/>
      <charset val="128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/>
    <xf numFmtId="0" fontId="4" fillId="0" borderId="0"/>
    <xf numFmtId="0" fontId="14" fillId="0" borderId="0"/>
  </cellStyleXfs>
  <cellXfs count="118">
    <xf numFmtId="0" fontId="0" fillId="0" borderId="0" xfId="0">
      <alignment vertical="center"/>
    </xf>
    <xf numFmtId="0" fontId="2" fillId="0" borderId="0" xfId="1" applyNumberFormat="1" applyFont="1" applyFill="1" applyAlignment="1">
      <alignment vertical="center"/>
    </xf>
    <xf numFmtId="0" fontId="5" fillId="0" borderId="0" xfId="2" applyNumberFormat="1" applyFont="1" applyFill="1" applyAlignment="1"/>
    <xf numFmtId="0" fontId="5" fillId="0" borderId="0" xfId="1" applyNumberFormat="1" applyFont="1" applyFill="1" applyAlignment="1">
      <alignment horizontal="right"/>
    </xf>
    <xf numFmtId="0" fontId="5" fillId="0" borderId="0" xfId="2" applyFont="1" applyFill="1"/>
    <xf numFmtId="0" fontId="6" fillId="0" borderId="0" xfId="1" applyNumberFormat="1" applyFont="1" applyFill="1" applyAlignment="1">
      <alignment vertical="center"/>
    </xf>
    <xf numFmtId="0" fontId="7" fillId="0" borderId="0" xfId="1" applyNumberFormat="1" applyFont="1" applyFill="1" applyBorder="1" applyAlignment="1">
      <alignment vertical="center"/>
    </xf>
    <xf numFmtId="0" fontId="5" fillId="0" borderId="0" xfId="1" applyFont="1" applyFill="1" applyAlignment="1"/>
    <xf numFmtId="0" fontId="5" fillId="0" borderId="0" xfId="1" applyNumberFormat="1" applyFont="1" applyFill="1" applyAlignment="1"/>
    <xf numFmtId="0" fontId="5" fillId="0" borderId="0" xfId="1" applyFont="1" applyFill="1" applyAlignment="1">
      <alignment horizontal="distributed" vertical="center"/>
    </xf>
    <xf numFmtId="0" fontId="5" fillId="0" borderId="8" xfId="1" applyNumberFormat="1" applyFont="1" applyFill="1" applyBorder="1" applyAlignment="1"/>
    <xf numFmtId="177" fontId="5" fillId="0" borderId="0" xfId="1" applyNumberFormat="1" applyFont="1" applyFill="1" applyBorder="1" applyAlignment="1">
      <alignment horizontal="right"/>
    </xf>
    <xf numFmtId="0" fontId="5" fillId="0" borderId="0" xfId="1" applyNumberFormat="1" applyFont="1" applyFill="1" applyBorder="1" applyAlignment="1">
      <alignment horizontal="center" vertical="center"/>
    </xf>
    <xf numFmtId="0" fontId="5" fillId="0" borderId="0" xfId="1" applyFont="1" applyFill="1" applyAlignment="1">
      <alignment vertical="center"/>
    </xf>
    <xf numFmtId="49" fontId="5" fillId="0" borderId="0" xfId="1" applyNumberFormat="1" applyFont="1" applyFill="1" applyAlignment="1">
      <alignment vertical="center"/>
    </xf>
    <xf numFmtId="0" fontId="5" fillId="0" borderId="8" xfId="1" applyNumberFormat="1" applyFont="1" applyFill="1" applyBorder="1" applyAlignment="1">
      <alignment horizontal="right"/>
    </xf>
    <xf numFmtId="177" fontId="5" fillId="0" borderId="0" xfId="1" applyNumberFormat="1" applyFont="1" applyFill="1" applyBorder="1" applyAlignment="1">
      <alignment horizontal="right" vertical="center"/>
    </xf>
    <xf numFmtId="0" fontId="5" fillId="0" borderId="0" xfId="1" applyFont="1" applyFill="1" applyBorder="1" applyAlignment="1">
      <alignment vertical="center"/>
    </xf>
    <xf numFmtId="49" fontId="5" fillId="0" borderId="0" xfId="1" applyNumberFormat="1" applyFont="1" applyFill="1" applyBorder="1" applyAlignment="1">
      <alignment vertical="center"/>
    </xf>
    <xf numFmtId="0" fontId="5" fillId="0" borderId="8" xfId="1" applyNumberFormat="1" applyFont="1" applyFill="1" applyBorder="1" applyAlignment="1">
      <alignment vertical="center"/>
    </xf>
    <xf numFmtId="49" fontId="5" fillId="0" borderId="0" xfId="2" applyNumberFormat="1" applyFont="1" applyFill="1"/>
    <xf numFmtId="178" fontId="5" fillId="0" borderId="0" xfId="1" applyNumberFormat="1" applyFont="1" applyFill="1" applyAlignment="1">
      <alignment horizontal="right" vertical="center"/>
    </xf>
    <xf numFmtId="179" fontId="5" fillId="0" borderId="0" xfId="1" applyNumberFormat="1" applyFont="1" applyFill="1" applyBorder="1" applyAlignment="1">
      <alignment horizontal="right" vertical="center"/>
    </xf>
    <xf numFmtId="180" fontId="5" fillId="0" borderId="8" xfId="1" applyNumberFormat="1" applyFont="1" applyFill="1" applyBorder="1" applyAlignment="1">
      <alignment horizontal="right" vertical="center"/>
    </xf>
    <xf numFmtId="181" fontId="5" fillId="0" borderId="0" xfId="1" applyNumberFormat="1" applyFont="1" applyFill="1" applyBorder="1" applyAlignment="1">
      <alignment horizontal="right" vertical="center"/>
    </xf>
    <xf numFmtId="180" fontId="11" fillId="0" borderId="8" xfId="1" applyNumberFormat="1" applyFont="1" applyFill="1" applyBorder="1" applyAlignment="1">
      <alignment horizontal="right" vertical="center"/>
    </xf>
    <xf numFmtId="182" fontId="11" fillId="0" borderId="0" xfId="1" applyNumberFormat="1" applyFont="1" applyFill="1" applyBorder="1" applyAlignment="1">
      <alignment horizontal="right" vertical="center"/>
    </xf>
    <xf numFmtId="0" fontId="11" fillId="0" borderId="0" xfId="2" applyFont="1" applyFill="1"/>
    <xf numFmtId="0" fontId="5" fillId="0" borderId="8" xfId="1" applyNumberFormat="1" applyFont="1" applyFill="1" applyBorder="1" applyAlignment="1">
      <alignment horizontal="right" vertical="center"/>
    </xf>
    <xf numFmtId="0" fontId="5" fillId="0" borderId="5" xfId="1" applyFont="1" applyFill="1" applyBorder="1" applyAlignment="1">
      <alignment vertical="center"/>
    </xf>
    <xf numFmtId="49" fontId="5" fillId="0" borderId="5" xfId="1" applyNumberFormat="1" applyFont="1" applyFill="1" applyBorder="1" applyAlignment="1">
      <alignment vertical="center"/>
    </xf>
    <xf numFmtId="0" fontId="5" fillId="0" borderId="6" xfId="1" applyNumberFormat="1" applyFont="1" applyFill="1" applyBorder="1" applyAlignment="1">
      <alignment horizontal="right" vertical="center"/>
    </xf>
    <xf numFmtId="0" fontId="5" fillId="0" borderId="9" xfId="1" applyNumberFormat="1" applyFont="1" applyFill="1" applyBorder="1" applyAlignment="1">
      <alignment vertical="center"/>
    </xf>
    <xf numFmtId="177" fontId="5" fillId="0" borderId="10" xfId="1" applyNumberFormat="1" applyFont="1" applyFill="1" applyBorder="1" applyAlignment="1">
      <alignment horizontal="right" vertical="center"/>
    </xf>
    <xf numFmtId="0" fontId="9" fillId="0" borderId="0" xfId="1" applyNumberFormat="1" applyFont="1" applyFill="1" applyBorder="1" applyAlignment="1"/>
    <xf numFmtId="0" fontId="12" fillId="0" borderId="8" xfId="2" applyFont="1" applyFill="1" applyBorder="1" applyAlignment="1">
      <alignment horizontal="right"/>
    </xf>
    <xf numFmtId="182" fontId="5" fillId="0" borderId="0" xfId="1" applyNumberFormat="1" applyFont="1" applyFill="1" applyBorder="1" applyAlignment="1">
      <alignment horizontal="right" vertical="center"/>
    </xf>
    <xf numFmtId="0" fontId="5" fillId="0" borderId="5" xfId="1" applyFont="1" applyFill="1" applyBorder="1"/>
    <xf numFmtId="183" fontId="5" fillId="0" borderId="5" xfId="1" applyNumberFormat="1" applyFont="1" applyFill="1" applyBorder="1" applyAlignment="1">
      <alignment horizontal="right"/>
    </xf>
    <xf numFmtId="0" fontId="5" fillId="0" borderId="0" xfId="1" applyFont="1" applyFill="1"/>
    <xf numFmtId="0" fontId="12" fillId="0" borderId="0" xfId="1" applyFont="1" applyFill="1" applyAlignment="1">
      <alignment vertical="center"/>
    </xf>
    <xf numFmtId="176" fontId="5" fillId="0" borderId="0" xfId="1" applyNumberFormat="1" applyFont="1" applyFill="1" applyAlignment="1">
      <alignment horizontal="right"/>
    </xf>
    <xf numFmtId="0" fontId="5" fillId="0" borderId="0" xfId="3" applyFont="1" applyFill="1"/>
    <xf numFmtId="0" fontId="5" fillId="0" borderId="0" xfId="3" applyFont="1" applyFill="1" applyBorder="1"/>
    <xf numFmtId="0" fontId="7" fillId="0" borderId="0" xfId="1" applyNumberFormat="1" applyFont="1" applyFill="1" applyBorder="1" applyAlignment="1">
      <alignment vertical="top"/>
    </xf>
    <xf numFmtId="0" fontId="5" fillId="0" borderId="0" xfId="3" applyFont="1" applyFill="1" applyAlignment="1">
      <alignment horizontal="right"/>
    </xf>
    <xf numFmtId="0" fontId="5" fillId="0" borderId="1" xfId="3" applyFont="1" applyFill="1" applyBorder="1"/>
    <xf numFmtId="184" fontId="5" fillId="0" borderId="11" xfId="1" applyNumberFormat="1" applyFont="1" applyFill="1" applyBorder="1" applyAlignment="1">
      <alignment horizontal="centerContinuous" vertical="center"/>
    </xf>
    <xf numFmtId="184" fontId="5" fillId="0" borderId="12" xfId="1" applyNumberFormat="1" applyFont="1" applyFill="1" applyBorder="1" applyAlignment="1">
      <alignment horizontal="centerContinuous" vertical="center"/>
    </xf>
    <xf numFmtId="184" fontId="5" fillId="0" borderId="6" xfId="1" applyNumberFormat="1" applyFont="1" applyFill="1" applyBorder="1" applyAlignment="1">
      <alignment horizontal="center" vertical="center"/>
    </xf>
    <xf numFmtId="0" fontId="5" fillId="0" borderId="10" xfId="3" applyFont="1" applyFill="1" applyBorder="1"/>
    <xf numFmtId="0" fontId="5" fillId="0" borderId="10" xfId="1" applyFont="1" applyFill="1" applyBorder="1" applyAlignment="1">
      <alignment horizontal="distributed"/>
    </xf>
    <xf numFmtId="0" fontId="5" fillId="0" borderId="9" xfId="1" applyNumberFormat="1" applyFont="1" applyFill="1" applyBorder="1" applyAlignment="1"/>
    <xf numFmtId="184" fontId="5" fillId="0" borderId="10" xfId="1" applyNumberFormat="1" applyFont="1" applyFill="1" applyBorder="1" applyAlignment="1">
      <alignment horizontal="right"/>
    </xf>
    <xf numFmtId="185" fontId="5" fillId="0" borderId="10" xfId="1" applyNumberFormat="1" applyFont="1" applyFill="1" applyBorder="1" applyAlignment="1">
      <alignment horizontal="right"/>
    </xf>
    <xf numFmtId="186" fontId="5" fillId="0" borderId="0" xfId="1" applyNumberFormat="1" applyFont="1" applyFill="1" applyBorder="1" applyAlignment="1">
      <alignment horizontal="right"/>
    </xf>
    <xf numFmtId="0" fontId="5" fillId="0" borderId="0" xfId="1" applyFont="1" applyFill="1" applyBorder="1" applyAlignment="1">
      <alignment horizontal="distributed"/>
    </xf>
    <xf numFmtId="184" fontId="5" fillId="0" borderId="0" xfId="1" applyNumberFormat="1" applyFont="1" applyFill="1" applyBorder="1" applyAlignment="1">
      <alignment horizontal="right"/>
    </xf>
    <xf numFmtId="185" fontId="5" fillId="0" borderId="0" xfId="1" applyNumberFormat="1" applyFont="1" applyFill="1" applyBorder="1" applyAlignment="1">
      <alignment horizontal="right"/>
    </xf>
    <xf numFmtId="0" fontId="5" fillId="0" borderId="0" xfId="3" applyFont="1" applyFill="1" applyBorder="1" applyAlignment="1">
      <alignment horizontal="right"/>
    </xf>
    <xf numFmtId="187" fontId="5" fillId="0" borderId="0" xfId="1" applyNumberFormat="1" applyFont="1" applyFill="1" applyBorder="1" applyAlignment="1">
      <alignment horizontal="right"/>
    </xf>
    <xf numFmtId="188" fontId="5" fillId="0" borderId="0" xfId="1" applyNumberFormat="1" applyFont="1" applyFill="1" applyBorder="1" applyAlignment="1">
      <alignment horizontal="right"/>
    </xf>
    <xf numFmtId="0" fontId="5" fillId="0" borderId="8" xfId="3" applyFont="1" applyFill="1" applyBorder="1"/>
    <xf numFmtId="0" fontId="9" fillId="0" borderId="0" xfId="1" applyFont="1" applyFill="1" applyBorder="1" applyAlignment="1">
      <alignment horizontal="distributed"/>
    </xf>
    <xf numFmtId="0" fontId="5" fillId="0" borderId="5" xfId="3" applyFont="1" applyFill="1" applyBorder="1"/>
    <xf numFmtId="0" fontId="5" fillId="0" borderId="6" xfId="3" applyFont="1" applyFill="1" applyBorder="1"/>
    <xf numFmtId="0" fontId="5" fillId="0" borderId="5" xfId="3" applyFont="1" applyFill="1" applyBorder="1" applyAlignment="1">
      <alignment horizontal="right"/>
    </xf>
    <xf numFmtId="0" fontId="5" fillId="0" borderId="0" xfId="1" applyFont="1" applyFill="1" applyAlignment="1">
      <alignment horizontal="left"/>
    </xf>
    <xf numFmtId="185" fontId="5" fillId="0" borderId="0" xfId="1" applyNumberFormat="1" applyFont="1" applyFill="1" applyAlignment="1">
      <alignment horizontal="right"/>
    </xf>
    <xf numFmtId="0" fontId="7" fillId="0" borderId="0" xfId="1" applyFont="1" applyFill="1" applyAlignment="1">
      <alignment vertical="top"/>
    </xf>
    <xf numFmtId="0" fontId="5" fillId="0" borderId="0" xfId="1" applyFont="1" applyFill="1" applyAlignment="1">
      <alignment horizontal="right"/>
    </xf>
    <xf numFmtId="185" fontId="5" fillId="0" borderId="0" xfId="1" applyNumberFormat="1" applyFont="1" applyFill="1" applyAlignment="1"/>
    <xf numFmtId="185" fontId="5" fillId="0" borderId="0" xfId="1" applyNumberFormat="1" applyFont="1" applyFill="1" applyAlignment="1">
      <alignment vertical="top"/>
    </xf>
    <xf numFmtId="176" fontId="5" fillId="0" borderId="11" xfId="1" applyNumberFormat="1" applyFont="1" applyFill="1" applyBorder="1" applyAlignment="1">
      <alignment horizontal="centerContinuous" vertical="center"/>
    </xf>
    <xf numFmtId="176" fontId="5" fillId="0" borderId="12" xfId="1" applyNumberFormat="1" applyFont="1" applyFill="1" applyBorder="1" applyAlignment="1">
      <alignment horizontal="centerContinuous" vertical="center"/>
    </xf>
    <xf numFmtId="185" fontId="5" fillId="0" borderId="11" xfId="1" applyNumberFormat="1" applyFont="1" applyFill="1" applyBorder="1" applyAlignment="1">
      <alignment horizontal="centerContinuous" vertical="center"/>
    </xf>
    <xf numFmtId="189" fontId="5" fillId="0" borderId="9" xfId="1" applyNumberFormat="1" applyFont="1" applyFill="1" applyBorder="1" applyAlignment="1">
      <alignment horizontal="center"/>
    </xf>
    <xf numFmtId="190" fontId="5" fillId="0" borderId="8" xfId="1" applyNumberFormat="1" applyFont="1" applyFill="1" applyBorder="1" applyAlignment="1">
      <alignment horizontal="center"/>
    </xf>
    <xf numFmtId="176" fontId="5" fillId="0" borderId="8" xfId="1" applyNumberFormat="1" applyFont="1" applyFill="1" applyBorder="1" applyAlignment="1">
      <alignment horizontal="center"/>
    </xf>
    <xf numFmtId="176" fontId="5" fillId="0" borderId="0" xfId="1" applyNumberFormat="1" applyFont="1" applyFill="1" applyBorder="1" applyAlignment="1">
      <alignment horizontal="center"/>
    </xf>
    <xf numFmtId="0" fontId="5" fillId="0" borderId="6" xfId="2" applyFont="1" applyFill="1" applyBorder="1" applyAlignment="1">
      <alignment horizontal="center" vertical="top"/>
    </xf>
    <xf numFmtId="176" fontId="5" fillId="0" borderId="6" xfId="1" applyNumberFormat="1" applyFont="1" applyFill="1" applyBorder="1" applyAlignment="1">
      <alignment horizontal="center" vertical="top"/>
    </xf>
    <xf numFmtId="176" fontId="5" fillId="0" borderId="5" xfId="1" applyNumberFormat="1" applyFont="1" applyFill="1" applyBorder="1" applyAlignment="1">
      <alignment horizontal="center" vertical="top"/>
    </xf>
    <xf numFmtId="191" fontId="5" fillId="0" borderId="0" xfId="1" applyNumberFormat="1" applyFont="1" applyFill="1" applyBorder="1" applyAlignment="1">
      <alignment horizontal="right" vertical="center"/>
    </xf>
    <xf numFmtId="49" fontId="5" fillId="0" borderId="0" xfId="1" applyNumberFormat="1" applyFont="1" applyFill="1" applyBorder="1" applyAlignment="1">
      <alignment horizontal="right" vertical="center"/>
    </xf>
    <xf numFmtId="192" fontId="5" fillId="0" borderId="0" xfId="1" applyNumberFormat="1" applyFont="1" applyFill="1" applyBorder="1" applyAlignment="1">
      <alignment horizontal="right" vertical="center"/>
    </xf>
    <xf numFmtId="193" fontId="5" fillId="0" borderId="0" xfId="1" applyNumberFormat="1" applyFont="1" applyFill="1" applyBorder="1" applyAlignment="1">
      <alignment horizontal="right" vertical="center"/>
    </xf>
    <xf numFmtId="0" fontId="5" fillId="0" borderId="6" xfId="1" applyNumberFormat="1" applyFont="1" applyFill="1" applyBorder="1" applyAlignment="1">
      <alignment vertical="center"/>
    </xf>
    <xf numFmtId="192" fontId="5" fillId="0" borderId="5" xfId="1" applyNumberFormat="1" applyFont="1" applyFill="1" applyBorder="1" applyAlignment="1">
      <alignment horizontal="right" vertical="center"/>
    </xf>
    <xf numFmtId="193" fontId="5" fillId="0" borderId="5" xfId="1" applyNumberFormat="1" applyFont="1" applyFill="1" applyBorder="1" applyAlignment="1">
      <alignment horizontal="right" vertical="center"/>
    </xf>
    <xf numFmtId="0" fontId="5" fillId="0" borderId="0" xfId="1" applyFont="1" applyFill="1" applyBorder="1" applyAlignment="1">
      <alignment horizontal="distributed" vertical="center" justifyLastLine="1"/>
    </xf>
    <xf numFmtId="0" fontId="4" fillId="0" borderId="0" xfId="2" applyFont="1" applyFill="1" applyAlignment="1">
      <alignment horizontal="distributed" vertical="center" justifyLastLine="1"/>
    </xf>
    <xf numFmtId="0" fontId="4" fillId="0" borderId="8" xfId="2" applyFont="1" applyFill="1" applyBorder="1" applyAlignment="1">
      <alignment horizontal="distributed" vertical="center" justifyLastLine="1"/>
    </xf>
    <xf numFmtId="0" fontId="10" fillId="0" borderId="0" xfId="2" applyFont="1" applyFill="1" applyBorder="1" applyAlignment="1">
      <alignment horizontal="distributed" vertical="center" justifyLastLine="1"/>
    </xf>
    <xf numFmtId="0" fontId="10" fillId="0" borderId="8" xfId="2" applyFont="1" applyFill="1" applyBorder="1" applyAlignment="1">
      <alignment horizontal="distributed" vertical="center" justifyLastLine="1"/>
    </xf>
    <xf numFmtId="0" fontId="5" fillId="0" borderId="0" xfId="1" applyFont="1" applyFill="1" applyAlignment="1">
      <alignment horizontal="distributed" vertical="center" justifyLastLine="1"/>
    </xf>
    <xf numFmtId="0" fontId="5" fillId="0" borderId="8" xfId="1" applyFont="1" applyFill="1" applyBorder="1" applyAlignment="1">
      <alignment horizontal="distributed" vertical="center" justifyLastLine="1"/>
    </xf>
    <xf numFmtId="176" fontId="5" fillId="0" borderId="4" xfId="1" applyNumberFormat="1" applyFont="1" applyFill="1" applyBorder="1" applyAlignment="1">
      <alignment horizontal="center" vertical="center" wrapText="1"/>
    </xf>
    <xf numFmtId="176" fontId="5" fillId="0" borderId="7" xfId="1" applyNumberFormat="1" applyFont="1" applyFill="1" applyBorder="1" applyAlignment="1">
      <alignment horizontal="center" vertical="center" wrapText="1"/>
    </xf>
    <xf numFmtId="176" fontId="9" fillId="0" borderId="4" xfId="1" applyNumberFormat="1" applyFont="1" applyFill="1" applyBorder="1" applyAlignment="1">
      <alignment horizontal="center" vertical="center" wrapText="1"/>
    </xf>
    <xf numFmtId="176" fontId="9" fillId="0" borderId="7" xfId="1" applyNumberFormat="1" applyFont="1" applyFill="1" applyBorder="1" applyAlignment="1">
      <alignment horizontal="center" vertical="center" wrapText="1"/>
    </xf>
    <xf numFmtId="0" fontId="5" fillId="0" borderId="2" xfId="1" applyFont="1" applyFill="1" applyBorder="1" applyAlignment="1">
      <alignment horizontal="distributed" vertical="center" justifyLastLine="1"/>
    </xf>
    <xf numFmtId="0" fontId="4" fillId="0" borderId="2" xfId="2" applyFont="1" applyFill="1" applyBorder="1" applyAlignment="1">
      <alignment horizontal="distributed" vertical="center" justifyLastLine="1"/>
    </xf>
    <xf numFmtId="0" fontId="4" fillId="0" borderId="3" xfId="2" applyFont="1" applyFill="1" applyBorder="1" applyAlignment="1">
      <alignment horizontal="distributed" vertical="center" justifyLastLine="1"/>
    </xf>
    <xf numFmtId="0" fontId="4" fillId="0" borderId="5" xfId="2" applyFont="1" applyFill="1" applyBorder="1" applyAlignment="1">
      <alignment horizontal="distributed" vertical="center" justifyLastLine="1"/>
    </xf>
    <xf numFmtId="0" fontId="4" fillId="0" borderId="6" xfId="2" applyFont="1" applyFill="1" applyBorder="1" applyAlignment="1">
      <alignment horizontal="distributed" vertical="center" justifyLastLine="1"/>
    </xf>
    <xf numFmtId="0" fontId="5" fillId="0" borderId="2" xfId="3" applyFont="1" applyFill="1" applyBorder="1" applyAlignment="1">
      <alignment horizontal="distributed" vertical="center" justifyLastLine="1"/>
    </xf>
    <xf numFmtId="0" fontId="10" fillId="0" borderId="2" xfId="2" applyFont="1" applyFill="1" applyBorder="1" applyAlignment="1">
      <alignment horizontal="distributed" vertical="center" justifyLastLine="1"/>
    </xf>
    <xf numFmtId="0" fontId="10" fillId="0" borderId="3" xfId="2" applyFont="1" applyFill="1" applyBorder="1" applyAlignment="1">
      <alignment horizontal="distributed" vertical="center" justifyLastLine="1"/>
    </xf>
    <xf numFmtId="0" fontId="10" fillId="0" borderId="5" xfId="2" applyFont="1" applyFill="1" applyBorder="1" applyAlignment="1">
      <alignment horizontal="distributed" vertical="center" justifyLastLine="1"/>
    </xf>
    <xf numFmtId="0" fontId="10" fillId="0" borderId="6" xfId="2" applyFont="1" applyFill="1" applyBorder="1" applyAlignment="1">
      <alignment horizontal="distributed" vertical="center" justifyLastLine="1"/>
    </xf>
    <xf numFmtId="0" fontId="5" fillId="0" borderId="0" xfId="1" applyFont="1" applyFill="1" applyBorder="1" applyAlignment="1">
      <alignment horizontal="distributed" vertical="distributed"/>
    </xf>
    <xf numFmtId="0" fontId="16" fillId="0" borderId="2" xfId="2" applyFont="1" applyFill="1" applyBorder="1" applyAlignment="1">
      <alignment horizontal="distributed" vertical="center" justifyLastLine="1"/>
    </xf>
    <xf numFmtId="0" fontId="16" fillId="0" borderId="3" xfId="2" applyFont="1" applyFill="1" applyBorder="1" applyAlignment="1">
      <alignment horizontal="distributed" vertical="center" justifyLastLine="1"/>
    </xf>
    <xf numFmtId="0" fontId="16" fillId="0" borderId="0" xfId="2" applyFont="1" applyFill="1" applyAlignment="1">
      <alignment horizontal="distributed" vertical="center" justifyLastLine="1"/>
    </xf>
    <xf numFmtId="0" fontId="16" fillId="0" borderId="8" xfId="2" applyFont="1" applyFill="1" applyBorder="1" applyAlignment="1">
      <alignment horizontal="distributed" vertical="center" justifyLastLine="1"/>
    </xf>
    <xf numFmtId="0" fontId="16" fillId="0" borderId="5" xfId="2" applyFont="1" applyFill="1" applyBorder="1" applyAlignment="1">
      <alignment horizontal="distributed" vertical="center" justifyLastLine="1"/>
    </xf>
    <xf numFmtId="0" fontId="16" fillId="0" borderId="6" xfId="2" applyFont="1" applyFill="1" applyBorder="1" applyAlignment="1">
      <alignment horizontal="distributed" vertical="center" justifyLastLine="1"/>
    </xf>
  </cellXfs>
  <cellStyles count="4">
    <cellStyle name="標準" xfId="0" builtinId="0" customBuiltin="1"/>
    <cellStyle name="標準_sstA05A" xfId="2" xr:uid="{DE329BA4-B4B6-4954-8D0E-A82868C5EFB5}"/>
    <cellStyle name="標準_月別結果表" xfId="1" xr:uid="{CA2FC322-A0A9-4827-92AB-405BDBA632DA}"/>
    <cellStyle name="標準_新出力帳票集「変更後」" xfId="3" xr:uid="{0AFFD1A6-AC1D-4139-A570-F25537F5E5D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38</xdr:col>
      <xdr:colOff>347663</xdr:colOff>
      <xdr:row>3</xdr:row>
      <xdr:rowOff>9525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A1F832F4-FF76-4678-94A4-90B8F2ED3257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22979063" cy="63436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2860" rIns="0" bIns="0" anchor="t" upright="1"/>
        <a:lstStyle/>
        <a:p>
          <a:pPr algn="l" rtl="0">
            <a:lnSpc>
              <a:spcPts val="16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【統計表】</a:t>
          </a:r>
        </a:p>
        <a:p>
          <a:pPr algn="l" rtl="0">
            <a:lnSpc>
              <a:spcPts val="1700"/>
            </a:lnSpc>
            <a:defRPr sz="1000"/>
          </a:pPr>
          <a:endParaRPr lang="ja-JP" altLang="en-US" sz="14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1300"/>
            </a:lnSpc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   １　月別品目別上場水揚量・価格</a:t>
          </a:r>
        </a:p>
      </xdr:txBody>
    </xdr:sp>
    <xdr:clientData fPrintsWithSheet="0"/>
  </xdr:twoCellAnchor>
  <xdr:twoCellAnchor>
    <xdr:from>
      <xdr:col>1</xdr:col>
      <xdr:colOff>0</xdr:colOff>
      <xdr:row>49</xdr:row>
      <xdr:rowOff>28578</xdr:rowOff>
    </xdr:from>
    <xdr:to>
      <xdr:col>43</xdr:col>
      <xdr:colOff>333375</xdr:colOff>
      <xdr:row>50</xdr:row>
      <xdr:rowOff>95253</xdr:rowOff>
    </xdr:to>
    <xdr:sp macro="" textlink="">
      <xdr:nvSpPr>
        <xdr:cNvPr id="3" name="Text Box 3">
          <a:extLst>
            <a:ext uri="{FF2B5EF4-FFF2-40B4-BE49-F238E27FC236}">
              <a16:creationId xmlns:a16="http://schemas.microsoft.com/office/drawing/2014/main" id="{AA3AEB93-D21C-4F71-AAF1-B827ACAFB6A0}"/>
            </a:ext>
          </a:extLst>
        </xdr:cNvPr>
        <xdr:cNvSpPr txBox="1">
          <a:spLocks noChangeArrowheads="1"/>
        </xdr:cNvSpPr>
      </xdr:nvSpPr>
      <xdr:spPr bwMode="auto">
        <a:xfrm>
          <a:off x="320040" y="9187818"/>
          <a:ext cx="25768935" cy="24193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注：（生）は生鮮品、（冷）は冷凍品を示す。（以下の各表において同じ。）</a:t>
          </a:r>
        </a:p>
      </xdr:txBody>
    </xdr: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1</xdr:rowOff>
    </xdr:from>
    <xdr:to>
      <xdr:col>74</xdr:col>
      <xdr:colOff>0</xdr:colOff>
      <xdr:row>2</xdr:row>
      <xdr:rowOff>242889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94C04B28-85ED-4E81-8FF8-525CA9AF393A}"/>
            </a:ext>
          </a:extLst>
        </xdr:cNvPr>
        <xdr:cNvSpPr txBox="1">
          <a:spLocks noChangeArrowheads="1"/>
        </xdr:cNvSpPr>
      </xdr:nvSpPr>
      <xdr:spPr bwMode="auto">
        <a:xfrm>
          <a:off x="228600" y="236221"/>
          <a:ext cx="3905249" cy="242888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２　漁港別品目別上場水揚量・価格</a:t>
          </a:r>
        </a:p>
      </xdr:txBody>
    </xdr:sp>
    <xdr:clientData fPrintsWithSheet="0"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GJF1J\PARM\GJFA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GJF1S\PARM\GJFA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JFA2"/>
    </sheetNames>
    <definedNames>
      <definedName name="cmdCancel_Click"/>
      <definedName name="cmdOk_Click"/>
    </defined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JFA1"/>
    </sheetNames>
    <definedNames>
      <definedName name="Print_Click"/>
      <definedName name="Quit_Click"/>
    </defined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6CB53-5A83-4861-8E3F-E8EB03EFAA90}">
  <sheetPr codeName="Sheet05"/>
  <dimension ref="A1:AL50"/>
  <sheetViews>
    <sheetView tabSelected="1" zoomScaleNormal="100" zoomScaleSheetLayoutView="85" workbookViewId="0">
      <pane xSplit="3" ySplit="6" topLeftCell="D40" activePane="bottomRight" state="frozen"/>
      <selection activeCell="N13" sqref="N13"/>
      <selection pane="topRight" activeCell="N13" sqref="N13"/>
      <selection pane="bottomLeft" activeCell="N13" sqref="N13"/>
      <selection pane="bottomRight" activeCell="F38" sqref="F38"/>
    </sheetView>
  </sheetViews>
  <sheetFormatPr defaultColWidth="9.109375" defaultRowHeight="10.8"/>
  <cols>
    <col min="1" max="1" width="4.6640625" style="39" customWidth="1"/>
    <col min="2" max="2" width="4.6640625" style="7" customWidth="1"/>
    <col min="3" max="3" width="5.6640625" style="8" customWidth="1"/>
    <col min="4" max="38" width="9" style="41" customWidth="1"/>
    <col min="39" max="16384" width="9.109375" style="4"/>
  </cols>
  <sheetData>
    <row r="1" spans="1:38" ht="18" customHeight="1">
      <c r="A1" s="1"/>
      <c r="B1" s="2"/>
      <c r="C1" s="2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</row>
    <row r="2" spans="1:38" ht="15" customHeight="1">
      <c r="A2" s="5"/>
      <c r="B2" s="2"/>
      <c r="C2" s="2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</row>
    <row r="3" spans="1:38" ht="16.5" customHeight="1">
      <c r="A3" s="6"/>
      <c r="C3" s="2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</row>
    <row r="4" spans="1:38" customFormat="1" ht="16.5" customHeight="1" thickBot="1"/>
    <row r="5" spans="1:38" ht="14.85" customHeight="1" thickTop="1">
      <c r="A5" s="101" t="s">
        <v>0</v>
      </c>
      <c r="B5" s="102"/>
      <c r="C5" s="103"/>
      <c r="D5" s="97" t="s">
        <v>1</v>
      </c>
      <c r="E5" s="97" t="s">
        <v>2</v>
      </c>
      <c r="F5" s="97" t="s">
        <v>3</v>
      </c>
      <c r="G5" s="97" t="s">
        <v>4</v>
      </c>
      <c r="H5" s="97" t="s">
        <v>5</v>
      </c>
      <c r="I5" s="97" t="s">
        <v>6</v>
      </c>
      <c r="J5" s="97" t="s">
        <v>7</v>
      </c>
      <c r="K5" s="97" t="s">
        <v>8</v>
      </c>
      <c r="L5" s="97" t="s">
        <v>9</v>
      </c>
      <c r="M5" s="97" t="s">
        <v>10</v>
      </c>
      <c r="N5" s="97" t="s">
        <v>11</v>
      </c>
      <c r="O5" s="97" t="s">
        <v>12</v>
      </c>
      <c r="P5" s="97" t="s">
        <v>13</v>
      </c>
      <c r="Q5" s="97" t="s">
        <v>14</v>
      </c>
      <c r="R5" s="97" t="s">
        <v>15</v>
      </c>
      <c r="S5" s="97" t="s">
        <v>16</v>
      </c>
      <c r="T5" s="97" t="s">
        <v>17</v>
      </c>
      <c r="U5" s="97" t="s">
        <v>18</v>
      </c>
      <c r="V5" s="97" t="s">
        <v>19</v>
      </c>
      <c r="W5" s="97" t="s">
        <v>20</v>
      </c>
      <c r="X5" s="97" t="s">
        <v>21</v>
      </c>
      <c r="Y5" s="97" t="s">
        <v>22</v>
      </c>
      <c r="Z5" s="97" t="s">
        <v>23</v>
      </c>
      <c r="AA5" s="97" t="s">
        <v>24</v>
      </c>
      <c r="AB5" s="97" t="s">
        <v>25</v>
      </c>
      <c r="AC5" s="97" t="s">
        <v>26</v>
      </c>
      <c r="AD5" s="99" t="s">
        <v>27</v>
      </c>
      <c r="AE5" s="99" t="s">
        <v>28</v>
      </c>
      <c r="AF5" s="97" t="s">
        <v>29</v>
      </c>
      <c r="AG5" s="97" t="s">
        <v>30</v>
      </c>
      <c r="AH5" s="97" t="s">
        <v>31</v>
      </c>
      <c r="AI5" s="97" t="s">
        <v>32</v>
      </c>
      <c r="AJ5" s="97" t="s">
        <v>33</v>
      </c>
      <c r="AK5" s="97" t="s">
        <v>34</v>
      </c>
      <c r="AL5" s="97" t="s">
        <v>35</v>
      </c>
    </row>
    <row r="6" spans="1:38" ht="14.85" customHeight="1">
      <c r="A6" s="104"/>
      <c r="B6" s="104"/>
      <c r="C6" s="105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8"/>
      <c r="T6" s="98"/>
      <c r="U6" s="98"/>
      <c r="V6" s="98"/>
      <c r="W6" s="98"/>
      <c r="X6" s="98"/>
      <c r="Y6" s="98"/>
      <c r="Z6" s="98"/>
      <c r="AA6" s="98"/>
      <c r="AB6" s="98"/>
      <c r="AC6" s="98"/>
      <c r="AD6" s="100"/>
      <c r="AE6" s="100"/>
      <c r="AF6" s="98"/>
      <c r="AG6" s="98"/>
      <c r="AH6" s="98"/>
      <c r="AI6" s="98"/>
      <c r="AJ6" s="98"/>
      <c r="AK6" s="98"/>
      <c r="AL6" s="98"/>
    </row>
    <row r="7" spans="1:38" ht="8.25" customHeight="1">
      <c r="A7" s="7"/>
      <c r="B7" s="9"/>
      <c r="C7" s="10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</row>
    <row r="8" spans="1:38" ht="14.4" customHeight="1">
      <c r="A8" s="90"/>
      <c r="B8" s="93"/>
      <c r="C8" s="94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</row>
    <row r="9" spans="1:38" ht="23.25" customHeight="1">
      <c r="A9" s="13"/>
      <c r="B9" s="14"/>
      <c r="C9" s="15" t="s">
        <v>36</v>
      </c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</row>
    <row r="10" spans="1:38" ht="18" customHeight="1">
      <c r="A10" s="95" t="s">
        <v>37</v>
      </c>
      <c r="B10" s="95"/>
      <c r="C10" s="9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</row>
    <row r="11" spans="1:38" s="20" customFormat="1">
      <c r="A11" s="17"/>
      <c r="B11" s="18"/>
      <c r="C11" s="19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</row>
    <row r="12" spans="1:38" ht="15.9" customHeight="1">
      <c r="A12" s="21">
        <v>43344</v>
      </c>
      <c r="B12" s="22">
        <v>43344</v>
      </c>
      <c r="C12" s="23">
        <v>43344</v>
      </c>
      <c r="D12" s="24">
        <v>50.314</v>
      </c>
      <c r="E12" s="24">
        <v>659.58100000000002</v>
      </c>
      <c r="F12" s="24">
        <v>768.09199999999998</v>
      </c>
      <c r="G12" s="24">
        <v>135.57900000000001</v>
      </c>
      <c r="H12" s="24">
        <v>312.03100000000001</v>
      </c>
      <c r="I12" s="24">
        <v>1080.056</v>
      </c>
      <c r="J12" s="24">
        <v>1514.693</v>
      </c>
      <c r="K12" s="24">
        <v>2419.6610000000001</v>
      </c>
      <c r="L12" s="24">
        <v>92.811999999999998</v>
      </c>
      <c r="M12" s="24">
        <v>7.18</v>
      </c>
      <c r="N12" s="24">
        <v>335.88200000000001</v>
      </c>
      <c r="O12" s="24">
        <v>91.100999999999999</v>
      </c>
      <c r="P12" s="24">
        <v>4264.7179999999998</v>
      </c>
      <c r="Q12" s="24">
        <v>17316.519</v>
      </c>
      <c r="R12" s="24">
        <v>58895.735999999997</v>
      </c>
      <c r="S12" s="24">
        <v>4243.7060000000001</v>
      </c>
      <c r="T12" s="24">
        <v>348.94</v>
      </c>
      <c r="U12" s="24">
        <v>6849.2709999999997</v>
      </c>
      <c r="V12" s="24">
        <v>168.215</v>
      </c>
      <c r="W12" s="24">
        <v>16655.771000000001</v>
      </c>
      <c r="X12" s="24">
        <v>24206.31</v>
      </c>
      <c r="Y12" s="24">
        <v>1990.115</v>
      </c>
      <c r="Z12" s="24">
        <v>8879.9120000000003</v>
      </c>
      <c r="AA12" s="24">
        <v>0</v>
      </c>
      <c r="AB12" s="24">
        <v>3239.375</v>
      </c>
      <c r="AC12" s="24">
        <v>4218.8900000000003</v>
      </c>
      <c r="AD12" s="24">
        <v>3527.4160000000002</v>
      </c>
      <c r="AE12" s="24">
        <v>0</v>
      </c>
      <c r="AF12" s="24">
        <v>0</v>
      </c>
      <c r="AG12" s="24">
        <v>182</v>
      </c>
      <c r="AH12" s="24">
        <v>3082.9920000000002</v>
      </c>
      <c r="AI12" s="24">
        <v>734.87</v>
      </c>
      <c r="AJ12" s="24">
        <v>243.238</v>
      </c>
      <c r="AK12" s="24">
        <v>1.403</v>
      </c>
      <c r="AL12" s="24">
        <v>508.69799999999998</v>
      </c>
    </row>
    <row r="13" spans="1:38" ht="15.9" customHeight="1">
      <c r="A13" s="21"/>
      <c r="B13" s="22"/>
      <c r="C13" s="23">
        <v>43374</v>
      </c>
      <c r="D13" s="24">
        <v>41.927999999999997</v>
      </c>
      <c r="E13" s="24">
        <v>415.51499999999999</v>
      </c>
      <c r="F13" s="24">
        <v>385.24799999999999</v>
      </c>
      <c r="G13" s="24">
        <v>362.29300000000001</v>
      </c>
      <c r="H13" s="24">
        <v>579.73500000000001</v>
      </c>
      <c r="I13" s="24">
        <v>1107.2729999999999</v>
      </c>
      <c r="J13" s="24">
        <v>1367.9760000000001</v>
      </c>
      <c r="K13" s="24">
        <v>3336.6959999999999</v>
      </c>
      <c r="L13" s="24">
        <v>43.658999999999999</v>
      </c>
      <c r="M13" s="24">
        <v>1.53</v>
      </c>
      <c r="N13" s="24">
        <v>499.48700000000002</v>
      </c>
      <c r="O13" s="24">
        <v>3.1360000000000001</v>
      </c>
      <c r="P13" s="24">
        <v>2205.7750000000001</v>
      </c>
      <c r="Q13" s="24">
        <v>15822.199000000001</v>
      </c>
      <c r="R13" s="24">
        <v>55916.695</v>
      </c>
      <c r="S13" s="24">
        <v>3079.44</v>
      </c>
      <c r="T13" s="24">
        <v>933.10299999999995</v>
      </c>
      <c r="U13" s="24">
        <v>5579.6419999999998</v>
      </c>
      <c r="V13" s="24">
        <v>559.97799999999995</v>
      </c>
      <c r="W13" s="24">
        <v>19488.971000000001</v>
      </c>
      <c r="X13" s="24">
        <v>48365.919999999998</v>
      </c>
      <c r="Y13" s="24">
        <v>2417.7779999999998</v>
      </c>
      <c r="Z13" s="24">
        <v>7694.942</v>
      </c>
      <c r="AA13" s="24">
        <v>0</v>
      </c>
      <c r="AB13" s="24">
        <v>2322.3910000000001</v>
      </c>
      <c r="AC13" s="24">
        <v>2641.3519999999999</v>
      </c>
      <c r="AD13" s="24">
        <v>2323.808</v>
      </c>
      <c r="AE13" s="24">
        <v>0</v>
      </c>
      <c r="AF13" s="24">
        <v>5.0000000000000001E-3</v>
      </c>
      <c r="AG13" s="24">
        <v>2.9000000000000001E-2</v>
      </c>
      <c r="AH13" s="24">
        <v>5179.7259999999997</v>
      </c>
      <c r="AI13" s="24">
        <v>987.65300000000002</v>
      </c>
      <c r="AJ13" s="24">
        <v>205.86500000000001</v>
      </c>
      <c r="AK13" s="24">
        <v>76.87</v>
      </c>
      <c r="AL13" s="24">
        <v>599.76199999999994</v>
      </c>
    </row>
    <row r="14" spans="1:38" ht="15.9" customHeight="1">
      <c r="A14" s="21"/>
      <c r="B14" s="22"/>
      <c r="C14" s="23">
        <v>43405</v>
      </c>
      <c r="D14" s="24">
        <v>45.847999999999999</v>
      </c>
      <c r="E14" s="24">
        <v>56.588999999999999</v>
      </c>
      <c r="F14" s="24">
        <v>866.07600000000002</v>
      </c>
      <c r="G14" s="24">
        <v>216.48099999999999</v>
      </c>
      <c r="H14" s="24">
        <v>599.16899999999998</v>
      </c>
      <c r="I14" s="24">
        <v>1760.662</v>
      </c>
      <c r="J14" s="24">
        <v>261.51400000000001</v>
      </c>
      <c r="K14" s="24">
        <v>3339.6370000000002</v>
      </c>
      <c r="L14" s="24">
        <v>57.734000000000002</v>
      </c>
      <c r="M14" s="24">
        <v>27.946999999999999</v>
      </c>
      <c r="N14" s="24">
        <v>351.822</v>
      </c>
      <c r="O14" s="24">
        <v>116.946</v>
      </c>
      <c r="P14" s="24">
        <v>957.88099999999997</v>
      </c>
      <c r="Q14" s="24">
        <v>10964.968000000001</v>
      </c>
      <c r="R14" s="24">
        <v>10741.869000000001</v>
      </c>
      <c r="S14" s="24">
        <v>3572.8820000000001</v>
      </c>
      <c r="T14" s="24">
        <v>378.63299999999998</v>
      </c>
      <c r="U14" s="24">
        <v>6666.7240000000002</v>
      </c>
      <c r="V14" s="24">
        <v>2547.5160000000001</v>
      </c>
      <c r="W14" s="24">
        <v>48602.864999999998</v>
      </c>
      <c r="X14" s="24">
        <v>20003.838</v>
      </c>
      <c r="Y14" s="24">
        <v>3308.3180000000002</v>
      </c>
      <c r="Z14" s="24">
        <v>3461.951</v>
      </c>
      <c r="AA14" s="24">
        <v>0</v>
      </c>
      <c r="AB14" s="24">
        <v>1293.2860000000001</v>
      </c>
      <c r="AC14" s="24">
        <v>2225.7979999999998</v>
      </c>
      <c r="AD14" s="24">
        <v>1087.1120000000001</v>
      </c>
      <c r="AE14" s="24">
        <v>0</v>
      </c>
      <c r="AF14" s="24">
        <v>2E-3</v>
      </c>
      <c r="AG14" s="24">
        <v>0</v>
      </c>
      <c r="AH14" s="24">
        <v>2896.0219999999999</v>
      </c>
      <c r="AI14" s="24">
        <v>824.48900000000003</v>
      </c>
      <c r="AJ14" s="24">
        <v>272.63499999999999</v>
      </c>
      <c r="AK14" s="24">
        <v>83.549000000000007</v>
      </c>
      <c r="AL14" s="24">
        <v>498.48</v>
      </c>
    </row>
    <row r="15" spans="1:38" ht="15.9" customHeight="1">
      <c r="A15" s="21">
        <v>43435</v>
      </c>
      <c r="B15" s="22">
        <v>43435</v>
      </c>
      <c r="C15" s="23">
        <v>43435</v>
      </c>
      <c r="D15" s="24">
        <v>67.396000000000001</v>
      </c>
      <c r="E15" s="24">
        <v>212.23</v>
      </c>
      <c r="F15" s="24">
        <v>1323.9449999999999</v>
      </c>
      <c r="G15" s="24">
        <v>228.16300000000001</v>
      </c>
      <c r="H15" s="24">
        <v>515.87800000000004</v>
      </c>
      <c r="I15" s="24">
        <v>1386.021</v>
      </c>
      <c r="J15" s="24">
        <v>440.27499999999998</v>
      </c>
      <c r="K15" s="24">
        <v>5255.3969999999999</v>
      </c>
      <c r="L15" s="24">
        <v>75.924000000000007</v>
      </c>
      <c r="M15" s="24">
        <v>33.207999999999998</v>
      </c>
      <c r="N15" s="24">
        <v>357.01600000000002</v>
      </c>
      <c r="O15" s="24">
        <v>75.984999999999999</v>
      </c>
      <c r="P15" s="24">
        <v>222.42400000000001</v>
      </c>
      <c r="Q15" s="24">
        <v>12440.453</v>
      </c>
      <c r="R15" s="24">
        <v>5533.3810000000003</v>
      </c>
      <c r="S15" s="24">
        <v>851.52800000000002</v>
      </c>
      <c r="T15" s="24">
        <v>901.86300000000006</v>
      </c>
      <c r="U15" s="24">
        <v>5273.3670000000002</v>
      </c>
      <c r="V15" s="24">
        <v>386.06</v>
      </c>
      <c r="W15" s="24">
        <v>85809.301999999996</v>
      </c>
      <c r="X15" s="24">
        <v>1741.4670000000001</v>
      </c>
      <c r="Y15" s="24">
        <v>3438.1309999999999</v>
      </c>
      <c r="Z15" s="24">
        <v>4543.768</v>
      </c>
      <c r="AA15" s="24">
        <v>0</v>
      </c>
      <c r="AB15" s="24">
        <v>388.2</v>
      </c>
      <c r="AC15" s="24">
        <v>1191.4469999999999</v>
      </c>
      <c r="AD15" s="24">
        <v>1268.288</v>
      </c>
      <c r="AE15" s="24">
        <v>0</v>
      </c>
      <c r="AF15" s="24">
        <v>0.107</v>
      </c>
      <c r="AG15" s="24">
        <v>0.14000000000000001</v>
      </c>
      <c r="AH15" s="24">
        <v>3380.06</v>
      </c>
      <c r="AI15" s="24">
        <v>1026.817</v>
      </c>
      <c r="AJ15" s="24">
        <v>251.863</v>
      </c>
      <c r="AK15" s="24">
        <v>48.545000000000002</v>
      </c>
      <c r="AL15" s="24">
        <v>854.78700000000003</v>
      </c>
    </row>
    <row r="16" spans="1:38" ht="15.9" customHeight="1">
      <c r="A16" s="21">
        <v>43466</v>
      </c>
      <c r="B16" s="22">
        <v>43466</v>
      </c>
      <c r="C16" s="23">
        <v>43466</v>
      </c>
      <c r="D16" s="24">
        <v>114.827</v>
      </c>
      <c r="E16" s="24">
        <v>296.60599999999999</v>
      </c>
      <c r="F16" s="24">
        <v>1616.085</v>
      </c>
      <c r="G16" s="24">
        <v>557.23400000000004</v>
      </c>
      <c r="H16" s="24">
        <v>321.66300000000001</v>
      </c>
      <c r="I16" s="24">
        <v>1584.2349999999999</v>
      </c>
      <c r="J16" s="24">
        <v>490.18799999999999</v>
      </c>
      <c r="K16" s="24">
        <v>5433.1210000000001</v>
      </c>
      <c r="L16" s="24">
        <v>105.681</v>
      </c>
      <c r="M16" s="24">
        <v>10</v>
      </c>
      <c r="N16" s="24">
        <v>306.14800000000002</v>
      </c>
      <c r="O16" s="24">
        <v>48.466999999999999</v>
      </c>
      <c r="P16" s="24">
        <v>90.120999999999995</v>
      </c>
      <c r="Q16" s="24">
        <v>14222.076999999999</v>
      </c>
      <c r="R16" s="24">
        <v>16881.786</v>
      </c>
      <c r="S16" s="24">
        <v>1144.1790000000001</v>
      </c>
      <c r="T16" s="24">
        <v>981.68100000000004</v>
      </c>
      <c r="U16" s="24">
        <v>4042.1619999999998</v>
      </c>
      <c r="V16" s="24">
        <v>1721.829</v>
      </c>
      <c r="W16" s="24">
        <v>74333.038</v>
      </c>
      <c r="X16" s="24">
        <v>5.5529999999999999</v>
      </c>
      <c r="Y16" s="24">
        <v>5600.348</v>
      </c>
      <c r="Z16" s="24">
        <v>4629.1350000000002</v>
      </c>
      <c r="AA16" s="24">
        <v>0</v>
      </c>
      <c r="AB16" s="24">
        <v>89.762</v>
      </c>
      <c r="AC16" s="24">
        <v>381.56200000000001</v>
      </c>
      <c r="AD16" s="24">
        <v>192.184</v>
      </c>
      <c r="AE16" s="24">
        <v>0</v>
      </c>
      <c r="AF16" s="24">
        <v>0.38300000000000001</v>
      </c>
      <c r="AG16" s="24">
        <v>0</v>
      </c>
      <c r="AH16" s="24">
        <v>2588.9430000000002</v>
      </c>
      <c r="AI16" s="24">
        <v>1176.0840000000001</v>
      </c>
      <c r="AJ16" s="24">
        <v>190.179</v>
      </c>
      <c r="AK16" s="24">
        <v>6.7859999999999996</v>
      </c>
      <c r="AL16" s="24">
        <v>515.99099999999999</v>
      </c>
    </row>
    <row r="17" spans="1:38" ht="15.9" customHeight="1">
      <c r="A17" s="21"/>
      <c r="B17" s="22"/>
      <c r="C17" s="23">
        <v>43497</v>
      </c>
      <c r="D17" s="24">
        <v>106.855</v>
      </c>
      <c r="E17" s="24">
        <v>507.601</v>
      </c>
      <c r="F17" s="24">
        <v>1838.2239999999999</v>
      </c>
      <c r="G17" s="24">
        <v>312.35599999999999</v>
      </c>
      <c r="H17" s="24">
        <v>223.279</v>
      </c>
      <c r="I17" s="24">
        <v>1965.3779999999999</v>
      </c>
      <c r="J17" s="24">
        <v>588.50599999999997</v>
      </c>
      <c r="K17" s="24">
        <v>3035.9920000000002</v>
      </c>
      <c r="L17" s="24">
        <v>136.59700000000001</v>
      </c>
      <c r="M17" s="24">
        <v>26.702999999999999</v>
      </c>
      <c r="N17" s="24">
        <v>262.93200000000002</v>
      </c>
      <c r="O17" s="24">
        <v>121.98699999999999</v>
      </c>
      <c r="P17" s="24">
        <v>1122.2059999999999</v>
      </c>
      <c r="Q17" s="24">
        <v>12883.635</v>
      </c>
      <c r="R17" s="24">
        <v>32686.9</v>
      </c>
      <c r="S17" s="24">
        <v>788.375</v>
      </c>
      <c r="T17" s="24">
        <v>1799.74</v>
      </c>
      <c r="U17" s="24">
        <v>4532.3770000000004</v>
      </c>
      <c r="V17" s="24">
        <v>809.79399999999998</v>
      </c>
      <c r="W17" s="24">
        <v>46270.925999999999</v>
      </c>
      <c r="X17" s="24">
        <v>6.9249999999999998</v>
      </c>
      <c r="Y17" s="24">
        <v>4516.5709999999999</v>
      </c>
      <c r="Z17" s="24">
        <v>3136.2339999999999</v>
      </c>
      <c r="AA17" s="24">
        <v>0</v>
      </c>
      <c r="AB17" s="24">
        <v>190.89</v>
      </c>
      <c r="AC17" s="24">
        <v>525.03099999999995</v>
      </c>
      <c r="AD17" s="24">
        <v>658</v>
      </c>
      <c r="AE17" s="24">
        <v>0</v>
      </c>
      <c r="AF17" s="24">
        <v>0.45800000000000002</v>
      </c>
      <c r="AG17" s="24">
        <v>34</v>
      </c>
      <c r="AH17" s="24">
        <v>2565.4690000000001</v>
      </c>
      <c r="AI17" s="24">
        <v>1041.8579999999999</v>
      </c>
      <c r="AJ17" s="24">
        <v>194.66300000000001</v>
      </c>
      <c r="AK17" s="24">
        <v>5.3940000000000001</v>
      </c>
      <c r="AL17" s="24">
        <v>203.32900000000001</v>
      </c>
    </row>
    <row r="18" spans="1:38" ht="15.9" customHeight="1">
      <c r="A18" s="21"/>
      <c r="B18" s="22"/>
      <c r="C18" s="23">
        <v>43525</v>
      </c>
      <c r="D18" s="24">
        <v>170.05</v>
      </c>
      <c r="E18" s="24">
        <v>177.471</v>
      </c>
      <c r="F18" s="24">
        <v>2080.0360000000001</v>
      </c>
      <c r="G18" s="24">
        <v>433.92</v>
      </c>
      <c r="H18" s="24">
        <v>223.727</v>
      </c>
      <c r="I18" s="24">
        <v>1516.865</v>
      </c>
      <c r="J18" s="24">
        <v>468.18200000000002</v>
      </c>
      <c r="K18" s="24">
        <v>2921.49</v>
      </c>
      <c r="L18" s="24">
        <v>109.271</v>
      </c>
      <c r="M18" s="24">
        <v>7.0380000000000003</v>
      </c>
      <c r="N18" s="24">
        <v>237.18</v>
      </c>
      <c r="O18" s="24">
        <v>72.444999999999993</v>
      </c>
      <c r="P18" s="24">
        <v>1595.002</v>
      </c>
      <c r="Q18" s="24">
        <v>15003.428</v>
      </c>
      <c r="R18" s="24">
        <v>45446.201000000001</v>
      </c>
      <c r="S18" s="24">
        <v>1818.557</v>
      </c>
      <c r="T18" s="24">
        <v>2477.3090000000002</v>
      </c>
      <c r="U18" s="24">
        <v>5658.7560000000003</v>
      </c>
      <c r="V18" s="24">
        <v>114.876</v>
      </c>
      <c r="W18" s="24">
        <v>47578.279000000002</v>
      </c>
      <c r="X18" s="24">
        <v>0.49099999999999999</v>
      </c>
      <c r="Y18" s="24">
        <v>3040.663</v>
      </c>
      <c r="Z18" s="24">
        <v>7400.375</v>
      </c>
      <c r="AA18" s="24">
        <v>0</v>
      </c>
      <c r="AB18" s="24">
        <v>699.35900000000004</v>
      </c>
      <c r="AC18" s="24">
        <v>301.625</v>
      </c>
      <c r="AD18" s="24">
        <v>2</v>
      </c>
      <c r="AE18" s="24">
        <v>0</v>
      </c>
      <c r="AF18" s="24">
        <v>1.6359999999999999</v>
      </c>
      <c r="AG18" s="24">
        <v>0</v>
      </c>
      <c r="AH18" s="24">
        <v>4974.2740000000003</v>
      </c>
      <c r="AI18" s="24">
        <v>828.43200000000002</v>
      </c>
      <c r="AJ18" s="24">
        <v>545.40499999999997</v>
      </c>
      <c r="AK18" s="24">
        <v>2.7029999999999998</v>
      </c>
      <c r="AL18" s="24">
        <v>202.273</v>
      </c>
    </row>
    <row r="19" spans="1:38" ht="15.9" customHeight="1">
      <c r="A19" s="21"/>
      <c r="B19" s="22"/>
      <c r="C19" s="23">
        <v>43556</v>
      </c>
      <c r="D19" s="24">
        <v>918.1</v>
      </c>
      <c r="E19" s="24">
        <v>143.34</v>
      </c>
      <c r="F19" s="24">
        <v>1100.0550000000001</v>
      </c>
      <c r="G19" s="24">
        <v>146.54499999999999</v>
      </c>
      <c r="H19" s="24">
        <v>210.68799999999999</v>
      </c>
      <c r="I19" s="24">
        <v>1530.2349999999999</v>
      </c>
      <c r="J19" s="24">
        <v>607.64499999999998</v>
      </c>
      <c r="K19" s="24">
        <v>1425.413</v>
      </c>
      <c r="L19" s="24">
        <v>115.864</v>
      </c>
      <c r="M19" s="24">
        <v>33.292999999999999</v>
      </c>
      <c r="N19" s="24">
        <v>151.30000000000001</v>
      </c>
      <c r="O19" s="24">
        <v>59.052999999999997</v>
      </c>
      <c r="P19" s="24">
        <v>1999.559</v>
      </c>
      <c r="Q19" s="24">
        <v>18658.241000000002</v>
      </c>
      <c r="R19" s="24">
        <v>46013.892</v>
      </c>
      <c r="S19" s="24">
        <v>4847.7439999999997</v>
      </c>
      <c r="T19" s="24">
        <v>2519.748</v>
      </c>
      <c r="U19" s="24">
        <v>11641.23</v>
      </c>
      <c r="V19" s="24">
        <v>391.16300000000001</v>
      </c>
      <c r="W19" s="24">
        <v>32631.457999999999</v>
      </c>
      <c r="X19" s="24">
        <v>6.3E-2</v>
      </c>
      <c r="Y19" s="24">
        <v>2522.8739999999998</v>
      </c>
      <c r="Z19" s="24">
        <v>9419.3320000000003</v>
      </c>
      <c r="AA19" s="24">
        <v>0</v>
      </c>
      <c r="AB19" s="24">
        <v>901.61800000000005</v>
      </c>
      <c r="AC19" s="24">
        <v>192.75399999999999</v>
      </c>
      <c r="AD19" s="24">
        <v>0</v>
      </c>
      <c r="AE19" s="24">
        <v>0</v>
      </c>
      <c r="AF19" s="24">
        <v>2.097</v>
      </c>
      <c r="AG19" s="24">
        <v>0</v>
      </c>
      <c r="AH19" s="24">
        <v>5069.74</v>
      </c>
      <c r="AI19" s="24">
        <v>1407.1890000000001</v>
      </c>
      <c r="AJ19" s="24">
        <v>512.24800000000005</v>
      </c>
      <c r="AK19" s="24">
        <v>138.91</v>
      </c>
      <c r="AL19" s="24">
        <v>234.20699999999999</v>
      </c>
    </row>
    <row r="20" spans="1:38" ht="15.9" customHeight="1">
      <c r="A20" s="21" t="s">
        <v>138</v>
      </c>
      <c r="B20" s="22" t="s">
        <v>139</v>
      </c>
      <c r="C20" s="23">
        <v>43586</v>
      </c>
      <c r="D20" s="24">
        <v>426.13200000000001</v>
      </c>
      <c r="E20" s="24">
        <v>207.3</v>
      </c>
      <c r="F20" s="24">
        <v>2832.5509999999999</v>
      </c>
      <c r="G20" s="24">
        <v>261.19400000000002</v>
      </c>
      <c r="H20" s="24">
        <v>214.262</v>
      </c>
      <c r="I20" s="24">
        <v>1857.8030000000001</v>
      </c>
      <c r="J20" s="24">
        <v>892.41499999999996</v>
      </c>
      <c r="K20" s="24">
        <v>1919.1990000000001</v>
      </c>
      <c r="L20" s="24">
        <v>116.73099999999999</v>
      </c>
      <c r="M20" s="24">
        <v>3</v>
      </c>
      <c r="N20" s="24">
        <v>297.38799999999998</v>
      </c>
      <c r="O20" s="24">
        <v>42</v>
      </c>
      <c r="P20" s="24">
        <v>4718.0140000000001</v>
      </c>
      <c r="Q20" s="24">
        <v>22733.615000000002</v>
      </c>
      <c r="R20" s="24">
        <v>45706.449000000001</v>
      </c>
      <c r="S20" s="24">
        <v>3179.433</v>
      </c>
      <c r="T20" s="24">
        <v>2999.65</v>
      </c>
      <c r="U20" s="24">
        <v>10390.148999999999</v>
      </c>
      <c r="V20" s="24">
        <v>391.209</v>
      </c>
      <c r="W20" s="24">
        <v>35091.502</v>
      </c>
      <c r="X20" s="24">
        <v>6.6849999999999996</v>
      </c>
      <c r="Y20" s="24">
        <v>2631.3470000000002</v>
      </c>
      <c r="Z20" s="24">
        <v>14323.611999999999</v>
      </c>
      <c r="AA20" s="24">
        <v>0</v>
      </c>
      <c r="AB20" s="24">
        <v>914.17600000000004</v>
      </c>
      <c r="AC20" s="24">
        <v>223.97399999999999</v>
      </c>
      <c r="AD20" s="24">
        <v>0</v>
      </c>
      <c r="AE20" s="24">
        <v>0</v>
      </c>
      <c r="AF20" s="24">
        <v>0</v>
      </c>
      <c r="AG20" s="24">
        <v>0</v>
      </c>
      <c r="AH20" s="24">
        <v>3135.0210000000002</v>
      </c>
      <c r="AI20" s="24">
        <v>1337.0440000000001</v>
      </c>
      <c r="AJ20" s="24">
        <v>470.49700000000001</v>
      </c>
      <c r="AK20" s="24">
        <v>189.589</v>
      </c>
      <c r="AL20" s="24">
        <v>468.38900000000001</v>
      </c>
    </row>
    <row r="21" spans="1:38" ht="15.9" customHeight="1">
      <c r="A21" s="21"/>
      <c r="B21" s="22"/>
      <c r="C21" s="23">
        <v>43617</v>
      </c>
      <c r="D21" s="24">
        <v>871.66399999999999</v>
      </c>
      <c r="E21" s="24">
        <v>116.19</v>
      </c>
      <c r="F21" s="24">
        <v>2709.7689999999998</v>
      </c>
      <c r="G21" s="24">
        <v>664.70699999999999</v>
      </c>
      <c r="H21" s="24">
        <v>141.29900000000001</v>
      </c>
      <c r="I21" s="24">
        <v>1376.5219999999999</v>
      </c>
      <c r="J21" s="24">
        <v>1345.6089999999999</v>
      </c>
      <c r="K21" s="24">
        <v>1911.866</v>
      </c>
      <c r="L21" s="24">
        <v>87.552999999999997</v>
      </c>
      <c r="M21" s="24">
        <v>7.0449999999999999</v>
      </c>
      <c r="N21" s="24">
        <v>167.602</v>
      </c>
      <c r="O21" s="24">
        <v>48.338000000000001</v>
      </c>
      <c r="P21" s="24">
        <v>4078.2689999999998</v>
      </c>
      <c r="Q21" s="24">
        <v>15757.686</v>
      </c>
      <c r="R21" s="24">
        <v>38519.535000000003</v>
      </c>
      <c r="S21" s="24">
        <v>3512.3609999999999</v>
      </c>
      <c r="T21" s="24">
        <v>1392.192</v>
      </c>
      <c r="U21" s="24">
        <v>7205.2370000000001</v>
      </c>
      <c r="V21" s="24">
        <v>286.733</v>
      </c>
      <c r="W21" s="24">
        <v>11946.768</v>
      </c>
      <c r="X21" s="24">
        <v>159.65100000000001</v>
      </c>
      <c r="Y21" s="24">
        <v>1584.6489999999999</v>
      </c>
      <c r="Z21" s="24">
        <v>12165.398999999999</v>
      </c>
      <c r="AA21" s="24">
        <v>0</v>
      </c>
      <c r="AB21" s="24">
        <v>869.678</v>
      </c>
      <c r="AC21" s="24">
        <v>596.24699999999996</v>
      </c>
      <c r="AD21" s="24">
        <v>0</v>
      </c>
      <c r="AE21" s="24">
        <v>0</v>
      </c>
      <c r="AF21" s="24">
        <v>5.0000000000000001E-3</v>
      </c>
      <c r="AG21" s="24">
        <v>0</v>
      </c>
      <c r="AH21" s="24">
        <v>1416.6420000000001</v>
      </c>
      <c r="AI21" s="24">
        <v>1109.1110000000001</v>
      </c>
      <c r="AJ21" s="24">
        <v>291.23</v>
      </c>
      <c r="AK21" s="24">
        <v>141.048</v>
      </c>
      <c r="AL21" s="24">
        <v>622.33100000000002</v>
      </c>
    </row>
    <row r="22" spans="1:38" ht="15.9" customHeight="1">
      <c r="A22" s="21"/>
      <c r="B22" s="22"/>
      <c r="C22" s="23">
        <v>43647</v>
      </c>
      <c r="D22" s="24">
        <v>289.93200000000002</v>
      </c>
      <c r="E22" s="24">
        <v>298.01299999999998</v>
      </c>
      <c r="F22" s="24">
        <v>2553.8530000000001</v>
      </c>
      <c r="G22" s="24">
        <v>1218.576</v>
      </c>
      <c r="H22" s="24">
        <v>283.73200000000003</v>
      </c>
      <c r="I22" s="24">
        <v>1281.8109999999999</v>
      </c>
      <c r="J22" s="24">
        <v>1387.0160000000001</v>
      </c>
      <c r="K22" s="24">
        <v>2483.5929999999998</v>
      </c>
      <c r="L22" s="24">
        <v>111.789</v>
      </c>
      <c r="M22" s="24">
        <v>2.6019999999999999</v>
      </c>
      <c r="N22" s="24">
        <v>191.26300000000001</v>
      </c>
      <c r="O22" s="24">
        <v>25.283000000000001</v>
      </c>
      <c r="P22" s="24">
        <v>7117.9449999999997</v>
      </c>
      <c r="Q22" s="24">
        <v>17991.011999999999</v>
      </c>
      <c r="R22" s="24">
        <v>38623.900999999998</v>
      </c>
      <c r="S22" s="24">
        <v>3722.9059999999999</v>
      </c>
      <c r="T22" s="24">
        <v>2118.9279999999999</v>
      </c>
      <c r="U22" s="24">
        <v>7420.38</v>
      </c>
      <c r="V22" s="24">
        <v>401.69400000000002</v>
      </c>
      <c r="W22" s="24">
        <v>5684.0429999999997</v>
      </c>
      <c r="X22" s="24">
        <v>278.24200000000002</v>
      </c>
      <c r="Y22" s="24">
        <v>1568.386</v>
      </c>
      <c r="Z22" s="24">
        <v>10881.6</v>
      </c>
      <c r="AA22" s="24">
        <v>0</v>
      </c>
      <c r="AB22" s="24">
        <v>252.97900000000001</v>
      </c>
      <c r="AC22" s="24">
        <v>1088.923</v>
      </c>
      <c r="AD22" s="24">
        <v>379.74400000000003</v>
      </c>
      <c r="AE22" s="24">
        <v>0</v>
      </c>
      <c r="AF22" s="24">
        <v>2E-3</v>
      </c>
      <c r="AG22" s="24">
        <v>3658</v>
      </c>
      <c r="AH22" s="24">
        <v>3758.1979999999999</v>
      </c>
      <c r="AI22" s="24">
        <v>631.82100000000003</v>
      </c>
      <c r="AJ22" s="24">
        <v>349.322</v>
      </c>
      <c r="AK22" s="24">
        <v>6.4000000000000001E-2</v>
      </c>
      <c r="AL22" s="24">
        <v>725.596</v>
      </c>
    </row>
    <row r="23" spans="1:38" ht="15.9" customHeight="1">
      <c r="A23" s="21"/>
      <c r="B23" s="22"/>
      <c r="C23" s="23">
        <v>43678</v>
      </c>
      <c r="D23" s="24">
        <v>212.613</v>
      </c>
      <c r="E23" s="24">
        <v>460.39699999999999</v>
      </c>
      <c r="F23" s="24">
        <v>523.24900000000002</v>
      </c>
      <c r="G23" s="24">
        <v>457.16699999999997</v>
      </c>
      <c r="H23" s="24">
        <v>297.14800000000002</v>
      </c>
      <c r="I23" s="24">
        <v>1038.665</v>
      </c>
      <c r="J23" s="24">
        <v>1097.316</v>
      </c>
      <c r="K23" s="24">
        <v>3916.2579999999998</v>
      </c>
      <c r="L23" s="24">
        <v>51.09</v>
      </c>
      <c r="M23" s="24">
        <v>0</v>
      </c>
      <c r="N23" s="24">
        <v>247.458</v>
      </c>
      <c r="O23" s="24">
        <v>3.1269999999999998</v>
      </c>
      <c r="P23" s="24">
        <v>9365.3140000000003</v>
      </c>
      <c r="Q23" s="24">
        <v>17613.564999999999</v>
      </c>
      <c r="R23" s="24">
        <v>11609.572</v>
      </c>
      <c r="S23" s="24">
        <v>4825.1319999999996</v>
      </c>
      <c r="T23" s="24">
        <v>2997.9720000000002</v>
      </c>
      <c r="U23" s="24">
        <v>5599.3969999999999</v>
      </c>
      <c r="V23" s="24">
        <v>710.47799999999995</v>
      </c>
      <c r="W23" s="24">
        <v>9283.9760000000006</v>
      </c>
      <c r="X23" s="24">
        <v>814.452</v>
      </c>
      <c r="Y23" s="24">
        <v>877.79</v>
      </c>
      <c r="Z23" s="24">
        <v>4300.643</v>
      </c>
      <c r="AA23" s="24">
        <v>0</v>
      </c>
      <c r="AB23" s="24">
        <v>633.351</v>
      </c>
      <c r="AC23" s="24">
        <v>2275.6689999999999</v>
      </c>
      <c r="AD23" s="24">
        <v>49.951999999999998</v>
      </c>
      <c r="AE23" s="24">
        <v>0</v>
      </c>
      <c r="AF23" s="24">
        <v>0</v>
      </c>
      <c r="AG23" s="24">
        <v>4</v>
      </c>
      <c r="AH23" s="24">
        <v>6080.9139999999998</v>
      </c>
      <c r="AI23" s="24">
        <v>371.18599999999998</v>
      </c>
      <c r="AJ23" s="24">
        <v>267.416</v>
      </c>
      <c r="AK23" s="24">
        <v>8.5999999999999993E-2</v>
      </c>
      <c r="AL23" s="24">
        <v>642.76900000000001</v>
      </c>
    </row>
    <row r="24" spans="1:38" s="27" customFormat="1" ht="15.9" customHeight="1">
      <c r="A24" s="21"/>
      <c r="B24" s="22"/>
      <c r="C24" s="25">
        <v>43709</v>
      </c>
      <c r="D24" s="26">
        <v>122.017</v>
      </c>
      <c r="E24" s="26">
        <v>960.404</v>
      </c>
      <c r="F24" s="26">
        <v>278.56700000000001</v>
      </c>
      <c r="G24" s="26">
        <v>1021.466</v>
      </c>
      <c r="H24" s="26">
        <v>484.38299999999998</v>
      </c>
      <c r="I24" s="26">
        <v>1229.7280000000001</v>
      </c>
      <c r="J24" s="26">
        <v>674.28499999999997</v>
      </c>
      <c r="K24" s="26">
        <v>3925.4949999999999</v>
      </c>
      <c r="L24" s="26">
        <v>51.674999999999997</v>
      </c>
      <c r="M24" s="26">
        <v>6.6429999999999998</v>
      </c>
      <c r="N24" s="26">
        <v>257.012</v>
      </c>
      <c r="O24" s="26">
        <v>46.707999999999998</v>
      </c>
      <c r="P24" s="26">
        <v>6823.6350000000002</v>
      </c>
      <c r="Q24" s="26">
        <v>17711.046999999999</v>
      </c>
      <c r="R24" s="26">
        <v>48502.152000000002</v>
      </c>
      <c r="S24" s="26">
        <v>5260.0219999999999</v>
      </c>
      <c r="T24" s="26">
        <v>1801.134</v>
      </c>
      <c r="U24" s="26">
        <v>4250.4340000000002</v>
      </c>
      <c r="V24" s="26">
        <v>527.52700000000004</v>
      </c>
      <c r="W24" s="26">
        <v>8320.9290000000001</v>
      </c>
      <c r="X24" s="26">
        <v>2748.069</v>
      </c>
      <c r="Y24" s="26">
        <v>2128.2660000000001</v>
      </c>
      <c r="Z24" s="26">
        <v>12524.093000000001</v>
      </c>
      <c r="AA24" s="26">
        <v>0</v>
      </c>
      <c r="AB24" s="26">
        <v>1796.4639999999999</v>
      </c>
      <c r="AC24" s="26">
        <v>2998.2539999999999</v>
      </c>
      <c r="AD24" s="26">
        <v>483.45600000000002</v>
      </c>
      <c r="AE24" s="26">
        <v>0</v>
      </c>
      <c r="AF24" s="26">
        <v>0.48799999999999999</v>
      </c>
      <c r="AG24" s="26">
        <v>3028</v>
      </c>
      <c r="AH24" s="26">
        <v>3496.0630000000001</v>
      </c>
      <c r="AI24" s="26">
        <v>517.47799999999995</v>
      </c>
      <c r="AJ24" s="26">
        <v>254.68100000000001</v>
      </c>
      <c r="AK24" s="26">
        <v>0.191</v>
      </c>
      <c r="AL24" s="26">
        <v>561.68600000000004</v>
      </c>
    </row>
    <row r="25" spans="1:38" ht="12" customHeight="1">
      <c r="A25" s="17"/>
      <c r="B25" s="18"/>
      <c r="C25" s="28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</row>
    <row r="26" spans="1:38" ht="14.25" customHeight="1">
      <c r="A26" s="90" t="s">
        <v>38</v>
      </c>
      <c r="B26" s="91"/>
      <c r="C26" s="92"/>
      <c r="D26" s="24">
        <f t="shared" ref="D26:AL26" si="0">IF(ISERR(D24/D23*100),"-",D24/D23*100)</f>
        <v>57.389247129761586</v>
      </c>
      <c r="E26" s="24">
        <f t="shared" si="0"/>
        <v>208.60344441862134</v>
      </c>
      <c r="F26" s="24">
        <f t="shared" si="0"/>
        <v>53.237942165202412</v>
      </c>
      <c r="G26" s="24">
        <f t="shared" si="0"/>
        <v>223.43388739782179</v>
      </c>
      <c r="H26" s="24">
        <f t="shared" si="0"/>
        <v>163.01068827654902</v>
      </c>
      <c r="I26" s="24">
        <f t="shared" si="0"/>
        <v>118.39505519103849</v>
      </c>
      <c r="J26" s="24">
        <f t="shared" si="0"/>
        <v>61.448570876575204</v>
      </c>
      <c r="K26" s="24">
        <f t="shared" si="0"/>
        <v>100.23586290790851</v>
      </c>
      <c r="L26" s="24">
        <f t="shared" si="0"/>
        <v>101.14503816793892</v>
      </c>
      <c r="M26" s="24" t="str">
        <f t="shared" si="0"/>
        <v>-</v>
      </c>
      <c r="N26" s="24">
        <f t="shared" si="0"/>
        <v>103.86085719596861</v>
      </c>
      <c r="O26" s="24">
        <f t="shared" si="0"/>
        <v>1493.7000319795332</v>
      </c>
      <c r="P26" s="24">
        <f t="shared" si="0"/>
        <v>72.860717750627487</v>
      </c>
      <c r="Q26" s="24">
        <f t="shared" si="0"/>
        <v>100.55344843590721</v>
      </c>
      <c r="R26" s="24">
        <f t="shared" si="0"/>
        <v>417.77726172851163</v>
      </c>
      <c r="S26" s="24">
        <f t="shared" si="0"/>
        <v>109.01301767495688</v>
      </c>
      <c r="T26" s="24">
        <f t="shared" si="0"/>
        <v>60.078413007192857</v>
      </c>
      <c r="U26" s="24">
        <f t="shared" si="0"/>
        <v>75.90878089194247</v>
      </c>
      <c r="V26" s="24">
        <f t="shared" si="0"/>
        <v>74.249589712841228</v>
      </c>
      <c r="W26" s="24">
        <f t="shared" si="0"/>
        <v>89.626782749115236</v>
      </c>
      <c r="X26" s="24">
        <f t="shared" si="0"/>
        <v>337.41325455643795</v>
      </c>
      <c r="Y26" s="24">
        <f t="shared" si="0"/>
        <v>242.4573075564771</v>
      </c>
      <c r="Z26" s="24">
        <f t="shared" si="0"/>
        <v>291.21443002825396</v>
      </c>
      <c r="AA26" s="24" t="str">
        <f t="shared" si="0"/>
        <v>-</v>
      </c>
      <c r="AB26" s="24">
        <f t="shared" si="0"/>
        <v>283.64429834325671</v>
      </c>
      <c r="AC26" s="24">
        <f t="shared" si="0"/>
        <v>131.75264065204561</v>
      </c>
      <c r="AD26" s="24">
        <f t="shared" si="0"/>
        <v>967.84112748238317</v>
      </c>
      <c r="AE26" s="24" t="str">
        <f t="shared" si="0"/>
        <v>-</v>
      </c>
      <c r="AF26" s="24" t="str">
        <f t="shared" si="0"/>
        <v>-</v>
      </c>
      <c r="AG26" s="24">
        <f t="shared" si="0"/>
        <v>75700</v>
      </c>
      <c r="AH26" s="24">
        <f t="shared" si="0"/>
        <v>57.492393413227028</v>
      </c>
      <c r="AI26" s="24">
        <f t="shared" si="0"/>
        <v>139.41204679055784</v>
      </c>
      <c r="AJ26" s="24">
        <f t="shared" si="0"/>
        <v>95.237756903102294</v>
      </c>
      <c r="AK26" s="24">
        <f t="shared" si="0"/>
        <v>222.09302325581399</v>
      </c>
      <c r="AL26" s="24">
        <f t="shared" si="0"/>
        <v>87.385359281483716</v>
      </c>
    </row>
    <row r="27" spans="1:38" ht="14.85" customHeight="1">
      <c r="A27" s="90" t="s">
        <v>39</v>
      </c>
      <c r="B27" s="91"/>
      <c r="C27" s="92"/>
      <c r="D27" s="24">
        <f t="shared" ref="D27:AL27" si="1">IF(ISERR(D24/D12*100),"-",D24/D12*100)</f>
        <v>242.51103072703421</v>
      </c>
      <c r="E27" s="24">
        <f t="shared" si="1"/>
        <v>145.60819671882604</v>
      </c>
      <c r="F27" s="24">
        <f t="shared" si="1"/>
        <v>36.267400259343937</v>
      </c>
      <c r="G27" s="24">
        <f t="shared" si="1"/>
        <v>753.41018889356019</v>
      </c>
      <c r="H27" s="24">
        <f t="shared" si="1"/>
        <v>155.235537494672</v>
      </c>
      <c r="I27" s="24">
        <f t="shared" si="1"/>
        <v>113.85779996592768</v>
      </c>
      <c r="J27" s="24">
        <f t="shared" si="1"/>
        <v>44.516281517112702</v>
      </c>
      <c r="K27" s="24">
        <f t="shared" si="1"/>
        <v>162.233263254646</v>
      </c>
      <c r="L27" s="24">
        <f t="shared" si="1"/>
        <v>55.677067620566298</v>
      </c>
      <c r="M27" s="24">
        <f t="shared" si="1"/>
        <v>92.520891364902496</v>
      </c>
      <c r="N27" s="24">
        <f t="shared" si="1"/>
        <v>76.518539248902883</v>
      </c>
      <c r="O27" s="24">
        <f t="shared" si="1"/>
        <v>51.270567831308114</v>
      </c>
      <c r="P27" s="24">
        <f t="shared" si="1"/>
        <v>160.00202123563622</v>
      </c>
      <c r="Q27" s="24">
        <f t="shared" si="1"/>
        <v>102.27833319156119</v>
      </c>
      <c r="R27" s="24">
        <f t="shared" si="1"/>
        <v>82.352569632545226</v>
      </c>
      <c r="S27" s="24">
        <f t="shared" si="1"/>
        <v>123.9487843879854</v>
      </c>
      <c r="T27" s="24">
        <f t="shared" si="1"/>
        <v>516.17298102825703</v>
      </c>
      <c r="U27" s="24">
        <f t="shared" si="1"/>
        <v>62.056735673037323</v>
      </c>
      <c r="V27" s="24">
        <f t="shared" si="1"/>
        <v>313.6028297119758</v>
      </c>
      <c r="W27" s="24">
        <f t="shared" si="1"/>
        <v>49.958233695696222</v>
      </c>
      <c r="X27" s="24">
        <f t="shared" si="1"/>
        <v>11.352696879450026</v>
      </c>
      <c r="Y27" s="24">
        <f t="shared" si="1"/>
        <v>106.94186014376055</v>
      </c>
      <c r="Z27" s="24">
        <f t="shared" si="1"/>
        <v>141.038481011974</v>
      </c>
      <c r="AA27" s="24" t="str">
        <f t="shared" si="1"/>
        <v>-</v>
      </c>
      <c r="AB27" s="24">
        <f t="shared" si="1"/>
        <v>55.457117499517651</v>
      </c>
      <c r="AC27" s="24">
        <f t="shared" si="1"/>
        <v>71.067366060741094</v>
      </c>
      <c r="AD27" s="24">
        <f t="shared" si="1"/>
        <v>13.705670099585646</v>
      </c>
      <c r="AE27" s="24" t="str">
        <f t="shared" si="1"/>
        <v>-</v>
      </c>
      <c r="AF27" s="24" t="str">
        <f t="shared" si="1"/>
        <v>-</v>
      </c>
      <c r="AG27" s="24">
        <f t="shared" si="1"/>
        <v>1663.7362637362639</v>
      </c>
      <c r="AH27" s="24">
        <f t="shared" si="1"/>
        <v>113.39838053423428</v>
      </c>
      <c r="AI27" s="24">
        <f t="shared" si="1"/>
        <v>70.417624886034261</v>
      </c>
      <c r="AJ27" s="24">
        <f t="shared" si="1"/>
        <v>104.70444585138836</v>
      </c>
      <c r="AK27" s="24">
        <f t="shared" si="1"/>
        <v>13.613684960798288</v>
      </c>
      <c r="AL27" s="24">
        <f t="shared" si="1"/>
        <v>110.4163963687689</v>
      </c>
    </row>
    <row r="28" spans="1:38" ht="8.25" customHeight="1">
      <c r="A28" s="29"/>
      <c r="B28" s="30"/>
      <c r="C28" s="31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</row>
    <row r="29" spans="1:38" ht="8.25" customHeight="1">
      <c r="A29" s="17"/>
      <c r="B29" s="18"/>
      <c r="C29" s="32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</row>
    <row r="30" spans="1:38" ht="15" customHeight="1">
      <c r="A30" s="4"/>
      <c r="B30" s="34"/>
      <c r="C30" s="35" t="s">
        <v>40</v>
      </c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</row>
    <row r="31" spans="1:38" ht="18" customHeight="1">
      <c r="A31" s="95" t="s">
        <v>41</v>
      </c>
      <c r="B31" s="91"/>
      <c r="C31" s="92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</row>
    <row r="32" spans="1:38" s="20" customFormat="1" ht="9.75" customHeight="1">
      <c r="A32" s="17"/>
      <c r="B32" s="18"/>
      <c r="C32" s="19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</row>
    <row r="33" spans="1:38" ht="15.9" customHeight="1">
      <c r="A33" s="21">
        <v>43344</v>
      </c>
      <c r="B33" s="22">
        <v>43344</v>
      </c>
      <c r="C33" s="23">
        <v>43344</v>
      </c>
      <c r="D33" s="36">
        <v>2140.507612195413</v>
      </c>
      <c r="E33" s="36">
        <v>1575.9096350561947</v>
      </c>
      <c r="F33" s="36">
        <v>526.39990912546943</v>
      </c>
      <c r="G33" s="36">
        <v>337.05556170203351</v>
      </c>
      <c r="H33" s="36">
        <v>1480.3418186013569</v>
      </c>
      <c r="I33" s="36">
        <v>1089.1621665913619</v>
      </c>
      <c r="J33" s="36">
        <v>743.38866489777126</v>
      </c>
      <c r="K33" s="36">
        <v>483.69439975269262</v>
      </c>
      <c r="L33" s="36">
        <v>482.3293755117873</v>
      </c>
      <c r="M33" s="36">
        <v>768</v>
      </c>
      <c r="N33" s="36">
        <v>888.41360358697398</v>
      </c>
      <c r="O33" s="36">
        <v>693.19887816818698</v>
      </c>
      <c r="P33" s="36">
        <v>356.37884755803316</v>
      </c>
      <c r="Q33" s="36">
        <v>176.24392050157425</v>
      </c>
      <c r="R33" s="36">
        <v>36.874665459652292</v>
      </c>
      <c r="S33" s="36">
        <v>50.62643807087484</v>
      </c>
      <c r="T33" s="36">
        <v>41.16238608356737</v>
      </c>
      <c r="U33" s="36">
        <v>228.85125424296982</v>
      </c>
      <c r="V33" s="36">
        <v>167.44671402669201</v>
      </c>
      <c r="W33" s="36">
        <v>94.871770991568027</v>
      </c>
      <c r="X33" s="36">
        <v>249.34351885933876</v>
      </c>
      <c r="Y33" s="36">
        <v>235.65820417413065</v>
      </c>
      <c r="Z33" s="36">
        <v>42.909999220712997</v>
      </c>
      <c r="AA33" s="36">
        <v>0</v>
      </c>
      <c r="AB33" s="36">
        <v>72.552388963920507</v>
      </c>
      <c r="AC33" s="36">
        <v>493.06976598109929</v>
      </c>
      <c r="AD33" s="36">
        <v>587.90905297248753</v>
      </c>
      <c r="AE33" s="36">
        <v>0</v>
      </c>
      <c r="AF33" s="36">
        <v>0</v>
      </c>
      <c r="AG33" s="36">
        <v>458</v>
      </c>
      <c r="AH33" s="36">
        <v>229.65255699657993</v>
      </c>
      <c r="AI33" s="36">
        <v>282.39874127396683</v>
      </c>
      <c r="AJ33" s="36">
        <v>725.08642975193015</v>
      </c>
      <c r="AK33" s="36">
        <v>599.65716322166782</v>
      </c>
      <c r="AL33" s="36">
        <v>637.46719271552081</v>
      </c>
    </row>
    <row r="34" spans="1:38" ht="15.9" customHeight="1">
      <c r="A34" s="21"/>
      <c r="B34" s="22"/>
      <c r="C34" s="23">
        <v>43374</v>
      </c>
      <c r="D34" s="36">
        <v>2368.3820120206065</v>
      </c>
      <c r="E34" s="36">
        <v>1627.9804098528332</v>
      </c>
      <c r="F34" s="36">
        <v>729.42375301104744</v>
      </c>
      <c r="G34" s="36">
        <v>433.61258980990527</v>
      </c>
      <c r="H34" s="36">
        <v>1354.5077940783287</v>
      </c>
      <c r="I34" s="36">
        <v>1079.6039766164261</v>
      </c>
      <c r="J34" s="36">
        <v>889.91013292630862</v>
      </c>
      <c r="K34" s="36">
        <v>433.70648389904267</v>
      </c>
      <c r="L34" s="36">
        <v>655.71320918939966</v>
      </c>
      <c r="M34" s="36">
        <v>686.04705882352937</v>
      </c>
      <c r="N34" s="36">
        <v>770.34560058620139</v>
      </c>
      <c r="O34" s="36">
        <v>1012</v>
      </c>
      <c r="P34" s="36">
        <v>444.23218052611895</v>
      </c>
      <c r="Q34" s="36">
        <v>201.56370331330049</v>
      </c>
      <c r="R34" s="36">
        <v>41.576875654042141</v>
      </c>
      <c r="S34" s="36">
        <v>54.440987647104663</v>
      </c>
      <c r="T34" s="36">
        <v>52.490454965850503</v>
      </c>
      <c r="U34" s="36">
        <v>203.7817675399246</v>
      </c>
      <c r="V34" s="36">
        <v>105.38201679351688</v>
      </c>
      <c r="W34" s="36">
        <v>117.76274134740106</v>
      </c>
      <c r="X34" s="36">
        <v>156.52430397271468</v>
      </c>
      <c r="Y34" s="36">
        <v>271.09730173738035</v>
      </c>
      <c r="Z34" s="36">
        <v>55.320875712903359</v>
      </c>
      <c r="AA34" s="36">
        <v>0</v>
      </c>
      <c r="AB34" s="36">
        <v>61.905485338170877</v>
      </c>
      <c r="AC34" s="36">
        <v>590.83801893878592</v>
      </c>
      <c r="AD34" s="36">
        <v>596.8321238243434</v>
      </c>
      <c r="AE34" s="36">
        <v>0</v>
      </c>
      <c r="AF34" s="36">
        <v>719</v>
      </c>
      <c r="AG34" s="36">
        <v>387</v>
      </c>
      <c r="AH34" s="36">
        <v>202.72208085910336</v>
      </c>
      <c r="AI34" s="36">
        <v>283.09313392456664</v>
      </c>
      <c r="AJ34" s="36">
        <v>689.72985694508532</v>
      </c>
      <c r="AK34" s="36">
        <v>1020.6371796539613</v>
      </c>
      <c r="AL34" s="36">
        <v>681.09995798333341</v>
      </c>
    </row>
    <row r="35" spans="1:38" ht="15.9" customHeight="1">
      <c r="A35" s="21"/>
      <c r="B35" s="22"/>
      <c r="C35" s="23">
        <v>43405</v>
      </c>
      <c r="D35" s="36">
        <v>2415.020306229279</v>
      </c>
      <c r="E35" s="36">
        <v>1950.8415769849262</v>
      </c>
      <c r="F35" s="36">
        <v>574.88357372794076</v>
      </c>
      <c r="G35" s="36">
        <v>443.83536661416014</v>
      </c>
      <c r="H35" s="36">
        <v>1515.1325636005868</v>
      </c>
      <c r="I35" s="36">
        <v>1103.0247838597072</v>
      </c>
      <c r="J35" s="36">
        <v>1240.1950411832636</v>
      </c>
      <c r="K35" s="36">
        <v>424.16624201971649</v>
      </c>
      <c r="L35" s="36">
        <v>798.90042262791428</v>
      </c>
      <c r="M35" s="36">
        <v>945.12090743192471</v>
      </c>
      <c r="N35" s="36">
        <v>1051.9974617846526</v>
      </c>
      <c r="O35" s="36">
        <v>817.01929095479966</v>
      </c>
      <c r="P35" s="36">
        <v>499.04953642467075</v>
      </c>
      <c r="Q35" s="36">
        <v>179.38798079483678</v>
      </c>
      <c r="R35" s="36">
        <v>38.73234117824375</v>
      </c>
      <c r="S35" s="36">
        <v>61.435454627384843</v>
      </c>
      <c r="T35" s="36">
        <v>64.488607701917161</v>
      </c>
      <c r="U35" s="36">
        <v>183.38526328673575</v>
      </c>
      <c r="V35" s="36">
        <v>72.527761945361675</v>
      </c>
      <c r="W35" s="36">
        <v>132.01161908871009</v>
      </c>
      <c r="X35" s="36">
        <v>139.35151384449324</v>
      </c>
      <c r="Y35" s="36">
        <v>237.83019407445116</v>
      </c>
      <c r="Z35" s="36">
        <v>100.6907668537192</v>
      </c>
      <c r="AA35" s="36">
        <v>0</v>
      </c>
      <c r="AB35" s="36">
        <v>104.44804784092614</v>
      </c>
      <c r="AC35" s="36">
        <v>609.43923707362478</v>
      </c>
      <c r="AD35" s="36">
        <v>649.26333993185619</v>
      </c>
      <c r="AE35" s="36">
        <v>0</v>
      </c>
      <c r="AF35" s="36">
        <v>324</v>
      </c>
      <c r="AG35" s="36">
        <v>0</v>
      </c>
      <c r="AH35" s="36">
        <v>342.23204554385291</v>
      </c>
      <c r="AI35" s="36">
        <v>286.98827516194876</v>
      </c>
      <c r="AJ35" s="36">
        <v>749.45876354833388</v>
      </c>
      <c r="AK35" s="36">
        <v>1762.6742031622161</v>
      </c>
      <c r="AL35" s="36">
        <v>684.03026199646922</v>
      </c>
    </row>
    <row r="36" spans="1:38" ht="15.9" customHeight="1">
      <c r="A36" s="21">
        <v>43435</v>
      </c>
      <c r="B36" s="22">
        <v>43435</v>
      </c>
      <c r="C36" s="23">
        <v>43435</v>
      </c>
      <c r="D36" s="36">
        <v>2649.0626595050153</v>
      </c>
      <c r="E36" s="36">
        <v>1776.7872402582104</v>
      </c>
      <c r="F36" s="36">
        <v>596.16092360332186</v>
      </c>
      <c r="G36" s="36">
        <v>424.65754307227729</v>
      </c>
      <c r="H36" s="36">
        <v>1769.672100768011</v>
      </c>
      <c r="I36" s="36">
        <v>1108.5757358654739</v>
      </c>
      <c r="J36" s="36">
        <v>1310.7808914882744</v>
      </c>
      <c r="K36" s="36">
        <v>398.81506344810867</v>
      </c>
      <c r="L36" s="36">
        <v>951.30757072862332</v>
      </c>
      <c r="M36" s="36">
        <v>936.63020958805112</v>
      </c>
      <c r="N36" s="36">
        <v>1048.2885809039371</v>
      </c>
      <c r="O36" s="36">
        <v>859.96815160887024</v>
      </c>
      <c r="P36" s="36">
        <v>726.67851041254539</v>
      </c>
      <c r="Q36" s="36">
        <v>181.33350232503591</v>
      </c>
      <c r="R36" s="36">
        <v>51.157425451094007</v>
      </c>
      <c r="S36" s="36">
        <v>72.656981332381321</v>
      </c>
      <c r="T36" s="36">
        <v>54.685710579101261</v>
      </c>
      <c r="U36" s="36">
        <v>206.84170094742126</v>
      </c>
      <c r="V36" s="36">
        <v>98.67777288504378</v>
      </c>
      <c r="W36" s="36">
        <v>129.5896075346237</v>
      </c>
      <c r="X36" s="36">
        <v>63.115340686903629</v>
      </c>
      <c r="Y36" s="36">
        <v>367.61812682530132</v>
      </c>
      <c r="Z36" s="36">
        <v>126.27532941822733</v>
      </c>
      <c r="AA36" s="36">
        <v>0</v>
      </c>
      <c r="AB36" s="36">
        <v>73.013353941267397</v>
      </c>
      <c r="AC36" s="36">
        <v>584.4916425153616</v>
      </c>
      <c r="AD36" s="36">
        <v>693.82957340919404</v>
      </c>
      <c r="AE36" s="36">
        <v>0</v>
      </c>
      <c r="AF36" s="36">
        <v>251.4299065420561</v>
      </c>
      <c r="AG36" s="36">
        <v>342.57142857142856</v>
      </c>
      <c r="AH36" s="36">
        <v>435.96498582865394</v>
      </c>
      <c r="AI36" s="36">
        <v>358.48972017409136</v>
      </c>
      <c r="AJ36" s="36">
        <v>928.21063832321533</v>
      </c>
      <c r="AK36" s="36">
        <v>2067.0809970130804</v>
      </c>
      <c r="AL36" s="36">
        <v>675.58775110056649</v>
      </c>
    </row>
    <row r="37" spans="1:38" ht="15.9" customHeight="1">
      <c r="A37" s="21">
        <v>43466</v>
      </c>
      <c r="B37" s="22">
        <v>43466</v>
      </c>
      <c r="C37" s="23">
        <v>43466</v>
      </c>
      <c r="D37" s="36">
        <v>2579.0791886925549</v>
      </c>
      <c r="E37" s="36">
        <v>1796.8954437873811</v>
      </c>
      <c r="F37" s="36">
        <v>491.91165378058702</v>
      </c>
      <c r="G37" s="36">
        <v>475.19103285154887</v>
      </c>
      <c r="H37" s="36">
        <v>1485.8943739255058</v>
      </c>
      <c r="I37" s="36">
        <v>966.93714947593014</v>
      </c>
      <c r="J37" s="36">
        <v>1210.7110679984005</v>
      </c>
      <c r="K37" s="36">
        <v>387.36893803763991</v>
      </c>
      <c r="L37" s="36">
        <v>772.23420482395136</v>
      </c>
      <c r="M37" s="36">
        <v>937</v>
      </c>
      <c r="N37" s="36">
        <v>1064.7446235154239</v>
      </c>
      <c r="O37" s="36">
        <v>1038</v>
      </c>
      <c r="P37" s="36">
        <v>641.22490873381344</v>
      </c>
      <c r="Q37" s="36">
        <v>191.41318191428721</v>
      </c>
      <c r="R37" s="36">
        <v>63.240198104631823</v>
      </c>
      <c r="S37" s="36">
        <v>82.872124903533447</v>
      </c>
      <c r="T37" s="36">
        <v>56.115840074321497</v>
      </c>
      <c r="U37" s="36">
        <v>218.37314560871138</v>
      </c>
      <c r="V37" s="36">
        <v>90.040760725948985</v>
      </c>
      <c r="W37" s="36">
        <v>115.19496605264538</v>
      </c>
      <c r="X37" s="36">
        <v>360.747523860976</v>
      </c>
      <c r="Y37" s="36">
        <v>233.20621075690298</v>
      </c>
      <c r="Z37" s="36">
        <v>112.80219414642261</v>
      </c>
      <c r="AA37" s="36">
        <v>0</v>
      </c>
      <c r="AB37" s="36">
        <v>169.59974153873577</v>
      </c>
      <c r="AC37" s="36">
        <v>580.1654121741683</v>
      </c>
      <c r="AD37" s="36">
        <v>685.03101194688418</v>
      </c>
      <c r="AE37" s="36">
        <v>0</v>
      </c>
      <c r="AF37" s="36">
        <v>140.28459530026109</v>
      </c>
      <c r="AG37" s="36">
        <v>0</v>
      </c>
      <c r="AH37" s="36">
        <v>532.35286331139775</v>
      </c>
      <c r="AI37" s="36">
        <v>222.92281163590357</v>
      </c>
      <c r="AJ37" s="36">
        <v>893.380977920801</v>
      </c>
      <c r="AK37" s="36">
        <v>2254.2371058060712</v>
      </c>
      <c r="AL37" s="36">
        <v>649.61976662383643</v>
      </c>
    </row>
    <row r="38" spans="1:38" ht="15.9" customHeight="1">
      <c r="A38" s="21"/>
      <c r="B38" s="22"/>
      <c r="C38" s="23">
        <v>43497</v>
      </c>
      <c r="D38" s="36">
        <v>2779.7911468812877</v>
      </c>
      <c r="E38" s="36">
        <v>1825.2298872539652</v>
      </c>
      <c r="F38" s="36">
        <v>460.42018437361281</v>
      </c>
      <c r="G38" s="36">
        <v>429.27382858020974</v>
      </c>
      <c r="H38" s="36">
        <v>1469.2253055594124</v>
      </c>
      <c r="I38" s="36">
        <v>928.82625937605894</v>
      </c>
      <c r="J38" s="36">
        <v>1267.8294766748343</v>
      </c>
      <c r="K38" s="36">
        <v>418.86813239297078</v>
      </c>
      <c r="L38" s="36">
        <v>665.68983945474645</v>
      </c>
      <c r="M38" s="36">
        <v>531</v>
      </c>
      <c r="N38" s="36">
        <v>1219.6100512680084</v>
      </c>
      <c r="O38" s="36">
        <v>942.01320632526415</v>
      </c>
      <c r="P38" s="36">
        <v>328.18612358158845</v>
      </c>
      <c r="Q38" s="36">
        <v>196.3799674548371</v>
      </c>
      <c r="R38" s="36">
        <v>56.471706341072419</v>
      </c>
      <c r="S38" s="36">
        <v>83.981290629459323</v>
      </c>
      <c r="T38" s="36">
        <v>59.173270583528726</v>
      </c>
      <c r="U38" s="36">
        <v>212.61097808059657</v>
      </c>
      <c r="V38" s="36">
        <v>104.94027987364687</v>
      </c>
      <c r="W38" s="36">
        <v>115.45113562239926</v>
      </c>
      <c r="X38" s="36">
        <v>317.25992779783394</v>
      </c>
      <c r="Y38" s="36">
        <v>190.40256601744997</v>
      </c>
      <c r="Z38" s="36">
        <v>100.49074845818264</v>
      </c>
      <c r="AA38" s="36">
        <v>0</v>
      </c>
      <c r="AB38" s="36">
        <v>129.35725286814395</v>
      </c>
      <c r="AC38" s="36">
        <v>533.87205136458613</v>
      </c>
      <c r="AD38" s="36">
        <v>697</v>
      </c>
      <c r="AE38" s="36">
        <v>0</v>
      </c>
      <c r="AF38" s="36">
        <v>220.46069868995633</v>
      </c>
      <c r="AG38" s="36">
        <v>529</v>
      </c>
      <c r="AH38" s="36">
        <v>474.8026427136715</v>
      </c>
      <c r="AI38" s="36">
        <v>275.53730834720278</v>
      </c>
      <c r="AJ38" s="36">
        <v>882.09446582041789</v>
      </c>
      <c r="AK38" s="36">
        <v>1913.7962550982575</v>
      </c>
      <c r="AL38" s="36">
        <v>599.52763747424126</v>
      </c>
    </row>
    <row r="39" spans="1:38" ht="15.9" customHeight="1">
      <c r="A39" s="21"/>
      <c r="B39" s="22"/>
      <c r="C39" s="23">
        <v>43525</v>
      </c>
      <c r="D39" s="36">
        <v>2548.0485210232282</v>
      </c>
      <c r="E39" s="36">
        <v>1623</v>
      </c>
      <c r="F39" s="36">
        <v>483.43715733766146</v>
      </c>
      <c r="G39" s="36">
        <v>447.25540883112097</v>
      </c>
      <c r="H39" s="36">
        <v>1419.8489274875183</v>
      </c>
      <c r="I39" s="36">
        <v>985.67174995797234</v>
      </c>
      <c r="J39" s="36">
        <v>1373.5626786164355</v>
      </c>
      <c r="K39" s="36">
        <v>403.05596733173826</v>
      </c>
      <c r="L39" s="36">
        <v>750.77727850939414</v>
      </c>
      <c r="M39" s="36">
        <v>390.77038931514636</v>
      </c>
      <c r="N39" s="36">
        <v>1309.5490513534025</v>
      </c>
      <c r="O39" s="36">
        <v>838.01292014631792</v>
      </c>
      <c r="P39" s="36">
        <v>441.71778279901844</v>
      </c>
      <c r="Q39" s="36">
        <v>182.95032388598125</v>
      </c>
      <c r="R39" s="36">
        <v>35.181591130136489</v>
      </c>
      <c r="S39" s="36">
        <v>80.693933156893067</v>
      </c>
      <c r="T39" s="36">
        <v>50.102420004932775</v>
      </c>
      <c r="U39" s="36">
        <v>229.24680353773869</v>
      </c>
      <c r="V39" s="36">
        <v>143.94955430203001</v>
      </c>
      <c r="W39" s="36">
        <v>92.088911559831743</v>
      </c>
      <c r="X39" s="36">
        <v>130.86965376782078</v>
      </c>
      <c r="Y39" s="36">
        <v>170.31930601977268</v>
      </c>
      <c r="Z39" s="36">
        <v>77.230079286522638</v>
      </c>
      <c r="AA39" s="36">
        <v>0</v>
      </c>
      <c r="AB39" s="36">
        <v>73.957884291186645</v>
      </c>
      <c r="AC39" s="36">
        <v>551.36285785329471</v>
      </c>
      <c r="AD39" s="36">
        <v>761</v>
      </c>
      <c r="AE39" s="36">
        <v>0</v>
      </c>
      <c r="AF39" s="36">
        <v>244.5935207823961</v>
      </c>
      <c r="AG39" s="36">
        <v>0</v>
      </c>
      <c r="AH39" s="36">
        <v>268.0080777616995</v>
      </c>
      <c r="AI39" s="36">
        <v>293.23737253027406</v>
      </c>
      <c r="AJ39" s="36">
        <v>779.78742219084904</v>
      </c>
      <c r="AK39" s="36">
        <v>1881.0351461339251</v>
      </c>
      <c r="AL39" s="36">
        <v>577.47512025826484</v>
      </c>
    </row>
    <row r="40" spans="1:38" ht="15.9" customHeight="1">
      <c r="A40" s="21"/>
      <c r="B40" s="22"/>
      <c r="C40" s="23">
        <v>43556</v>
      </c>
      <c r="D40" s="36">
        <v>1270.4876113713103</v>
      </c>
      <c r="E40" s="36">
        <v>1746</v>
      </c>
      <c r="F40" s="36">
        <v>513.38120003090751</v>
      </c>
      <c r="G40" s="36">
        <v>450.0485925824832</v>
      </c>
      <c r="H40" s="36">
        <v>1202.2226657427095</v>
      </c>
      <c r="I40" s="36">
        <v>1082.3102366629962</v>
      </c>
      <c r="J40" s="36">
        <v>981.09836499930066</v>
      </c>
      <c r="K40" s="36">
        <v>472.00939517178534</v>
      </c>
      <c r="L40" s="36">
        <v>658.72981253883859</v>
      </c>
      <c r="M40" s="36">
        <v>854</v>
      </c>
      <c r="N40" s="36">
        <v>1204.1359682749505</v>
      </c>
      <c r="O40" s="36">
        <v>758</v>
      </c>
      <c r="P40" s="36">
        <v>434.88064568237297</v>
      </c>
      <c r="Q40" s="36">
        <v>185.74101899530615</v>
      </c>
      <c r="R40" s="36">
        <v>39.312521118622179</v>
      </c>
      <c r="S40" s="36">
        <v>54.913659632191802</v>
      </c>
      <c r="T40" s="36">
        <v>42.494101394266416</v>
      </c>
      <c r="U40" s="36">
        <v>170.4330320765074</v>
      </c>
      <c r="V40" s="36">
        <v>112.3872835620956</v>
      </c>
      <c r="W40" s="36">
        <v>78.657194477795016</v>
      </c>
      <c r="X40" s="36">
        <v>194.76190476190476</v>
      </c>
      <c r="Y40" s="36">
        <v>197.9948253460141</v>
      </c>
      <c r="Z40" s="36">
        <v>77.438093168390282</v>
      </c>
      <c r="AA40" s="36">
        <v>0</v>
      </c>
      <c r="AB40" s="36">
        <v>93.316503219767128</v>
      </c>
      <c r="AC40" s="36">
        <v>578.01828237027507</v>
      </c>
      <c r="AD40" s="36">
        <v>0</v>
      </c>
      <c r="AE40" s="36">
        <v>0</v>
      </c>
      <c r="AF40" s="36">
        <v>268.27706247019552</v>
      </c>
      <c r="AG40" s="36">
        <v>0</v>
      </c>
      <c r="AH40" s="36">
        <v>187.00384477310473</v>
      </c>
      <c r="AI40" s="36">
        <v>224.54918635663014</v>
      </c>
      <c r="AJ40" s="36">
        <v>758.62234503599825</v>
      </c>
      <c r="AK40" s="36">
        <v>1228.6387805053632</v>
      </c>
      <c r="AL40" s="36">
        <v>597.80253792585199</v>
      </c>
    </row>
    <row r="41" spans="1:38" ht="15.9" customHeight="1">
      <c r="A41" s="21" t="s">
        <v>138</v>
      </c>
      <c r="B41" s="22" t="s">
        <v>139</v>
      </c>
      <c r="C41" s="23">
        <v>43586</v>
      </c>
      <c r="D41" s="36">
        <v>1687.9514704363905</v>
      </c>
      <c r="E41" s="36">
        <v>1970.4416449589964</v>
      </c>
      <c r="F41" s="36">
        <v>419.20809157540322</v>
      </c>
      <c r="G41" s="36">
        <v>407.02578543151833</v>
      </c>
      <c r="H41" s="36">
        <v>917.32303441580871</v>
      </c>
      <c r="I41" s="36">
        <v>917.38394329215748</v>
      </c>
      <c r="J41" s="36">
        <v>730.81881523730556</v>
      </c>
      <c r="K41" s="36">
        <v>490.00154387325131</v>
      </c>
      <c r="L41" s="36">
        <v>431.99569094756322</v>
      </c>
      <c r="M41" s="36">
        <v>854</v>
      </c>
      <c r="N41" s="36">
        <v>948.45377755659263</v>
      </c>
      <c r="O41" s="36">
        <v>753</v>
      </c>
      <c r="P41" s="36">
        <v>338.52700860997868</v>
      </c>
      <c r="Q41" s="36">
        <v>150.58778619238515</v>
      </c>
      <c r="R41" s="36">
        <v>31.94352184305545</v>
      </c>
      <c r="S41" s="36">
        <v>67.16995357348307</v>
      </c>
      <c r="T41" s="36">
        <v>61.917481372826828</v>
      </c>
      <c r="U41" s="36">
        <v>191.86007563510398</v>
      </c>
      <c r="V41" s="36">
        <v>104.38146106045618</v>
      </c>
      <c r="W41" s="36">
        <v>78.032204150167175</v>
      </c>
      <c r="X41" s="36">
        <v>412.49124906507103</v>
      </c>
      <c r="Y41" s="36">
        <v>170.05108296245231</v>
      </c>
      <c r="Z41" s="36">
        <v>57.495280520025254</v>
      </c>
      <c r="AA41" s="36">
        <v>0</v>
      </c>
      <c r="AB41" s="36">
        <v>114.30425869854382</v>
      </c>
      <c r="AC41" s="36">
        <v>377.93991713323868</v>
      </c>
      <c r="AD41" s="36">
        <v>0</v>
      </c>
      <c r="AE41" s="36">
        <v>0</v>
      </c>
      <c r="AF41" s="36">
        <v>0</v>
      </c>
      <c r="AG41" s="36">
        <v>0</v>
      </c>
      <c r="AH41" s="36">
        <v>194.3934519098915</v>
      </c>
      <c r="AI41" s="36">
        <v>210.60875333945629</v>
      </c>
      <c r="AJ41" s="36">
        <v>659.99295213359494</v>
      </c>
      <c r="AK41" s="36">
        <v>1195.1036769010859</v>
      </c>
      <c r="AL41" s="36">
        <v>523.370529623881</v>
      </c>
    </row>
    <row r="42" spans="1:38" ht="15.9" customHeight="1">
      <c r="A42" s="21"/>
      <c r="B42" s="22"/>
      <c r="C42" s="23">
        <v>43617</v>
      </c>
      <c r="D42" s="36">
        <v>1330.7814800198241</v>
      </c>
      <c r="E42" s="36">
        <v>1561.6545141578449</v>
      </c>
      <c r="F42" s="36">
        <v>416.92264100740692</v>
      </c>
      <c r="G42" s="36">
        <v>433.13361827090733</v>
      </c>
      <c r="H42" s="36">
        <v>841.96041727117665</v>
      </c>
      <c r="I42" s="36">
        <v>970.48522653470127</v>
      </c>
      <c r="J42" s="36">
        <v>705.78467073273134</v>
      </c>
      <c r="K42" s="36">
        <v>457.50630221992543</v>
      </c>
      <c r="L42" s="36">
        <v>330.95768277500486</v>
      </c>
      <c r="M42" s="36">
        <v>849.50461320085162</v>
      </c>
      <c r="N42" s="36">
        <v>1088.5309005859119</v>
      </c>
      <c r="O42" s="36">
        <v>756.25267905167777</v>
      </c>
      <c r="P42" s="36">
        <v>343.84348163399716</v>
      </c>
      <c r="Q42" s="36">
        <v>163.44014597067107</v>
      </c>
      <c r="R42" s="36">
        <v>51.291698848389522</v>
      </c>
      <c r="S42" s="36">
        <v>62.970247932943117</v>
      </c>
      <c r="T42" s="36">
        <v>46.313008550544758</v>
      </c>
      <c r="U42" s="36">
        <v>256.87979632037082</v>
      </c>
      <c r="V42" s="36">
        <v>121.87245625721489</v>
      </c>
      <c r="W42" s="36">
        <v>87.946200595843166</v>
      </c>
      <c r="X42" s="36">
        <v>111.76099742563466</v>
      </c>
      <c r="Y42" s="36">
        <v>196.70993576495488</v>
      </c>
      <c r="Z42" s="36">
        <v>37.224909598115111</v>
      </c>
      <c r="AA42" s="36">
        <v>0</v>
      </c>
      <c r="AB42" s="36">
        <v>113.06452273140174</v>
      </c>
      <c r="AC42" s="36">
        <v>394.95775073082126</v>
      </c>
      <c r="AD42" s="36">
        <v>0</v>
      </c>
      <c r="AE42" s="36">
        <v>0</v>
      </c>
      <c r="AF42" s="36">
        <v>392.6</v>
      </c>
      <c r="AG42" s="36">
        <v>0</v>
      </c>
      <c r="AH42" s="36">
        <v>333.43120562569794</v>
      </c>
      <c r="AI42" s="36">
        <v>281.73899726898389</v>
      </c>
      <c r="AJ42" s="36">
        <v>668.61059300209456</v>
      </c>
      <c r="AK42" s="36">
        <v>848.51805768249108</v>
      </c>
      <c r="AL42" s="36">
        <v>522.02349071474816</v>
      </c>
    </row>
    <row r="43" spans="1:38" ht="15.9" customHeight="1">
      <c r="A43" s="21"/>
      <c r="B43" s="22"/>
      <c r="C43" s="23">
        <v>43647</v>
      </c>
      <c r="D43" s="36">
        <v>1436.4468151152685</v>
      </c>
      <c r="E43" s="36">
        <v>1638.520799428213</v>
      </c>
      <c r="F43" s="36">
        <v>506.32884704013895</v>
      </c>
      <c r="G43" s="36">
        <v>486.51057299667804</v>
      </c>
      <c r="H43" s="36">
        <v>681.25403549828707</v>
      </c>
      <c r="I43" s="36">
        <v>941.44156587827695</v>
      </c>
      <c r="J43" s="36">
        <v>703.33475388892418</v>
      </c>
      <c r="K43" s="36">
        <v>421.80337237220431</v>
      </c>
      <c r="L43" s="36">
        <v>298.95219565431302</v>
      </c>
      <c r="M43" s="36">
        <v>857.25288239815529</v>
      </c>
      <c r="N43" s="36">
        <v>1034.8939000224821</v>
      </c>
      <c r="O43" s="36">
        <v>561.87604319107697</v>
      </c>
      <c r="P43" s="36">
        <v>248.16152850295978</v>
      </c>
      <c r="Q43" s="36">
        <v>178.35222432178912</v>
      </c>
      <c r="R43" s="36">
        <v>46.294901206379954</v>
      </c>
      <c r="S43" s="36">
        <v>83.379930892695114</v>
      </c>
      <c r="T43" s="36">
        <v>57.798690186735939</v>
      </c>
      <c r="U43" s="36">
        <v>252.57469792652128</v>
      </c>
      <c r="V43" s="36">
        <v>108.98880740065822</v>
      </c>
      <c r="W43" s="36">
        <v>127.4408793177673</v>
      </c>
      <c r="X43" s="36">
        <v>187.56617261233026</v>
      </c>
      <c r="Y43" s="36">
        <v>197.87932052441172</v>
      </c>
      <c r="Z43" s="36">
        <v>34.37792098588443</v>
      </c>
      <c r="AA43" s="36">
        <v>0</v>
      </c>
      <c r="AB43" s="36">
        <v>158.15878788357927</v>
      </c>
      <c r="AC43" s="36">
        <v>458.37677595201865</v>
      </c>
      <c r="AD43" s="36">
        <v>608</v>
      </c>
      <c r="AE43" s="36">
        <v>0</v>
      </c>
      <c r="AF43" s="36">
        <v>4.5</v>
      </c>
      <c r="AG43" s="36">
        <v>505.29032258064518</v>
      </c>
      <c r="AH43" s="36">
        <v>207.48749906205049</v>
      </c>
      <c r="AI43" s="36">
        <v>393.26134300695924</v>
      </c>
      <c r="AJ43" s="36">
        <v>660.46209514430814</v>
      </c>
      <c r="AK43" s="36">
        <v>471</v>
      </c>
      <c r="AL43" s="36">
        <v>557.41033715731623</v>
      </c>
    </row>
    <row r="44" spans="1:38" ht="15.9" customHeight="1">
      <c r="A44" s="21"/>
      <c r="B44" s="22"/>
      <c r="C44" s="23">
        <v>43678</v>
      </c>
      <c r="D44" s="36">
        <v>1895.262246428958</v>
      </c>
      <c r="E44" s="36">
        <v>1655.3737839299561</v>
      </c>
      <c r="F44" s="36">
        <v>613.18292055980999</v>
      </c>
      <c r="G44" s="36">
        <v>423.57659673598488</v>
      </c>
      <c r="H44" s="36">
        <v>1292.997731770027</v>
      </c>
      <c r="I44" s="36">
        <v>956.07209350464302</v>
      </c>
      <c r="J44" s="36">
        <v>849.07182251967527</v>
      </c>
      <c r="K44" s="36">
        <v>352.22621364578123</v>
      </c>
      <c r="L44" s="36">
        <v>357.68144450968879</v>
      </c>
      <c r="M44" s="36">
        <v>0</v>
      </c>
      <c r="N44" s="36">
        <v>1052.4717649055597</v>
      </c>
      <c r="O44" s="36">
        <v>812.95618803965465</v>
      </c>
      <c r="P44" s="36">
        <v>226.36343490458518</v>
      </c>
      <c r="Q44" s="36">
        <v>153.20132891893266</v>
      </c>
      <c r="R44" s="36">
        <v>37.914821063170976</v>
      </c>
      <c r="S44" s="36">
        <v>75.126471358711015</v>
      </c>
      <c r="T44" s="36">
        <v>62.967435986727025</v>
      </c>
      <c r="U44" s="36">
        <v>259.49727890342479</v>
      </c>
      <c r="V44" s="36">
        <v>101.71790118765114</v>
      </c>
      <c r="W44" s="36">
        <v>156.09287023146118</v>
      </c>
      <c r="X44" s="36">
        <v>684.86966451061573</v>
      </c>
      <c r="Y44" s="36">
        <v>310.07680424702943</v>
      </c>
      <c r="Z44" s="36">
        <v>36.859474734359488</v>
      </c>
      <c r="AA44" s="36">
        <v>0</v>
      </c>
      <c r="AB44" s="36">
        <v>105.4051450143759</v>
      </c>
      <c r="AC44" s="36">
        <v>507.49847934827079</v>
      </c>
      <c r="AD44" s="36">
        <v>801</v>
      </c>
      <c r="AE44" s="36">
        <v>0</v>
      </c>
      <c r="AF44" s="36">
        <v>0</v>
      </c>
      <c r="AG44" s="36">
        <v>601.5</v>
      </c>
      <c r="AH44" s="36">
        <v>188.35701014682991</v>
      </c>
      <c r="AI44" s="36">
        <v>547.57706917825567</v>
      </c>
      <c r="AJ44" s="36">
        <v>719.71487869087866</v>
      </c>
      <c r="AK44" s="36">
        <v>445</v>
      </c>
      <c r="AL44" s="36">
        <v>503.5086088470353</v>
      </c>
    </row>
    <row r="45" spans="1:38" s="27" customFormat="1" ht="15.9" customHeight="1">
      <c r="A45" s="21"/>
      <c r="B45" s="22"/>
      <c r="C45" s="25">
        <v>43709</v>
      </c>
      <c r="D45" s="26">
        <v>1990.5997197111878</v>
      </c>
      <c r="E45" s="26">
        <v>1703.8230244771992</v>
      </c>
      <c r="F45" s="26">
        <v>712.77330408842397</v>
      </c>
      <c r="G45" s="26">
        <v>448.34413382334805</v>
      </c>
      <c r="H45" s="26">
        <v>1368.696440626529</v>
      </c>
      <c r="I45" s="26">
        <v>947.81966499908935</v>
      </c>
      <c r="J45" s="26">
        <v>787.51178952520081</v>
      </c>
      <c r="K45" s="26">
        <v>371.26456867223118</v>
      </c>
      <c r="L45" s="26">
        <v>394.73437832607641</v>
      </c>
      <c r="M45" s="26">
        <v>564.838175523107</v>
      </c>
      <c r="N45" s="26">
        <v>975.42992545095171</v>
      </c>
      <c r="O45" s="26">
        <v>861.71184807741713</v>
      </c>
      <c r="P45" s="26">
        <v>259.13267767106532</v>
      </c>
      <c r="Q45" s="26">
        <v>158.5619163564977</v>
      </c>
      <c r="R45" s="26">
        <v>37.32360634225055</v>
      </c>
      <c r="S45" s="26">
        <v>77.846278209482776</v>
      </c>
      <c r="T45" s="26">
        <v>72.907512156230467</v>
      </c>
      <c r="U45" s="26">
        <v>296.50598197736986</v>
      </c>
      <c r="V45" s="26">
        <v>139.5864685599031</v>
      </c>
      <c r="W45" s="26">
        <v>142.58661298516068</v>
      </c>
      <c r="X45" s="26">
        <v>643.25880682035267</v>
      </c>
      <c r="Y45" s="26">
        <v>244.10132004176168</v>
      </c>
      <c r="Z45" s="26">
        <v>39.15129406975818</v>
      </c>
      <c r="AA45" s="26">
        <v>0</v>
      </c>
      <c r="AB45" s="26">
        <v>90.780420871222574</v>
      </c>
      <c r="AC45" s="26">
        <v>645.6368860009859</v>
      </c>
      <c r="AD45" s="26">
        <v>938.75682585385221</v>
      </c>
      <c r="AE45" s="26">
        <v>0</v>
      </c>
      <c r="AF45" s="26">
        <v>76.813524590163937</v>
      </c>
      <c r="AG45" s="26">
        <v>395.92668428005283</v>
      </c>
      <c r="AH45" s="26">
        <v>241.23183049046887</v>
      </c>
      <c r="AI45" s="26">
        <v>556.89964597528785</v>
      </c>
      <c r="AJ45" s="26">
        <v>747.59978168767987</v>
      </c>
      <c r="AK45" s="26">
        <v>544</v>
      </c>
      <c r="AL45" s="26">
        <v>540.49400020652104</v>
      </c>
    </row>
    <row r="46" spans="1:38" ht="12" customHeight="1">
      <c r="A46" s="13"/>
      <c r="B46" s="14"/>
      <c r="C46" s="28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</row>
    <row r="47" spans="1:38" ht="13.5" customHeight="1">
      <c r="A47" s="90" t="s">
        <v>38</v>
      </c>
      <c r="B47" s="91"/>
      <c r="C47" s="92"/>
      <c r="D47" s="24">
        <f t="shared" ref="D47:AL47" si="2">IF(ISERR(D45/D44*100),"-",D45/D44*100)</f>
        <v>105.03030509164968</v>
      </c>
      <c r="E47" s="24">
        <f t="shared" si="2"/>
        <v>102.92678554037637</v>
      </c>
      <c r="F47" s="24">
        <f t="shared" si="2"/>
        <v>116.24154557952988</v>
      </c>
      <c r="G47" s="24">
        <f t="shared" si="2"/>
        <v>105.84723926633764</v>
      </c>
      <c r="H47" s="24">
        <f t="shared" si="2"/>
        <v>105.85451211525914</v>
      </c>
      <c r="I47" s="24">
        <f t="shared" si="2"/>
        <v>99.136840353188944</v>
      </c>
      <c r="J47" s="24">
        <f t="shared" si="2"/>
        <v>92.749726070076008</v>
      </c>
      <c r="K47" s="24">
        <f t="shared" si="2"/>
        <v>105.40514995445398</v>
      </c>
      <c r="L47" s="24">
        <f t="shared" si="2"/>
        <v>110.359199333692</v>
      </c>
      <c r="M47" s="24" t="str">
        <f t="shared" si="2"/>
        <v>-</v>
      </c>
      <c r="N47" s="24">
        <f t="shared" si="2"/>
        <v>92.679913891892284</v>
      </c>
      <c r="O47" s="24">
        <f t="shared" si="2"/>
        <v>105.99732934628751</v>
      </c>
      <c r="P47" s="24">
        <f t="shared" si="2"/>
        <v>114.47638519016677</v>
      </c>
      <c r="Q47" s="24">
        <f t="shared" si="2"/>
        <v>103.49904760969902</v>
      </c>
      <c r="R47" s="24">
        <f t="shared" si="2"/>
        <v>98.440676483912753</v>
      </c>
      <c r="S47" s="24">
        <f t="shared" si="2"/>
        <v>103.62030427036208</v>
      </c>
      <c r="T47" s="24">
        <f t="shared" si="2"/>
        <v>115.78605832322397</v>
      </c>
      <c r="U47" s="24">
        <f t="shared" si="2"/>
        <v>114.26169215736491</v>
      </c>
      <c r="V47" s="24">
        <f t="shared" si="2"/>
        <v>137.22900977124107</v>
      </c>
      <c r="W47" s="24">
        <f t="shared" si="2"/>
        <v>91.347293937081915</v>
      </c>
      <c r="X47" s="24">
        <f t="shared" si="2"/>
        <v>93.924266200343865</v>
      </c>
      <c r="Y47" s="24">
        <f t="shared" si="2"/>
        <v>78.722857272256022</v>
      </c>
      <c r="Z47" s="24">
        <f t="shared" si="2"/>
        <v>106.21772109319376</v>
      </c>
      <c r="AA47" s="24" t="str">
        <f t="shared" si="2"/>
        <v>-</v>
      </c>
      <c r="AB47" s="24">
        <f t="shared" si="2"/>
        <v>86.125227434430542</v>
      </c>
      <c r="AC47" s="24">
        <f t="shared" si="2"/>
        <v>127.21947203272654</v>
      </c>
      <c r="AD47" s="24">
        <f t="shared" si="2"/>
        <v>117.19810559973185</v>
      </c>
      <c r="AE47" s="24" t="str">
        <f t="shared" si="2"/>
        <v>-</v>
      </c>
      <c r="AF47" s="24" t="str">
        <f t="shared" si="2"/>
        <v>-</v>
      </c>
      <c r="AG47" s="24">
        <f t="shared" si="2"/>
        <v>65.823222656700381</v>
      </c>
      <c r="AH47" s="24">
        <f t="shared" si="2"/>
        <v>128.07159675258248</v>
      </c>
      <c r="AI47" s="24">
        <f t="shared" si="2"/>
        <v>101.70251409742606</v>
      </c>
      <c r="AJ47" s="24">
        <f t="shared" si="2"/>
        <v>103.87443747828617</v>
      </c>
      <c r="AK47" s="24">
        <f t="shared" si="2"/>
        <v>122.24719101123596</v>
      </c>
      <c r="AL47" s="24">
        <f t="shared" si="2"/>
        <v>107.345533067285</v>
      </c>
    </row>
    <row r="48" spans="1:38" ht="14.85" customHeight="1">
      <c r="A48" s="90" t="s">
        <v>42</v>
      </c>
      <c r="B48" s="91"/>
      <c r="C48" s="92"/>
      <c r="D48" s="24">
        <f t="shared" ref="D48:AL48" si="3">IF(ISERR(D45/D33*100),"-",D45/D33*100)</f>
        <v>92.996619510711668</v>
      </c>
      <c r="E48" s="24">
        <f t="shared" si="3"/>
        <v>108.11679721828995</v>
      </c>
      <c r="F48" s="24">
        <f t="shared" si="3"/>
        <v>135.40528631028539</v>
      </c>
      <c r="G48" s="24">
        <f t="shared" si="3"/>
        <v>133.01787146289453</v>
      </c>
      <c r="H48" s="24">
        <f t="shared" si="3"/>
        <v>92.458135237960676</v>
      </c>
      <c r="I48" s="24">
        <f t="shared" si="3"/>
        <v>87.022823053557062</v>
      </c>
      <c r="J48" s="24">
        <f t="shared" si="3"/>
        <v>105.9354045482382</v>
      </c>
      <c r="K48" s="24">
        <f t="shared" si="3"/>
        <v>76.756019681446489</v>
      </c>
      <c r="L48" s="24">
        <f t="shared" si="3"/>
        <v>81.839174300183132</v>
      </c>
      <c r="M48" s="24">
        <f t="shared" si="3"/>
        <v>73.546637437904565</v>
      </c>
      <c r="N48" s="24">
        <f t="shared" si="3"/>
        <v>109.79457332853177</v>
      </c>
      <c r="O48" s="24">
        <f t="shared" si="3"/>
        <v>124.3094695067214</v>
      </c>
      <c r="P48" s="24">
        <f t="shared" si="3"/>
        <v>72.712698704394313</v>
      </c>
      <c r="Q48" s="24">
        <f t="shared" si="3"/>
        <v>89.967311159014642</v>
      </c>
      <c r="R48" s="24">
        <f t="shared" si="3"/>
        <v>101.21747784556712</v>
      </c>
      <c r="S48" s="24">
        <f t="shared" si="3"/>
        <v>153.76605816214314</v>
      </c>
      <c r="T48" s="24">
        <f t="shared" si="3"/>
        <v>177.12168582310687</v>
      </c>
      <c r="U48" s="24">
        <f t="shared" si="3"/>
        <v>129.56275156026521</v>
      </c>
      <c r="V48" s="24">
        <f t="shared" si="3"/>
        <v>83.361724576841908</v>
      </c>
      <c r="W48" s="24">
        <f t="shared" si="3"/>
        <v>150.29403530143168</v>
      </c>
      <c r="X48" s="24">
        <f t="shared" si="3"/>
        <v>257.98096127103747</v>
      </c>
      <c r="Y48" s="24">
        <f t="shared" si="3"/>
        <v>103.58278036498672</v>
      </c>
      <c r="Z48" s="24">
        <f t="shared" si="3"/>
        <v>91.240491215995036</v>
      </c>
      <c r="AA48" s="24" t="str">
        <f t="shared" si="3"/>
        <v>-</v>
      </c>
      <c r="AB48" s="24">
        <f t="shared" si="3"/>
        <v>125.12395824259717</v>
      </c>
      <c r="AC48" s="24">
        <f t="shared" si="3"/>
        <v>130.94229874677308</v>
      </c>
      <c r="AD48" s="24">
        <f t="shared" si="3"/>
        <v>159.67721896906789</v>
      </c>
      <c r="AE48" s="24" t="str">
        <f t="shared" si="3"/>
        <v>-</v>
      </c>
      <c r="AF48" s="24" t="str">
        <f t="shared" si="3"/>
        <v>-</v>
      </c>
      <c r="AG48" s="24">
        <f t="shared" si="3"/>
        <v>86.446874296954775</v>
      </c>
      <c r="AH48" s="24">
        <f t="shared" si="3"/>
        <v>105.0420834173692</v>
      </c>
      <c r="AI48" s="24">
        <f t="shared" si="3"/>
        <v>197.20330319568112</v>
      </c>
      <c r="AJ48" s="24">
        <f t="shared" si="3"/>
        <v>103.10491977397123</v>
      </c>
      <c r="AK48" s="24">
        <f t="shared" si="3"/>
        <v>90.718502732019616</v>
      </c>
      <c r="AL48" s="24">
        <f t="shared" si="3"/>
        <v>84.787735962393981</v>
      </c>
    </row>
    <row r="49" spans="1:38" ht="9.75" customHeight="1">
      <c r="A49" s="37"/>
      <c r="B49" s="30"/>
      <c r="C49" s="31"/>
      <c r="D49" s="38"/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  <c r="AA49" s="38"/>
      <c r="AB49" s="38"/>
      <c r="AC49" s="38"/>
      <c r="AD49" s="38"/>
      <c r="AE49" s="38"/>
      <c r="AF49" s="38"/>
      <c r="AG49" s="38"/>
      <c r="AH49" s="38"/>
      <c r="AI49" s="38"/>
      <c r="AJ49" s="38"/>
      <c r="AK49" s="38"/>
      <c r="AL49" s="38"/>
    </row>
    <row r="50" spans="1:38" ht="14.25" customHeight="1">
      <c r="B50" s="40"/>
    </row>
  </sheetData>
  <mergeCells count="43">
    <mergeCell ref="N5:N6"/>
    <mergeCell ref="A5:C6"/>
    <mergeCell ref="D5:D6"/>
    <mergeCell ref="E5:E6"/>
    <mergeCell ref="F5:F6"/>
    <mergeCell ref="G5:G6"/>
    <mergeCell ref="H5:H6"/>
    <mergeCell ref="I5:I6"/>
    <mergeCell ref="J5:J6"/>
    <mergeCell ref="K5:K6"/>
    <mergeCell ref="L5:L6"/>
    <mergeCell ref="M5:M6"/>
    <mergeCell ref="Z5:Z6"/>
    <mergeCell ref="O5:O6"/>
    <mergeCell ref="P5:P6"/>
    <mergeCell ref="Q5:Q6"/>
    <mergeCell ref="R5:R6"/>
    <mergeCell ref="S5:S6"/>
    <mergeCell ref="T5:T6"/>
    <mergeCell ref="U5:U6"/>
    <mergeCell ref="V5:V6"/>
    <mergeCell ref="W5:W6"/>
    <mergeCell ref="X5:X6"/>
    <mergeCell ref="Y5:Y6"/>
    <mergeCell ref="AL5:AL6"/>
    <mergeCell ref="AA5:AA6"/>
    <mergeCell ref="AB5:AB6"/>
    <mergeCell ref="AC5:AC6"/>
    <mergeCell ref="AD5:AD6"/>
    <mergeCell ref="AE5:AE6"/>
    <mergeCell ref="AF5:AF6"/>
    <mergeCell ref="AG5:AG6"/>
    <mergeCell ref="AH5:AH6"/>
    <mergeCell ref="AI5:AI6"/>
    <mergeCell ref="AJ5:AJ6"/>
    <mergeCell ref="AK5:AK6"/>
    <mergeCell ref="A48:C48"/>
    <mergeCell ref="A8:C8"/>
    <mergeCell ref="A10:C10"/>
    <mergeCell ref="A26:C26"/>
    <mergeCell ref="A27:C27"/>
    <mergeCell ref="A31:C31"/>
    <mergeCell ref="A47:C47"/>
  </mergeCells>
  <phoneticPr fontId="3"/>
  <printOptions horizontalCentered="1"/>
  <pageMargins left="0.59055118110236227" right="0.59055118110236227" top="0.59055118110236227" bottom="0.59055118110236227" header="0.51181102362204722" footer="0.39370078740157483"/>
  <pageSetup paperSize="9" firstPageNumber="2" orientation="portrait" horizontalDpi="4294967292" r:id="rId1"/>
  <headerFooter alignWithMargins="0">
    <oddHeader>&amp;L&amp;14【統計表】
&amp;11
&amp;"ＭＳ Ｐ明朝,標準"&amp;12   １　月別品目別上場水揚量・価格</oddHeader>
    <oddFooter>&amp;L&amp;"ＭＳ Ｐ明朝,標準"&amp;8注：（生）は生鮮品、（冷）は冷凍品を示す。（以下の各表において同じ。）
&amp;C- &amp;P -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F6EC8-72EF-4092-B92F-71C95331D65B}">
  <sheetPr codeName="Sheet06">
    <pageSetUpPr fitToPage="1"/>
  </sheetPr>
  <dimension ref="A1:BU67"/>
  <sheetViews>
    <sheetView tabSelected="1" zoomScaleNormal="100" zoomScaleSheetLayoutView="75" workbookViewId="0">
      <pane xSplit="3" ySplit="6" topLeftCell="D7" activePane="bottomRight" state="frozen"/>
      <selection activeCell="F38" sqref="F38"/>
      <selection pane="topRight" activeCell="F38" sqref="F38"/>
      <selection pane="bottomLeft" activeCell="F38" sqref="F38"/>
      <selection pane="bottomRight" activeCell="F38" sqref="F38"/>
    </sheetView>
  </sheetViews>
  <sheetFormatPr defaultColWidth="9.109375" defaultRowHeight="10.8"/>
  <cols>
    <col min="1" max="1" width="3.33203125" style="42" customWidth="1"/>
    <col min="2" max="2" width="10.6640625" style="42" customWidth="1"/>
    <col min="3" max="3" width="3.6640625" style="42" customWidth="1"/>
    <col min="4" max="4" width="8.6640625" style="42" customWidth="1"/>
    <col min="5" max="5" width="7.6640625" style="42" customWidth="1"/>
    <col min="6" max="6" width="8.6640625" style="42" customWidth="1"/>
    <col min="7" max="7" width="7.6640625" style="42" customWidth="1"/>
    <col min="8" max="8" width="8.6640625" style="42" customWidth="1"/>
    <col min="9" max="9" width="7.6640625" style="42" customWidth="1"/>
    <col min="10" max="10" width="8.6640625" style="42" customWidth="1"/>
    <col min="11" max="11" width="7.6640625" style="42" customWidth="1"/>
    <col min="12" max="12" width="8.6640625" style="42" customWidth="1"/>
    <col min="13" max="13" width="7.6640625" style="42" customWidth="1"/>
    <col min="14" max="14" width="8.6640625" style="42" customWidth="1"/>
    <col min="15" max="15" width="7.6640625" style="42" customWidth="1"/>
    <col min="16" max="16" width="8.6640625" style="42" customWidth="1"/>
    <col min="17" max="17" width="7.6640625" style="42" customWidth="1"/>
    <col min="18" max="18" width="8.6640625" style="42" customWidth="1"/>
    <col min="19" max="19" width="7.6640625" style="42" customWidth="1"/>
    <col min="20" max="20" width="8.6640625" style="42" customWidth="1"/>
    <col min="21" max="21" width="7.6640625" style="42" customWidth="1"/>
    <col min="22" max="22" width="8.6640625" style="42" customWidth="1"/>
    <col min="23" max="23" width="7.6640625" style="42" customWidth="1"/>
    <col min="24" max="24" width="8.6640625" style="42" customWidth="1"/>
    <col min="25" max="25" width="7.6640625" style="42" customWidth="1"/>
    <col min="26" max="26" width="8.6640625" style="42" customWidth="1"/>
    <col min="27" max="27" width="7.6640625" style="42" customWidth="1"/>
    <col min="28" max="28" width="8.6640625" style="42" customWidth="1"/>
    <col min="29" max="29" width="7.6640625" style="42" customWidth="1"/>
    <col min="30" max="30" width="8.6640625" style="42" customWidth="1"/>
    <col min="31" max="31" width="7.6640625" style="42" customWidth="1"/>
    <col min="32" max="32" width="8.6640625" style="42" customWidth="1"/>
    <col min="33" max="33" width="7.6640625" style="42" customWidth="1"/>
    <col min="34" max="34" width="8.6640625" style="42" customWidth="1"/>
    <col min="35" max="35" width="7.6640625" style="42" customWidth="1"/>
    <col min="36" max="36" width="8.6640625" style="42" customWidth="1"/>
    <col min="37" max="37" width="7.6640625" style="42" customWidth="1"/>
    <col min="38" max="38" width="8.6640625" style="42" customWidth="1"/>
    <col min="39" max="39" width="7.6640625" style="42" customWidth="1"/>
    <col min="40" max="40" width="8.6640625" style="42" customWidth="1"/>
    <col min="41" max="41" width="7.6640625" style="42" customWidth="1"/>
    <col min="42" max="42" width="8.6640625" style="42" customWidth="1"/>
    <col min="43" max="43" width="7.6640625" style="42" customWidth="1"/>
    <col min="44" max="44" width="8.6640625" style="42" customWidth="1"/>
    <col min="45" max="45" width="7.6640625" style="42" customWidth="1"/>
    <col min="46" max="46" width="8.6640625" style="42" customWidth="1"/>
    <col min="47" max="47" width="7.6640625" style="42" customWidth="1"/>
    <col min="48" max="48" width="8.6640625" style="42" customWidth="1"/>
    <col min="49" max="49" width="7.6640625" style="42" customWidth="1"/>
    <col min="50" max="50" width="8.6640625" style="42" customWidth="1"/>
    <col min="51" max="51" width="7.6640625" style="42" customWidth="1"/>
    <col min="52" max="52" width="8.6640625" style="42" customWidth="1"/>
    <col min="53" max="53" width="7.6640625" style="42" customWidth="1"/>
    <col min="54" max="54" width="8.6640625" style="42" customWidth="1"/>
    <col min="55" max="55" width="7.6640625" style="42" customWidth="1"/>
    <col min="56" max="56" width="8.6640625" style="42" customWidth="1"/>
    <col min="57" max="57" width="7.6640625" style="42" customWidth="1"/>
    <col min="58" max="58" width="8.6640625" style="42" customWidth="1"/>
    <col min="59" max="59" width="7.6640625" style="42" customWidth="1"/>
    <col min="60" max="60" width="8.6640625" style="42" customWidth="1"/>
    <col min="61" max="61" width="7.6640625" style="42" customWidth="1"/>
    <col min="62" max="62" width="8.6640625" style="42" customWidth="1"/>
    <col min="63" max="63" width="7.6640625" style="42" customWidth="1"/>
    <col min="64" max="64" width="8.6640625" style="42" customWidth="1"/>
    <col min="65" max="65" width="7.6640625" style="42" customWidth="1"/>
    <col min="66" max="66" width="8.6640625" style="42" customWidth="1"/>
    <col min="67" max="67" width="7.6640625" style="42" customWidth="1"/>
    <col min="68" max="68" width="8.6640625" style="42" customWidth="1"/>
    <col min="69" max="69" width="7.6640625" style="42" customWidth="1"/>
    <col min="70" max="70" width="8.6640625" style="42" customWidth="1"/>
    <col min="71" max="71" width="7.6640625" style="42" customWidth="1"/>
    <col min="72" max="72" width="8.6640625" style="42" customWidth="1"/>
    <col min="73" max="73" width="7.6640625" style="42" customWidth="1"/>
    <col min="74" max="16384" width="9.109375" style="43"/>
  </cols>
  <sheetData>
    <row r="1" spans="1:73" customFormat="1" ht="12" customHeight="1"/>
    <row r="2" spans="1:73" ht="6.75" customHeight="1"/>
    <row r="3" spans="1:73" ht="30" customHeight="1">
      <c r="B3" s="44"/>
      <c r="E3" s="45"/>
      <c r="G3" s="45"/>
      <c r="I3" s="45"/>
      <c r="K3" s="45"/>
      <c r="M3" s="45"/>
      <c r="O3" s="45"/>
      <c r="Q3" s="45"/>
      <c r="S3" s="45"/>
      <c r="U3" s="45"/>
      <c r="W3" s="45"/>
      <c r="Y3" s="45"/>
      <c r="AA3" s="45"/>
      <c r="AC3" s="45"/>
      <c r="AE3" s="45"/>
      <c r="AG3" s="45"/>
      <c r="AI3" s="45"/>
      <c r="AK3" s="45"/>
      <c r="AM3" s="45"/>
      <c r="AO3" s="45"/>
      <c r="AQ3" s="45"/>
      <c r="AS3" s="45"/>
      <c r="AU3" s="45"/>
      <c r="AW3" s="45"/>
      <c r="AY3" s="45"/>
      <c r="BA3" s="45"/>
      <c r="BC3" s="45"/>
      <c r="BE3" s="45"/>
      <c r="BG3" s="45"/>
      <c r="BI3" s="45"/>
      <c r="BK3" s="45"/>
      <c r="BM3" s="45"/>
      <c r="BO3" s="45"/>
      <c r="BQ3" s="45"/>
      <c r="BS3" s="45"/>
      <c r="BU3" s="45" t="s">
        <v>43</v>
      </c>
    </row>
    <row r="4" spans="1:73" ht="15" customHeight="1" thickBot="1">
      <c r="A4" s="46"/>
      <c r="B4" s="46"/>
      <c r="C4" s="46"/>
    </row>
    <row r="5" spans="1:73" ht="14.25" customHeight="1" thickTop="1">
      <c r="A5" s="106" t="s">
        <v>44</v>
      </c>
      <c r="B5" s="107"/>
      <c r="C5" s="108"/>
      <c r="D5" s="47" t="s">
        <v>1</v>
      </c>
      <c r="E5" s="48"/>
      <c r="F5" s="47" t="s">
        <v>96</v>
      </c>
      <c r="G5" s="48"/>
      <c r="H5" s="47" t="s">
        <v>97</v>
      </c>
      <c r="I5" s="48"/>
      <c r="J5" s="47" t="s">
        <v>98</v>
      </c>
      <c r="K5" s="48"/>
      <c r="L5" s="47" t="s">
        <v>99</v>
      </c>
      <c r="M5" s="48"/>
      <c r="N5" s="47" t="s">
        <v>100</v>
      </c>
      <c r="O5" s="48"/>
      <c r="P5" s="47" t="s">
        <v>101</v>
      </c>
      <c r="Q5" s="48"/>
      <c r="R5" s="47" t="s">
        <v>102</v>
      </c>
      <c r="S5" s="48"/>
      <c r="T5" s="47" t="s">
        <v>103</v>
      </c>
      <c r="U5" s="48"/>
      <c r="V5" s="47" t="s">
        <v>104</v>
      </c>
      <c r="W5" s="48"/>
      <c r="X5" s="47" t="s">
        <v>105</v>
      </c>
      <c r="Y5" s="48"/>
      <c r="Z5" s="47" t="s">
        <v>106</v>
      </c>
      <c r="AA5" s="48"/>
      <c r="AB5" s="47" t="s">
        <v>107</v>
      </c>
      <c r="AC5" s="48"/>
      <c r="AD5" s="47" t="s">
        <v>108</v>
      </c>
      <c r="AE5" s="48"/>
      <c r="AF5" s="47" t="s">
        <v>109</v>
      </c>
      <c r="AG5" s="48"/>
      <c r="AH5" s="47" t="s">
        <v>110</v>
      </c>
      <c r="AI5" s="48"/>
      <c r="AJ5" s="47" t="s">
        <v>111</v>
      </c>
      <c r="AK5" s="48"/>
      <c r="AL5" s="47" t="s">
        <v>112</v>
      </c>
      <c r="AM5" s="48"/>
      <c r="AN5" s="47" t="s">
        <v>113</v>
      </c>
      <c r="AO5" s="48"/>
      <c r="AP5" s="47" t="s">
        <v>114</v>
      </c>
      <c r="AQ5" s="48"/>
      <c r="AR5" s="47" t="s">
        <v>115</v>
      </c>
      <c r="AS5" s="48"/>
      <c r="AT5" s="47" t="s">
        <v>116</v>
      </c>
      <c r="AU5" s="48"/>
      <c r="AV5" s="47" t="s">
        <v>117</v>
      </c>
      <c r="AW5" s="48"/>
      <c r="AX5" s="47" t="s">
        <v>118</v>
      </c>
      <c r="AY5" s="48"/>
      <c r="AZ5" s="47" t="s">
        <v>119</v>
      </c>
      <c r="BA5" s="48"/>
      <c r="BB5" s="47" t="s">
        <v>120</v>
      </c>
      <c r="BC5" s="48"/>
      <c r="BD5" s="47" t="s">
        <v>121</v>
      </c>
      <c r="BE5" s="48"/>
      <c r="BF5" s="47" t="s">
        <v>122</v>
      </c>
      <c r="BG5" s="48"/>
      <c r="BH5" s="47" t="s">
        <v>123</v>
      </c>
      <c r="BI5" s="48"/>
      <c r="BJ5" s="47" t="s">
        <v>124</v>
      </c>
      <c r="BK5" s="48"/>
      <c r="BL5" s="47" t="s">
        <v>125</v>
      </c>
      <c r="BM5" s="48"/>
      <c r="BN5" s="47" t="s">
        <v>126</v>
      </c>
      <c r="BO5" s="48"/>
      <c r="BP5" s="47" t="s">
        <v>127</v>
      </c>
      <c r="BQ5" s="48"/>
      <c r="BR5" s="47" t="s">
        <v>128</v>
      </c>
      <c r="BS5" s="48"/>
      <c r="BT5" s="47" t="s">
        <v>129</v>
      </c>
      <c r="BU5" s="48"/>
    </row>
    <row r="6" spans="1:73" ht="14.25" customHeight="1">
      <c r="A6" s="109"/>
      <c r="B6" s="109"/>
      <c r="C6" s="110"/>
      <c r="D6" s="49" t="s">
        <v>45</v>
      </c>
      <c r="E6" s="49" t="s">
        <v>46</v>
      </c>
      <c r="F6" s="49" t="s">
        <v>45</v>
      </c>
      <c r="G6" s="49" t="s">
        <v>46</v>
      </c>
      <c r="H6" s="49" t="s">
        <v>45</v>
      </c>
      <c r="I6" s="49" t="s">
        <v>46</v>
      </c>
      <c r="J6" s="49" t="s">
        <v>45</v>
      </c>
      <c r="K6" s="49" t="s">
        <v>46</v>
      </c>
      <c r="L6" s="49" t="s">
        <v>45</v>
      </c>
      <c r="M6" s="49" t="s">
        <v>46</v>
      </c>
      <c r="N6" s="49" t="s">
        <v>45</v>
      </c>
      <c r="O6" s="49" t="s">
        <v>46</v>
      </c>
      <c r="P6" s="49" t="s">
        <v>45</v>
      </c>
      <c r="Q6" s="49" t="s">
        <v>46</v>
      </c>
      <c r="R6" s="49" t="s">
        <v>45</v>
      </c>
      <c r="S6" s="49" t="s">
        <v>46</v>
      </c>
      <c r="T6" s="49" t="s">
        <v>45</v>
      </c>
      <c r="U6" s="49" t="s">
        <v>46</v>
      </c>
      <c r="V6" s="49" t="s">
        <v>45</v>
      </c>
      <c r="W6" s="49" t="s">
        <v>46</v>
      </c>
      <c r="X6" s="49" t="s">
        <v>45</v>
      </c>
      <c r="Y6" s="49" t="s">
        <v>46</v>
      </c>
      <c r="Z6" s="49" t="s">
        <v>45</v>
      </c>
      <c r="AA6" s="49" t="s">
        <v>46</v>
      </c>
      <c r="AB6" s="49" t="s">
        <v>45</v>
      </c>
      <c r="AC6" s="49" t="s">
        <v>46</v>
      </c>
      <c r="AD6" s="49" t="s">
        <v>45</v>
      </c>
      <c r="AE6" s="49" t="s">
        <v>46</v>
      </c>
      <c r="AF6" s="49" t="s">
        <v>45</v>
      </c>
      <c r="AG6" s="49" t="s">
        <v>46</v>
      </c>
      <c r="AH6" s="49" t="s">
        <v>45</v>
      </c>
      <c r="AI6" s="49" t="s">
        <v>46</v>
      </c>
      <c r="AJ6" s="49" t="s">
        <v>45</v>
      </c>
      <c r="AK6" s="49" t="s">
        <v>46</v>
      </c>
      <c r="AL6" s="49" t="s">
        <v>45</v>
      </c>
      <c r="AM6" s="49" t="s">
        <v>46</v>
      </c>
      <c r="AN6" s="49" t="s">
        <v>45</v>
      </c>
      <c r="AO6" s="49" t="s">
        <v>46</v>
      </c>
      <c r="AP6" s="49" t="s">
        <v>45</v>
      </c>
      <c r="AQ6" s="49" t="s">
        <v>46</v>
      </c>
      <c r="AR6" s="49" t="s">
        <v>45</v>
      </c>
      <c r="AS6" s="49" t="s">
        <v>46</v>
      </c>
      <c r="AT6" s="49" t="s">
        <v>45</v>
      </c>
      <c r="AU6" s="49" t="s">
        <v>46</v>
      </c>
      <c r="AV6" s="49" t="s">
        <v>45</v>
      </c>
      <c r="AW6" s="49" t="s">
        <v>46</v>
      </c>
      <c r="AX6" s="49" t="s">
        <v>45</v>
      </c>
      <c r="AY6" s="49" t="s">
        <v>46</v>
      </c>
      <c r="AZ6" s="49" t="s">
        <v>45</v>
      </c>
      <c r="BA6" s="49" t="s">
        <v>46</v>
      </c>
      <c r="BB6" s="49" t="s">
        <v>45</v>
      </c>
      <c r="BC6" s="49" t="s">
        <v>46</v>
      </c>
      <c r="BD6" s="49" t="s">
        <v>45</v>
      </c>
      <c r="BE6" s="49" t="s">
        <v>46</v>
      </c>
      <c r="BF6" s="49" t="s">
        <v>45</v>
      </c>
      <c r="BG6" s="49" t="s">
        <v>46</v>
      </c>
      <c r="BH6" s="49" t="s">
        <v>45</v>
      </c>
      <c r="BI6" s="49" t="s">
        <v>46</v>
      </c>
      <c r="BJ6" s="49" t="s">
        <v>45</v>
      </c>
      <c r="BK6" s="49" t="s">
        <v>46</v>
      </c>
      <c r="BL6" s="49" t="s">
        <v>45</v>
      </c>
      <c r="BM6" s="49" t="s">
        <v>46</v>
      </c>
      <c r="BN6" s="49" t="s">
        <v>45</v>
      </c>
      <c r="BO6" s="49" t="s">
        <v>46</v>
      </c>
      <c r="BP6" s="49" t="s">
        <v>45</v>
      </c>
      <c r="BQ6" s="49" t="s">
        <v>46</v>
      </c>
      <c r="BR6" s="49" t="s">
        <v>45</v>
      </c>
      <c r="BS6" s="49" t="s">
        <v>46</v>
      </c>
      <c r="BT6" s="49" t="s">
        <v>45</v>
      </c>
      <c r="BU6" s="49" t="s">
        <v>46</v>
      </c>
    </row>
    <row r="7" spans="1:73" ht="7.5" customHeight="1">
      <c r="A7" s="50"/>
      <c r="B7" s="51"/>
      <c r="C7" s="52"/>
      <c r="D7" s="53"/>
      <c r="E7" s="54"/>
      <c r="F7" s="53"/>
      <c r="G7" s="54"/>
      <c r="H7" s="53"/>
      <c r="I7" s="54"/>
      <c r="J7" s="53"/>
      <c r="K7" s="54"/>
      <c r="L7" s="53"/>
      <c r="M7" s="54"/>
      <c r="N7" s="53"/>
      <c r="O7" s="54"/>
      <c r="P7" s="53"/>
      <c r="Q7" s="54"/>
      <c r="R7" s="53"/>
      <c r="S7" s="54"/>
      <c r="T7" s="53"/>
      <c r="U7" s="54"/>
      <c r="V7" s="53"/>
      <c r="W7" s="54"/>
      <c r="X7" s="53"/>
      <c r="Y7" s="54"/>
      <c r="Z7" s="53"/>
      <c r="AA7" s="54"/>
      <c r="AB7" s="53"/>
      <c r="AC7" s="54"/>
      <c r="AD7" s="53"/>
      <c r="AE7" s="54"/>
      <c r="AF7" s="53"/>
      <c r="AG7" s="54"/>
      <c r="AH7" s="53"/>
      <c r="AI7" s="54"/>
      <c r="AJ7" s="53"/>
      <c r="AK7" s="54"/>
      <c r="AL7" s="53"/>
      <c r="AM7" s="54"/>
      <c r="AN7" s="53"/>
      <c r="AO7" s="54"/>
      <c r="AP7" s="53"/>
      <c r="AQ7" s="54"/>
      <c r="AR7" s="53"/>
      <c r="AS7" s="54"/>
      <c r="AT7" s="53"/>
      <c r="AU7" s="54"/>
      <c r="AV7" s="53"/>
      <c r="AW7" s="54"/>
      <c r="AX7" s="53"/>
      <c r="AY7" s="54"/>
      <c r="AZ7" s="53"/>
      <c r="BA7" s="54"/>
      <c r="BB7" s="53"/>
      <c r="BC7" s="54"/>
      <c r="BD7" s="53"/>
      <c r="BE7" s="54"/>
      <c r="BF7" s="53"/>
      <c r="BG7" s="54"/>
      <c r="BH7" s="53"/>
      <c r="BI7" s="54"/>
      <c r="BJ7" s="53"/>
      <c r="BK7" s="54"/>
      <c r="BL7" s="53"/>
      <c r="BM7" s="54"/>
      <c r="BN7" s="53"/>
      <c r="BO7" s="54"/>
      <c r="BP7" s="53"/>
      <c r="BQ7" s="54"/>
      <c r="BR7" s="53"/>
      <c r="BS7" s="54"/>
      <c r="BT7" s="53"/>
      <c r="BU7" s="54"/>
    </row>
    <row r="8" spans="1:73" ht="12.9" customHeight="1">
      <c r="A8" s="111" t="s">
        <v>47</v>
      </c>
      <c r="B8" s="111"/>
      <c r="C8" s="10">
        <v>1</v>
      </c>
      <c r="D8" s="55">
        <f>IF(SUM(D10:D67)&lt;0.001,"-",SUM(D10:D67))</f>
        <v>122.01700000000001</v>
      </c>
      <c r="E8" s="55">
        <f>IF(ISERR(SUMPRODUCT(D10:D67,E10:E67)/D8),"-",SUMPRODUCT(D10:D67,E10:E67)/D8)</f>
        <v>1990.5997197111878</v>
      </c>
      <c r="F8" s="55">
        <f t="shared" ref="F8" si="0">IF(SUM(F10:F67)&lt;0.001,"-",SUM(F10:F67))</f>
        <v>960.404</v>
      </c>
      <c r="G8" s="55">
        <f t="shared" ref="G8" si="1">IF(ISERR(SUMPRODUCT(F10:F67,G10:G67)/F8),"-",SUMPRODUCT(F10:F67,G10:G67)/F8)</f>
        <v>1703.8230244771989</v>
      </c>
      <c r="H8" s="55">
        <f t="shared" ref="H8" si="2">IF(SUM(H10:H67)&lt;0.001,"-",SUM(H10:H67))</f>
        <v>278.56700000000001</v>
      </c>
      <c r="I8" s="55">
        <f t="shared" ref="I8" si="3">IF(ISERR(SUMPRODUCT(H10:H67,I10:I67)/H8),"-",SUMPRODUCT(H10:H67,I10:I67)/H8)</f>
        <v>712.77330408842386</v>
      </c>
      <c r="J8" s="55">
        <f t="shared" ref="J8" si="4">IF(SUM(J10:J67)&lt;0.001,"-",SUM(J10:J67))</f>
        <v>1021.466</v>
      </c>
      <c r="K8" s="55">
        <f t="shared" ref="K8" si="5">IF(ISERR(SUMPRODUCT(J10:J67,K10:K67)/J8),"-",SUMPRODUCT(J10:J67,K10:K67)/J8)</f>
        <v>448.34413382334799</v>
      </c>
      <c r="L8" s="55">
        <f t="shared" ref="L8" si="6">IF(SUM(L10:L67)&lt;0.001,"-",SUM(L10:L67))</f>
        <v>484.38299999999998</v>
      </c>
      <c r="M8" s="55">
        <f t="shared" ref="M8" si="7">IF(ISERR(SUMPRODUCT(L10:L67,M10:M67)/L8),"-",SUMPRODUCT(L10:L67,M10:M67)/L8)</f>
        <v>1368.6964406265292</v>
      </c>
      <c r="N8" s="55">
        <f t="shared" ref="N8" si="8">IF(SUM(N10:N67)&lt;0.001,"-",SUM(N10:N67))</f>
        <v>1229.7280000000001</v>
      </c>
      <c r="O8" s="55">
        <f t="shared" ref="O8" si="9">IF(ISERR(SUMPRODUCT(N10:N67,O10:O67)/N8),"-",SUMPRODUCT(N10:N67,O10:O67)/N8)</f>
        <v>947.81966499908924</v>
      </c>
      <c r="P8" s="55">
        <f t="shared" ref="P8" si="10">IF(SUM(P10:P67)&lt;0.001,"-",SUM(P10:P67))</f>
        <v>674.28500000000008</v>
      </c>
      <c r="Q8" s="55">
        <f t="shared" ref="Q8" si="11">IF(ISERR(SUMPRODUCT(P10:P67,Q10:Q67)/P8),"-",SUMPRODUCT(P10:P67,Q10:Q67)/P8)</f>
        <v>787.5117895252007</v>
      </c>
      <c r="R8" s="55">
        <f t="shared" ref="R8" si="12">IF(SUM(R10:R67)&lt;0.001,"-",SUM(R10:R67))</f>
        <v>3925.4949999999999</v>
      </c>
      <c r="S8" s="55">
        <f t="shared" ref="S8" si="13">IF(ISERR(SUMPRODUCT(R10:R67,S10:S67)/R8),"-",SUMPRODUCT(R10:R67,S10:S67)/R8)</f>
        <v>371.26456867223118</v>
      </c>
      <c r="T8" s="55">
        <f t="shared" ref="T8" si="14">IF(SUM(T10:T67)&lt;0.001,"-",SUM(T10:T67))</f>
        <v>51.674999999999997</v>
      </c>
      <c r="U8" s="55">
        <f t="shared" ref="U8" si="15">IF(ISERR(SUMPRODUCT(T10:T67,U10:U67)/T8),"-",SUMPRODUCT(T10:T67,U10:U67)/T8)</f>
        <v>394.73437832607658</v>
      </c>
      <c r="V8" s="55">
        <f t="shared" ref="V8" si="16">IF(SUM(V10:V67)&lt;0.001,"-",SUM(V10:V67))</f>
        <v>6.6429999999999998</v>
      </c>
      <c r="W8" s="55">
        <f t="shared" ref="W8" si="17">IF(ISERR(SUMPRODUCT(V10:V67,W10:W67)/V8),"-",SUMPRODUCT(V10:V67,W10:W67)/V8)</f>
        <v>564.838175523107</v>
      </c>
      <c r="X8" s="55">
        <f t="shared" ref="X8" si="18">IF(SUM(X10:X67)&lt;0.001,"-",SUM(X10:X67))</f>
        <v>257.012</v>
      </c>
      <c r="Y8" s="55">
        <f t="shared" ref="Y8" si="19">IF(ISERR(SUMPRODUCT(X10:X67,Y10:Y67)/X8),"-",SUMPRODUCT(X10:X67,Y10:Y67)/X8)</f>
        <v>975.4299254509516</v>
      </c>
      <c r="Z8" s="55">
        <f t="shared" ref="Z8" si="20">IF(SUM(Z10:Z67)&lt;0.001,"-",SUM(Z10:Z67))</f>
        <v>46.707999999999998</v>
      </c>
      <c r="AA8" s="55">
        <f t="shared" ref="AA8" si="21">IF(ISERR(SUMPRODUCT(Z10:Z67,AA10:AA67)/Z8),"-",SUMPRODUCT(Z10:Z67,AA10:AA67)/Z8)</f>
        <v>861.71184807741713</v>
      </c>
      <c r="AB8" s="55">
        <f t="shared" ref="AB8" si="22">IF(SUM(AB10:AB67)&lt;0.001,"-",SUM(AB10:AB67))</f>
        <v>6823.6350000000002</v>
      </c>
      <c r="AC8" s="55">
        <f t="shared" ref="AC8" si="23">IF(ISERR(SUMPRODUCT(AB10:AB67,AC10:AC67)/AB8),"-",SUMPRODUCT(AB10:AB67,AC10:AC67)/AB8)</f>
        <v>259.13267767106538</v>
      </c>
      <c r="AD8" s="55">
        <f t="shared" ref="AD8" si="24">IF(SUM(AD10:AD67)&lt;0.001,"-",SUM(AD10:AD67))</f>
        <v>17711.047000000002</v>
      </c>
      <c r="AE8" s="55">
        <f t="shared" ref="AE8" si="25">IF(ISERR(SUMPRODUCT(AD10:AD67,AE10:AE67)/AD8),"-",SUMPRODUCT(AD10:AD67,AE10:AE67)/AD8)</f>
        <v>158.56191635649768</v>
      </c>
      <c r="AF8" s="55">
        <f t="shared" ref="AF8" si="26">IF(SUM(AF10:AF67)&lt;0.001,"-",SUM(AF10:AF67))</f>
        <v>48502.15199999998</v>
      </c>
      <c r="AG8" s="55">
        <f t="shared" ref="AG8" si="27">IF(ISERR(SUMPRODUCT(AF10:AF67,AG10:AG67)/AF8),"-",SUMPRODUCT(AF10:AF67,AG10:AG67)/AF8)</f>
        <v>37.323606342250571</v>
      </c>
      <c r="AH8" s="55">
        <f t="shared" ref="AH8" si="28">IF(SUM(AH10:AH67)&lt;0.001,"-",SUM(AH10:AH67))</f>
        <v>5260.0219999999999</v>
      </c>
      <c r="AI8" s="55">
        <f t="shared" ref="AI8" si="29">IF(ISERR(SUMPRODUCT(AH10:AH67,AI10:AI67)/AH8),"-",SUMPRODUCT(AH10:AH67,AI10:AI67)/AH8)</f>
        <v>77.84627820948279</v>
      </c>
      <c r="AJ8" s="55">
        <f t="shared" ref="AJ8" si="30">IF(SUM(AJ10:AJ67)&lt;0.001,"-",SUM(AJ10:AJ67))</f>
        <v>1801.134</v>
      </c>
      <c r="AK8" s="55">
        <f t="shared" ref="AK8" si="31">IF(ISERR(SUMPRODUCT(AJ10:AJ67,AK10:AK67)/AJ8),"-",SUMPRODUCT(AJ10:AJ67,AK10:AK67)/AJ8)</f>
        <v>72.907512156230482</v>
      </c>
      <c r="AL8" s="55">
        <f t="shared" ref="AL8" si="32">IF(SUM(AL10:AL67)&lt;0.001,"-",SUM(AL10:AL67))</f>
        <v>4250.4340000000002</v>
      </c>
      <c r="AM8" s="55">
        <f t="shared" ref="AM8" si="33">IF(ISERR(SUMPRODUCT(AL10:AL67,AM10:AM67)/AL8),"-",SUMPRODUCT(AL10:AL67,AM10:AM67)/AL8)</f>
        <v>296.5059819773698</v>
      </c>
      <c r="AN8" s="55">
        <f t="shared" ref="AN8" si="34">IF(SUM(AN10:AN67)&lt;0.001,"-",SUM(AN10:AN67))</f>
        <v>527.52700000000004</v>
      </c>
      <c r="AO8" s="55">
        <f t="shared" ref="AO8" si="35">IF(ISERR(SUMPRODUCT(AN10:AN67,AO10:AO67)/AN8),"-",SUMPRODUCT(AN10:AN67,AO10:AO67)/AN8)</f>
        <v>139.5864685599031</v>
      </c>
      <c r="AP8" s="55">
        <f t="shared" ref="AP8" si="36">IF(SUM(AP10:AP67)&lt;0.001,"-",SUM(AP10:AP67))</f>
        <v>8320.9290000000001</v>
      </c>
      <c r="AQ8" s="55">
        <f t="shared" ref="AQ8" si="37">IF(ISERR(SUMPRODUCT(AP10:AP67,AQ10:AQ67)/AP8),"-",SUMPRODUCT(AP10:AP67,AQ10:AQ67)/AP8)</f>
        <v>142.58661298516068</v>
      </c>
      <c r="AR8" s="55">
        <f t="shared" ref="AR8" si="38">IF(SUM(AR10:AR67)&lt;0.001,"-",SUM(AR10:AR67))</f>
        <v>2748.0690000000004</v>
      </c>
      <c r="AS8" s="55">
        <f t="shared" ref="AS8" si="39">IF(ISERR(SUMPRODUCT(AR10:AR67,AS10:AS67)/AR8),"-",SUMPRODUCT(AR10:AR67,AS10:AS67)/AR8)</f>
        <v>643.25880682035267</v>
      </c>
      <c r="AT8" s="55">
        <f t="shared" ref="AT8" si="40">IF(SUM(AT10:AT67)&lt;0.001,"-",SUM(AT10:AT67))</f>
        <v>2128.2660000000001</v>
      </c>
      <c r="AU8" s="55">
        <f t="shared" ref="AU8" si="41">IF(ISERR(SUMPRODUCT(AT10:AT67,AU10:AU67)/AT8),"-",SUMPRODUCT(AT10:AT67,AU10:AU67)/AT8)</f>
        <v>244.10132004176171</v>
      </c>
      <c r="AV8" s="55">
        <f t="shared" ref="AV8" si="42">IF(SUM(AV10:AV67)&lt;0.001,"-",SUM(AV10:AV67))</f>
        <v>12524.092999999999</v>
      </c>
      <c r="AW8" s="55">
        <f t="shared" ref="AW8" si="43">IF(ISERR(SUMPRODUCT(AV10:AV67,AW10:AW67)/AV8),"-",SUMPRODUCT(AV10:AV67,AW10:AW67)/AV8)</f>
        <v>39.151294069758187</v>
      </c>
      <c r="AX8" s="55" t="str">
        <f t="shared" ref="AX8" si="44">IF(SUM(AX10:AX67)&lt;0.001,"-",SUM(AX10:AX67))</f>
        <v>-</v>
      </c>
      <c r="AY8" s="55" t="str">
        <f t="shared" ref="AY8" si="45">IF(ISERR(SUMPRODUCT(AX10:AX67,AY10:AY67)/AX8),"-",SUMPRODUCT(AX10:AX67,AY10:AY67)/AX8)</f>
        <v>-</v>
      </c>
      <c r="AZ8" s="55">
        <f t="shared" ref="AZ8" si="46">IF(SUM(AZ10:AZ67)&lt;0.001,"-",SUM(AZ10:AZ67))</f>
        <v>1796.4639999999999</v>
      </c>
      <c r="BA8" s="55">
        <f t="shared" ref="BA8" si="47">IF(ISERR(SUMPRODUCT(AZ10:AZ67,BA10:BA67)/AZ8),"-",SUMPRODUCT(AZ10:AZ67,BA10:BA67)/AZ8)</f>
        <v>90.78042087122256</v>
      </c>
      <c r="BB8" s="55">
        <f t="shared" ref="BB8" si="48">IF(SUM(BB10:BB67)&lt;0.001,"-",SUM(BB10:BB67))</f>
        <v>2998.2539999999999</v>
      </c>
      <c r="BC8" s="55">
        <f t="shared" ref="BC8" si="49">IF(ISERR(SUMPRODUCT(BB10:BB67,BC10:BC67)/BB8),"-",SUMPRODUCT(BB10:BB67,BC10:BC67)/BB8)</f>
        <v>645.6368860009859</v>
      </c>
      <c r="BD8" s="55">
        <f t="shared" ref="BD8" si="50">IF(SUM(BD10:BD67)&lt;0.001,"-",SUM(BD10:BD67))</f>
        <v>483.45600000000002</v>
      </c>
      <c r="BE8" s="55">
        <f t="shared" ref="BE8" si="51">IF(ISERR(SUMPRODUCT(BD10:BD67,BE10:BE67)/BD8),"-",SUMPRODUCT(BD10:BD67,BE10:BE67)/BD8)</f>
        <v>938.75682585385221</v>
      </c>
      <c r="BF8" s="55" t="str">
        <f t="shared" ref="BF8" si="52">IF(SUM(BF10:BF67)&lt;0.001,"-",SUM(BF10:BF67))</f>
        <v>-</v>
      </c>
      <c r="BG8" s="55" t="str">
        <f t="shared" ref="BG8" si="53">IF(ISERR(SUMPRODUCT(BF10:BF67,BG10:BG67)/BF8),"-",SUMPRODUCT(BF10:BF67,BG10:BG67)/BF8)</f>
        <v>-</v>
      </c>
      <c r="BH8" s="55">
        <f t="shared" ref="BH8" si="54">IF(SUM(BH10:BH67)&lt;0.001,"-",SUM(BH10:BH67))</f>
        <v>0.48799999999999999</v>
      </c>
      <c r="BI8" s="55">
        <f t="shared" ref="BI8" si="55">IF(ISERR(SUMPRODUCT(BH10:BH67,BI10:BI67)/BH8),"-",SUMPRODUCT(BH10:BH67,BI10:BI67)/BH8)</f>
        <v>76.813524590163937</v>
      </c>
      <c r="BJ8" s="55">
        <f t="shared" ref="BJ8" si="56">IF(SUM(BJ10:BJ67)&lt;0.001,"-",SUM(BJ10:BJ67))</f>
        <v>3028</v>
      </c>
      <c r="BK8" s="55">
        <f t="shared" ref="BK8" si="57">IF(ISERR(SUMPRODUCT(BJ10:BJ67,BK10:BK67)/BJ8),"-",SUMPRODUCT(BJ10:BJ67,BK10:BK67)/BJ8)</f>
        <v>395.92668428005283</v>
      </c>
      <c r="BL8" s="55">
        <f t="shared" ref="BL8" si="58">IF(SUM(BL10:BL67)&lt;0.001,"-",SUM(BL10:BL67))</f>
        <v>3496.0629999999992</v>
      </c>
      <c r="BM8" s="55">
        <f t="shared" ref="BM8" si="59">IF(ISERR(SUMPRODUCT(BL10:BL67,BM10:BM67)/BL8),"-",SUMPRODUCT(BL10:BL67,BM10:BM67)/BL8)</f>
        <v>241.23183049046884</v>
      </c>
      <c r="BN8" s="55">
        <f t="shared" ref="BN8" si="60">IF(SUM(BN10:BN67)&lt;0.001,"-",SUM(BN10:BN67))</f>
        <v>517.47800000000007</v>
      </c>
      <c r="BO8" s="55">
        <f t="shared" ref="BO8" si="61">IF(ISERR(SUMPRODUCT(BN10:BN67,BO10:BO67)/BN8),"-",SUMPRODUCT(BN10:BN67,BO10:BO67)/BN8)</f>
        <v>556.89964597528774</v>
      </c>
      <c r="BP8" s="55">
        <f t="shared" ref="BP8" si="62">IF(SUM(BP10:BP67)&lt;0.001,"-",SUM(BP10:BP67))</f>
        <v>254.68099999999998</v>
      </c>
      <c r="BQ8" s="55">
        <f t="shared" ref="BQ8" si="63">IF(ISERR(SUMPRODUCT(BP10:BP67,BQ10:BQ67)/BP8),"-",SUMPRODUCT(BP10:BP67,BQ10:BQ67)/BP8)</f>
        <v>747.59978168767987</v>
      </c>
      <c r="BR8" s="55">
        <f t="shared" ref="BR8" si="64">IF(SUM(BR10:BR67)&lt;0.001,"-",SUM(BR10:BR67))</f>
        <v>0.191</v>
      </c>
      <c r="BS8" s="55">
        <f t="shared" ref="BS8" si="65">IF(ISERR(SUMPRODUCT(BR10:BR67,BS10:BS67)/BR8),"-",SUMPRODUCT(BR10:BR67,BS10:BS67)/BR8)</f>
        <v>544</v>
      </c>
      <c r="BT8" s="55">
        <f t="shared" ref="BT8" si="66">IF(SUM(BT10:BT67)&lt;0.001,"-",SUM(BT10:BT67))</f>
        <v>561.68599999999969</v>
      </c>
      <c r="BU8" s="55">
        <f t="shared" ref="BU8" si="67">IF(ISERR(SUMPRODUCT(BT10:BT67,BU10:BU67)/BT8),"-",SUMPRODUCT(BT10:BT67,BU10:BU67)/BT8)</f>
        <v>540.49400020652138</v>
      </c>
    </row>
    <row r="9" spans="1:73" ht="7.5" customHeight="1">
      <c r="A9" s="43"/>
      <c r="B9" s="56"/>
      <c r="C9" s="10"/>
      <c r="D9" s="57"/>
      <c r="E9" s="58"/>
      <c r="F9" s="57"/>
      <c r="G9" s="58"/>
      <c r="H9" s="57"/>
      <c r="I9" s="58"/>
      <c r="J9" s="57"/>
      <c r="K9" s="58"/>
      <c r="L9" s="57"/>
      <c r="M9" s="58"/>
      <c r="N9" s="57"/>
      <c r="O9" s="58"/>
      <c r="P9" s="57"/>
      <c r="Q9" s="58"/>
      <c r="R9" s="57"/>
      <c r="S9" s="58"/>
      <c r="T9" s="57"/>
      <c r="U9" s="58"/>
      <c r="V9" s="57"/>
      <c r="W9" s="58"/>
      <c r="X9" s="57"/>
      <c r="Y9" s="58"/>
      <c r="Z9" s="57"/>
      <c r="AA9" s="58"/>
      <c r="AB9" s="57"/>
      <c r="AC9" s="58"/>
      <c r="AD9" s="57"/>
      <c r="AE9" s="58"/>
      <c r="AF9" s="57"/>
      <c r="AG9" s="58"/>
      <c r="AH9" s="57"/>
      <c r="AI9" s="58"/>
      <c r="AJ9" s="57"/>
      <c r="AK9" s="58"/>
      <c r="AL9" s="57"/>
      <c r="AM9" s="58"/>
      <c r="AN9" s="57"/>
      <c r="AO9" s="58"/>
      <c r="AP9" s="57"/>
      <c r="AQ9" s="58"/>
      <c r="AR9" s="57"/>
      <c r="AS9" s="58"/>
      <c r="AT9" s="57"/>
      <c r="AU9" s="58"/>
      <c r="AV9" s="57"/>
      <c r="AW9" s="58"/>
      <c r="AX9" s="57"/>
      <c r="AY9" s="58"/>
      <c r="AZ9" s="57"/>
      <c r="BA9" s="58"/>
      <c r="BB9" s="57"/>
      <c r="BC9" s="58"/>
      <c r="BD9" s="57"/>
      <c r="BE9" s="58"/>
      <c r="BF9" s="57"/>
      <c r="BG9" s="58"/>
      <c r="BH9" s="57"/>
      <c r="BI9" s="58"/>
      <c r="BJ9" s="57"/>
      <c r="BK9" s="58"/>
      <c r="BL9" s="57"/>
      <c r="BM9" s="58"/>
      <c r="BN9" s="57"/>
      <c r="BO9" s="58"/>
      <c r="BP9" s="57"/>
      <c r="BQ9" s="58"/>
      <c r="BR9" s="57"/>
      <c r="BS9" s="58"/>
      <c r="BT9" s="57"/>
      <c r="BU9" s="58"/>
    </row>
    <row r="10" spans="1:73" ht="12.9" customHeight="1">
      <c r="A10" s="59"/>
      <c r="B10" s="56" t="s">
        <v>48</v>
      </c>
      <c r="C10" s="10">
        <v>2</v>
      </c>
      <c r="D10" s="60">
        <v>0</v>
      </c>
      <c r="E10" s="61">
        <v>0</v>
      </c>
      <c r="F10" s="60">
        <v>0</v>
      </c>
      <c r="G10" s="61">
        <v>0</v>
      </c>
      <c r="H10" s="60">
        <v>0</v>
      </c>
      <c r="I10" s="61">
        <v>0</v>
      </c>
      <c r="J10" s="60">
        <v>0</v>
      </c>
      <c r="K10" s="61">
        <v>0</v>
      </c>
      <c r="L10" s="60">
        <v>0</v>
      </c>
      <c r="M10" s="61">
        <v>0</v>
      </c>
      <c r="N10" s="60">
        <v>0</v>
      </c>
      <c r="O10" s="61">
        <v>0</v>
      </c>
      <c r="P10" s="60">
        <v>0</v>
      </c>
      <c r="Q10" s="61">
        <v>0</v>
      </c>
      <c r="R10" s="60">
        <v>0</v>
      </c>
      <c r="S10" s="61">
        <v>0</v>
      </c>
      <c r="T10" s="60">
        <v>0</v>
      </c>
      <c r="U10" s="61">
        <v>0</v>
      </c>
      <c r="V10" s="60">
        <v>0</v>
      </c>
      <c r="W10" s="61">
        <v>0</v>
      </c>
      <c r="X10" s="60">
        <v>0</v>
      </c>
      <c r="Y10" s="61">
        <v>0</v>
      </c>
      <c r="Z10" s="60">
        <v>0</v>
      </c>
      <c r="AA10" s="61">
        <v>0</v>
      </c>
      <c r="AB10" s="60">
        <v>0</v>
      </c>
      <c r="AC10" s="61">
        <v>0</v>
      </c>
      <c r="AD10" s="60">
        <v>0</v>
      </c>
      <c r="AE10" s="61">
        <v>0</v>
      </c>
      <c r="AF10" s="60">
        <v>0</v>
      </c>
      <c r="AG10" s="61">
        <v>0</v>
      </c>
      <c r="AH10" s="60">
        <v>0</v>
      </c>
      <c r="AI10" s="61">
        <v>0</v>
      </c>
      <c r="AJ10" s="60">
        <v>0</v>
      </c>
      <c r="AK10" s="61">
        <v>0</v>
      </c>
      <c r="AL10" s="60">
        <v>0</v>
      </c>
      <c r="AM10" s="61">
        <v>0</v>
      </c>
      <c r="AN10" s="60">
        <v>0</v>
      </c>
      <c r="AO10" s="61">
        <v>0</v>
      </c>
      <c r="AP10" s="60">
        <v>0</v>
      </c>
      <c r="AQ10" s="61">
        <v>0</v>
      </c>
      <c r="AR10" s="60">
        <v>0</v>
      </c>
      <c r="AS10" s="61">
        <v>0</v>
      </c>
      <c r="AT10" s="60">
        <v>100.741</v>
      </c>
      <c r="AU10" s="61">
        <v>248.16947419620612</v>
      </c>
      <c r="AV10" s="60">
        <v>0</v>
      </c>
      <c r="AW10" s="61">
        <v>0</v>
      </c>
      <c r="AX10" s="60">
        <v>0</v>
      </c>
      <c r="AY10" s="61">
        <v>0</v>
      </c>
      <c r="AZ10" s="60">
        <v>986.51</v>
      </c>
      <c r="BA10" s="61">
        <v>103.8601676617571</v>
      </c>
      <c r="BB10" s="60">
        <v>22.478000000000002</v>
      </c>
      <c r="BC10" s="61">
        <v>575.39478601299049</v>
      </c>
      <c r="BD10" s="60">
        <v>0</v>
      </c>
      <c r="BE10" s="61">
        <v>0</v>
      </c>
      <c r="BF10" s="60">
        <v>0</v>
      </c>
      <c r="BG10" s="61">
        <v>0</v>
      </c>
      <c r="BH10" s="60">
        <v>0</v>
      </c>
      <c r="BI10" s="61">
        <v>0</v>
      </c>
      <c r="BJ10" s="60">
        <v>0</v>
      </c>
      <c r="BK10" s="61">
        <v>0</v>
      </c>
      <c r="BL10" s="60">
        <v>0.50900000000000001</v>
      </c>
      <c r="BM10" s="61">
        <v>199.17288801571709</v>
      </c>
      <c r="BN10" s="60">
        <v>40.274999999999999</v>
      </c>
      <c r="BO10" s="61">
        <v>130.90289261328368</v>
      </c>
      <c r="BP10" s="60">
        <v>0</v>
      </c>
      <c r="BQ10" s="61">
        <v>0</v>
      </c>
      <c r="BR10" s="60">
        <v>0</v>
      </c>
      <c r="BS10" s="61">
        <v>0</v>
      </c>
      <c r="BT10" s="60">
        <v>29.126999999999999</v>
      </c>
      <c r="BU10" s="61">
        <v>410.79149929618563</v>
      </c>
    </row>
    <row r="11" spans="1:73" ht="12.9" customHeight="1">
      <c r="A11" s="59"/>
      <c r="B11" s="56" t="s">
        <v>49</v>
      </c>
      <c r="C11" s="10">
        <v>3</v>
      </c>
      <c r="D11" s="60">
        <v>0</v>
      </c>
      <c r="E11" s="61">
        <v>0</v>
      </c>
      <c r="F11" s="60">
        <v>0</v>
      </c>
      <c r="G11" s="61">
        <v>0</v>
      </c>
      <c r="H11" s="60">
        <v>0</v>
      </c>
      <c r="I11" s="61">
        <v>0</v>
      </c>
      <c r="J11" s="60">
        <v>0</v>
      </c>
      <c r="K11" s="61">
        <v>0</v>
      </c>
      <c r="L11" s="60">
        <v>0</v>
      </c>
      <c r="M11" s="61">
        <v>0</v>
      </c>
      <c r="N11" s="60">
        <v>0</v>
      </c>
      <c r="O11" s="61">
        <v>0</v>
      </c>
      <c r="P11" s="60">
        <v>0</v>
      </c>
      <c r="Q11" s="61">
        <v>0</v>
      </c>
      <c r="R11" s="60">
        <v>0</v>
      </c>
      <c r="S11" s="61">
        <v>0</v>
      </c>
      <c r="T11" s="60">
        <v>0</v>
      </c>
      <c r="U11" s="61">
        <v>0</v>
      </c>
      <c r="V11" s="60">
        <v>0</v>
      </c>
      <c r="W11" s="61">
        <v>0</v>
      </c>
      <c r="X11" s="60">
        <v>0</v>
      </c>
      <c r="Y11" s="61">
        <v>0</v>
      </c>
      <c r="Z11" s="60">
        <v>0</v>
      </c>
      <c r="AA11" s="61">
        <v>0</v>
      </c>
      <c r="AB11" s="60">
        <v>0</v>
      </c>
      <c r="AC11" s="61">
        <v>0</v>
      </c>
      <c r="AD11" s="60">
        <v>0</v>
      </c>
      <c r="AE11" s="61">
        <v>0</v>
      </c>
      <c r="AF11" s="60">
        <v>0</v>
      </c>
      <c r="AG11" s="61">
        <v>0</v>
      </c>
      <c r="AH11" s="60">
        <v>0</v>
      </c>
      <c r="AI11" s="61">
        <v>0</v>
      </c>
      <c r="AJ11" s="60">
        <v>0</v>
      </c>
      <c r="AK11" s="61">
        <v>0</v>
      </c>
      <c r="AL11" s="60">
        <v>0</v>
      </c>
      <c r="AM11" s="61">
        <v>0</v>
      </c>
      <c r="AN11" s="60">
        <v>0</v>
      </c>
      <c r="AO11" s="61">
        <v>0</v>
      </c>
      <c r="AP11" s="60">
        <v>0</v>
      </c>
      <c r="AQ11" s="61">
        <v>0</v>
      </c>
      <c r="AR11" s="60">
        <v>0</v>
      </c>
      <c r="AS11" s="61">
        <v>0</v>
      </c>
      <c r="AT11" s="60">
        <v>183.31100000000001</v>
      </c>
      <c r="AU11" s="61">
        <v>189.13785315665726</v>
      </c>
      <c r="AV11" s="60">
        <v>2167.8220000000001</v>
      </c>
      <c r="AW11" s="61">
        <v>34.635935976293254</v>
      </c>
      <c r="AX11" s="60">
        <v>0</v>
      </c>
      <c r="AY11" s="61">
        <v>0</v>
      </c>
      <c r="AZ11" s="60">
        <v>62.844999999999999</v>
      </c>
      <c r="BA11" s="61">
        <v>45.196403850743891</v>
      </c>
      <c r="BB11" s="60">
        <v>2.5089999999999999</v>
      </c>
      <c r="BC11" s="61">
        <v>443.82861697887608</v>
      </c>
      <c r="BD11" s="60">
        <v>0</v>
      </c>
      <c r="BE11" s="61">
        <v>0</v>
      </c>
      <c r="BF11" s="60">
        <v>0</v>
      </c>
      <c r="BG11" s="61">
        <v>0</v>
      </c>
      <c r="BH11" s="60">
        <v>0</v>
      </c>
      <c r="BI11" s="61">
        <v>0</v>
      </c>
      <c r="BJ11" s="60">
        <v>0</v>
      </c>
      <c r="BK11" s="61">
        <v>0</v>
      </c>
      <c r="BL11" s="60">
        <v>2.141</v>
      </c>
      <c r="BM11" s="61">
        <v>280.64595983185427</v>
      </c>
      <c r="BN11" s="60">
        <v>26.004000000000001</v>
      </c>
      <c r="BO11" s="61">
        <v>204.20166128287957</v>
      </c>
      <c r="BP11" s="60">
        <v>0</v>
      </c>
      <c r="BQ11" s="61">
        <v>0</v>
      </c>
      <c r="BR11" s="60">
        <v>0</v>
      </c>
      <c r="BS11" s="61">
        <v>0</v>
      </c>
      <c r="BT11" s="60">
        <v>7.0880000000000001</v>
      </c>
      <c r="BU11" s="61">
        <v>524.4878668171558</v>
      </c>
    </row>
    <row r="12" spans="1:73" ht="12.9" customHeight="1">
      <c r="A12" s="59"/>
      <c r="B12" s="56" t="s">
        <v>50</v>
      </c>
      <c r="C12" s="10">
        <v>4</v>
      </c>
      <c r="D12" s="60">
        <v>0</v>
      </c>
      <c r="E12" s="61">
        <v>0</v>
      </c>
      <c r="F12" s="60">
        <v>0</v>
      </c>
      <c r="G12" s="61">
        <v>0</v>
      </c>
      <c r="H12" s="60">
        <v>0</v>
      </c>
      <c r="I12" s="61">
        <v>0</v>
      </c>
      <c r="J12" s="60">
        <v>0</v>
      </c>
      <c r="K12" s="61">
        <v>0</v>
      </c>
      <c r="L12" s="60">
        <v>0</v>
      </c>
      <c r="M12" s="61">
        <v>0</v>
      </c>
      <c r="N12" s="60">
        <v>0</v>
      </c>
      <c r="O12" s="61">
        <v>0</v>
      </c>
      <c r="P12" s="60">
        <v>0</v>
      </c>
      <c r="Q12" s="61">
        <v>0</v>
      </c>
      <c r="R12" s="60">
        <v>0</v>
      </c>
      <c r="S12" s="61">
        <v>0</v>
      </c>
      <c r="T12" s="60">
        <v>0</v>
      </c>
      <c r="U12" s="61">
        <v>0</v>
      </c>
      <c r="V12" s="60">
        <v>0</v>
      </c>
      <c r="W12" s="61">
        <v>0</v>
      </c>
      <c r="X12" s="60">
        <v>0</v>
      </c>
      <c r="Y12" s="61">
        <v>0</v>
      </c>
      <c r="Z12" s="60">
        <v>0</v>
      </c>
      <c r="AA12" s="61">
        <v>0</v>
      </c>
      <c r="AB12" s="60">
        <v>0</v>
      </c>
      <c r="AC12" s="61">
        <v>0</v>
      </c>
      <c r="AD12" s="60">
        <v>0</v>
      </c>
      <c r="AE12" s="61">
        <v>0</v>
      </c>
      <c r="AF12" s="60">
        <v>0</v>
      </c>
      <c r="AG12" s="61">
        <v>0</v>
      </c>
      <c r="AH12" s="60">
        <v>0</v>
      </c>
      <c r="AI12" s="61">
        <v>0</v>
      </c>
      <c r="AJ12" s="60">
        <v>0</v>
      </c>
      <c r="AK12" s="61">
        <v>0</v>
      </c>
      <c r="AL12" s="60">
        <v>0</v>
      </c>
      <c r="AM12" s="61">
        <v>0</v>
      </c>
      <c r="AN12" s="60">
        <v>0</v>
      </c>
      <c r="AO12" s="61">
        <v>0</v>
      </c>
      <c r="AP12" s="60">
        <v>0</v>
      </c>
      <c r="AQ12" s="61">
        <v>0</v>
      </c>
      <c r="AR12" s="60">
        <v>0</v>
      </c>
      <c r="AS12" s="61">
        <v>0</v>
      </c>
      <c r="AT12" s="60">
        <v>111.94</v>
      </c>
      <c r="AU12" s="61">
        <v>218.14390745041987</v>
      </c>
      <c r="AV12" s="60">
        <v>1209.8679999999999</v>
      </c>
      <c r="AW12" s="61">
        <v>34.554021595744324</v>
      </c>
      <c r="AX12" s="60">
        <v>0</v>
      </c>
      <c r="AY12" s="61">
        <v>0</v>
      </c>
      <c r="AZ12" s="60">
        <v>48.326999999999998</v>
      </c>
      <c r="BA12" s="61">
        <v>78.192335547416562</v>
      </c>
      <c r="BB12" s="60">
        <v>51.27</v>
      </c>
      <c r="BC12" s="61">
        <v>816.4732397113321</v>
      </c>
      <c r="BD12" s="60">
        <v>0</v>
      </c>
      <c r="BE12" s="61">
        <v>0</v>
      </c>
      <c r="BF12" s="60">
        <v>0</v>
      </c>
      <c r="BG12" s="61">
        <v>0</v>
      </c>
      <c r="BH12" s="60">
        <v>0</v>
      </c>
      <c r="BI12" s="61">
        <v>0</v>
      </c>
      <c r="BJ12" s="60">
        <v>0</v>
      </c>
      <c r="BK12" s="61">
        <v>0</v>
      </c>
      <c r="BL12" s="60">
        <v>1.151</v>
      </c>
      <c r="BM12" s="61">
        <v>170.47697654213727</v>
      </c>
      <c r="BN12" s="60">
        <v>35.773000000000003</v>
      </c>
      <c r="BO12" s="61">
        <v>205.44265227965224</v>
      </c>
      <c r="BP12" s="60">
        <v>0</v>
      </c>
      <c r="BQ12" s="61">
        <v>0</v>
      </c>
      <c r="BR12" s="60">
        <v>0</v>
      </c>
      <c r="BS12" s="61">
        <v>0</v>
      </c>
      <c r="BT12" s="60">
        <v>116.21899999999999</v>
      </c>
      <c r="BU12" s="61">
        <v>566.09803904697173</v>
      </c>
    </row>
    <row r="13" spans="1:73" ht="12.9" customHeight="1">
      <c r="A13" s="59"/>
      <c r="B13" s="56" t="s">
        <v>51</v>
      </c>
      <c r="C13" s="10">
        <v>5</v>
      </c>
      <c r="D13" s="60">
        <v>0</v>
      </c>
      <c r="E13" s="61">
        <v>0</v>
      </c>
      <c r="F13" s="60">
        <v>0</v>
      </c>
      <c r="G13" s="61">
        <v>0</v>
      </c>
      <c r="H13" s="60">
        <v>0</v>
      </c>
      <c r="I13" s="61">
        <v>0</v>
      </c>
      <c r="J13" s="60">
        <v>0</v>
      </c>
      <c r="K13" s="61">
        <v>0</v>
      </c>
      <c r="L13" s="60">
        <v>0</v>
      </c>
      <c r="M13" s="61">
        <v>0</v>
      </c>
      <c r="N13" s="60">
        <v>0</v>
      </c>
      <c r="O13" s="61">
        <v>0</v>
      </c>
      <c r="P13" s="60">
        <v>0</v>
      </c>
      <c r="Q13" s="61">
        <v>0</v>
      </c>
      <c r="R13" s="60">
        <v>0</v>
      </c>
      <c r="S13" s="61">
        <v>0</v>
      </c>
      <c r="T13" s="60">
        <v>0</v>
      </c>
      <c r="U13" s="61">
        <v>0</v>
      </c>
      <c r="V13" s="60">
        <v>0</v>
      </c>
      <c r="W13" s="61">
        <v>0</v>
      </c>
      <c r="X13" s="60">
        <v>0</v>
      </c>
      <c r="Y13" s="61">
        <v>0</v>
      </c>
      <c r="Z13" s="60">
        <v>0</v>
      </c>
      <c r="AA13" s="61">
        <v>0</v>
      </c>
      <c r="AB13" s="60">
        <v>0</v>
      </c>
      <c r="AC13" s="61">
        <v>0</v>
      </c>
      <c r="AD13" s="60">
        <v>0</v>
      </c>
      <c r="AE13" s="61">
        <v>0</v>
      </c>
      <c r="AF13" s="60">
        <v>0</v>
      </c>
      <c r="AG13" s="61">
        <v>0</v>
      </c>
      <c r="AH13" s="60">
        <v>0</v>
      </c>
      <c r="AI13" s="61">
        <v>0</v>
      </c>
      <c r="AJ13" s="60">
        <v>0</v>
      </c>
      <c r="AK13" s="61">
        <v>0</v>
      </c>
      <c r="AL13" s="60">
        <v>0</v>
      </c>
      <c r="AM13" s="61">
        <v>0</v>
      </c>
      <c r="AN13" s="60">
        <v>0</v>
      </c>
      <c r="AO13" s="61">
        <v>0</v>
      </c>
      <c r="AP13" s="60">
        <v>0</v>
      </c>
      <c r="AQ13" s="61">
        <v>0</v>
      </c>
      <c r="AR13" s="60">
        <v>0</v>
      </c>
      <c r="AS13" s="61">
        <v>0</v>
      </c>
      <c r="AT13" s="60">
        <v>101.553</v>
      </c>
      <c r="AU13" s="61">
        <v>152.32517995529429</v>
      </c>
      <c r="AV13" s="60">
        <v>197.09800000000001</v>
      </c>
      <c r="AW13" s="61">
        <v>175.38732508701256</v>
      </c>
      <c r="AX13" s="60">
        <v>0</v>
      </c>
      <c r="AY13" s="61">
        <v>0</v>
      </c>
      <c r="AZ13" s="60">
        <v>91.757000000000005</v>
      </c>
      <c r="BA13" s="61">
        <v>270.8939481456456</v>
      </c>
      <c r="BB13" s="60">
        <v>111.39400000000001</v>
      </c>
      <c r="BC13" s="61">
        <v>658.42372120581001</v>
      </c>
      <c r="BD13" s="60">
        <v>0</v>
      </c>
      <c r="BE13" s="61">
        <v>0</v>
      </c>
      <c r="BF13" s="60">
        <v>0</v>
      </c>
      <c r="BG13" s="61">
        <v>0</v>
      </c>
      <c r="BH13" s="60">
        <v>0</v>
      </c>
      <c r="BI13" s="61">
        <v>0</v>
      </c>
      <c r="BJ13" s="60">
        <v>0</v>
      </c>
      <c r="BK13" s="61">
        <v>0</v>
      </c>
      <c r="BL13" s="60">
        <v>0</v>
      </c>
      <c r="BM13" s="61">
        <v>0</v>
      </c>
      <c r="BN13" s="60">
        <v>75.274000000000001</v>
      </c>
      <c r="BO13" s="61">
        <v>359.31232563700615</v>
      </c>
      <c r="BP13" s="60">
        <v>0</v>
      </c>
      <c r="BQ13" s="61">
        <v>0</v>
      </c>
      <c r="BR13" s="60">
        <v>0</v>
      </c>
      <c r="BS13" s="61">
        <v>0</v>
      </c>
      <c r="BT13" s="60">
        <v>27.138000000000002</v>
      </c>
      <c r="BU13" s="61">
        <v>328.17013044439534</v>
      </c>
    </row>
    <row r="14" spans="1:73" ht="12.9" customHeight="1">
      <c r="A14" s="59"/>
      <c r="B14" s="56" t="s">
        <v>52</v>
      </c>
      <c r="C14" s="10">
        <v>6</v>
      </c>
      <c r="D14" s="60">
        <v>0</v>
      </c>
      <c r="E14" s="61">
        <v>0</v>
      </c>
      <c r="F14" s="60">
        <v>0</v>
      </c>
      <c r="G14" s="61">
        <v>0</v>
      </c>
      <c r="H14" s="60">
        <v>0</v>
      </c>
      <c r="I14" s="61">
        <v>0</v>
      </c>
      <c r="J14" s="60">
        <v>0</v>
      </c>
      <c r="K14" s="61">
        <v>0</v>
      </c>
      <c r="L14" s="60">
        <v>0</v>
      </c>
      <c r="M14" s="61">
        <v>0</v>
      </c>
      <c r="N14" s="60">
        <v>0</v>
      </c>
      <c r="O14" s="61">
        <v>0</v>
      </c>
      <c r="P14" s="60">
        <v>0</v>
      </c>
      <c r="Q14" s="61">
        <v>0</v>
      </c>
      <c r="R14" s="60">
        <v>0</v>
      </c>
      <c r="S14" s="61">
        <v>0</v>
      </c>
      <c r="T14" s="60">
        <v>0</v>
      </c>
      <c r="U14" s="61">
        <v>0</v>
      </c>
      <c r="V14" s="60">
        <v>0</v>
      </c>
      <c r="W14" s="61">
        <v>0</v>
      </c>
      <c r="X14" s="60">
        <v>0</v>
      </c>
      <c r="Y14" s="61">
        <v>0</v>
      </c>
      <c r="Z14" s="60">
        <v>0</v>
      </c>
      <c r="AA14" s="61">
        <v>0</v>
      </c>
      <c r="AB14" s="60">
        <v>0</v>
      </c>
      <c r="AC14" s="61">
        <v>0</v>
      </c>
      <c r="AD14" s="60">
        <v>0</v>
      </c>
      <c r="AE14" s="61">
        <v>0</v>
      </c>
      <c r="AF14" s="60">
        <v>0</v>
      </c>
      <c r="AG14" s="61">
        <v>0</v>
      </c>
      <c r="AH14" s="60">
        <v>0</v>
      </c>
      <c r="AI14" s="61">
        <v>0</v>
      </c>
      <c r="AJ14" s="60">
        <v>0</v>
      </c>
      <c r="AK14" s="61">
        <v>0</v>
      </c>
      <c r="AL14" s="60">
        <v>0</v>
      </c>
      <c r="AM14" s="61">
        <v>0</v>
      </c>
      <c r="AN14" s="60">
        <v>0</v>
      </c>
      <c r="AO14" s="61">
        <v>0</v>
      </c>
      <c r="AP14" s="60">
        <v>1.0509999999999999</v>
      </c>
      <c r="AQ14" s="61">
        <v>107.88867745004758</v>
      </c>
      <c r="AR14" s="60">
        <v>0</v>
      </c>
      <c r="AS14" s="61">
        <v>0</v>
      </c>
      <c r="AT14" s="60">
        <v>301.56599999999997</v>
      </c>
      <c r="AU14" s="61">
        <v>364.42417580231194</v>
      </c>
      <c r="AV14" s="60">
        <v>59.643000000000001</v>
      </c>
      <c r="AW14" s="61">
        <v>53.447948627667955</v>
      </c>
      <c r="AX14" s="60">
        <v>0</v>
      </c>
      <c r="AY14" s="61">
        <v>0</v>
      </c>
      <c r="AZ14" s="60">
        <v>2.3E-2</v>
      </c>
      <c r="BA14" s="61">
        <v>83.217391304347828</v>
      </c>
      <c r="BB14" s="60">
        <v>0</v>
      </c>
      <c r="BC14" s="61">
        <v>0</v>
      </c>
      <c r="BD14" s="60">
        <v>0</v>
      </c>
      <c r="BE14" s="61">
        <v>0</v>
      </c>
      <c r="BF14" s="60">
        <v>0</v>
      </c>
      <c r="BG14" s="61">
        <v>0</v>
      </c>
      <c r="BH14" s="60">
        <v>0</v>
      </c>
      <c r="BI14" s="61">
        <v>0</v>
      </c>
      <c r="BJ14" s="60">
        <v>0</v>
      </c>
      <c r="BK14" s="61">
        <v>0</v>
      </c>
      <c r="BL14" s="60">
        <v>3.8239999999999998</v>
      </c>
      <c r="BM14" s="61">
        <v>495.95606694560666</v>
      </c>
      <c r="BN14" s="60">
        <v>26.03</v>
      </c>
      <c r="BO14" s="61">
        <v>372.56811371494433</v>
      </c>
      <c r="BP14" s="60">
        <v>0</v>
      </c>
      <c r="BQ14" s="61">
        <v>0</v>
      </c>
      <c r="BR14" s="60">
        <v>0</v>
      </c>
      <c r="BS14" s="61">
        <v>0</v>
      </c>
      <c r="BT14" s="60">
        <v>122.28</v>
      </c>
      <c r="BU14" s="61">
        <v>503.19772652927702</v>
      </c>
    </row>
    <row r="15" spans="1:73" ht="12.9" customHeight="1">
      <c r="A15" s="59"/>
      <c r="B15" s="43"/>
      <c r="C15" s="62"/>
      <c r="D15" s="60"/>
      <c r="E15" s="61"/>
      <c r="F15" s="60"/>
      <c r="G15" s="61"/>
      <c r="H15" s="60"/>
      <c r="I15" s="61"/>
      <c r="J15" s="60"/>
      <c r="K15" s="61"/>
      <c r="L15" s="60"/>
      <c r="M15" s="61"/>
      <c r="N15" s="60"/>
      <c r="O15" s="61"/>
      <c r="P15" s="60"/>
      <c r="Q15" s="61"/>
      <c r="R15" s="60"/>
      <c r="S15" s="61"/>
      <c r="T15" s="60"/>
      <c r="U15" s="61"/>
      <c r="V15" s="60"/>
      <c r="W15" s="61"/>
      <c r="X15" s="60"/>
      <c r="Y15" s="61"/>
      <c r="Z15" s="60"/>
      <c r="AA15" s="61"/>
      <c r="AB15" s="60"/>
      <c r="AC15" s="61"/>
      <c r="AD15" s="60"/>
      <c r="AE15" s="61"/>
      <c r="AF15" s="60"/>
      <c r="AG15" s="61"/>
      <c r="AH15" s="60"/>
      <c r="AI15" s="61"/>
      <c r="AJ15" s="60"/>
      <c r="AK15" s="61"/>
      <c r="AL15" s="60"/>
      <c r="AM15" s="61"/>
      <c r="AN15" s="60"/>
      <c r="AO15" s="61"/>
      <c r="AP15" s="60"/>
      <c r="AQ15" s="61"/>
      <c r="AR15" s="60"/>
      <c r="AS15" s="61"/>
      <c r="AT15" s="60"/>
      <c r="AU15" s="61"/>
      <c r="AV15" s="60"/>
      <c r="AW15" s="61"/>
      <c r="AX15" s="60"/>
      <c r="AY15" s="61"/>
      <c r="AZ15" s="60"/>
      <c r="BA15" s="61"/>
      <c r="BB15" s="60"/>
      <c r="BC15" s="61"/>
      <c r="BD15" s="60"/>
      <c r="BE15" s="61"/>
      <c r="BF15" s="60"/>
      <c r="BG15" s="61"/>
      <c r="BH15" s="60"/>
      <c r="BI15" s="61"/>
      <c r="BJ15" s="60"/>
      <c r="BK15" s="61"/>
      <c r="BL15" s="60"/>
      <c r="BM15" s="61"/>
      <c r="BN15" s="60"/>
      <c r="BO15" s="61"/>
      <c r="BP15" s="60"/>
      <c r="BQ15" s="61"/>
      <c r="BR15" s="60"/>
      <c r="BS15" s="61"/>
      <c r="BT15" s="60"/>
      <c r="BU15" s="61"/>
    </row>
    <row r="16" spans="1:73" ht="12.9" customHeight="1">
      <c r="A16" s="59"/>
      <c r="B16" s="56" t="s">
        <v>53</v>
      </c>
      <c r="C16" s="10">
        <v>7</v>
      </c>
      <c r="D16" s="60">
        <v>0</v>
      </c>
      <c r="E16" s="61">
        <v>0</v>
      </c>
      <c r="F16" s="60">
        <v>0</v>
      </c>
      <c r="G16" s="61">
        <v>0</v>
      </c>
      <c r="H16" s="60">
        <v>0</v>
      </c>
      <c r="I16" s="61">
        <v>0</v>
      </c>
      <c r="J16" s="60">
        <v>0</v>
      </c>
      <c r="K16" s="61">
        <v>0</v>
      </c>
      <c r="L16" s="60">
        <v>0</v>
      </c>
      <c r="M16" s="61">
        <v>0</v>
      </c>
      <c r="N16" s="60">
        <v>0</v>
      </c>
      <c r="O16" s="61">
        <v>0</v>
      </c>
      <c r="P16" s="60">
        <v>0</v>
      </c>
      <c r="Q16" s="61">
        <v>0</v>
      </c>
      <c r="R16" s="60">
        <v>0</v>
      </c>
      <c r="S16" s="61">
        <v>0</v>
      </c>
      <c r="T16" s="60">
        <v>0</v>
      </c>
      <c r="U16" s="61">
        <v>0</v>
      </c>
      <c r="V16" s="60">
        <v>0</v>
      </c>
      <c r="W16" s="61">
        <v>0</v>
      </c>
      <c r="X16" s="60">
        <v>0</v>
      </c>
      <c r="Y16" s="61">
        <v>0</v>
      </c>
      <c r="Z16" s="60">
        <v>0</v>
      </c>
      <c r="AA16" s="61">
        <v>0</v>
      </c>
      <c r="AB16" s="60">
        <v>0</v>
      </c>
      <c r="AC16" s="61">
        <v>0</v>
      </c>
      <c r="AD16" s="60">
        <v>0</v>
      </c>
      <c r="AE16" s="61">
        <v>0</v>
      </c>
      <c r="AF16" s="60">
        <v>1247.2190000000001</v>
      </c>
      <c r="AG16" s="61">
        <v>44.707142851415824</v>
      </c>
      <c r="AH16" s="60">
        <v>0</v>
      </c>
      <c r="AI16" s="61">
        <v>0</v>
      </c>
      <c r="AJ16" s="60">
        <v>0</v>
      </c>
      <c r="AK16" s="61">
        <v>0</v>
      </c>
      <c r="AL16" s="60">
        <v>0</v>
      </c>
      <c r="AM16" s="61">
        <v>0</v>
      </c>
      <c r="AN16" s="60">
        <v>0</v>
      </c>
      <c r="AO16" s="61">
        <v>0</v>
      </c>
      <c r="AP16" s="60">
        <v>3.206</v>
      </c>
      <c r="AQ16" s="61">
        <v>79.688396756082341</v>
      </c>
      <c r="AR16" s="60">
        <v>2584.4720000000002</v>
      </c>
      <c r="AS16" s="61">
        <v>632.34478493092593</v>
      </c>
      <c r="AT16" s="60">
        <v>46.895000000000003</v>
      </c>
      <c r="AU16" s="61">
        <v>288.30713295660519</v>
      </c>
      <c r="AV16" s="60">
        <v>5.7969999999999997</v>
      </c>
      <c r="AW16" s="61">
        <v>34.059168535449366</v>
      </c>
      <c r="AX16" s="60">
        <v>0</v>
      </c>
      <c r="AY16" s="61">
        <v>0</v>
      </c>
      <c r="AZ16" s="60">
        <v>2E-3</v>
      </c>
      <c r="BA16" s="61">
        <v>106.5</v>
      </c>
      <c r="BB16" s="60">
        <v>25.206</v>
      </c>
      <c r="BC16" s="61">
        <v>732.63984765532018</v>
      </c>
      <c r="BD16" s="60">
        <v>0</v>
      </c>
      <c r="BE16" s="61">
        <v>0</v>
      </c>
      <c r="BF16" s="60">
        <v>0</v>
      </c>
      <c r="BG16" s="61">
        <v>0</v>
      </c>
      <c r="BH16" s="60">
        <v>0</v>
      </c>
      <c r="BI16" s="61">
        <v>0</v>
      </c>
      <c r="BJ16" s="60">
        <v>0</v>
      </c>
      <c r="BK16" s="61">
        <v>0</v>
      </c>
      <c r="BL16" s="60">
        <v>0</v>
      </c>
      <c r="BM16" s="61">
        <v>0</v>
      </c>
      <c r="BN16" s="60">
        <v>18.579000000000001</v>
      </c>
      <c r="BO16" s="61">
        <v>419.19785779643684</v>
      </c>
      <c r="BP16" s="60">
        <v>0</v>
      </c>
      <c r="BQ16" s="61">
        <v>0</v>
      </c>
      <c r="BR16" s="60">
        <v>0</v>
      </c>
      <c r="BS16" s="61">
        <v>0</v>
      </c>
      <c r="BT16" s="60">
        <v>52.911999999999999</v>
      </c>
      <c r="BU16" s="61">
        <v>475.91221273057147</v>
      </c>
    </row>
    <row r="17" spans="1:73" ht="12.9" customHeight="1">
      <c r="A17" s="59"/>
      <c r="B17" s="56" t="s">
        <v>54</v>
      </c>
      <c r="C17" s="10">
        <v>8</v>
      </c>
      <c r="D17" s="60">
        <v>0</v>
      </c>
      <c r="E17" s="61">
        <v>0</v>
      </c>
      <c r="F17" s="60">
        <v>0</v>
      </c>
      <c r="G17" s="61">
        <v>0</v>
      </c>
      <c r="H17" s="60">
        <v>0</v>
      </c>
      <c r="I17" s="61">
        <v>0</v>
      </c>
      <c r="J17" s="60">
        <v>0</v>
      </c>
      <c r="K17" s="61">
        <v>0</v>
      </c>
      <c r="L17" s="60">
        <v>0</v>
      </c>
      <c r="M17" s="61">
        <v>0</v>
      </c>
      <c r="N17" s="60">
        <v>0</v>
      </c>
      <c r="O17" s="61">
        <v>0</v>
      </c>
      <c r="P17" s="60">
        <v>0</v>
      </c>
      <c r="Q17" s="61">
        <v>0</v>
      </c>
      <c r="R17" s="60">
        <v>0</v>
      </c>
      <c r="S17" s="61">
        <v>0</v>
      </c>
      <c r="T17" s="60">
        <v>0</v>
      </c>
      <c r="U17" s="61">
        <v>0</v>
      </c>
      <c r="V17" s="60">
        <v>0</v>
      </c>
      <c r="W17" s="61">
        <v>0</v>
      </c>
      <c r="X17" s="60">
        <v>0</v>
      </c>
      <c r="Y17" s="61">
        <v>0</v>
      </c>
      <c r="Z17" s="60">
        <v>0</v>
      </c>
      <c r="AA17" s="61">
        <v>0</v>
      </c>
      <c r="AB17" s="60">
        <v>0</v>
      </c>
      <c r="AC17" s="61">
        <v>0</v>
      </c>
      <c r="AD17" s="60">
        <v>0</v>
      </c>
      <c r="AE17" s="61">
        <v>0</v>
      </c>
      <c r="AF17" s="60">
        <v>38252.978000000003</v>
      </c>
      <c r="AG17" s="61">
        <v>32.448349955917159</v>
      </c>
      <c r="AH17" s="60">
        <v>0</v>
      </c>
      <c r="AI17" s="61">
        <v>0</v>
      </c>
      <c r="AJ17" s="60">
        <v>0</v>
      </c>
      <c r="AK17" s="61">
        <v>0</v>
      </c>
      <c r="AL17" s="60">
        <v>0</v>
      </c>
      <c r="AM17" s="61">
        <v>0</v>
      </c>
      <c r="AN17" s="60">
        <v>0</v>
      </c>
      <c r="AO17" s="61">
        <v>0</v>
      </c>
      <c r="AP17" s="60">
        <v>1.768</v>
      </c>
      <c r="AQ17" s="61">
        <v>146.27601809954751</v>
      </c>
      <c r="AR17" s="60">
        <v>23.75</v>
      </c>
      <c r="AS17" s="61">
        <v>761.61646315789471</v>
      </c>
      <c r="AT17" s="60">
        <v>824.07600000000002</v>
      </c>
      <c r="AU17" s="61">
        <v>203.00494493226353</v>
      </c>
      <c r="AV17" s="60">
        <v>8712.2000000000007</v>
      </c>
      <c r="AW17" s="61">
        <v>36.711596382084892</v>
      </c>
      <c r="AX17" s="60">
        <v>0</v>
      </c>
      <c r="AY17" s="61">
        <v>0</v>
      </c>
      <c r="AZ17" s="60">
        <v>0.17199999999999999</v>
      </c>
      <c r="BA17" s="61">
        <v>546.5872093023255</v>
      </c>
      <c r="BB17" s="60">
        <v>5.157</v>
      </c>
      <c r="BC17" s="61">
        <v>242.86057785534223</v>
      </c>
      <c r="BD17" s="60">
        <v>0</v>
      </c>
      <c r="BE17" s="61">
        <v>0</v>
      </c>
      <c r="BF17" s="60">
        <v>0</v>
      </c>
      <c r="BG17" s="61">
        <v>0</v>
      </c>
      <c r="BH17" s="60">
        <v>0</v>
      </c>
      <c r="BI17" s="61">
        <v>0</v>
      </c>
      <c r="BJ17" s="60">
        <v>0</v>
      </c>
      <c r="BK17" s="61">
        <v>0</v>
      </c>
      <c r="BL17" s="60">
        <v>0</v>
      </c>
      <c r="BM17" s="61">
        <v>0</v>
      </c>
      <c r="BN17" s="60">
        <v>42.031999999999996</v>
      </c>
      <c r="BO17" s="61">
        <v>231.00223639132088</v>
      </c>
      <c r="BP17" s="60">
        <v>0</v>
      </c>
      <c r="BQ17" s="61">
        <v>0</v>
      </c>
      <c r="BR17" s="60">
        <v>0</v>
      </c>
      <c r="BS17" s="61">
        <v>0</v>
      </c>
      <c r="BT17" s="60">
        <v>56.213999999999999</v>
      </c>
      <c r="BU17" s="61">
        <v>683.92742021560468</v>
      </c>
    </row>
    <row r="18" spans="1:73" ht="12.9" customHeight="1">
      <c r="A18" s="59"/>
      <c r="B18" s="56" t="s">
        <v>55</v>
      </c>
      <c r="C18" s="10">
        <v>9</v>
      </c>
      <c r="D18" s="60">
        <v>0</v>
      </c>
      <c r="E18" s="61">
        <v>0</v>
      </c>
      <c r="F18" s="60">
        <v>0</v>
      </c>
      <c r="G18" s="61">
        <v>0</v>
      </c>
      <c r="H18" s="60">
        <v>0</v>
      </c>
      <c r="I18" s="61">
        <v>0</v>
      </c>
      <c r="J18" s="60">
        <v>0</v>
      </c>
      <c r="K18" s="61">
        <v>0</v>
      </c>
      <c r="L18" s="60">
        <v>0</v>
      </c>
      <c r="M18" s="61">
        <v>0</v>
      </c>
      <c r="N18" s="60">
        <v>0</v>
      </c>
      <c r="O18" s="61">
        <v>0</v>
      </c>
      <c r="P18" s="60">
        <v>0</v>
      </c>
      <c r="Q18" s="61">
        <v>0</v>
      </c>
      <c r="R18" s="60">
        <v>0</v>
      </c>
      <c r="S18" s="61">
        <v>0</v>
      </c>
      <c r="T18" s="60">
        <v>0</v>
      </c>
      <c r="U18" s="61">
        <v>0</v>
      </c>
      <c r="V18" s="60">
        <v>0</v>
      </c>
      <c r="W18" s="61">
        <v>0</v>
      </c>
      <c r="X18" s="60">
        <v>0</v>
      </c>
      <c r="Y18" s="61">
        <v>0</v>
      </c>
      <c r="Z18" s="60">
        <v>0</v>
      </c>
      <c r="AA18" s="61">
        <v>0</v>
      </c>
      <c r="AB18" s="60">
        <v>0</v>
      </c>
      <c r="AC18" s="61">
        <v>0</v>
      </c>
      <c r="AD18" s="60">
        <v>0</v>
      </c>
      <c r="AE18" s="61">
        <v>0</v>
      </c>
      <c r="AF18" s="60">
        <v>136.57499999999999</v>
      </c>
      <c r="AG18" s="61">
        <v>53</v>
      </c>
      <c r="AH18" s="60">
        <v>0</v>
      </c>
      <c r="AI18" s="61">
        <v>0</v>
      </c>
      <c r="AJ18" s="60">
        <v>0</v>
      </c>
      <c r="AK18" s="61">
        <v>0</v>
      </c>
      <c r="AL18" s="60">
        <v>0</v>
      </c>
      <c r="AM18" s="61">
        <v>0</v>
      </c>
      <c r="AN18" s="60">
        <v>0</v>
      </c>
      <c r="AO18" s="61">
        <v>0</v>
      </c>
      <c r="AP18" s="60">
        <v>0</v>
      </c>
      <c r="AQ18" s="61">
        <v>0</v>
      </c>
      <c r="AR18" s="60">
        <v>0</v>
      </c>
      <c r="AS18" s="61">
        <v>0</v>
      </c>
      <c r="AT18" s="60">
        <v>0</v>
      </c>
      <c r="AU18" s="61">
        <v>0</v>
      </c>
      <c r="AV18" s="60">
        <v>0</v>
      </c>
      <c r="AW18" s="61">
        <v>0</v>
      </c>
      <c r="AX18" s="60">
        <v>0</v>
      </c>
      <c r="AY18" s="61">
        <v>0</v>
      </c>
      <c r="AZ18" s="60">
        <v>0</v>
      </c>
      <c r="BA18" s="61">
        <v>0</v>
      </c>
      <c r="BB18" s="60">
        <v>22.206</v>
      </c>
      <c r="BC18" s="61">
        <v>931.98540934882465</v>
      </c>
      <c r="BD18" s="60">
        <v>125.712</v>
      </c>
      <c r="BE18" s="61">
        <v>905.25661830215097</v>
      </c>
      <c r="BF18" s="60">
        <v>0</v>
      </c>
      <c r="BG18" s="61">
        <v>0</v>
      </c>
      <c r="BH18" s="60">
        <v>0</v>
      </c>
      <c r="BI18" s="61">
        <v>0</v>
      </c>
      <c r="BJ18" s="60">
        <v>0</v>
      </c>
      <c r="BK18" s="61">
        <v>0</v>
      </c>
      <c r="BL18" s="60">
        <v>0</v>
      </c>
      <c r="BM18" s="61">
        <v>0</v>
      </c>
      <c r="BN18" s="60">
        <v>0</v>
      </c>
      <c r="BO18" s="61">
        <v>0</v>
      </c>
      <c r="BP18" s="60">
        <v>0</v>
      </c>
      <c r="BQ18" s="61">
        <v>0</v>
      </c>
      <c r="BR18" s="60">
        <v>0</v>
      </c>
      <c r="BS18" s="61">
        <v>0</v>
      </c>
      <c r="BT18" s="60">
        <v>0</v>
      </c>
      <c r="BU18" s="61">
        <v>0</v>
      </c>
    </row>
    <row r="19" spans="1:73" ht="12.9" customHeight="1">
      <c r="A19" s="59"/>
      <c r="B19" s="56" t="s">
        <v>56</v>
      </c>
      <c r="C19" s="10">
        <v>10</v>
      </c>
      <c r="D19" s="60">
        <v>0</v>
      </c>
      <c r="E19" s="61">
        <v>0</v>
      </c>
      <c r="F19" s="60">
        <v>0</v>
      </c>
      <c r="G19" s="61">
        <v>0</v>
      </c>
      <c r="H19" s="60">
        <v>0</v>
      </c>
      <c r="I19" s="61">
        <v>0</v>
      </c>
      <c r="J19" s="60">
        <v>0</v>
      </c>
      <c r="K19" s="61">
        <v>0</v>
      </c>
      <c r="L19" s="60">
        <v>0</v>
      </c>
      <c r="M19" s="61">
        <v>0</v>
      </c>
      <c r="N19" s="60">
        <v>0</v>
      </c>
      <c r="O19" s="61">
        <v>0</v>
      </c>
      <c r="P19" s="60">
        <v>0</v>
      </c>
      <c r="Q19" s="61">
        <v>0</v>
      </c>
      <c r="R19" s="60">
        <v>0</v>
      </c>
      <c r="S19" s="61">
        <v>0</v>
      </c>
      <c r="T19" s="60">
        <v>0</v>
      </c>
      <c r="U19" s="61">
        <v>0</v>
      </c>
      <c r="V19" s="60">
        <v>0</v>
      </c>
      <c r="W19" s="61">
        <v>0</v>
      </c>
      <c r="X19" s="60">
        <v>0</v>
      </c>
      <c r="Y19" s="61">
        <v>0</v>
      </c>
      <c r="Z19" s="60">
        <v>0</v>
      </c>
      <c r="AA19" s="61">
        <v>0</v>
      </c>
      <c r="AB19" s="60">
        <v>0</v>
      </c>
      <c r="AC19" s="61">
        <v>0</v>
      </c>
      <c r="AD19" s="60">
        <v>0</v>
      </c>
      <c r="AE19" s="61">
        <v>0</v>
      </c>
      <c r="AF19" s="60">
        <v>0</v>
      </c>
      <c r="AG19" s="61">
        <v>0</v>
      </c>
      <c r="AH19" s="60">
        <v>0</v>
      </c>
      <c r="AI19" s="61">
        <v>0</v>
      </c>
      <c r="AJ19" s="60">
        <v>0</v>
      </c>
      <c r="AK19" s="61">
        <v>0</v>
      </c>
      <c r="AL19" s="60">
        <v>0</v>
      </c>
      <c r="AM19" s="61">
        <v>0</v>
      </c>
      <c r="AN19" s="60">
        <v>0</v>
      </c>
      <c r="AO19" s="61">
        <v>0</v>
      </c>
      <c r="AP19" s="60">
        <v>0.23200000000000001</v>
      </c>
      <c r="AQ19" s="61">
        <v>56.094827586206897</v>
      </c>
      <c r="AR19" s="60">
        <v>0</v>
      </c>
      <c r="AS19" s="61">
        <v>0</v>
      </c>
      <c r="AT19" s="60">
        <v>19.591000000000001</v>
      </c>
      <c r="AU19" s="61">
        <v>198.30299627379918</v>
      </c>
      <c r="AV19" s="60">
        <v>0</v>
      </c>
      <c r="AW19" s="61">
        <v>0</v>
      </c>
      <c r="AX19" s="60">
        <v>0</v>
      </c>
      <c r="AY19" s="61">
        <v>0</v>
      </c>
      <c r="AZ19" s="60">
        <v>606.61500000000001</v>
      </c>
      <c r="BA19" s="61">
        <v>47.797718487014002</v>
      </c>
      <c r="BB19" s="60">
        <v>206.26599999999999</v>
      </c>
      <c r="BC19" s="61">
        <v>580.88863894194867</v>
      </c>
      <c r="BD19" s="60">
        <v>0</v>
      </c>
      <c r="BE19" s="61">
        <v>0</v>
      </c>
      <c r="BF19" s="60">
        <v>0</v>
      </c>
      <c r="BG19" s="61">
        <v>0</v>
      </c>
      <c r="BH19" s="60">
        <v>0</v>
      </c>
      <c r="BI19" s="61">
        <v>0</v>
      </c>
      <c r="BJ19" s="60">
        <v>0</v>
      </c>
      <c r="BK19" s="61">
        <v>0</v>
      </c>
      <c r="BL19" s="60">
        <v>3.3000000000000002E-2</v>
      </c>
      <c r="BM19" s="61">
        <v>558.969696969697</v>
      </c>
      <c r="BN19" s="60">
        <v>72.283000000000001</v>
      </c>
      <c r="BO19" s="61">
        <v>80.879003361786317</v>
      </c>
      <c r="BP19" s="60">
        <v>0</v>
      </c>
      <c r="BQ19" s="61">
        <v>0</v>
      </c>
      <c r="BR19" s="60">
        <v>0</v>
      </c>
      <c r="BS19" s="61">
        <v>0</v>
      </c>
      <c r="BT19" s="60">
        <v>18.34</v>
      </c>
      <c r="BU19" s="61">
        <v>406.95070883315157</v>
      </c>
    </row>
    <row r="20" spans="1:73" ht="12.9" customHeight="1">
      <c r="A20" s="59"/>
      <c r="B20" s="56" t="s">
        <v>57</v>
      </c>
      <c r="C20" s="10">
        <v>11</v>
      </c>
      <c r="D20" s="60">
        <v>0</v>
      </c>
      <c r="E20" s="61">
        <v>0</v>
      </c>
      <c r="F20" s="60">
        <v>0</v>
      </c>
      <c r="G20" s="61">
        <v>0</v>
      </c>
      <c r="H20" s="60">
        <v>0</v>
      </c>
      <c r="I20" s="61">
        <v>0</v>
      </c>
      <c r="J20" s="60">
        <v>0</v>
      </c>
      <c r="K20" s="61">
        <v>0</v>
      </c>
      <c r="L20" s="60">
        <v>0</v>
      </c>
      <c r="M20" s="61">
        <v>0</v>
      </c>
      <c r="N20" s="60">
        <v>0</v>
      </c>
      <c r="O20" s="61">
        <v>0</v>
      </c>
      <c r="P20" s="60">
        <v>0</v>
      </c>
      <c r="Q20" s="61">
        <v>0</v>
      </c>
      <c r="R20" s="60">
        <v>0</v>
      </c>
      <c r="S20" s="61">
        <v>0</v>
      </c>
      <c r="T20" s="60">
        <v>0</v>
      </c>
      <c r="U20" s="61">
        <v>0</v>
      </c>
      <c r="V20" s="60">
        <v>0</v>
      </c>
      <c r="W20" s="61">
        <v>0</v>
      </c>
      <c r="X20" s="60">
        <v>0</v>
      </c>
      <c r="Y20" s="61">
        <v>0</v>
      </c>
      <c r="Z20" s="60">
        <v>0</v>
      </c>
      <c r="AA20" s="61">
        <v>0</v>
      </c>
      <c r="AB20" s="60">
        <v>0</v>
      </c>
      <c r="AC20" s="61">
        <v>0</v>
      </c>
      <c r="AD20" s="60">
        <v>0</v>
      </c>
      <c r="AE20" s="61">
        <v>0</v>
      </c>
      <c r="AF20" s="60">
        <v>6481</v>
      </c>
      <c r="AG20" s="61">
        <v>49.845239932109244</v>
      </c>
      <c r="AH20" s="60">
        <v>0</v>
      </c>
      <c r="AI20" s="61">
        <v>0</v>
      </c>
      <c r="AJ20" s="60">
        <v>34</v>
      </c>
      <c r="AK20" s="61">
        <v>64.294117647058826</v>
      </c>
      <c r="AL20" s="60">
        <v>0</v>
      </c>
      <c r="AM20" s="61">
        <v>0</v>
      </c>
      <c r="AN20" s="60">
        <v>0</v>
      </c>
      <c r="AO20" s="61">
        <v>0</v>
      </c>
      <c r="AP20" s="60">
        <v>409</v>
      </c>
      <c r="AQ20" s="61">
        <v>464.33985330073352</v>
      </c>
      <c r="AR20" s="60">
        <v>0</v>
      </c>
      <c r="AS20" s="61">
        <v>0</v>
      </c>
      <c r="AT20" s="60">
        <v>122</v>
      </c>
      <c r="AU20" s="61">
        <v>326.85245901639342</v>
      </c>
      <c r="AV20" s="60">
        <v>17</v>
      </c>
      <c r="AW20" s="61">
        <v>148.35294117647058</v>
      </c>
      <c r="AX20" s="60">
        <v>0</v>
      </c>
      <c r="AY20" s="61">
        <v>0</v>
      </c>
      <c r="AZ20" s="60">
        <v>0</v>
      </c>
      <c r="BA20" s="61">
        <v>0</v>
      </c>
      <c r="BB20" s="60">
        <v>2001</v>
      </c>
      <c r="BC20" s="61">
        <v>656.3788105947026</v>
      </c>
      <c r="BD20" s="60">
        <v>0</v>
      </c>
      <c r="BE20" s="61">
        <v>0</v>
      </c>
      <c r="BF20" s="60">
        <v>0</v>
      </c>
      <c r="BG20" s="61">
        <v>0</v>
      </c>
      <c r="BH20" s="60">
        <v>0</v>
      </c>
      <c r="BI20" s="61">
        <v>0</v>
      </c>
      <c r="BJ20" s="60">
        <v>3028</v>
      </c>
      <c r="BK20" s="61">
        <v>395.92668428005283</v>
      </c>
      <c r="BL20" s="60">
        <v>89</v>
      </c>
      <c r="BM20" s="61">
        <v>140.3932584269663</v>
      </c>
      <c r="BN20" s="60">
        <v>16</v>
      </c>
      <c r="BO20" s="61">
        <v>321.6875</v>
      </c>
      <c r="BP20" s="60">
        <v>0</v>
      </c>
      <c r="BQ20" s="61">
        <v>0</v>
      </c>
      <c r="BR20" s="60">
        <v>0</v>
      </c>
      <c r="BS20" s="61">
        <v>0</v>
      </c>
      <c r="BT20" s="60">
        <v>8</v>
      </c>
      <c r="BU20" s="61">
        <v>388.375</v>
      </c>
    </row>
    <row r="21" spans="1:73" ht="12.9" customHeight="1">
      <c r="A21" s="59"/>
      <c r="B21" s="43"/>
      <c r="C21" s="62"/>
      <c r="D21" s="60"/>
      <c r="E21" s="61"/>
      <c r="F21" s="60"/>
      <c r="G21" s="61"/>
      <c r="H21" s="60"/>
      <c r="I21" s="61"/>
      <c r="J21" s="60"/>
      <c r="K21" s="61"/>
      <c r="L21" s="60"/>
      <c r="M21" s="61"/>
      <c r="N21" s="60"/>
      <c r="O21" s="61"/>
      <c r="P21" s="60"/>
      <c r="Q21" s="61"/>
      <c r="R21" s="60"/>
      <c r="S21" s="61"/>
      <c r="T21" s="60"/>
      <c r="U21" s="61"/>
      <c r="V21" s="60"/>
      <c r="W21" s="61"/>
      <c r="X21" s="60"/>
      <c r="Y21" s="61"/>
      <c r="Z21" s="60"/>
      <c r="AA21" s="61"/>
      <c r="AB21" s="60"/>
      <c r="AC21" s="61"/>
      <c r="AD21" s="60"/>
      <c r="AE21" s="61"/>
      <c r="AF21" s="60"/>
      <c r="AG21" s="61"/>
      <c r="AH21" s="60"/>
      <c r="AI21" s="61"/>
      <c r="AJ21" s="60"/>
      <c r="AK21" s="61"/>
      <c r="AL21" s="60"/>
      <c r="AM21" s="61"/>
      <c r="AN21" s="60"/>
      <c r="AO21" s="61"/>
      <c r="AP21" s="60"/>
      <c r="AQ21" s="61"/>
      <c r="AR21" s="60"/>
      <c r="AS21" s="61"/>
      <c r="AT21" s="60"/>
      <c r="AU21" s="61"/>
      <c r="AV21" s="60"/>
      <c r="AW21" s="61"/>
      <c r="AX21" s="60"/>
      <c r="AY21" s="61"/>
      <c r="AZ21" s="60"/>
      <c r="BA21" s="61"/>
      <c r="BB21" s="60"/>
      <c r="BC21" s="61"/>
      <c r="BD21" s="60"/>
      <c r="BE21" s="61"/>
      <c r="BF21" s="60"/>
      <c r="BG21" s="61"/>
      <c r="BH21" s="60"/>
      <c r="BI21" s="61"/>
      <c r="BJ21" s="60"/>
      <c r="BK21" s="61"/>
      <c r="BL21" s="60"/>
      <c r="BM21" s="61"/>
      <c r="BN21" s="60"/>
      <c r="BO21" s="61"/>
      <c r="BP21" s="60"/>
      <c r="BQ21" s="61"/>
      <c r="BR21" s="60"/>
      <c r="BS21" s="61"/>
      <c r="BT21" s="60"/>
      <c r="BU21" s="61"/>
    </row>
    <row r="22" spans="1:73" ht="12.9" customHeight="1">
      <c r="A22" s="59"/>
      <c r="B22" s="56" t="s">
        <v>58</v>
      </c>
      <c r="C22" s="10">
        <v>12</v>
      </c>
      <c r="D22" s="60">
        <v>0</v>
      </c>
      <c r="E22" s="61">
        <v>0</v>
      </c>
      <c r="F22" s="60">
        <v>0</v>
      </c>
      <c r="G22" s="61">
        <v>0</v>
      </c>
      <c r="H22" s="60">
        <v>0</v>
      </c>
      <c r="I22" s="61">
        <v>0</v>
      </c>
      <c r="J22" s="60">
        <v>0</v>
      </c>
      <c r="K22" s="61">
        <v>0</v>
      </c>
      <c r="L22" s="60">
        <v>0</v>
      </c>
      <c r="M22" s="61">
        <v>0</v>
      </c>
      <c r="N22" s="60">
        <v>0</v>
      </c>
      <c r="O22" s="61">
        <v>0</v>
      </c>
      <c r="P22" s="60">
        <v>0</v>
      </c>
      <c r="Q22" s="61">
        <v>0</v>
      </c>
      <c r="R22" s="60">
        <v>0</v>
      </c>
      <c r="S22" s="61">
        <v>0</v>
      </c>
      <c r="T22" s="60">
        <v>9.5000000000000001E-2</v>
      </c>
      <c r="U22" s="61">
        <v>830.91578947368419</v>
      </c>
      <c r="V22" s="60">
        <v>0</v>
      </c>
      <c r="W22" s="61">
        <v>0</v>
      </c>
      <c r="X22" s="60">
        <v>5.2510000000000003</v>
      </c>
      <c r="Y22" s="61">
        <v>871.98514568653593</v>
      </c>
      <c r="Z22" s="60">
        <v>0</v>
      </c>
      <c r="AA22" s="61">
        <v>0</v>
      </c>
      <c r="AB22" s="60">
        <v>0</v>
      </c>
      <c r="AC22" s="61">
        <v>0</v>
      </c>
      <c r="AD22" s="60">
        <v>0</v>
      </c>
      <c r="AE22" s="61">
        <v>0</v>
      </c>
      <c r="AF22" s="60">
        <v>1E-3</v>
      </c>
      <c r="AG22" s="61">
        <v>32</v>
      </c>
      <c r="AH22" s="60">
        <v>0</v>
      </c>
      <c r="AI22" s="61">
        <v>0</v>
      </c>
      <c r="AJ22" s="60">
        <v>0</v>
      </c>
      <c r="AK22" s="61">
        <v>0</v>
      </c>
      <c r="AL22" s="60">
        <v>0.30499999999999999</v>
      </c>
      <c r="AM22" s="61">
        <v>303.11803278688524</v>
      </c>
      <c r="AN22" s="60">
        <v>0</v>
      </c>
      <c r="AO22" s="61">
        <v>0</v>
      </c>
      <c r="AP22" s="60">
        <v>198.131</v>
      </c>
      <c r="AQ22" s="61">
        <v>90.036920017564128</v>
      </c>
      <c r="AR22" s="60">
        <v>0</v>
      </c>
      <c r="AS22" s="61">
        <v>0</v>
      </c>
      <c r="AT22" s="60">
        <v>307.58699999999999</v>
      </c>
      <c r="AU22" s="61">
        <v>268</v>
      </c>
      <c r="AV22" s="60">
        <v>154.15799999999999</v>
      </c>
      <c r="AW22" s="61">
        <v>85</v>
      </c>
      <c r="AX22" s="60">
        <v>0</v>
      </c>
      <c r="AY22" s="61">
        <v>0</v>
      </c>
      <c r="AZ22" s="60">
        <v>2.5999999999999999E-2</v>
      </c>
      <c r="BA22" s="61">
        <v>539.57692307692309</v>
      </c>
      <c r="BB22" s="60">
        <v>114.35</v>
      </c>
      <c r="BC22" s="61">
        <v>622</v>
      </c>
      <c r="BD22" s="60">
        <v>0</v>
      </c>
      <c r="BE22" s="61">
        <v>0</v>
      </c>
      <c r="BF22" s="60">
        <v>0</v>
      </c>
      <c r="BG22" s="61">
        <v>0</v>
      </c>
      <c r="BH22" s="60">
        <v>0.48199999999999998</v>
      </c>
      <c r="BI22" s="61">
        <v>69.703319502074692</v>
      </c>
      <c r="BJ22" s="60">
        <v>0</v>
      </c>
      <c r="BK22" s="61">
        <v>0</v>
      </c>
      <c r="BL22" s="60">
        <v>230.59800000000001</v>
      </c>
      <c r="BM22" s="61">
        <v>172.51151787960001</v>
      </c>
      <c r="BN22" s="60">
        <v>18.059999999999999</v>
      </c>
      <c r="BO22" s="61">
        <v>482.4242524916944</v>
      </c>
      <c r="BP22" s="60">
        <v>1E-3</v>
      </c>
      <c r="BQ22" s="61">
        <v>2175</v>
      </c>
      <c r="BR22" s="60">
        <v>0</v>
      </c>
      <c r="BS22" s="61">
        <v>0</v>
      </c>
      <c r="BT22" s="60">
        <v>10.057</v>
      </c>
      <c r="BU22" s="61">
        <v>487</v>
      </c>
    </row>
    <row r="23" spans="1:73" ht="12.9" customHeight="1">
      <c r="A23" s="59"/>
      <c r="B23" s="56" t="s">
        <v>59</v>
      </c>
      <c r="C23" s="10">
        <v>13</v>
      </c>
      <c r="D23" s="60">
        <v>0</v>
      </c>
      <c r="E23" s="61">
        <v>0</v>
      </c>
      <c r="F23" s="60">
        <v>0</v>
      </c>
      <c r="G23" s="61">
        <v>0</v>
      </c>
      <c r="H23" s="60">
        <v>0</v>
      </c>
      <c r="I23" s="61">
        <v>0</v>
      </c>
      <c r="J23" s="60">
        <v>0</v>
      </c>
      <c r="K23" s="61">
        <v>0</v>
      </c>
      <c r="L23" s="60">
        <v>0</v>
      </c>
      <c r="M23" s="61">
        <v>0</v>
      </c>
      <c r="N23" s="60">
        <v>0</v>
      </c>
      <c r="O23" s="61">
        <v>0</v>
      </c>
      <c r="P23" s="60">
        <v>0</v>
      </c>
      <c r="Q23" s="61">
        <v>0</v>
      </c>
      <c r="R23" s="60">
        <v>0</v>
      </c>
      <c r="S23" s="61">
        <v>0</v>
      </c>
      <c r="T23" s="60">
        <v>3.5000000000000003E-2</v>
      </c>
      <c r="U23" s="61">
        <v>313.2</v>
      </c>
      <c r="V23" s="60">
        <v>0</v>
      </c>
      <c r="W23" s="61">
        <v>0</v>
      </c>
      <c r="X23" s="60">
        <v>1.1359999999999999</v>
      </c>
      <c r="Y23" s="61">
        <v>849.03080985915494</v>
      </c>
      <c r="Z23" s="60">
        <v>0</v>
      </c>
      <c r="AA23" s="61">
        <v>0</v>
      </c>
      <c r="AB23" s="60">
        <v>0</v>
      </c>
      <c r="AC23" s="61">
        <v>0</v>
      </c>
      <c r="AD23" s="60">
        <v>0</v>
      </c>
      <c r="AE23" s="61">
        <v>0</v>
      </c>
      <c r="AF23" s="60">
        <v>179.35599999999999</v>
      </c>
      <c r="AG23" s="61">
        <v>66.459075804545151</v>
      </c>
      <c r="AH23" s="60">
        <v>0</v>
      </c>
      <c r="AI23" s="61">
        <v>0</v>
      </c>
      <c r="AJ23" s="60">
        <v>0</v>
      </c>
      <c r="AK23" s="61">
        <v>0</v>
      </c>
      <c r="AL23" s="60">
        <v>3.0659999999999998</v>
      </c>
      <c r="AM23" s="61">
        <v>356.84246575342462</v>
      </c>
      <c r="AN23" s="60">
        <v>0</v>
      </c>
      <c r="AO23" s="61">
        <v>0</v>
      </c>
      <c r="AP23" s="60">
        <v>210.70599999999999</v>
      </c>
      <c r="AQ23" s="61">
        <v>126.38136550454188</v>
      </c>
      <c r="AR23" s="60">
        <v>0</v>
      </c>
      <c r="AS23" s="61">
        <v>0</v>
      </c>
      <c r="AT23" s="60">
        <v>4.0510000000000002</v>
      </c>
      <c r="AU23" s="61">
        <v>319.96420636879787</v>
      </c>
      <c r="AV23" s="60">
        <v>0.439</v>
      </c>
      <c r="AW23" s="61">
        <v>36.239179954441916</v>
      </c>
      <c r="AX23" s="60">
        <v>0</v>
      </c>
      <c r="AY23" s="61">
        <v>0</v>
      </c>
      <c r="AZ23" s="60">
        <v>0</v>
      </c>
      <c r="BA23" s="61">
        <v>0</v>
      </c>
      <c r="BB23" s="60">
        <v>3.7130000000000001</v>
      </c>
      <c r="BC23" s="61">
        <v>684.42203070293567</v>
      </c>
      <c r="BD23" s="60">
        <v>0</v>
      </c>
      <c r="BE23" s="61">
        <v>0</v>
      </c>
      <c r="BF23" s="60">
        <v>0</v>
      </c>
      <c r="BG23" s="61">
        <v>0</v>
      </c>
      <c r="BH23" s="60">
        <v>0</v>
      </c>
      <c r="BI23" s="61">
        <v>0</v>
      </c>
      <c r="BJ23" s="60">
        <v>0</v>
      </c>
      <c r="BK23" s="61">
        <v>0</v>
      </c>
      <c r="BL23" s="60">
        <v>52.154000000000003</v>
      </c>
      <c r="BM23" s="61">
        <v>167.15540514629751</v>
      </c>
      <c r="BN23" s="60">
        <v>0.499</v>
      </c>
      <c r="BO23" s="61">
        <v>302.0380761523046</v>
      </c>
      <c r="BP23" s="60">
        <v>0.26900000000000002</v>
      </c>
      <c r="BQ23" s="61">
        <v>224.9182156133829</v>
      </c>
      <c r="BR23" s="60">
        <v>0</v>
      </c>
      <c r="BS23" s="61">
        <v>0</v>
      </c>
      <c r="BT23" s="60">
        <v>8.41</v>
      </c>
      <c r="BU23" s="61">
        <v>588.25624256837102</v>
      </c>
    </row>
    <row r="24" spans="1:73" ht="12.9" customHeight="1">
      <c r="A24" s="59"/>
      <c r="B24" s="56" t="s">
        <v>60</v>
      </c>
      <c r="C24" s="10">
        <v>14</v>
      </c>
      <c r="D24" s="60">
        <v>0</v>
      </c>
      <c r="E24" s="61">
        <v>0</v>
      </c>
      <c r="F24" s="60">
        <v>0</v>
      </c>
      <c r="G24" s="61">
        <v>0</v>
      </c>
      <c r="H24" s="60">
        <v>0</v>
      </c>
      <c r="I24" s="61">
        <v>0</v>
      </c>
      <c r="J24" s="60">
        <v>0</v>
      </c>
      <c r="K24" s="61">
        <v>0</v>
      </c>
      <c r="L24" s="60">
        <v>0</v>
      </c>
      <c r="M24" s="61">
        <v>0</v>
      </c>
      <c r="N24" s="60">
        <v>0</v>
      </c>
      <c r="O24" s="61">
        <v>0</v>
      </c>
      <c r="P24" s="60">
        <v>0</v>
      </c>
      <c r="Q24" s="61">
        <v>0</v>
      </c>
      <c r="R24" s="60">
        <v>0</v>
      </c>
      <c r="S24" s="61">
        <v>0</v>
      </c>
      <c r="T24" s="60">
        <v>0.78800000000000003</v>
      </c>
      <c r="U24" s="61">
        <v>432.95304568527916</v>
      </c>
      <c r="V24" s="60">
        <v>0</v>
      </c>
      <c r="W24" s="61">
        <v>0</v>
      </c>
      <c r="X24" s="60">
        <v>0.14099999999999999</v>
      </c>
      <c r="Y24" s="61">
        <v>1040.1702127659573</v>
      </c>
      <c r="Z24" s="60">
        <v>0</v>
      </c>
      <c r="AA24" s="61">
        <v>0</v>
      </c>
      <c r="AB24" s="60">
        <v>353.8</v>
      </c>
      <c r="AC24" s="61">
        <v>439.81401921989828</v>
      </c>
      <c r="AD24" s="60">
        <v>0</v>
      </c>
      <c r="AE24" s="61">
        <v>0</v>
      </c>
      <c r="AF24" s="60">
        <v>198.81700000000001</v>
      </c>
      <c r="AG24" s="61">
        <v>64.714088835461766</v>
      </c>
      <c r="AH24" s="60">
        <v>0.05</v>
      </c>
      <c r="AI24" s="61">
        <v>11.66</v>
      </c>
      <c r="AJ24" s="60">
        <v>0</v>
      </c>
      <c r="AK24" s="61">
        <v>0</v>
      </c>
      <c r="AL24" s="60">
        <v>67.61</v>
      </c>
      <c r="AM24" s="61">
        <v>467.53648868510578</v>
      </c>
      <c r="AN24" s="60">
        <v>8.0000000000000002E-3</v>
      </c>
      <c r="AO24" s="61">
        <v>79.625</v>
      </c>
      <c r="AP24" s="60">
        <v>420.79199999999997</v>
      </c>
      <c r="AQ24" s="61">
        <v>145.04240099621666</v>
      </c>
      <c r="AR24" s="60">
        <v>98.554000000000002</v>
      </c>
      <c r="AS24" s="61">
        <v>851.94533961077173</v>
      </c>
      <c r="AT24" s="60">
        <v>0.66100000000000003</v>
      </c>
      <c r="AU24" s="61">
        <v>410.57034795763991</v>
      </c>
      <c r="AV24" s="60">
        <v>1.4999999999999999E-2</v>
      </c>
      <c r="AW24" s="61">
        <v>255.13333333333335</v>
      </c>
      <c r="AX24" s="60">
        <v>0</v>
      </c>
      <c r="AY24" s="61">
        <v>0</v>
      </c>
      <c r="AZ24" s="60">
        <v>0</v>
      </c>
      <c r="BA24" s="61">
        <v>0</v>
      </c>
      <c r="BB24" s="60">
        <v>11.83</v>
      </c>
      <c r="BC24" s="61">
        <v>809.97827557058326</v>
      </c>
      <c r="BD24" s="60">
        <v>0</v>
      </c>
      <c r="BE24" s="61">
        <v>0</v>
      </c>
      <c r="BF24" s="60">
        <v>0</v>
      </c>
      <c r="BG24" s="61">
        <v>0</v>
      </c>
      <c r="BH24" s="60">
        <v>6.0000000000000001E-3</v>
      </c>
      <c r="BI24" s="61">
        <v>648</v>
      </c>
      <c r="BJ24" s="60">
        <v>0</v>
      </c>
      <c r="BK24" s="61">
        <v>0</v>
      </c>
      <c r="BL24" s="60">
        <v>409.90800000000002</v>
      </c>
      <c r="BM24" s="61">
        <v>202.76373966841339</v>
      </c>
      <c r="BN24" s="60">
        <v>0.75600000000000001</v>
      </c>
      <c r="BO24" s="61">
        <v>1396.7896825396826</v>
      </c>
      <c r="BP24" s="60">
        <v>4.1000000000000002E-2</v>
      </c>
      <c r="BQ24" s="61">
        <v>1990.0975609756099</v>
      </c>
      <c r="BR24" s="60">
        <v>0</v>
      </c>
      <c r="BS24" s="61">
        <v>0</v>
      </c>
      <c r="BT24" s="60">
        <v>0.92300000000000004</v>
      </c>
      <c r="BU24" s="61">
        <v>1403.252437703142</v>
      </c>
    </row>
    <row r="25" spans="1:73" ht="12.9" customHeight="1">
      <c r="A25" s="59"/>
      <c r="B25" s="56" t="s">
        <v>61</v>
      </c>
      <c r="C25" s="10">
        <v>15</v>
      </c>
      <c r="D25" s="60">
        <v>0.17499999999999999</v>
      </c>
      <c r="E25" s="61">
        <v>2175.7600000000002</v>
      </c>
      <c r="F25" s="60">
        <v>0</v>
      </c>
      <c r="G25" s="61">
        <v>0</v>
      </c>
      <c r="H25" s="60">
        <v>2.5000000000000001E-2</v>
      </c>
      <c r="I25" s="61">
        <v>386.08</v>
      </c>
      <c r="J25" s="60">
        <v>24.975999999999999</v>
      </c>
      <c r="K25" s="61">
        <v>451.79031870595776</v>
      </c>
      <c r="L25" s="60">
        <v>1.7929999999999999</v>
      </c>
      <c r="M25" s="61">
        <v>1707.0568878973786</v>
      </c>
      <c r="N25" s="60">
        <v>0</v>
      </c>
      <c r="O25" s="61">
        <v>0</v>
      </c>
      <c r="P25" s="60">
        <v>58.204000000000001</v>
      </c>
      <c r="Q25" s="61">
        <v>977.03642361349739</v>
      </c>
      <c r="R25" s="60">
        <v>0</v>
      </c>
      <c r="S25" s="61">
        <v>0</v>
      </c>
      <c r="T25" s="60">
        <v>22.634</v>
      </c>
      <c r="U25" s="61">
        <v>587.54316514977461</v>
      </c>
      <c r="V25" s="60">
        <v>0</v>
      </c>
      <c r="W25" s="61">
        <v>0</v>
      </c>
      <c r="X25" s="60">
        <v>219.19900000000001</v>
      </c>
      <c r="Y25" s="61">
        <v>1003.3107724031586</v>
      </c>
      <c r="Z25" s="60">
        <v>0</v>
      </c>
      <c r="AA25" s="61">
        <v>0</v>
      </c>
      <c r="AB25" s="60">
        <v>5867.1490000000003</v>
      </c>
      <c r="AC25" s="61">
        <v>240.3382256015656</v>
      </c>
      <c r="AD25" s="60">
        <v>426.91699999999997</v>
      </c>
      <c r="AE25" s="61">
        <v>190.64378087543949</v>
      </c>
      <c r="AF25" s="60">
        <v>540.03099999999995</v>
      </c>
      <c r="AG25" s="61">
        <v>71.520744179500795</v>
      </c>
      <c r="AH25" s="60">
        <v>0</v>
      </c>
      <c r="AI25" s="61">
        <v>0</v>
      </c>
      <c r="AJ25" s="60">
        <v>0</v>
      </c>
      <c r="AK25" s="61">
        <v>0</v>
      </c>
      <c r="AL25" s="60">
        <v>5.8689999999999998</v>
      </c>
      <c r="AM25" s="61">
        <v>328.232066791617</v>
      </c>
      <c r="AN25" s="60">
        <v>0</v>
      </c>
      <c r="AO25" s="61">
        <v>0</v>
      </c>
      <c r="AP25" s="60">
        <v>94.150999999999996</v>
      </c>
      <c r="AQ25" s="61">
        <v>103.27695935252945</v>
      </c>
      <c r="AR25" s="60">
        <v>41.232999999999997</v>
      </c>
      <c r="AS25" s="61">
        <v>760.60492809157711</v>
      </c>
      <c r="AT25" s="60">
        <v>0.81799999999999995</v>
      </c>
      <c r="AU25" s="61">
        <v>325.26283618581908</v>
      </c>
      <c r="AV25" s="60">
        <v>0</v>
      </c>
      <c r="AW25" s="61">
        <v>0</v>
      </c>
      <c r="AX25" s="60">
        <v>0</v>
      </c>
      <c r="AY25" s="61">
        <v>0</v>
      </c>
      <c r="AZ25" s="60">
        <v>0</v>
      </c>
      <c r="BA25" s="61">
        <v>0</v>
      </c>
      <c r="BB25" s="60">
        <v>0.996</v>
      </c>
      <c r="BC25" s="61">
        <v>990.39959839357425</v>
      </c>
      <c r="BD25" s="60">
        <v>0</v>
      </c>
      <c r="BE25" s="61">
        <v>0</v>
      </c>
      <c r="BF25" s="60">
        <v>0</v>
      </c>
      <c r="BG25" s="61">
        <v>0</v>
      </c>
      <c r="BH25" s="60">
        <v>0</v>
      </c>
      <c r="BI25" s="61">
        <v>0</v>
      </c>
      <c r="BJ25" s="60">
        <v>0</v>
      </c>
      <c r="BK25" s="61">
        <v>0</v>
      </c>
      <c r="BL25" s="60">
        <v>101.122</v>
      </c>
      <c r="BM25" s="61">
        <v>83.781392773085983</v>
      </c>
      <c r="BN25" s="60">
        <v>0.16900000000000001</v>
      </c>
      <c r="BO25" s="61">
        <v>2751.9822485207101</v>
      </c>
      <c r="BP25" s="60">
        <v>0.22500000000000001</v>
      </c>
      <c r="BQ25" s="61">
        <v>339.31555555555553</v>
      </c>
      <c r="BR25" s="60">
        <v>0</v>
      </c>
      <c r="BS25" s="61">
        <v>0</v>
      </c>
      <c r="BT25" s="60">
        <v>1.3879999999999999</v>
      </c>
      <c r="BU25" s="61">
        <v>1277.1505763688758</v>
      </c>
    </row>
    <row r="26" spans="1:73" ht="12.9" customHeight="1">
      <c r="A26" s="59"/>
      <c r="B26" s="56" t="s">
        <v>62</v>
      </c>
      <c r="C26" s="10">
        <v>16</v>
      </c>
      <c r="D26" s="60">
        <v>0</v>
      </c>
      <c r="E26" s="61">
        <v>0</v>
      </c>
      <c r="F26" s="60">
        <v>0</v>
      </c>
      <c r="G26" s="61">
        <v>0</v>
      </c>
      <c r="H26" s="60">
        <v>0</v>
      </c>
      <c r="I26" s="61">
        <v>0</v>
      </c>
      <c r="J26" s="60">
        <v>0</v>
      </c>
      <c r="K26" s="61">
        <v>0</v>
      </c>
      <c r="L26" s="60">
        <v>0</v>
      </c>
      <c r="M26" s="61">
        <v>0</v>
      </c>
      <c r="N26" s="60">
        <v>0</v>
      </c>
      <c r="O26" s="61">
        <v>0</v>
      </c>
      <c r="P26" s="60">
        <v>0</v>
      </c>
      <c r="Q26" s="61">
        <v>0</v>
      </c>
      <c r="R26" s="60">
        <v>0</v>
      </c>
      <c r="S26" s="61">
        <v>0</v>
      </c>
      <c r="T26" s="60">
        <v>0</v>
      </c>
      <c r="U26" s="61">
        <v>0</v>
      </c>
      <c r="V26" s="60">
        <v>0</v>
      </c>
      <c r="W26" s="61">
        <v>0</v>
      </c>
      <c r="X26" s="60">
        <v>0</v>
      </c>
      <c r="Y26" s="61">
        <v>0</v>
      </c>
      <c r="Z26" s="60">
        <v>0</v>
      </c>
      <c r="AA26" s="61">
        <v>0</v>
      </c>
      <c r="AB26" s="60">
        <v>0</v>
      </c>
      <c r="AC26" s="61">
        <v>0</v>
      </c>
      <c r="AD26" s="60">
        <v>154.21299999999999</v>
      </c>
      <c r="AE26" s="61">
        <v>214.19293444780919</v>
      </c>
      <c r="AF26" s="60">
        <v>1.46</v>
      </c>
      <c r="AG26" s="61">
        <v>29.453424657534246</v>
      </c>
      <c r="AH26" s="60">
        <v>0.01</v>
      </c>
      <c r="AI26" s="61">
        <v>21.6</v>
      </c>
      <c r="AJ26" s="60">
        <v>19.54</v>
      </c>
      <c r="AK26" s="61">
        <v>41.814943705220067</v>
      </c>
      <c r="AL26" s="60">
        <v>7.95</v>
      </c>
      <c r="AM26" s="61">
        <v>683.83433962264144</v>
      </c>
      <c r="AN26" s="60">
        <v>0</v>
      </c>
      <c r="AO26" s="61">
        <v>0</v>
      </c>
      <c r="AP26" s="60">
        <v>290.56</v>
      </c>
      <c r="AQ26" s="61">
        <v>162.10564771475771</v>
      </c>
      <c r="AR26" s="60">
        <v>0</v>
      </c>
      <c r="AS26" s="61">
        <v>0</v>
      </c>
      <c r="AT26" s="60">
        <v>0.39300000000000002</v>
      </c>
      <c r="AU26" s="61">
        <v>74.122137404580144</v>
      </c>
      <c r="AV26" s="60">
        <v>2E-3</v>
      </c>
      <c r="AW26" s="61">
        <v>1026</v>
      </c>
      <c r="AX26" s="60">
        <v>0</v>
      </c>
      <c r="AY26" s="61">
        <v>0</v>
      </c>
      <c r="AZ26" s="60">
        <v>0</v>
      </c>
      <c r="BA26" s="61">
        <v>0</v>
      </c>
      <c r="BB26" s="60">
        <v>3.9089999999999998</v>
      </c>
      <c r="BC26" s="61">
        <v>534.50908160654899</v>
      </c>
      <c r="BD26" s="60">
        <v>0</v>
      </c>
      <c r="BE26" s="61">
        <v>0</v>
      </c>
      <c r="BF26" s="60">
        <v>0</v>
      </c>
      <c r="BG26" s="61">
        <v>0</v>
      </c>
      <c r="BH26" s="60">
        <v>0</v>
      </c>
      <c r="BI26" s="61">
        <v>0</v>
      </c>
      <c r="BJ26" s="60">
        <v>0</v>
      </c>
      <c r="BK26" s="61">
        <v>0</v>
      </c>
      <c r="BL26" s="60">
        <v>56.896000000000001</v>
      </c>
      <c r="BM26" s="61">
        <v>174.10005975815523</v>
      </c>
      <c r="BN26" s="60">
        <v>0.40200000000000002</v>
      </c>
      <c r="BO26" s="61">
        <v>344.88805970149252</v>
      </c>
      <c r="BP26" s="60">
        <v>0.23499999999999999</v>
      </c>
      <c r="BQ26" s="61">
        <v>502.68510638297874</v>
      </c>
      <c r="BR26" s="60">
        <v>0</v>
      </c>
      <c r="BS26" s="61">
        <v>0</v>
      </c>
      <c r="BT26" s="60">
        <v>1.123</v>
      </c>
      <c r="BU26" s="61">
        <v>740.57524487978628</v>
      </c>
    </row>
    <row r="27" spans="1:73" ht="12.9" customHeight="1">
      <c r="A27" s="59"/>
      <c r="B27" s="43"/>
      <c r="C27" s="62"/>
      <c r="D27" s="60"/>
      <c r="E27" s="61"/>
      <c r="F27" s="60"/>
      <c r="G27" s="61"/>
      <c r="H27" s="60"/>
      <c r="I27" s="61"/>
      <c r="J27" s="60"/>
      <c r="K27" s="61"/>
      <c r="L27" s="60"/>
      <c r="M27" s="61"/>
      <c r="N27" s="60"/>
      <c r="O27" s="61"/>
      <c r="P27" s="60"/>
      <c r="Q27" s="61"/>
      <c r="R27" s="60"/>
      <c r="S27" s="61"/>
      <c r="T27" s="60"/>
      <c r="U27" s="61"/>
      <c r="V27" s="60"/>
      <c r="W27" s="61"/>
      <c r="X27" s="60"/>
      <c r="Y27" s="61"/>
      <c r="Z27" s="60"/>
      <c r="AA27" s="61"/>
      <c r="AB27" s="60"/>
      <c r="AC27" s="61"/>
      <c r="AD27" s="60"/>
      <c r="AE27" s="61"/>
      <c r="AF27" s="60"/>
      <c r="AG27" s="61"/>
      <c r="AH27" s="60"/>
      <c r="AI27" s="61"/>
      <c r="AJ27" s="60"/>
      <c r="AK27" s="61"/>
      <c r="AL27" s="60"/>
      <c r="AM27" s="61"/>
      <c r="AN27" s="60"/>
      <c r="AO27" s="61"/>
      <c r="AP27" s="60"/>
      <c r="AQ27" s="61"/>
      <c r="AR27" s="60"/>
      <c r="AS27" s="61"/>
      <c r="AT27" s="60"/>
      <c r="AU27" s="61"/>
      <c r="AV27" s="60"/>
      <c r="AW27" s="61"/>
      <c r="AX27" s="60"/>
      <c r="AY27" s="61"/>
      <c r="AZ27" s="60"/>
      <c r="BA27" s="61"/>
      <c r="BB27" s="60"/>
      <c r="BC27" s="61"/>
      <c r="BD27" s="60"/>
      <c r="BE27" s="61"/>
      <c r="BF27" s="60"/>
      <c r="BG27" s="61"/>
      <c r="BH27" s="60"/>
      <c r="BI27" s="61"/>
      <c r="BJ27" s="60"/>
      <c r="BK27" s="61"/>
      <c r="BL27" s="60"/>
      <c r="BM27" s="61"/>
      <c r="BN27" s="60"/>
      <c r="BO27" s="61"/>
      <c r="BP27" s="60"/>
      <c r="BQ27" s="61"/>
      <c r="BR27" s="60"/>
      <c r="BS27" s="61"/>
      <c r="BT27" s="60"/>
      <c r="BU27" s="61"/>
    </row>
    <row r="28" spans="1:73" ht="12.9" customHeight="1">
      <c r="A28" s="59"/>
      <c r="B28" s="56" t="s">
        <v>63</v>
      </c>
      <c r="C28" s="10">
        <v>17</v>
      </c>
      <c r="D28" s="60">
        <v>3.4000000000000002E-2</v>
      </c>
      <c r="E28" s="61">
        <v>1620</v>
      </c>
      <c r="F28" s="60">
        <v>0</v>
      </c>
      <c r="G28" s="61">
        <v>0</v>
      </c>
      <c r="H28" s="60">
        <v>0</v>
      </c>
      <c r="I28" s="61">
        <v>0</v>
      </c>
      <c r="J28" s="60">
        <v>0</v>
      </c>
      <c r="K28" s="61">
        <v>0</v>
      </c>
      <c r="L28" s="60">
        <v>0</v>
      </c>
      <c r="M28" s="61">
        <v>0</v>
      </c>
      <c r="N28" s="60">
        <v>0</v>
      </c>
      <c r="O28" s="61">
        <v>0</v>
      </c>
      <c r="P28" s="60">
        <v>6.9589999999999996</v>
      </c>
      <c r="Q28" s="61">
        <v>720</v>
      </c>
      <c r="R28" s="60">
        <v>2.5190000000000001</v>
      </c>
      <c r="S28" s="61">
        <v>427</v>
      </c>
      <c r="T28" s="60">
        <v>0.14099999999999999</v>
      </c>
      <c r="U28" s="61">
        <v>516</v>
      </c>
      <c r="V28" s="60">
        <v>0</v>
      </c>
      <c r="W28" s="61">
        <v>0</v>
      </c>
      <c r="X28" s="60">
        <v>0.17599999999999999</v>
      </c>
      <c r="Y28" s="61">
        <v>667</v>
      </c>
      <c r="Z28" s="60">
        <v>0</v>
      </c>
      <c r="AA28" s="61">
        <v>0</v>
      </c>
      <c r="AB28" s="60">
        <v>85.332999999999998</v>
      </c>
      <c r="AC28" s="61">
        <v>501.96916784831188</v>
      </c>
      <c r="AD28" s="60">
        <v>202.70099999999999</v>
      </c>
      <c r="AE28" s="61">
        <v>202</v>
      </c>
      <c r="AF28" s="60">
        <v>56.805999999999997</v>
      </c>
      <c r="AG28" s="61">
        <v>52</v>
      </c>
      <c r="AH28" s="60">
        <v>0</v>
      </c>
      <c r="AI28" s="61">
        <v>0</v>
      </c>
      <c r="AJ28" s="60">
        <v>23.922000000000001</v>
      </c>
      <c r="AK28" s="61">
        <v>44</v>
      </c>
      <c r="AL28" s="60">
        <v>131.126</v>
      </c>
      <c r="AM28" s="61">
        <v>299</v>
      </c>
      <c r="AN28" s="60">
        <v>38.773000000000003</v>
      </c>
      <c r="AO28" s="61">
        <v>70</v>
      </c>
      <c r="AP28" s="60">
        <v>1017.3920000000001</v>
      </c>
      <c r="AQ28" s="61">
        <v>138</v>
      </c>
      <c r="AR28" s="60">
        <v>0</v>
      </c>
      <c r="AS28" s="61">
        <v>0</v>
      </c>
      <c r="AT28" s="60">
        <v>1.704</v>
      </c>
      <c r="AU28" s="61">
        <v>436.09859154929575</v>
      </c>
      <c r="AV28" s="60">
        <v>3.6999999999999998E-2</v>
      </c>
      <c r="AW28" s="61">
        <v>43.081081081081081</v>
      </c>
      <c r="AX28" s="60">
        <v>0</v>
      </c>
      <c r="AY28" s="61">
        <v>0</v>
      </c>
      <c r="AZ28" s="60">
        <v>2E-3</v>
      </c>
      <c r="BA28" s="61">
        <v>799.5</v>
      </c>
      <c r="BB28" s="60">
        <v>293.93599999999998</v>
      </c>
      <c r="BC28" s="61">
        <v>598.50026876598986</v>
      </c>
      <c r="BD28" s="60">
        <v>0</v>
      </c>
      <c r="BE28" s="61">
        <v>0</v>
      </c>
      <c r="BF28" s="60">
        <v>0</v>
      </c>
      <c r="BG28" s="61">
        <v>0</v>
      </c>
      <c r="BH28" s="60">
        <v>0</v>
      </c>
      <c r="BI28" s="61">
        <v>0</v>
      </c>
      <c r="BJ28" s="60">
        <v>0</v>
      </c>
      <c r="BK28" s="61">
        <v>0</v>
      </c>
      <c r="BL28" s="60">
        <v>443.572</v>
      </c>
      <c r="BM28" s="61">
        <v>180.29373359905495</v>
      </c>
      <c r="BN28" s="60">
        <v>56.401000000000003</v>
      </c>
      <c r="BO28" s="61">
        <v>2544.0013652240209</v>
      </c>
      <c r="BP28" s="60">
        <v>2.9119999999999999</v>
      </c>
      <c r="BQ28" s="61">
        <v>1061</v>
      </c>
      <c r="BR28" s="60">
        <v>0.191</v>
      </c>
      <c r="BS28" s="61">
        <v>544</v>
      </c>
      <c r="BT28" s="60">
        <v>78.323999999999998</v>
      </c>
      <c r="BU28" s="61">
        <v>513.30470864613653</v>
      </c>
    </row>
    <row r="29" spans="1:73" ht="12.9" customHeight="1">
      <c r="A29" s="59"/>
      <c r="B29" s="56" t="s">
        <v>64</v>
      </c>
      <c r="C29" s="10">
        <v>18</v>
      </c>
      <c r="D29" s="60">
        <v>75.2</v>
      </c>
      <c r="E29" s="61">
        <v>2048.056409574468</v>
      </c>
      <c r="F29" s="60">
        <v>0</v>
      </c>
      <c r="G29" s="61">
        <v>0</v>
      </c>
      <c r="H29" s="60">
        <v>11.638999999999999</v>
      </c>
      <c r="I29" s="61">
        <v>474.38250708823779</v>
      </c>
      <c r="J29" s="60">
        <v>0</v>
      </c>
      <c r="K29" s="61">
        <v>0</v>
      </c>
      <c r="L29" s="60">
        <v>177.07300000000001</v>
      </c>
      <c r="M29" s="61">
        <v>1725.4191322223039</v>
      </c>
      <c r="N29" s="60">
        <v>0</v>
      </c>
      <c r="O29" s="61">
        <v>0</v>
      </c>
      <c r="P29" s="60">
        <v>79.710999999999999</v>
      </c>
      <c r="Q29" s="61">
        <v>798.38529186686901</v>
      </c>
      <c r="R29" s="60">
        <v>0</v>
      </c>
      <c r="S29" s="61">
        <v>0</v>
      </c>
      <c r="T29" s="60">
        <v>21.684999999999999</v>
      </c>
      <c r="U29" s="61">
        <v>190.7254784413189</v>
      </c>
      <c r="V29" s="60">
        <v>0</v>
      </c>
      <c r="W29" s="61">
        <v>0</v>
      </c>
      <c r="X29" s="60">
        <v>13.321</v>
      </c>
      <c r="Y29" s="61">
        <v>806.64026724720361</v>
      </c>
      <c r="Z29" s="60">
        <v>0</v>
      </c>
      <c r="AA29" s="61">
        <v>0</v>
      </c>
      <c r="AB29" s="60">
        <v>5.8369999999999997</v>
      </c>
      <c r="AC29" s="61">
        <v>159.24310433441835</v>
      </c>
      <c r="AD29" s="60">
        <v>595.12300000000005</v>
      </c>
      <c r="AE29" s="61">
        <v>178.36116063402019</v>
      </c>
      <c r="AF29" s="60">
        <v>0</v>
      </c>
      <c r="AG29" s="61">
        <v>0</v>
      </c>
      <c r="AH29" s="60">
        <v>0</v>
      </c>
      <c r="AI29" s="61">
        <v>0</v>
      </c>
      <c r="AJ29" s="60">
        <v>0</v>
      </c>
      <c r="AK29" s="61">
        <v>0</v>
      </c>
      <c r="AL29" s="60">
        <v>0.13</v>
      </c>
      <c r="AM29" s="61">
        <v>292.51538461538462</v>
      </c>
      <c r="AN29" s="60">
        <v>0</v>
      </c>
      <c r="AO29" s="61">
        <v>0</v>
      </c>
      <c r="AP29" s="60">
        <v>2.8000000000000001E-2</v>
      </c>
      <c r="AQ29" s="61">
        <v>76.071428571428569</v>
      </c>
      <c r="AR29" s="60">
        <v>0</v>
      </c>
      <c r="AS29" s="61">
        <v>0</v>
      </c>
      <c r="AT29" s="60">
        <v>0</v>
      </c>
      <c r="AU29" s="61">
        <v>0</v>
      </c>
      <c r="AV29" s="60">
        <v>8.0000000000000002E-3</v>
      </c>
      <c r="AW29" s="61">
        <v>11.125</v>
      </c>
      <c r="AX29" s="60">
        <v>0</v>
      </c>
      <c r="AY29" s="61">
        <v>0</v>
      </c>
      <c r="AZ29" s="60">
        <v>0</v>
      </c>
      <c r="BA29" s="61">
        <v>0</v>
      </c>
      <c r="BB29" s="60">
        <v>0</v>
      </c>
      <c r="BC29" s="61">
        <v>0</v>
      </c>
      <c r="BD29" s="60">
        <v>0</v>
      </c>
      <c r="BE29" s="61">
        <v>0</v>
      </c>
      <c r="BF29" s="60">
        <v>0</v>
      </c>
      <c r="BG29" s="61">
        <v>0</v>
      </c>
      <c r="BH29" s="60">
        <v>0</v>
      </c>
      <c r="BI29" s="61">
        <v>0</v>
      </c>
      <c r="BJ29" s="60">
        <v>0</v>
      </c>
      <c r="BK29" s="61">
        <v>0</v>
      </c>
      <c r="BL29" s="60">
        <v>4.2000000000000003E-2</v>
      </c>
      <c r="BM29" s="61">
        <v>60.690476190476183</v>
      </c>
      <c r="BN29" s="60">
        <v>1.153</v>
      </c>
      <c r="BO29" s="61">
        <v>2120.1352992194279</v>
      </c>
      <c r="BP29" s="60">
        <v>0</v>
      </c>
      <c r="BQ29" s="61">
        <v>0</v>
      </c>
      <c r="BR29" s="60">
        <v>0</v>
      </c>
      <c r="BS29" s="61">
        <v>0</v>
      </c>
      <c r="BT29" s="60">
        <v>0.53800000000000003</v>
      </c>
      <c r="BU29" s="61">
        <v>449.89591078066911</v>
      </c>
    </row>
    <row r="30" spans="1:73" ht="12.9" customHeight="1">
      <c r="A30" s="59"/>
      <c r="B30" s="56" t="s">
        <v>65</v>
      </c>
      <c r="C30" s="10">
        <v>19</v>
      </c>
      <c r="D30" s="60">
        <v>0</v>
      </c>
      <c r="E30" s="61">
        <v>0</v>
      </c>
      <c r="F30" s="60">
        <v>0</v>
      </c>
      <c r="G30" s="61">
        <v>0</v>
      </c>
      <c r="H30" s="60">
        <v>0</v>
      </c>
      <c r="I30" s="61">
        <v>0</v>
      </c>
      <c r="J30" s="60">
        <v>0</v>
      </c>
      <c r="K30" s="61">
        <v>0</v>
      </c>
      <c r="L30" s="60">
        <v>0</v>
      </c>
      <c r="M30" s="61">
        <v>0</v>
      </c>
      <c r="N30" s="60">
        <v>0</v>
      </c>
      <c r="O30" s="61">
        <v>0</v>
      </c>
      <c r="P30" s="60">
        <v>0</v>
      </c>
      <c r="Q30" s="61">
        <v>0</v>
      </c>
      <c r="R30" s="60">
        <v>0</v>
      </c>
      <c r="S30" s="61">
        <v>0</v>
      </c>
      <c r="T30" s="60">
        <v>0</v>
      </c>
      <c r="U30" s="61">
        <v>0</v>
      </c>
      <c r="V30" s="60">
        <v>0</v>
      </c>
      <c r="W30" s="61">
        <v>0</v>
      </c>
      <c r="X30" s="60">
        <v>0</v>
      </c>
      <c r="Y30" s="61">
        <v>0</v>
      </c>
      <c r="Z30" s="60">
        <v>0</v>
      </c>
      <c r="AA30" s="61">
        <v>0</v>
      </c>
      <c r="AB30" s="60">
        <v>12.513</v>
      </c>
      <c r="AC30" s="61">
        <v>281.29001838088385</v>
      </c>
      <c r="AD30" s="60">
        <v>55.106000000000002</v>
      </c>
      <c r="AE30" s="61">
        <v>172.97679018618663</v>
      </c>
      <c r="AF30" s="60">
        <v>0</v>
      </c>
      <c r="AG30" s="61">
        <v>0</v>
      </c>
      <c r="AH30" s="60">
        <v>0</v>
      </c>
      <c r="AI30" s="61">
        <v>0</v>
      </c>
      <c r="AJ30" s="60">
        <v>0</v>
      </c>
      <c r="AK30" s="61">
        <v>0</v>
      </c>
      <c r="AL30" s="60">
        <v>0.89600000000000002</v>
      </c>
      <c r="AM30" s="61">
        <v>63.504464285714292</v>
      </c>
      <c r="AN30" s="60">
        <v>0</v>
      </c>
      <c r="AO30" s="61">
        <v>0</v>
      </c>
      <c r="AP30" s="60">
        <v>0.03</v>
      </c>
      <c r="AQ30" s="61">
        <v>31.5</v>
      </c>
      <c r="AR30" s="60">
        <v>0</v>
      </c>
      <c r="AS30" s="61">
        <v>0</v>
      </c>
      <c r="AT30" s="60">
        <v>4.0000000000000001E-3</v>
      </c>
      <c r="AU30" s="61">
        <v>58</v>
      </c>
      <c r="AV30" s="60">
        <v>0</v>
      </c>
      <c r="AW30" s="61">
        <v>0</v>
      </c>
      <c r="AX30" s="60">
        <v>0</v>
      </c>
      <c r="AY30" s="61">
        <v>0</v>
      </c>
      <c r="AZ30" s="60">
        <v>0</v>
      </c>
      <c r="BA30" s="61">
        <v>0</v>
      </c>
      <c r="BB30" s="60">
        <v>0</v>
      </c>
      <c r="BC30" s="61">
        <v>0</v>
      </c>
      <c r="BD30" s="60">
        <v>0</v>
      </c>
      <c r="BE30" s="61">
        <v>0</v>
      </c>
      <c r="BF30" s="60">
        <v>0</v>
      </c>
      <c r="BG30" s="61">
        <v>0</v>
      </c>
      <c r="BH30" s="60">
        <v>0</v>
      </c>
      <c r="BI30" s="61">
        <v>0</v>
      </c>
      <c r="BJ30" s="60">
        <v>0</v>
      </c>
      <c r="BK30" s="61">
        <v>0</v>
      </c>
      <c r="BL30" s="60">
        <v>8.0000000000000002E-3</v>
      </c>
      <c r="BM30" s="61">
        <v>305.125</v>
      </c>
      <c r="BN30" s="60">
        <v>1.284</v>
      </c>
      <c r="BO30" s="61">
        <v>286.50155763239877</v>
      </c>
      <c r="BP30" s="60">
        <v>0</v>
      </c>
      <c r="BQ30" s="61">
        <v>0</v>
      </c>
      <c r="BR30" s="60">
        <v>0</v>
      </c>
      <c r="BS30" s="61">
        <v>0</v>
      </c>
      <c r="BT30" s="60">
        <v>0.65900000000000003</v>
      </c>
      <c r="BU30" s="61">
        <v>225.22003034901365</v>
      </c>
    </row>
    <row r="31" spans="1:73" ht="12.9" customHeight="1">
      <c r="A31" s="59"/>
      <c r="B31" s="56" t="s">
        <v>66</v>
      </c>
      <c r="C31" s="10">
        <v>20</v>
      </c>
      <c r="D31" s="60">
        <v>0</v>
      </c>
      <c r="E31" s="61">
        <v>0</v>
      </c>
      <c r="F31" s="60">
        <v>0</v>
      </c>
      <c r="G31" s="61">
        <v>0</v>
      </c>
      <c r="H31" s="60">
        <v>0</v>
      </c>
      <c r="I31" s="61">
        <v>0</v>
      </c>
      <c r="J31" s="60">
        <v>0</v>
      </c>
      <c r="K31" s="61">
        <v>0</v>
      </c>
      <c r="L31" s="60">
        <v>0</v>
      </c>
      <c r="M31" s="61">
        <v>0</v>
      </c>
      <c r="N31" s="60">
        <v>0</v>
      </c>
      <c r="O31" s="61">
        <v>0</v>
      </c>
      <c r="P31" s="60">
        <v>0</v>
      </c>
      <c r="Q31" s="61">
        <v>0</v>
      </c>
      <c r="R31" s="60">
        <v>0</v>
      </c>
      <c r="S31" s="61">
        <v>0</v>
      </c>
      <c r="T31" s="60">
        <v>0</v>
      </c>
      <c r="U31" s="61">
        <v>0</v>
      </c>
      <c r="V31" s="60">
        <v>0</v>
      </c>
      <c r="W31" s="61">
        <v>0</v>
      </c>
      <c r="X31" s="60">
        <v>0</v>
      </c>
      <c r="Y31" s="61">
        <v>0</v>
      </c>
      <c r="Z31" s="60">
        <v>0</v>
      </c>
      <c r="AA31" s="61">
        <v>0</v>
      </c>
      <c r="AB31" s="60">
        <v>0</v>
      </c>
      <c r="AC31" s="61">
        <v>0</v>
      </c>
      <c r="AD31" s="60">
        <v>0</v>
      </c>
      <c r="AE31" s="61">
        <v>0</v>
      </c>
      <c r="AF31" s="60">
        <v>0</v>
      </c>
      <c r="AG31" s="61">
        <v>0</v>
      </c>
      <c r="AH31" s="60">
        <v>0</v>
      </c>
      <c r="AI31" s="61">
        <v>0</v>
      </c>
      <c r="AJ31" s="60">
        <v>0</v>
      </c>
      <c r="AK31" s="61">
        <v>0</v>
      </c>
      <c r="AL31" s="60">
        <v>0</v>
      </c>
      <c r="AM31" s="61">
        <v>0</v>
      </c>
      <c r="AN31" s="60">
        <v>0</v>
      </c>
      <c r="AO31" s="61">
        <v>0</v>
      </c>
      <c r="AP31" s="60">
        <v>0</v>
      </c>
      <c r="AQ31" s="61">
        <v>0</v>
      </c>
      <c r="AR31" s="60">
        <v>0</v>
      </c>
      <c r="AS31" s="61">
        <v>0</v>
      </c>
      <c r="AT31" s="60">
        <v>0</v>
      </c>
      <c r="AU31" s="61">
        <v>0</v>
      </c>
      <c r="AV31" s="60">
        <v>0</v>
      </c>
      <c r="AW31" s="61">
        <v>0</v>
      </c>
      <c r="AX31" s="60">
        <v>0</v>
      </c>
      <c r="AY31" s="61">
        <v>0</v>
      </c>
      <c r="AZ31" s="60">
        <v>0</v>
      </c>
      <c r="BA31" s="61">
        <v>0</v>
      </c>
      <c r="BB31" s="60">
        <v>0</v>
      </c>
      <c r="BC31" s="61">
        <v>0</v>
      </c>
      <c r="BD31" s="60">
        <v>0</v>
      </c>
      <c r="BE31" s="61">
        <v>0</v>
      </c>
      <c r="BF31" s="60">
        <v>0</v>
      </c>
      <c r="BG31" s="61">
        <v>0</v>
      </c>
      <c r="BH31" s="60">
        <v>0</v>
      </c>
      <c r="BI31" s="61">
        <v>0</v>
      </c>
      <c r="BJ31" s="60">
        <v>0</v>
      </c>
      <c r="BK31" s="61">
        <v>0</v>
      </c>
      <c r="BL31" s="60">
        <v>0</v>
      </c>
      <c r="BM31" s="61">
        <v>0</v>
      </c>
      <c r="BN31" s="60">
        <v>0</v>
      </c>
      <c r="BO31" s="61">
        <v>0</v>
      </c>
      <c r="BP31" s="60">
        <v>0</v>
      </c>
      <c r="BQ31" s="61">
        <v>0</v>
      </c>
      <c r="BR31" s="60">
        <v>0</v>
      </c>
      <c r="BS31" s="61">
        <v>0</v>
      </c>
      <c r="BT31" s="60">
        <v>0</v>
      </c>
      <c r="BU31" s="61">
        <v>0</v>
      </c>
    </row>
    <row r="32" spans="1:73" ht="12.9" customHeight="1">
      <c r="A32" s="59"/>
      <c r="B32" s="56" t="s">
        <v>67</v>
      </c>
      <c r="C32" s="10">
        <v>21</v>
      </c>
      <c r="D32" s="60">
        <v>0</v>
      </c>
      <c r="E32" s="61">
        <v>0</v>
      </c>
      <c r="F32" s="60">
        <v>0</v>
      </c>
      <c r="G32" s="61">
        <v>0</v>
      </c>
      <c r="H32" s="60">
        <v>0</v>
      </c>
      <c r="I32" s="61">
        <v>0</v>
      </c>
      <c r="J32" s="60">
        <v>0</v>
      </c>
      <c r="K32" s="61">
        <v>0</v>
      </c>
      <c r="L32" s="60">
        <v>0</v>
      </c>
      <c r="M32" s="61">
        <v>0</v>
      </c>
      <c r="N32" s="60">
        <v>0</v>
      </c>
      <c r="O32" s="61">
        <v>0</v>
      </c>
      <c r="P32" s="60">
        <v>0</v>
      </c>
      <c r="Q32" s="61">
        <v>0</v>
      </c>
      <c r="R32" s="60">
        <v>0</v>
      </c>
      <c r="S32" s="61">
        <v>0</v>
      </c>
      <c r="T32" s="60">
        <v>0</v>
      </c>
      <c r="U32" s="61">
        <v>0</v>
      </c>
      <c r="V32" s="60">
        <v>0</v>
      </c>
      <c r="W32" s="61">
        <v>0</v>
      </c>
      <c r="X32" s="60">
        <v>0</v>
      </c>
      <c r="Y32" s="61">
        <v>0</v>
      </c>
      <c r="Z32" s="60">
        <v>0</v>
      </c>
      <c r="AA32" s="61">
        <v>0</v>
      </c>
      <c r="AB32" s="60">
        <v>0</v>
      </c>
      <c r="AC32" s="61">
        <v>0</v>
      </c>
      <c r="AD32" s="60">
        <v>0</v>
      </c>
      <c r="AE32" s="61">
        <v>0</v>
      </c>
      <c r="AF32" s="60">
        <v>0</v>
      </c>
      <c r="AG32" s="61">
        <v>0</v>
      </c>
      <c r="AH32" s="60">
        <v>0</v>
      </c>
      <c r="AI32" s="61">
        <v>0</v>
      </c>
      <c r="AJ32" s="60">
        <v>0</v>
      </c>
      <c r="AK32" s="61">
        <v>0</v>
      </c>
      <c r="AL32" s="60">
        <v>0</v>
      </c>
      <c r="AM32" s="61">
        <v>0</v>
      </c>
      <c r="AN32" s="60">
        <v>0</v>
      </c>
      <c r="AO32" s="61">
        <v>0</v>
      </c>
      <c r="AP32" s="60">
        <v>0</v>
      </c>
      <c r="AQ32" s="61">
        <v>0</v>
      </c>
      <c r="AR32" s="60">
        <v>0</v>
      </c>
      <c r="AS32" s="61">
        <v>0</v>
      </c>
      <c r="AT32" s="60">
        <v>0</v>
      </c>
      <c r="AU32" s="61">
        <v>0</v>
      </c>
      <c r="AV32" s="60">
        <v>0</v>
      </c>
      <c r="AW32" s="61">
        <v>0</v>
      </c>
      <c r="AX32" s="60">
        <v>0</v>
      </c>
      <c r="AY32" s="61">
        <v>0</v>
      </c>
      <c r="AZ32" s="60">
        <v>0</v>
      </c>
      <c r="BA32" s="61">
        <v>0</v>
      </c>
      <c r="BB32" s="60">
        <v>0</v>
      </c>
      <c r="BC32" s="61">
        <v>0</v>
      </c>
      <c r="BD32" s="60">
        <v>0</v>
      </c>
      <c r="BE32" s="61">
        <v>0</v>
      </c>
      <c r="BF32" s="60">
        <v>0</v>
      </c>
      <c r="BG32" s="61">
        <v>0</v>
      </c>
      <c r="BH32" s="60">
        <v>0</v>
      </c>
      <c r="BI32" s="61">
        <v>0</v>
      </c>
      <c r="BJ32" s="60">
        <v>0</v>
      </c>
      <c r="BK32" s="61">
        <v>0</v>
      </c>
      <c r="BL32" s="60">
        <v>0</v>
      </c>
      <c r="BM32" s="61">
        <v>0</v>
      </c>
      <c r="BN32" s="60">
        <v>0</v>
      </c>
      <c r="BO32" s="61">
        <v>0</v>
      </c>
      <c r="BP32" s="60">
        <v>0</v>
      </c>
      <c r="BQ32" s="61">
        <v>0</v>
      </c>
      <c r="BR32" s="60">
        <v>0</v>
      </c>
      <c r="BS32" s="61">
        <v>0</v>
      </c>
      <c r="BT32" s="60">
        <v>0</v>
      </c>
      <c r="BU32" s="61">
        <v>0</v>
      </c>
    </row>
    <row r="33" spans="1:73" ht="12.9" customHeight="1">
      <c r="A33" s="59"/>
      <c r="B33" s="43"/>
      <c r="C33" s="62"/>
      <c r="D33" s="60"/>
      <c r="E33" s="61"/>
      <c r="F33" s="60"/>
      <c r="G33" s="61"/>
      <c r="H33" s="60"/>
      <c r="I33" s="61"/>
      <c r="J33" s="60"/>
      <c r="K33" s="61"/>
      <c r="L33" s="60"/>
      <c r="M33" s="61"/>
      <c r="N33" s="60"/>
      <c r="O33" s="61"/>
      <c r="P33" s="60"/>
      <c r="Q33" s="61"/>
      <c r="R33" s="60"/>
      <c r="S33" s="61"/>
      <c r="T33" s="60"/>
      <c r="U33" s="61"/>
      <c r="V33" s="60"/>
      <c r="W33" s="61"/>
      <c r="X33" s="60"/>
      <c r="Y33" s="61"/>
      <c r="Z33" s="60"/>
      <c r="AA33" s="61"/>
      <c r="AB33" s="60"/>
      <c r="AC33" s="61"/>
      <c r="AD33" s="60"/>
      <c r="AE33" s="61"/>
      <c r="AF33" s="60"/>
      <c r="AG33" s="61"/>
      <c r="AH33" s="60"/>
      <c r="AI33" s="61"/>
      <c r="AJ33" s="60"/>
      <c r="AK33" s="61"/>
      <c r="AL33" s="60"/>
      <c r="AM33" s="61"/>
      <c r="AN33" s="60"/>
      <c r="AO33" s="61"/>
      <c r="AP33" s="60"/>
      <c r="AQ33" s="61"/>
      <c r="AR33" s="60"/>
      <c r="AS33" s="61"/>
      <c r="AT33" s="60"/>
      <c r="AU33" s="61"/>
      <c r="AV33" s="60"/>
      <c r="AW33" s="61"/>
      <c r="AX33" s="60"/>
      <c r="AY33" s="61"/>
      <c r="AZ33" s="60"/>
      <c r="BA33" s="61"/>
      <c r="BB33" s="60"/>
      <c r="BC33" s="61"/>
      <c r="BD33" s="60"/>
      <c r="BE33" s="61"/>
      <c r="BF33" s="60"/>
      <c r="BG33" s="61"/>
      <c r="BH33" s="60"/>
      <c r="BI33" s="61"/>
      <c r="BJ33" s="60"/>
      <c r="BK33" s="61"/>
      <c r="BL33" s="60"/>
      <c r="BM33" s="61"/>
      <c r="BN33" s="60"/>
      <c r="BO33" s="61"/>
      <c r="BP33" s="60"/>
      <c r="BQ33" s="61"/>
      <c r="BR33" s="60"/>
      <c r="BS33" s="61"/>
      <c r="BT33" s="60"/>
      <c r="BU33" s="61"/>
    </row>
    <row r="34" spans="1:73" ht="12.9" customHeight="1">
      <c r="A34" s="59"/>
      <c r="B34" s="56" t="s">
        <v>68</v>
      </c>
      <c r="C34" s="10">
        <v>22</v>
      </c>
      <c r="D34" s="60">
        <v>0</v>
      </c>
      <c r="E34" s="61">
        <v>0</v>
      </c>
      <c r="F34" s="60">
        <v>0</v>
      </c>
      <c r="G34" s="61">
        <v>0</v>
      </c>
      <c r="H34" s="60">
        <v>1.6339999999999999</v>
      </c>
      <c r="I34" s="61">
        <v>356.7766217870257</v>
      </c>
      <c r="J34" s="60">
        <v>0</v>
      </c>
      <c r="K34" s="61">
        <v>0</v>
      </c>
      <c r="L34" s="60">
        <v>59.664999999999999</v>
      </c>
      <c r="M34" s="61">
        <v>1847.7592223246459</v>
      </c>
      <c r="N34" s="60">
        <v>0</v>
      </c>
      <c r="O34" s="61">
        <v>0</v>
      </c>
      <c r="P34" s="60">
        <v>111.02</v>
      </c>
      <c r="Q34" s="61">
        <v>683.20889029003786</v>
      </c>
      <c r="R34" s="60">
        <v>0</v>
      </c>
      <c r="S34" s="61">
        <v>0</v>
      </c>
      <c r="T34" s="60">
        <v>5.6260000000000003</v>
      </c>
      <c r="U34" s="61">
        <v>379.24688944187699</v>
      </c>
      <c r="V34" s="60">
        <v>0</v>
      </c>
      <c r="W34" s="61">
        <v>0</v>
      </c>
      <c r="X34" s="60">
        <v>4.5259999999999998</v>
      </c>
      <c r="Y34" s="61">
        <v>896.01546619531587</v>
      </c>
      <c r="Z34" s="60">
        <v>0</v>
      </c>
      <c r="AA34" s="61">
        <v>0</v>
      </c>
      <c r="AB34" s="60">
        <v>2.6549999999999998</v>
      </c>
      <c r="AC34" s="61">
        <v>787.87834274952922</v>
      </c>
      <c r="AD34" s="60">
        <v>0</v>
      </c>
      <c r="AE34" s="61">
        <v>0</v>
      </c>
      <c r="AF34" s="60">
        <v>0</v>
      </c>
      <c r="AG34" s="61">
        <v>0</v>
      </c>
      <c r="AH34" s="60">
        <v>77.48</v>
      </c>
      <c r="AI34" s="61">
        <v>79.727129581827569</v>
      </c>
      <c r="AJ34" s="60">
        <v>0</v>
      </c>
      <c r="AK34" s="61">
        <v>0</v>
      </c>
      <c r="AL34" s="60">
        <v>418.12700000000001</v>
      </c>
      <c r="AM34" s="61">
        <v>244.9717478182466</v>
      </c>
      <c r="AN34" s="60">
        <v>1.2E-2</v>
      </c>
      <c r="AO34" s="61">
        <v>56</v>
      </c>
      <c r="AP34" s="60">
        <v>152.15299999999999</v>
      </c>
      <c r="AQ34" s="61">
        <v>93.470230623122774</v>
      </c>
      <c r="AR34" s="60">
        <v>0</v>
      </c>
      <c r="AS34" s="61">
        <v>0</v>
      </c>
      <c r="AT34" s="60">
        <v>0</v>
      </c>
      <c r="AU34" s="61">
        <v>0</v>
      </c>
      <c r="AV34" s="60">
        <v>0</v>
      </c>
      <c r="AW34" s="61">
        <v>0</v>
      </c>
      <c r="AX34" s="60">
        <v>0</v>
      </c>
      <c r="AY34" s="61">
        <v>0</v>
      </c>
      <c r="AZ34" s="60">
        <v>0</v>
      </c>
      <c r="BA34" s="61">
        <v>0</v>
      </c>
      <c r="BB34" s="60">
        <v>7.0860000000000003</v>
      </c>
      <c r="BC34" s="61">
        <v>512.64408693197856</v>
      </c>
      <c r="BD34" s="60">
        <v>0</v>
      </c>
      <c r="BE34" s="61">
        <v>0</v>
      </c>
      <c r="BF34" s="60">
        <v>0</v>
      </c>
      <c r="BG34" s="61">
        <v>0</v>
      </c>
      <c r="BH34" s="60">
        <v>0</v>
      </c>
      <c r="BI34" s="61">
        <v>0</v>
      </c>
      <c r="BJ34" s="60">
        <v>0</v>
      </c>
      <c r="BK34" s="61">
        <v>0</v>
      </c>
      <c r="BL34" s="60">
        <v>50.744</v>
      </c>
      <c r="BM34" s="61">
        <v>273.88497162226076</v>
      </c>
      <c r="BN34" s="60">
        <v>5.1719999999999997</v>
      </c>
      <c r="BO34" s="61">
        <v>845.74593967517399</v>
      </c>
      <c r="BP34" s="60">
        <v>1.0149999999999999</v>
      </c>
      <c r="BQ34" s="61">
        <v>1575.1891625615763</v>
      </c>
      <c r="BR34" s="60">
        <v>0</v>
      </c>
      <c r="BS34" s="61">
        <v>0</v>
      </c>
      <c r="BT34" s="60">
        <v>1.6359999999999999</v>
      </c>
      <c r="BU34" s="61">
        <v>437.46149144254281</v>
      </c>
    </row>
    <row r="35" spans="1:73" ht="12.9" customHeight="1">
      <c r="A35" s="59"/>
      <c r="B35" s="56" t="s">
        <v>69</v>
      </c>
      <c r="C35" s="10">
        <v>23</v>
      </c>
      <c r="D35" s="60">
        <v>0</v>
      </c>
      <c r="E35" s="61">
        <v>0</v>
      </c>
      <c r="F35" s="60">
        <v>0</v>
      </c>
      <c r="G35" s="61">
        <v>0</v>
      </c>
      <c r="H35" s="60">
        <v>0</v>
      </c>
      <c r="I35" s="61">
        <v>0</v>
      </c>
      <c r="J35" s="60">
        <v>0</v>
      </c>
      <c r="K35" s="61">
        <v>0</v>
      </c>
      <c r="L35" s="60">
        <v>0</v>
      </c>
      <c r="M35" s="61">
        <v>0</v>
      </c>
      <c r="N35" s="60">
        <v>0</v>
      </c>
      <c r="O35" s="61">
        <v>0</v>
      </c>
      <c r="P35" s="60">
        <v>76.61</v>
      </c>
      <c r="Q35" s="61">
        <v>679.3645216029239</v>
      </c>
      <c r="R35" s="60">
        <v>0</v>
      </c>
      <c r="S35" s="61">
        <v>0</v>
      </c>
      <c r="T35" s="60">
        <v>9.8000000000000004E-2</v>
      </c>
      <c r="U35" s="61">
        <v>1047.8265306122448</v>
      </c>
      <c r="V35" s="60">
        <v>0</v>
      </c>
      <c r="W35" s="61">
        <v>0</v>
      </c>
      <c r="X35" s="60">
        <v>0</v>
      </c>
      <c r="Y35" s="61">
        <v>0</v>
      </c>
      <c r="Z35" s="60">
        <v>0</v>
      </c>
      <c r="AA35" s="61">
        <v>0</v>
      </c>
      <c r="AB35" s="60">
        <v>143.72300000000001</v>
      </c>
      <c r="AC35" s="61">
        <v>245.34020302943856</v>
      </c>
      <c r="AD35" s="60">
        <v>0</v>
      </c>
      <c r="AE35" s="61">
        <v>0</v>
      </c>
      <c r="AF35" s="60">
        <v>0</v>
      </c>
      <c r="AG35" s="61">
        <v>0</v>
      </c>
      <c r="AH35" s="60">
        <v>5.0000000000000001E-3</v>
      </c>
      <c r="AI35" s="61">
        <v>56.2</v>
      </c>
      <c r="AJ35" s="60">
        <v>0</v>
      </c>
      <c r="AK35" s="61">
        <v>0</v>
      </c>
      <c r="AL35" s="60">
        <v>0.105</v>
      </c>
      <c r="AM35" s="61">
        <v>583.32380952380947</v>
      </c>
      <c r="AN35" s="60">
        <v>0</v>
      </c>
      <c r="AO35" s="61">
        <v>0</v>
      </c>
      <c r="AP35" s="60">
        <v>0.28699999999999998</v>
      </c>
      <c r="AQ35" s="61">
        <v>97.404181184668985</v>
      </c>
      <c r="AR35" s="60">
        <v>0</v>
      </c>
      <c r="AS35" s="61">
        <v>0</v>
      </c>
      <c r="AT35" s="60">
        <v>0</v>
      </c>
      <c r="AU35" s="61">
        <v>0</v>
      </c>
      <c r="AV35" s="60">
        <v>0</v>
      </c>
      <c r="AW35" s="61">
        <v>0</v>
      </c>
      <c r="AX35" s="60">
        <v>0</v>
      </c>
      <c r="AY35" s="61">
        <v>0</v>
      </c>
      <c r="AZ35" s="60">
        <v>0</v>
      </c>
      <c r="BA35" s="61">
        <v>0</v>
      </c>
      <c r="BB35" s="60">
        <v>6.0000000000000001E-3</v>
      </c>
      <c r="BC35" s="61">
        <v>1403.8333333333335</v>
      </c>
      <c r="BD35" s="60">
        <v>0</v>
      </c>
      <c r="BE35" s="61">
        <v>0</v>
      </c>
      <c r="BF35" s="60">
        <v>0</v>
      </c>
      <c r="BG35" s="61">
        <v>0</v>
      </c>
      <c r="BH35" s="60">
        <v>0</v>
      </c>
      <c r="BI35" s="61">
        <v>0</v>
      </c>
      <c r="BJ35" s="60">
        <v>0</v>
      </c>
      <c r="BK35" s="61">
        <v>0</v>
      </c>
      <c r="BL35" s="60">
        <v>0</v>
      </c>
      <c r="BM35" s="61">
        <v>0</v>
      </c>
      <c r="BN35" s="60">
        <v>0</v>
      </c>
      <c r="BO35" s="61">
        <v>0</v>
      </c>
      <c r="BP35" s="60">
        <v>3.2000000000000001E-2</v>
      </c>
      <c r="BQ35" s="61">
        <v>1179.90625</v>
      </c>
      <c r="BR35" s="60">
        <v>0</v>
      </c>
      <c r="BS35" s="61">
        <v>0</v>
      </c>
      <c r="BT35" s="60">
        <v>0</v>
      </c>
      <c r="BU35" s="61">
        <v>0</v>
      </c>
    </row>
    <row r="36" spans="1:73" ht="12.9" customHeight="1">
      <c r="A36" s="59"/>
      <c r="B36" s="56" t="s">
        <v>70</v>
      </c>
      <c r="C36" s="10">
        <v>24</v>
      </c>
      <c r="D36" s="60">
        <v>0</v>
      </c>
      <c r="E36" s="61">
        <v>0</v>
      </c>
      <c r="F36" s="60">
        <v>211.279</v>
      </c>
      <c r="G36" s="61">
        <v>1678.010881346466</v>
      </c>
      <c r="H36" s="60">
        <v>0</v>
      </c>
      <c r="I36" s="61">
        <v>0</v>
      </c>
      <c r="J36" s="60">
        <v>140.345</v>
      </c>
      <c r="K36" s="61">
        <v>480.7871103352453</v>
      </c>
      <c r="L36" s="60">
        <v>0</v>
      </c>
      <c r="M36" s="61">
        <v>0</v>
      </c>
      <c r="N36" s="60">
        <v>812.42399999999998</v>
      </c>
      <c r="O36" s="61">
        <v>984.85858246432895</v>
      </c>
      <c r="P36" s="60">
        <v>1.234</v>
      </c>
      <c r="Q36" s="61">
        <v>434.07617504051865</v>
      </c>
      <c r="R36" s="60">
        <v>244.422</v>
      </c>
      <c r="S36" s="61">
        <v>568.84517351138607</v>
      </c>
      <c r="T36" s="60">
        <v>0</v>
      </c>
      <c r="U36" s="61">
        <v>0</v>
      </c>
      <c r="V36" s="60">
        <v>5.6429999999999998</v>
      </c>
      <c r="W36" s="61">
        <v>564.80949849370904</v>
      </c>
      <c r="X36" s="60">
        <v>0</v>
      </c>
      <c r="Y36" s="61">
        <v>0</v>
      </c>
      <c r="Z36" s="60">
        <v>39.707999999999998</v>
      </c>
      <c r="AA36" s="61">
        <v>861.66105066989019</v>
      </c>
      <c r="AB36" s="60">
        <v>6.1</v>
      </c>
      <c r="AC36" s="61">
        <v>211.53295081967215</v>
      </c>
      <c r="AD36" s="60">
        <v>6.3540000000000001</v>
      </c>
      <c r="AE36" s="61">
        <v>127.80657853320743</v>
      </c>
      <c r="AF36" s="60">
        <v>0</v>
      </c>
      <c r="AG36" s="61">
        <v>0</v>
      </c>
      <c r="AH36" s="60">
        <v>2E-3</v>
      </c>
      <c r="AI36" s="61">
        <v>210.5</v>
      </c>
      <c r="AJ36" s="60">
        <v>0</v>
      </c>
      <c r="AK36" s="61">
        <v>0</v>
      </c>
      <c r="AL36" s="60">
        <v>6.8419999999999996</v>
      </c>
      <c r="AM36" s="61">
        <v>424.83089739842148</v>
      </c>
      <c r="AN36" s="60">
        <v>0</v>
      </c>
      <c r="AO36" s="61">
        <v>0</v>
      </c>
      <c r="AP36" s="60">
        <v>26.9</v>
      </c>
      <c r="AQ36" s="61">
        <v>45.118959107806695</v>
      </c>
      <c r="AR36" s="60">
        <v>0</v>
      </c>
      <c r="AS36" s="61">
        <v>0</v>
      </c>
      <c r="AT36" s="60">
        <v>0</v>
      </c>
      <c r="AU36" s="61">
        <v>0</v>
      </c>
      <c r="AV36" s="60">
        <v>0</v>
      </c>
      <c r="AW36" s="61">
        <v>0</v>
      </c>
      <c r="AX36" s="60">
        <v>0</v>
      </c>
      <c r="AY36" s="61">
        <v>0</v>
      </c>
      <c r="AZ36" s="60">
        <v>0</v>
      </c>
      <c r="BA36" s="61">
        <v>0</v>
      </c>
      <c r="BB36" s="60">
        <v>0.01</v>
      </c>
      <c r="BC36" s="61">
        <v>3136.1</v>
      </c>
      <c r="BD36" s="60">
        <v>0</v>
      </c>
      <c r="BE36" s="61">
        <v>0</v>
      </c>
      <c r="BF36" s="60">
        <v>0</v>
      </c>
      <c r="BG36" s="61">
        <v>0</v>
      </c>
      <c r="BH36" s="60">
        <v>0</v>
      </c>
      <c r="BI36" s="61">
        <v>0</v>
      </c>
      <c r="BJ36" s="60">
        <v>0</v>
      </c>
      <c r="BK36" s="61">
        <v>0</v>
      </c>
      <c r="BL36" s="60">
        <v>22.693999999999999</v>
      </c>
      <c r="BM36" s="61">
        <v>251.72314268088485</v>
      </c>
      <c r="BN36" s="60">
        <v>2E-3</v>
      </c>
      <c r="BO36" s="61">
        <v>1388.5</v>
      </c>
      <c r="BP36" s="60">
        <v>1.484</v>
      </c>
      <c r="BQ36" s="61">
        <v>949.89757412398922</v>
      </c>
      <c r="BR36" s="60">
        <v>0</v>
      </c>
      <c r="BS36" s="61">
        <v>0</v>
      </c>
      <c r="BT36" s="60">
        <v>0.18</v>
      </c>
      <c r="BU36" s="61">
        <v>2332.9</v>
      </c>
    </row>
    <row r="37" spans="1:73" ht="12.9" customHeight="1">
      <c r="A37" s="59"/>
      <c r="B37" s="56" t="s">
        <v>71</v>
      </c>
      <c r="C37" s="10">
        <v>25</v>
      </c>
      <c r="D37" s="60">
        <v>0</v>
      </c>
      <c r="E37" s="61">
        <v>0</v>
      </c>
      <c r="F37" s="60">
        <v>0</v>
      </c>
      <c r="G37" s="61">
        <v>0</v>
      </c>
      <c r="H37" s="60">
        <v>0</v>
      </c>
      <c r="I37" s="61">
        <v>0</v>
      </c>
      <c r="J37" s="60">
        <v>0</v>
      </c>
      <c r="K37" s="61">
        <v>0</v>
      </c>
      <c r="L37" s="60">
        <v>0</v>
      </c>
      <c r="M37" s="61">
        <v>0</v>
      </c>
      <c r="N37" s="60">
        <v>0</v>
      </c>
      <c r="O37" s="61">
        <v>0</v>
      </c>
      <c r="P37" s="60">
        <v>0</v>
      </c>
      <c r="Q37" s="61">
        <v>0</v>
      </c>
      <c r="R37" s="60">
        <v>0</v>
      </c>
      <c r="S37" s="61">
        <v>0</v>
      </c>
      <c r="T37" s="60">
        <v>0</v>
      </c>
      <c r="U37" s="61">
        <v>0</v>
      </c>
      <c r="V37" s="60">
        <v>0</v>
      </c>
      <c r="W37" s="61">
        <v>0</v>
      </c>
      <c r="X37" s="60">
        <v>0</v>
      </c>
      <c r="Y37" s="61">
        <v>0</v>
      </c>
      <c r="Z37" s="60">
        <v>0</v>
      </c>
      <c r="AA37" s="61">
        <v>0</v>
      </c>
      <c r="AB37" s="60">
        <v>0</v>
      </c>
      <c r="AC37" s="61">
        <v>0</v>
      </c>
      <c r="AD37" s="60">
        <v>0</v>
      </c>
      <c r="AE37" s="61">
        <v>0</v>
      </c>
      <c r="AF37" s="60">
        <v>0</v>
      </c>
      <c r="AG37" s="61">
        <v>0</v>
      </c>
      <c r="AH37" s="60">
        <v>0</v>
      </c>
      <c r="AI37" s="61">
        <v>0</v>
      </c>
      <c r="AJ37" s="60">
        <v>0</v>
      </c>
      <c r="AK37" s="61">
        <v>0</v>
      </c>
      <c r="AL37" s="60">
        <v>14.247</v>
      </c>
      <c r="AM37" s="61">
        <v>698.78613041342032</v>
      </c>
      <c r="AN37" s="60">
        <v>7.5999999999999998E-2</v>
      </c>
      <c r="AO37" s="61">
        <v>555.63157894736844</v>
      </c>
      <c r="AP37" s="60">
        <v>2.214</v>
      </c>
      <c r="AQ37" s="61">
        <v>371.19512195121951</v>
      </c>
      <c r="AR37" s="60">
        <v>0</v>
      </c>
      <c r="AS37" s="61">
        <v>0</v>
      </c>
      <c r="AT37" s="60">
        <v>1.24</v>
      </c>
      <c r="AU37" s="61">
        <v>272.87983870967741</v>
      </c>
      <c r="AV37" s="60">
        <v>6.0000000000000001E-3</v>
      </c>
      <c r="AW37" s="61">
        <v>450</v>
      </c>
      <c r="AX37" s="60">
        <v>0</v>
      </c>
      <c r="AY37" s="61">
        <v>0</v>
      </c>
      <c r="AZ37" s="60">
        <v>0.185</v>
      </c>
      <c r="BA37" s="61">
        <v>229.71891891891892</v>
      </c>
      <c r="BB37" s="60">
        <v>20.875</v>
      </c>
      <c r="BC37" s="61">
        <v>774.25782035928148</v>
      </c>
      <c r="BD37" s="60">
        <v>0</v>
      </c>
      <c r="BE37" s="61">
        <v>0</v>
      </c>
      <c r="BF37" s="60">
        <v>0</v>
      </c>
      <c r="BG37" s="61">
        <v>0</v>
      </c>
      <c r="BH37" s="60">
        <v>0</v>
      </c>
      <c r="BI37" s="61">
        <v>0</v>
      </c>
      <c r="BJ37" s="60">
        <v>0</v>
      </c>
      <c r="BK37" s="61">
        <v>0</v>
      </c>
      <c r="BL37" s="60">
        <v>5.508</v>
      </c>
      <c r="BM37" s="61">
        <v>371.01779230210599</v>
      </c>
      <c r="BN37" s="60">
        <v>4.6319999999999997</v>
      </c>
      <c r="BO37" s="61">
        <v>565.84822970639027</v>
      </c>
      <c r="BP37" s="60">
        <v>4.5410000000000004</v>
      </c>
      <c r="BQ37" s="61">
        <v>898.12838581810172</v>
      </c>
      <c r="BR37" s="60">
        <v>0</v>
      </c>
      <c r="BS37" s="61">
        <v>0</v>
      </c>
      <c r="BT37" s="60">
        <v>3.6</v>
      </c>
      <c r="BU37" s="61">
        <v>1016.2069444444445</v>
      </c>
    </row>
    <row r="38" spans="1:73" ht="12.9" customHeight="1">
      <c r="A38" s="59"/>
      <c r="B38" s="56" t="s">
        <v>72</v>
      </c>
      <c r="C38" s="10">
        <v>26</v>
      </c>
      <c r="D38" s="60">
        <v>0</v>
      </c>
      <c r="E38" s="61">
        <v>0</v>
      </c>
      <c r="F38" s="60">
        <v>0</v>
      </c>
      <c r="G38" s="61">
        <v>0</v>
      </c>
      <c r="H38" s="60">
        <v>0</v>
      </c>
      <c r="I38" s="61">
        <v>0</v>
      </c>
      <c r="J38" s="60">
        <v>0</v>
      </c>
      <c r="K38" s="61">
        <v>0</v>
      </c>
      <c r="L38" s="60">
        <v>0</v>
      </c>
      <c r="M38" s="61">
        <v>0</v>
      </c>
      <c r="N38" s="60">
        <v>0</v>
      </c>
      <c r="O38" s="61">
        <v>0</v>
      </c>
      <c r="P38" s="60">
        <v>0</v>
      </c>
      <c r="Q38" s="61">
        <v>0</v>
      </c>
      <c r="R38" s="60">
        <v>0</v>
      </c>
      <c r="S38" s="61">
        <v>0</v>
      </c>
      <c r="T38" s="60">
        <v>0</v>
      </c>
      <c r="U38" s="61">
        <v>0</v>
      </c>
      <c r="V38" s="60">
        <v>0</v>
      </c>
      <c r="W38" s="61">
        <v>0</v>
      </c>
      <c r="X38" s="60">
        <v>0</v>
      </c>
      <c r="Y38" s="61">
        <v>0</v>
      </c>
      <c r="Z38" s="60">
        <v>0</v>
      </c>
      <c r="AA38" s="61">
        <v>0</v>
      </c>
      <c r="AB38" s="60">
        <v>0</v>
      </c>
      <c r="AC38" s="61">
        <v>0</v>
      </c>
      <c r="AD38" s="60">
        <v>0</v>
      </c>
      <c r="AE38" s="61">
        <v>0</v>
      </c>
      <c r="AF38" s="60">
        <v>0</v>
      </c>
      <c r="AG38" s="61">
        <v>0</v>
      </c>
      <c r="AH38" s="60">
        <v>0</v>
      </c>
      <c r="AI38" s="61">
        <v>0</v>
      </c>
      <c r="AJ38" s="60">
        <v>0</v>
      </c>
      <c r="AK38" s="61">
        <v>0</v>
      </c>
      <c r="AL38" s="60">
        <v>0</v>
      </c>
      <c r="AM38" s="61">
        <v>0</v>
      </c>
      <c r="AN38" s="60">
        <v>0</v>
      </c>
      <c r="AO38" s="61">
        <v>0</v>
      </c>
      <c r="AP38" s="60">
        <v>0</v>
      </c>
      <c r="AQ38" s="61">
        <v>0</v>
      </c>
      <c r="AR38" s="60">
        <v>0</v>
      </c>
      <c r="AS38" s="61">
        <v>0</v>
      </c>
      <c r="AT38" s="60">
        <v>0</v>
      </c>
      <c r="AU38" s="61">
        <v>0</v>
      </c>
      <c r="AV38" s="60">
        <v>0</v>
      </c>
      <c r="AW38" s="61">
        <v>0</v>
      </c>
      <c r="AX38" s="60">
        <v>0</v>
      </c>
      <c r="AY38" s="61">
        <v>0</v>
      </c>
      <c r="AZ38" s="60">
        <v>0</v>
      </c>
      <c r="BA38" s="61">
        <v>0</v>
      </c>
      <c r="BB38" s="60">
        <v>3.5000000000000003E-2</v>
      </c>
      <c r="BC38" s="61">
        <v>685.71428571428567</v>
      </c>
      <c r="BD38" s="60">
        <v>357.74400000000003</v>
      </c>
      <c r="BE38" s="61">
        <v>950.52886980634196</v>
      </c>
      <c r="BF38" s="60">
        <v>0</v>
      </c>
      <c r="BG38" s="61">
        <v>0</v>
      </c>
      <c r="BH38" s="60">
        <v>0</v>
      </c>
      <c r="BI38" s="61">
        <v>0</v>
      </c>
      <c r="BJ38" s="60">
        <v>0</v>
      </c>
      <c r="BK38" s="61">
        <v>0</v>
      </c>
      <c r="BL38" s="60">
        <v>0</v>
      </c>
      <c r="BM38" s="61">
        <v>0</v>
      </c>
      <c r="BN38" s="60">
        <v>0</v>
      </c>
      <c r="BO38" s="61">
        <v>0</v>
      </c>
      <c r="BP38" s="60">
        <v>0</v>
      </c>
      <c r="BQ38" s="61">
        <v>0</v>
      </c>
      <c r="BR38" s="60">
        <v>0</v>
      </c>
      <c r="BS38" s="61">
        <v>0</v>
      </c>
      <c r="BT38" s="60">
        <v>0</v>
      </c>
      <c r="BU38" s="61">
        <v>0</v>
      </c>
    </row>
    <row r="39" spans="1:73" ht="12.9" customHeight="1">
      <c r="A39" s="59"/>
      <c r="B39" s="43"/>
      <c r="C39" s="62"/>
      <c r="D39" s="60"/>
      <c r="E39" s="61"/>
      <c r="F39" s="60"/>
      <c r="G39" s="61"/>
      <c r="H39" s="60"/>
      <c r="I39" s="61"/>
      <c r="J39" s="60"/>
      <c r="K39" s="61"/>
      <c r="L39" s="60"/>
      <c r="M39" s="61"/>
      <c r="N39" s="60"/>
      <c r="O39" s="61"/>
      <c r="P39" s="60"/>
      <c r="Q39" s="61"/>
      <c r="R39" s="60"/>
      <c r="S39" s="61"/>
      <c r="T39" s="60"/>
      <c r="U39" s="61"/>
      <c r="V39" s="60"/>
      <c r="W39" s="61"/>
      <c r="X39" s="60"/>
      <c r="Y39" s="61"/>
      <c r="Z39" s="60"/>
      <c r="AA39" s="61"/>
      <c r="AB39" s="60"/>
      <c r="AC39" s="61"/>
      <c r="AD39" s="60"/>
      <c r="AE39" s="61"/>
      <c r="AF39" s="60"/>
      <c r="AG39" s="61"/>
      <c r="AH39" s="60"/>
      <c r="AI39" s="61"/>
      <c r="AJ39" s="60"/>
      <c r="AK39" s="61"/>
      <c r="AL39" s="60"/>
      <c r="AM39" s="61"/>
      <c r="AN39" s="60"/>
      <c r="AO39" s="61"/>
      <c r="AP39" s="60"/>
      <c r="AQ39" s="61"/>
      <c r="AR39" s="60"/>
      <c r="AS39" s="61"/>
      <c r="AT39" s="60"/>
      <c r="AU39" s="61"/>
      <c r="AV39" s="60"/>
      <c r="AW39" s="61"/>
      <c r="AX39" s="60"/>
      <c r="AY39" s="61"/>
      <c r="AZ39" s="60"/>
      <c r="BA39" s="61"/>
      <c r="BB39" s="60"/>
      <c r="BC39" s="61"/>
      <c r="BD39" s="60"/>
      <c r="BE39" s="61"/>
      <c r="BF39" s="60"/>
      <c r="BG39" s="61"/>
      <c r="BH39" s="60"/>
      <c r="BI39" s="61"/>
      <c r="BJ39" s="60"/>
      <c r="BK39" s="61"/>
      <c r="BL39" s="60"/>
      <c r="BM39" s="61"/>
      <c r="BN39" s="60"/>
      <c r="BO39" s="61"/>
      <c r="BP39" s="60"/>
      <c r="BQ39" s="61"/>
      <c r="BR39" s="60"/>
      <c r="BS39" s="61"/>
      <c r="BT39" s="60"/>
      <c r="BU39" s="61"/>
    </row>
    <row r="40" spans="1:73" ht="12.9" customHeight="1">
      <c r="A40" s="59"/>
      <c r="B40" s="56" t="s">
        <v>73</v>
      </c>
      <c r="C40" s="10">
        <v>27</v>
      </c>
      <c r="D40" s="60">
        <v>0</v>
      </c>
      <c r="E40" s="61">
        <v>0</v>
      </c>
      <c r="F40" s="60">
        <v>0</v>
      </c>
      <c r="G40" s="61">
        <v>0</v>
      </c>
      <c r="H40" s="60">
        <v>0</v>
      </c>
      <c r="I40" s="61">
        <v>0</v>
      </c>
      <c r="J40" s="60">
        <v>0</v>
      </c>
      <c r="K40" s="61">
        <v>0</v>
      </c>
      <c r="L40" s="60">
        <v>0</v>
      </c>
      <c r="M40" s="61">
        <v>0</v>
      </c>
      <c r="N40" s="60">
        <v>0</v>
      </c>
      <c r="O40" s="61">
        <v>0</v>
      </c>
      <c r="P40" s="60">
        <v>12.423</v>
      </c>
      <c r="Q40" s="61">
        <v>479.82669242534013</v>
      </c>
      <c r="R40" s="60">
        <v>0</v>
      </c>
      <c r="S40" s="61">
        <v>0</v>
      </c>
      <c r="T40" s="60">
        <v>1.9E-2</v>
      </c>
      <c r="U40" s="61">
        <v>212.57894736842104</v>
      </c>
      <c r="V40" s="60">
        <v>0</v>
      </c>
      <c r="W40" s="61">
        <v>0</v>
      </c>
      <c r="X40" s="60">
        <v>3.9E-2</v>
      </c>
      <c r="Y40" s="61">
        <v>661.84615384615381</v>
      </c>
      <c r="Z40" s="60">
        <v>0</v>
      </c>
      <c r="AA40" s="61">
        <v>0</v>
      </c>
      <c r="AB40" s="60">
        <v>1.7569999999999999</v>
      </c>
      <c r="AC40" s="61">
        <v>461.04439385315879</v>
      </c>
      <c r="AD40" s="60">
        <v>0</v>
      </c>
      <c r="AE40" s="61">
        <v>0</v>
      </c>
      <c r="AF40" s="60">
        <v>43.334000000000003</v>
      </c>
      <c r="AG40" s="61">
        <v>56.699820002769194</v>
      </c>
      <c r="AH40" s="60">
        <v>16.469000000000001</v>
      </c>
      <c r="AI40" s="61">
        <v>127.46323395470277</v>
      </c>
      <c r="AJ40" s="60">
        <v>0</v>
      </c>
      <c r="AK40" s="61">
        <v>0</v>
      </c>
      <c r="AL40" s="60">
        <v>25.867999999999999</v>
      </c>
      <c r="AM40" s="61">
        <v>568.37528993350861</v>
      </c>
      <c r="AN40" s="60">
        <v>8.6579999999999995</v>
      </c>
      <c r="AO40" s="61">
        <v>123.28863478863478</v>
      </c>
      <c r="AP40" s="60">
        <v>249.19800000000001</v>
      </c>
      <c r="AQ40" s="61">
        <v>92.176478141879144</v>
      </c>
      <c r="AR40" s="60">
        <v>0</v>
      </c>
      <c r="AS40" s="61">
        <v>0</v>
      </c>
      <c r="AT40" s="60">
        <v>0.13500000000000001</v>
      </c>
      <c r="AU40" s="61">
        <v>771.8</v>
      </c>
      <c r="AV40" s="60">
        <v>0</v>
      </c>
      <c r="AW40" s="61">
        <v>0</v>
      </c>
      <c r="AX40" s="60">
        <v>0</v>
      </c>
      <c r="AY40" s="61">
        <v>0</v>
      </c>
      <c r="AZ40" s="60">
        <v>0</v>
      </c>
      <c r="BA40" s="61">
        <v>0</v>
      </c>
      <c r="BB40" s="60">
        <v>0</v>
      </c>
      <c r="BC40" s="61">
        <v>0</v>
      </c>
      <c r="BD40" s="60">
        <v>0</v>
      </c>
      <c r="BE40" s="61">
        <v>0</v>
      </c>
      <c r="BF40" s="60">
        <v>0</v>
      </c>
      <c r="BG40" s="61">
        <v>0</v>
      </c>
      <c r="BH40" s="60">
        <v>0</v>
      </c>
      <c r="BI40" s="61">
        <v>0</v>
      </c>
      <c r="BJ40" s="60">
        <v>0</v>
      </c>
      <c r="BK40" s="61">
        <v>0</v>
      </c>
      <c r="BL40" s="60">
        <v>3.3929999999999998</v>
      </c>
      <c r="BM40" s="61">
        <v>735.55761862658414</v>
      </c>
      <c r="BN40" s="60">
        <v>0</v>
      </c>
      <c r="BO40" s="61">
        <v>0</v>
      </c>
      <c r="BP40" s="60">
        <v>5.7590000000000003</v>
      </c>
      <c r="BQ40" s="61">
        <v>973.75030387219988</v>
      </c>
      <c r="BR40" s="60">
        <v>0</v>
      </c>
      <c r="BS40" s="61">
        <v>0</v>
      </c>
      <c r="BT40" s="60">
        <v>0.53</v>
      </c>
      <c r="BU40" s="61">
        <v>629.58490566037744</v>
      </c>
    </row>
    <row r="41" spans="1:73" ht="12.9" customHeight="1">
      <c r="A41" s="59"/>
      <c r="B41" s="56" t="s">
        <v>74</v>
      </c>
      <c r="C41" s="10">
        <v>28</v>
      </c>
      <c r="D41" s="60">
        <v>0</v>
      </c>
      <c r="E41" s="61">
        <v>0</v>
      </c>
      <c r="F41" s="60">
        <v>128</v>
      </c>
      <c r="G41" s="61">
        <v>1704</v>
      </c>
      <c r="H41" s="60">
        <v>0</v>
      </c>
      <c r="I41" s="61">
        <v>0</v>
      </c>
      <c r="J41" s="60">
        <v>65</v>
      </c>
      <c r="K41" s="61">
        <v>445</v>
      </c>
      <c r="L41" s="60">
        <v>0</v>
      </c>
      <c r="M41" s="61">
        <v>0</v>
      </c>
      <c r="N41" s="60">
        <v>51</v>
      </c>
      <c r="O41" s="61">
        <v>948</v>
      </c>
      <c r="P41" s="60">
        <v>0</v>
      </c>
      <c r="Q41" s="61">
        <v>0</v>
      </c>
      <c r="R41" s="60">
        <v>25</v>
      </c>
      <c r="S41" s="61">
        <v>560</v>
      </c>
      <c r="T41" s="60">
        <v>0</v>
      </c>
      <c r="U41" s="61">
        <v>0</v>
      </c>
      <c r="V41" s="60">
        <v>1</v>
      </c>
      <c r="W41" s="61">
        <v>565</v>
      </c>
      <c r="X41" s="60">
        <v>0</v>
      </c>
      <c r="Y41" s="61">
        <v>0</v>
      </c>
      <c r="Z41" s="60">
        <v>7</v>
      </c>
      <c r="AA41" s="61">
        <v>862</v>
      </c>
      <c r="AB41" s="60">
        <v>0</v>
      </c>
      <c r="AC41" s="61">
        <v>0</v>
      </c>
      <c r="AD41" s="60">
        <v>0</v>
      </c>
      <c r="AE41" s="61">
        <v>0</v>
      </c>
      <c r="AF41" s="60">
        <v>0</v>
      </c>
      <c r="AG41" s="61">
        <v>0</v>
      </c>
      <c r="AH41" s="60">
        <v>0</v>
      </c>
      <c r="AI41" s="61">
        <v>0</v>
      </c>
      <c r="AJ41" s="60">
        <v>0</v>
      </c>
      <c r="AK41" s="61">
        <v>0</v>
      </c>
      <c r="AL41" s="60">
        <v>0</v>
      </c>
      <c r="AM41" s="61">
        <v>0</v>
      </c>
      <c r="AN41" s="60">
        <v>0</v>
      </c>
      <c r="AO41" s="61">
        <v>0</v>
      </c>
      <c r="AP41" s="60">
        <v>0</v>
      </c>
      <c r="AQ41" s="61">
        <v>0</v>
      </c>
      <c r="AR41" s="60">
        <v>0</v>
      </c>
      <c r="AS41" s="61">
        <v>0</v>
      </c>
      <c r="AT41" s="60">
        <v>0</v>
      </c>
      <c r="AU41" s="61">
        <v>0</v>
      </c>
      <c r="AV41" s="60">
        <v>0</v>
      </c>
      <c r="AW41" s="61">
        <v>0</v>
      </c>
      <c r="AX41" s="60">
        <v>0</v>
      </c>
      <c r="AY41" s="61">
        <v>0</v>
      </c>
      <c r="AZ41" s="60">
        <v>0</v>
      </c>
      <c r="BA41" s="61">
        <v>0</v>
      </c>
      <c r="BB41" s="60">
        <v>0</v>
      </c>
      <c r="BC41" s="61">
        <v>0</v>
      </c>
      <c r="BD41" s="60">
        <v>0</v>
      </c>
      <c r="BE41" s="61">
        <v>0</v>
      </c>
      <c r="BF41" s="60">
        <v>0</v>
      </c>
      <c r="BG41" s="61">
        <v>0</v>
      </c>
      <c r="BH41" s="60">
        <v>0</v>
      </c>
      <c r="BI41" s="61">
        <v>0</v>
      </c>
      <c r="BJ41" s="60">
        <v>0</v>
      </c>
      <c r="BK41" s="61">
        <v>0</v>
      </c>
      <c r="BL41" s="60">
        <v>0</v>
      </c>
      <c r="BM41" s="61">
        <v>0</v>
      </c>
      <c r="BN41" s="60">
        <v>0</v>
      </c>
      <c r="BO41" s="61">
        <v>0</v>
      </c>
      <c r="BP41" s="60">
        <v>0</v>
      </c>
      <c r="BQ41" s="61">
        <v>0</v>
      </c>
      <c r="BR41" s="60">
        <v>0</v>
      </c>
      <c r="BS41" s="61">
        <v>0</v>
      </c>
      <c r="BT41" s="60">
        <v>0</v>
      </c>
      <c r="BU41" s="61">
        <v>0</v>
      </c>
    </row>
    <row r="42" spans="1:73" ht="12.9" customHeight="1">
      <c r="A42" s="59"/>
      <c r="B42" s="56" t="s">
        <v>75</v>
      </c>
      <c r="C42" s="10">
        <v>29</v>
      </c>
      <c r="D42" s="60">
        <v>0</v>
      </c>
      <c r="E42" s="61">
        <v>0</v>
      </c>
      <c r="F42" s="60">
        <v>621.125</v>
      </c>
      <c r="G42" s="61">
        <v>1712.5666926947072</v>
      </c>
      <c r="H42" s="60">
        <v>0</v>
      </c>
      <c r="I42" s="61">
        <v>0</v>
      </c>
      <c r="J42" s="60">
        <v>791.14499999999998</v>
      </c>
      <c r="K42" s="61">
        <v>442.75487679249693</v>
      </c>
      <c r="L42" s="60">
        <v>0</v>
      </c>
      <c r="M42" s="61">
        <v>0</v>
      </c>
      <c r="N42" s="60">
        <v>366.30399999999997</v>
      </c>
      <c r="O42" s="61">
        <v>865.64610815060712</v>
      </c>
      <c r="P42" s="60">
        <v>0</v>
      </c>
      <c r="Q42" s="61">
        <v>0</v>
      </c>
      <c r="R42" s="60">
        <v>3054.384</v>
      </c>
      <c r="S42" s="61">
        <v>364.02966293694573</v>
      </c>
      <c r="T42" s="60">
        <v>0</v>
      </c>
      <c r="U42" s="61">
        <v>0</v>
      </c>
      <c r="V42" s="60">
        <v>0</v>
      </c>
      <c r="W42" s="61">
        <v>0</v>
      </c>
      <c r="X42" s="60">
        <v>0</v>
      </c>
      <c r="Y42" s="61">
        <v>0</v>
      </c>
      <c r="Z42" s="60">
        <v>0</v>
      </c>
      <c r="AA42" s="61">
        <v>0</v>
      </c>
      <c r="AB42" s="60">
        <v>0.17100000000000001</v>
      </c>
      <c r="AC42" s="61">
        <v>450.19883040935673</v>
      </c>
      <c r="AD42" s="60">
        <v>12041.376</v>
      </c>
      <c r="AE42" s="61">
        <v>156.11072563467829</v>
      </c>
      <c r="AF42" s="60">
        <v>1E-3</v>
      </c>
      <c r="AG42" s="61">
        <v>70</v>
      </c>
      <c r="AH42" s="60">
        <v>5.4109999999999996</v>
      </c>
      <c r="AI42" s="61">
        <v>71.789318055812231</v>
      </c>
      <c r="AJ42" s="60">
        <v>0</v>
      </c>
      <c r="AK42" s="61">
        <v>0</v>
      </c>
      <c r="AL42" s="60">
        <v>0.753</v>
      </c>
      <c r="AM42" s="61">
        <v>1006.2084993359892</v>
      </c>
      <c r="AN42" s="60">
        <v>0.91700000000000004</v>
      </c>
      <c r="AO42" s="61">
        <v>116.39149400218102</v>
      </c>
      <c r="AP42" s="60">
        <v>33.670999999999999</v>
      </c>
      <c r="AQ42" s="61">
        <v>128.13230970271152</v>
      </c>
      <c r="AR42" s="60">
        <v>0</v>
      </c>
      <c r="AS42" s="61">
        <v>0</v>
      </c>
      <c r="AT42" s="60">
        <v>0</v>
      </c>
      <c r="AU42" s="61">
        <v>0</v>
      </c>
      <c r="AV42" s="60">
        <v>0</v>
      </c>
      <c r="AW42" s="61">
        <v>0</v>
      </c>
      <c r="AX42" s="60">
        <v>0</v>
      </c>
      <c r="AY42" s="61">
        <v>0</v>
      </c>
      <c r="AZ42" s="60">
        <v>0</v>
      </c>
      <c r="BA42" s="61">
        <v>0</v>
      </c>
      <c r="BB42" s="60">
        <v>0</v>
      </c>
      <c r="BC42" s="61">
        <v>0</v>
      </c>
      <c r="BD42" s="60">
        <v>0</v>
      </c>
      <c r="BE42" s="61">
        <v>0</v>
      </c>
      <c r="BF42" s="60">
        <v>0</v>
      </c>
      <c r="BG42" s="61">
        <v>0</v>
      </c>
      <c r="BH42" s="60">
        <v>0</v>
      </c>
      <c r="BI42" s="61">
        <v>0</v>
      </c>
      <c r="BJ42" s="60">
        <v>0</v>
      </c>
      <c r="BK42" s="61">
        <v>0</v>
      </c>
      <c r="BL42" s="60">
        <v>0</v>
      </c>
      <c r="BM42" s="61">
        <v>0</v>
      </c>
      <c r="BN42" s="60">
        <v>0</v>
      </c>
      <c r="BO42" s="61">
        <v>0</v>
      </c>
      <c r="BP42" s="60">
        <v>1.268</v>
      </c>
      <c r="BQ42" s="61">
        <v>2154.2760252365929</v>
      </c>
      <c r="BR42" s="60">
        <v>0</v>
      </c>
      <c r="BS42" s="61">
        <v>0</v>
      </c>
      <c r="BT42" s="60">
        <v>0</v>
      </c>
      <c r="BU42" s="61">
        <v>0</v>
      </c>
    </row>
    <row r="43" spans="1:73" ht="12.9" customHeight="1">
      <c r="A43" s="59"/>
      <c r="B43" s="56" t="s">
        <v>76</v>
      </c>
      <c r="C43" s="10">
        <v>30</v>
      </c>
      <c r="D43" s="60">
        <v>7.8E-2</v>
      </c>
      <c r="E43" s="61">
        <v>1084.8076923076924</v>
      </c>
      <c r="F43" s="60">
        <v>0</v>
      </c>
      <c r="G43" s="61">
        <v>0</v>
      </c>
      <c r="H43" s="60">
        <v>0.63600000000000001</v>
      </c>
      <c r="I43" s="61">
        <v>435.24056603773585</v>
      </c>
      <c r="J43" s="60">
        <v>0</v>
      </c>
      <c r="K43" s="61">
        <v>0</v>
      </c>
      <c r="L43" s="60">
        <v>0</v>
      </c>
      <c r="M43" s="61">
        <v>0</v>
      </c>
      <c r="N43" s="60">
        <v>0</v>
      </c>
      <c r="O43" s="61">
        <v>0</v>
      </c>
      <c r="P43" s="60">
        <v>65.331000000000003</v>
      </c>
      <c r="Q43" s="61">
        <v>380.54327960692473</v>
      </c>
      <c r="R43" s="60">
        <v>0</v>
      </c>
      <c r="S43" s="61">
        <v>0</v>
      </c>
      <c r="T43" s="60">
        <v>0</v>
      </c>
      <c r="U43" s="61">
        <v>0</v>
      </c>
      <c r="V43" s="60">
        <v>0</v>
      </c>
      <c r="W43" s="61">
        <v>0</v>
      </c>
      <c r="X43" s="60">
        <v>6.6000000000000003E-2</v>
      </c>
      <c r="Y43" s="61">
        <v>304.36363636363637</v>
      </c>
      <c r="Z43" s="60">
        <v>0</v>
      </c>
      <c r="AA43" s="61">
        <v>0</v>
      </c>
      <c r="AB43" s="60">
        <v>2.3029999999999999</v>
      </c>
      <c r="AC43" s="61">
        <v>174.04515848892748</v>
      </c>
      <c r="AD43" s="60">
        <v>0</v>
      </c>
      <c r="AE43" s="61">
        <v>0</v>
      </c>
      <c r="AF43" s="60">
        <v>1102.153</v>
      </c>
      <c r="AG43" s="61">
        <v>71.951863307544414</v>
      </c>
      <c r="AH43" s="60">
        <v>96.944000000000003</v>
      </c>
      <c r="AI43" s="61">
        <v>79.655130797161235</v>
      </c>
      <c r="AJ43" s="60">
        <v>0</v>
      </c>
      <c r="AK43" s="61">
        <v>0</v>
      </c>
      <c r="AL43" s="60">
        <v>42.625999999999998</v>
      </c>
      <c r="AM43" s="61">
        <v>455.14913433115942</v>
      </c>
      <c r="AN43" s="60">
        <v>3.952</v>
      </c>
      <c r="AO43" s="61">
        <v>153.44585020242917</v>
      </c>
      <c r="AP43" s="60">
        <v>375.65800000000002</v>
      </c>
      <c r="AQ43" s="61">
        <v>97.782456383199616</v>
      </c>
      <c r="AR43" s="60">
        <v>0</v>
      </c>
      <c r="AS43" s="61">
        <v>0</v>
      </c>
      <c r="AT43" s="60">
        <v>0</v>
      </c>
      <c r="AU43" s="61">
        <v>0</v>
      </c>
      <c r="AV43" s="60">
        <v>0</v>
      </c>
      <c r="AW43" s="61">
        <v>0</v>
      </c>
      <c r="AX43" s="60">
        <v>0</v>
      </c>
      <c r="AY43" s="61">
        <v>0</v>
      </c>
      <c r="AZ43" s="60">
        <v>0</v>
      </c>
      <c r="BA43" s="61">
        <v>0</v>
      </c>
      <c r="BB43" s="60">
        <v>0.13600000000000001</v>
      </c>
      <c r="BC43" s="61">
        <v>575.43382352941182</v>
      </c>
      <c r="BD43" s="60">
        <v>0</v>
      </c>
      <c r="BE43" s="61">
        <v>0</v>
      </c>
      <c r="BF43" s="60">
        <v>0</v>
      </c>
      <c r="BG43" s="61">
        <v>0</v>
      </c>
      <c r="BH43" s="60">
        <v>0</v>
      </c>
      <c r="BI43" s="61">
        <v>0</v>
      </c>
      <c r="BJ43" s="60">
        <v>0</v>
      </c>
      <c r="BK43" s="61">
        <v>0</v>
      </c>
      <c r="BL43" s="60">
        <v>40.716999999999999</v>
      </c>
      <c r="BM43" s="61">
        <v>241.55249650023333</v>
      </c>
      <c r="BN43" s="60">
        <v>0</v>
      </c>
      <c r="BO43" s="61">
        <v>0</v>
      </c>
      <c r="BP43" s="60">
        <v>0.16400000000000001</v>
      </c>
      <c r="BQ43" s="61">
        <v>650.81097560975604</v>
      </c>
      <c r="BR43" s="60">
        <v>0</v>
      </c>
      <c r="BS43" s="61">
        <v>0</v>
      </c>
      <c r="BT43" s="60">
        <v>0.191</v>
      </c>
      <c r="BU43" s="61">
        <v>1101.0523560209424</v>
      </c>
    </row>
    <row r="44" spans="1:73" ht="12.9" customHeight="1">
      <c r="A44" s="59"/>
      <c r="B44" s="63" t="s">
        <v>77</v>
      </c>
      <c r="C44" s="10">
        <v>31</v>
      </c>
      <c r="D44" s="60">
        <v>0</v>
      </c>
      <c r="E44" s="61">
        <v>0</v>
      </c>
      <c r="F44" s="60">
        <v>0</v>
      </c>
      <c r="G44" s="61">
        <v>0</v>
      </c>
      <c r="H44" s="60">
        <v>208.471</v>
      </c>
      <c r="I44" s="61">
        <v>790.45770874606058</v>
      </c>
      <c r="J44" s="60">
        <v>0</v>
      </c>
      <c r="K44" s="61">
        <v>0</v>
      </c>
      <c r="L44" s="60">
        <v>39.988</v>
      </c>
      <c r="M44" s="61">
        <v>1067.053566069821</v>
      </c>
      <c r="N44" s="60">
        <v>0</v>
      </c>
      <c r="O44" s="61">
        <v>0</v>
      </c>
      <c r="P44" s="60">
        <v>108.172</v>
      </c>
      <c r="Q44" s="61">
        <v>967.57896683060301</v>
      </c>
      <c r="R44" s="60">
        <v>0</v>
      </c>
      <c r="S44" s="61">
        <v>0</v>
      </c>
      <c r="T44" s="60">
        <v>0.47199999999999998</v>
      </c>
      <c r="U44" s="61">
        <v>373.76694915254234</v>
      </c>
      <c r="V44" s="60">
        <v>0</v>
      </c>
      <c r="W44" s="61">
        <v>0</v>
      </c>
      <c r="X44" s="60">
        <v>3.919</v>
      </c>
      <c r="Y44" s="61">
        <v>722.40979841796377</v>
      </c>
      <c r="Z44" s="60">
        <v>0</v>
      </c>
      <c r="AA44" s="61">
        <v>0</v>
      </c>
      <c r="AB44" s="60">
        <v>1.0999999999999999E-2</v>
      </c>
      <c r="AC44" s="61">
        <v>945.81818181818187</v>
      </c>
      <c r="AD44" s="60">
        <v>0</v>
      </c>
      <c r="AE44" s="61">
        <v>0</v>
      </c>
      <c r="AF44" s="60">
        <v>7.0000000000000001E-3</v>
      </c>
      <c r="AG44" s="61">
        <v>53.571428571428569</v>
      </c>
      <c r="AH44" s="60">
        <v>0.14199999999999999</v>
      </c>
      <c r="AI44" s="61">
        <v>287.99295774647885</v>
      </c>
      <c r="AJ44" s="60">
        <v>0</v>
      </c>
      <c r="AK44" s="61">
        <v>0</v>
      </c>
      <c r="AL44" s="60">
        <v>2.4E-2</v>
      </c>
      <c r="AM44" s="61">
        <v>1335.4166666666667</v>
      </c>
      <c r="AN44" s="60">
        <v>0</v>
      </c>
      <c r="AO44" s="61">
        <v>0</v>
      </c>
      <c r="AP44" s="60">
        <v>4.0000000000000001E-3</v>
      </c>
      <c r="AQ44" s="61">
        <v>325.5</v>
      </c>
      <c r="AR44" s="60">
        <v>0</v>
      </c>
      <c r="AS44" s="61">
        <v>0</v>
      </c>
      <c r="AT44" s="60">
        <v>0</v>
      </c>
      <c r="AU44" s="61">
        <v>0</v>
      </c>
      <c r="AV44" s="60">
        <v>0</v>
      </c>
      <c r="AW44" s="61">
        <v>0</v>
      </c>
      <c r="AX44" s="60">
        <v>0</v>
      </c>
      <c r="AY44" s="61">
        <v>0</v>
      </c>
      <c r="AZ44" s="60">
        <v>0</v>
      </c>
      <c r="BA44" s="61">
        <v>0</v>
      </c>
      <c r="BB44" s="60">
        <v>0</v>
      </c>
      <c r="BC44" s="61">
        <v>0</v>
      </c>
      <c r="BD44" s="60">
        <v>0</v>
      </c>
      <c r="BE44" s="61">
        <v>0</v>
      </c>
      <c r="BF44" s="60">
        <v>0</v>
      </c>
      <c r="BG44" s="61">
        <v>0</v>
      </c>
      <c r="BH44" s="60">
        <v>0</v>
      </c>
      <c r="BI44" s="61">
        <v>0</v>
      </c>
      <c r="BJ44" s="60">
        <v>0</v>
      </c>
      <c r="BK44" s="61">
        <v>0</v>
      </c>
      <c r="BL44" s="60">
        <v>2E-3</v>
      </c>
      <c r="BM44" s="61">
        <v>542</v>
      </c>
      <c r="BN44" s="60">
        <v>0</v>
      </c>
      <c r="BO44" s="61">
        <v>0</v>
      </c>
      <c r="BP44" s="60">
        <v>3.0000000000000001E-3</v>
      </c>
      <c r="BQ44" s="61">
        <v>608</v>
      </c>
      <c r="BR44" s="60">
        <v>0</v>
      </c>
      <c r="BS44" s="61">
        <v>0</v>
      </c>
      <c r="BT44" s="60">
        <v>0</v>
      </c>
      <c r="BU44" s="61">
        <v>0</v>
      </c>
    </row>
    <row r="45" spans="1:73" ht="12.9" customHeight="1">
      <c r="A45" s="59"/>
      <c r="B45" s="43"/>
      <c r="C45" s="62"/>
      <c r="D45" s="60"/>
      <c r="E45" s="61"/>
      <c r="F45" s="60"/>
      <c r="G45" s="61"/>
      <c r="H45" s="60"/>
      <c r="I45" s="61"/>
      <c r="J45" s="60"/>
      <c r="K45" s="61"/>
      <c r="L45" s="60"/>
      <c r="M45" s="61"/>
      <c r="N45" s="60"/>
      <c r="O45" s="61"/>
      <c r="P45" s="60"/>
      <c r="Q45" s="61"/>
      <c r="R45" s="60"/>
      <c r="S45" s="61"/>
      <c r="T45" s="60"/>
      <c r="U45" s="61"/>
      <c r="V45" s="60"/>
      <c r="W45" s="61"/>
      <c r="X45" s="60"/>
      <c r="Y45" s="61"/>
      <c r="Z45" s="60"/>
      <c r="AA45" s="61"/>
      <c r="AB45" s="60"/>
      <c r="AC45" s="61"/>
      <c r="AD45" s="60"/>
      <c r="AE45" s="61"/>
      <c r="AF45" s="60"/>
      <c r="AG45" s="61"/>
      <c r="AH45" s="60"/>
      <c r="AI45" s="61"/>
      <c r="AJ45" s="60"/>
      <c r="AK45" s="61"/>
      <c r="AL45" s="60"/>
      <c r="AM45" s="61"/>
      <c r="AN45" s="60"/>
      <c r="AO45" s="61"/>
      <c r="AP45" s="60"/>
      <c r="AQ45" s="61"/>
      <c r="AR45" s="60"/>
      <c r="AS45" s="61"/>
      <c r="AT45" s="60"/>
      <c r="AU45" s="61"/>
      <c r="AV45" s="60"/>
      <c r="AW45" s="61"/>
      <c r="AX45" s="60"/>
      <c r="AY45" s="61"/>
      <c r="AZ45" s="60"/>
      <c r="BA45" s="61"/>
      <c r="BB45" s="60"/>
      <c r="BC45" s="61"/>
      <c r="BD45" s="60"/>
      <c r="BE45" s="61"/>
      <c r="BF45" s="60"/>
      <c r="BG45" s="61"/>
      <c r="BH45" s="60"/>
      <c r="BI45" s="61"/>
      <c r="BJ45" s="60"/>
      <c r="BK45" s="61"/>
      <c r="BL45" s="60"/>
      <c r="BM45" s="61"/>
      <c r="BN45" s="60"/>
      <c r="BO45" s="61"/>
      <c r="BP45" s="60"/>
      <c r="BQ45" s="61"/>
      <c r="BR45" s="60"/>
      <c r="BS45" s="61"/>
      <c r="BT45" s="60"/>
      <c r="BU45" s="61"/>
    </row>
    <row r="46" spans="1:73" ht="12.9" customHeight="1">
      <c r="A46" s="59"/>
      <c r="B46" s="56" t="s">
        <v>78</v>
      </c>
      <c r="C46" s="10">
        <v>32</v>
      </c>
      <c r="D46" s="60">
        <v>7.0999999999999994E-2</v>
      </c>
      <c r="E46" s="61">
        <v>656.94366197183103</v>
      </c>
      <c r="F46" s="60">
        <v>0</v>
      </c>
      <c r="G46" s="61">
        <v>0</v>
      </c>
      <c r="H46" s="60">
        <v>0</v>
      </c>
      <c r="I46" s="61">
        <v>0</v>
      </c>
      <c r="J46" s="60">
        <v>0</v>
      </c>
      <c r="K46" s="61">
        <v>0</v>
      </c>
      <c r="L46" s="60">
        <v>0</v>
      </c>
      <c r="M46" s="61">
        <v>0</v>
      </c>
      <c r="N46" s="60">
        <v>0</v>
      </c>
      <c r="O46" s="61">
        <v>0</v>
      </c>
      <c r="P46" s="60">
        <v>1.5229999999999999</v>
      </c>
      <c r="Q46" s="61">
        <v>1305.4116874589627</v>
      </c>
      <c r="R46" s="60">
        <v>0</v>
      </c>
      <c r="S46" s="61">
        <v>0</v>
      </c>
      <c r="T46" s="60">
        <v>0</v>
      </c>
      <c r="U46" s="61">
        <v>0</v>
      </c>
      <c r="V46" s="60">
        <v>0</v>
      </c>
      <c r="W46" s="61">
        <v>0</v>
      </c>
      <c r="X46" s="60">
        <v>0</v>
      </c>
      <c r="Y46" s="61">
        <v>0</v>
      </c>
      <c r="Z46" s="60">
        <v>0</v>
      </c>
      <c r="AA46" s="61">
        <v>0</v>
      </c>
      <c r="AB46" s="60">
        <v>1.1439999999999999</v>
      </c>
      <c r="AC46" s="61">
        <v>904.16958041958037</v>
      </c>
      <c r="AD46" s="60">
        <v>0</v>
      </c>
      <c r="AE46" s="61">
        <v>0</v>
      </c>
      <c r="AF46" s="60">
        <v>0</v>
      </c>
      <c r="AG46" s="61">
        <v>0</v>
      </c>
      <c r="AH46" s="60">
        <v>0.187</v>
      </c>
      <c r="AI46" s="61">
        <v>301.59893048128345</v>
      </c>
      <c r="AJ46" s="60">
        <v>0</v>
      </c>
      <c r="AK46" s="61">
        <v>0</v>
      </c>
      <c r="AL46" s="60">
        <v>26.155999999999999</v>
      </c>
      <c r="AM46" s="61">
        <v>119.15812815415201</v>
      </c>
      <c r="AN46" s="60">
        <v>0.33500000000000002</v>
      </c>
      <c r="AO46" s="61">
        <v>59.110447761194038</v>
      </c>
      <c r="AP46" s="60">
        <v>1.8069999999999999</v>
      </c>
      <c r="AQ46" s="61">
        <v>61.061427780852235</v>
      </c>
      <c r="AR46" s="60">
        <v>0</v>
      </c>
      <c r="AS46" s="61">
        <v>0</v>
      </c>
      <c r="AT46" s="60">
        <v>0</v>
      </c>
      <c r="AU46" s="61">
        <v>0</v>
      </c>
      <c r="AV46" s="60">
        <v>0</v>
      </c>
      <c r="AW46" s="61">
        <v>0</v>
      </c>
      <c r="AX46" s="60">
        <v>0</v>
      </c>
      <c r="AY46" s="61">
        <v>0</v>
      </c>
      <c r="AZ46" s="60">
        <v>0</v>
      </c>
      <c r="BA46" s="61">
        <v>0</v>
      </c>
      <c r="BB46" s="60">
        <v>0</v>
      </c>
      <c r="BC46" s="61">
        <v>0</v>
      </c>
      <c r="BD46" s="60">
        <v>0</v>
      </c>
      <c r="BE46" s="61">
        <v>0</v>
      </c>
      <c r="BF46" s="60">
        <v>0</v>
      </c>
      <c r="BG46" s="61">
        <v>0</v>
      </c>
      <c r="BH46" s="60">
        <v>0</v>
      </c>
      <c r="BI46" s="61">
        <v>0</v>
      </c>
      <c r="BJ46" s="60">
        <v>0</v>
      </c>
      <c r="BK46" s="61">
        <v>0</v>
      </c>
      <c r="BL46" s="60">
        <v>8.5609999999999999</v>
      </c>
      <c r="BM46" s="61">
        <v>333.66510921621307</v>
      </c>
      <c r="BN46" s="60">
        <v>0</v>
      </c>
      <c r="BO46" s="61">
        <v>0</v>
      </c>
      <c r="BP46" s="60">
        <v>0.152</v>
      </c>
      <c r="BQ46" s="61">
        <v>908.42105263157896</v>
      </c>
      <c r="BR46" s="60">
        <v>0</v>
      </c>
      <c r="BS46" s="61">
        <v>0</v>
      </c>
      <c r="BT46" s="60">
        <v>1.4999999999999999E-2</v>
      </c>
      <c r="BU46" s="61">
        <v>1931.4</v>
      </c>
    </row>
    <row r="47" spans="1:73" ht="12.9" customHeight="1">
      <c r="A47" s="59"/>
      <c r="B47" s="56" t="s">
        <v>79</v>
      </c>
      <c r="C47" s="10">
        <v>33</v>
      </c>
      <c r="D47" s="60">
        <v>0</v>
      </c>
      <c r="E47" s="61">
        <v>0</v>
      </c>
      <c r="F47" s="60">
        <v>0</v>
      </c>
      <c r="G47" s="61">
        <v>0</v>
      </c>
      <c r="H47" s="60">
        <v>0</v>
      </c>
      <c r="I47" s="61">
        <v>0</v>
      </c>
      <c r="J47" s="60">
        <v>0</v>
      </c>
      <c r="K47" s="61">
        <v>0</v>
      </c>
      <c r="L47" s="60">
        <v>0</v>
      </c>
      <c r="M47" s="61">
        <v>0</v>
      </c>
      <c r="N47" s="60">
        <v>0</v>
      </c>
      <c r="O47" s="61">
        <v>0</v>
      </c>
      <c r="P47" s="60">
        <v>0</v>
      </c>
      <c r="Q47" s="61">
        <v>0</v>
      </c>
      <c r="R47" s="60">
        <v>0</v>
      </c>
      <c r="S47" s="61">
        <v>0</v>
      </c>
      <c r="T47" s="60">
        <v>0</v>
      </c>
      <c r="U47" s="61">
        <v>0</v>
      </c>
      <c r="V47" s="60">
        <v>0</v>
      </c>
      <c r="W47" s="61">
        <v>0</v>
      </c>
      <c r="X47" s="60">
        <v>0</v>
      </c>
      <c r="Y47" s="61">
        <v>0</v>
      </c>
      <c r="Z47" s="60">
        <v>0</v>
      </c>
      <c r="AA47" s="61">
        <v>0</v>
      </c>
      <c r="AB47" s="60">
        <v>0</v>
      </c>
      <c r="AC47" s="61">
        <v>0</v>
      </c>
      <c r="AD47" s="60">
        <v>0</v>
      </c>
      <c r="AE47" s="61">
        <v>0</v>
      </c>
      <c r="AF47" s="60">
        <v>0</v>
      </c>
      <c r="AG47" s="61">
        <v>0</v>
      </c>
      <c r="AH47" s="60">
        <v>0</v>
      </c>
      <c r="AI47" s="61">
        <v>0</v>
      </c>
      <c r="AJ47" s="60">
        <v>0</v>
      </c>
      <c r="AK47" s="61">
        <v>0</v>
      </c>
      <c r="AL47" s="60">
        <v>0</v>
      </c>
      <c r="AM47" s="61">
        <v>0</v>
      </c>
      <c r="AN47" s="60">
        <v>0</v>
      </c>
      <c r="AO47" s="61">
        <v>0</v>
      </c>
      <c r="AP47" s="60">
        <v>0</v>
      </c>
      <c r="AQ47" s="61">
        <v>0</v>
      </c>
      <c r="AR47" s="60">
        <v>0</v>
      </c>
      <c r="AS47" s="61">
        <v>0</v>
      </c>
      <c r="AT47" s="60">
        <v>0</v>
      </c>
      <c r="AU47" s="61">
        <v>0</v>
      </c>
      <c r="AV47" s="60">
        <v>0</v>
      </c>
      <c r="AW47" s="61">
        <v>0</v>
      </c>
      <c r="AX47" s="60">
        <v>0</v>
      </c>
      <c r="AY47" s="61">
        <v>0</v>
      </c>
      <c r="AZ47" s="60">
        <v>0</v>
      </c>
      <c r="BA47" s="61">
        <v>0</v>
      </c>
      <c r="BB47" s="60">
        <v>0</v>
      </c>
      <c r="BC47" s="61">
        <v>0</v>
      </c>
      <c r="BD47" s="60">
        <v>0</v>
      </c>
      <c r="BE47" s="61">
        <v>0</v>
      </c>
      <c r="BF47" s="60">
        <v>0</v>
      </c>
      <c r="BG47" s="61">
        <v>0</v>
      </c>
      <c r="BH47" s="60">
        <v>0</v>
      </c>
      <c r="BI47" s="61">
        <v>0</v>
      </c>
      <c r="BJ47" s="60">
        <v>0</v>
      </c>
      <c r="BK47" s="61">
        <v>0</v>
      </c>
      <c r="BL47" s="60">
        <v>0</v>
      </c>
      <c r="BM47" s="61">
        <v>0</v>
      </c>
      <c r="BN47" s="60">
        <v>0</v>
      </c>
      <c r="BO47" s="61">
        <v>0</v>
      </c>
      <c r="BP47" s="60">
        <v>0</v>
      </c>
      <c r="BQ47" s="61">
        <v>0</v>
      </c>
      <c r="BR47" s="60">
        <v>0</v>
      </c>
      <c r="BS47" s="61">
        <v>0</v>
      </c>
      <c r="BT47" s="60">
        <v>0</v>
      </c>
      <c r="BU47" s="61">
        <v>0</v>
      </c>
    </row>
    <row r="48" spans="1:73" ht="12.9" customHeight="1">
      <c r="A48" s="59"/>
      <c r="B48" s="56" t="s">
        <v>80</v>
      </c>
      <c r="C48" s="10">
        <v>34</v>
      </c>
      <c r="D48" s="60">
        <v>0</v>
      </c>
      <c r="E48" s="61">
        <v>0</v>
      </c>
      <c r="F48" s="60">
        <v>0</v>
      </c>
      <c r="G48" s="61">
        <v>0</v>
      </c>
      <c r="H48" s="60">
        <v>0</v>
      </c>
      <c r="I48" s="61">
        <v>0</v>
      </c>
      <c r="J48" s="60">
        <v>0</v>
      </c>
      <c r="K48" s="61">
        <v>0</v>
      </c>
      <c r="L48" s="60">
        <v>0</v>
      </c>
      <c r="M48" s="61">
        <v>0</v>
      </c>
      <c r="N48" s="60">
        <v>0</v>
      </c>
      <c r="O48" s="61">
        <v>0</v>
      </c>
      <c r="P48" s="60">
        <v>0</v>
      </c>
      <c r="Q48" s="61">
        <v>0</v>
      </c>
      <c r="R48" s="60">
        <v>0</v>
      </c>
      <c r="S48" s="61">
        <v>0</v>
      </c>
      <c r="T48" s="60">
        <v>0</v>
      </c>
      <c r="U48" s="61">
        <v>0</v>
      </c>
      <c r="V48" s="60">
        <v>0</v>
      </c>
      <c r="W48" s="61">
        <v>0</v>
      </c>
      <c r="X48" s="60">
        <v>0</v>
      </c>
      <c r="Y48" s="61">
        <v>0</v>
      </c>
      <c r="Z48" s="60">
        <v>0</v>
      </c>
      <c r="AA48" s="61">
        <v>0</v>
      </c>
      <c r="AB48" s="60">
        <v>0</v>
      </c>
      <c r="AC48" s="61">
        <v>0</v>
      </c>
      <c r="AD48" s="60">
        <v>0</v>
      </c>
      <c r="AE48" s="61">
        <v>0</v>
      </c>
      <c r="AF48" s="60">
        <v>217</v>
      </c>
      <c r="AG48" s="61">
        <v>85.013824884792626</v>
      </c>
      <c r="AH48" s="60">
        <v>1716</v>
      </c>
      <c r="AI48" s="61">
        <v>83.456293706293707</v>
      </c>
      <c r="AJ48" s="60">
        <v>438</v>
      </c>
      <c r="AK48" s="61">
        <v>69.80136986301369</v>
      </c>
      <c r="AL48" s="60">
        <v>346.5</v>
      </c>
      <c r="AM48" s="61">
        <v>286.84126984126988</v>
      </c>
      <c r="AN48" s="60">
        <v>0</v>
      </c>
      <c r="AO48" s="61">
        <v>0</v>
      </c>
      <c r="AP48" s="60">
        <v>788.5</v>
      </c>
      <c r="AQ48" s="61">
        <v>89.594166138237156</v>
      </c>
      <c r="AR48" s="60">
        <v>0</v>
      </c>
      <c r="AS48" s="61">
        <v>0</v>
      </c>
      <c r="AT48" s="60">
        <v>0</v>
      </c>
      <c r="AU48" s="61">
        <v>0</v>
      </c>
      <c r="AV48" s="60">
        <v>0</v>
      </c>
      <c r="AW48" s="61">
        <v>0</v>
      </c>
      <c r="AX48" s="60">
        <v>0</v>
      </c>
      <c r="AY48" s="61">
        <v>0</v>
      </c>
      <c r="AZ48" s="60">
        <v>0</v>
      </c>
      <c r="BA48" s="61">
        <v>0</v>
      </c>
      <c r="BB48" s="60">
        <v>10.94</v>
      </c>
      <c r="BC48" s="61">
        <v>680</v>
      </c>
      <c r="BD48" s="60">
        <v>0</v>
      </c>
      <c r="BE48" s="61">
        <v>0</v>
      </c>
      <c r="BF48" s="60">
        <v>0</v>
      </c>
      <c r="BG48" s="61">
        <v>0</v>
      </c>
      <c r="BH48" s="60">
        <v>0</v>
      </c>
      <c r="BI48" s="61">
        <v>0</v>
      </c>
      <c r="BJ48" s="60">
        <v>0</v>
      </c>
      <c r="BK48" s="61">
        <v>0</v>
      </c>
      <c r="BL48" s="60">
        <v>1006</v>
      </c>
      <c r="BM48" s="61">
        <v>228.42295825049703</v>
      </c>
      <c r="BN48" s="60">
        <v>0</v>
      </c>
      <c r="BO48" s="61">
        <v>0</v>
      </c>
      <c r="BP48" s="60">
        <v>32</v>
      </c>
      <c r="BQ48" s="61">
        <v>514.97500000000002</v>
      </c>
      <c r="BR48" s="60">
        <v>0</v>
      </c>
      <c r="BS48" s="61">
        <v>0</v>
      </c>
      <c r="BT48" s="60">
        <v>0</v>
      </c>
      <c r="BU48" s="61">
        <v>0</v>
      </c>
    </row>
    <row r="49" spans="1:73" ht="12.9" customHeight="1">
      <c r="A49" s="59"/>
      <c r="B49" s="56" t="s">
        <v>81</v>
      </c>
      <c r="C49" s="10">
        <v>35</v>
      </c>
      <c r="D49" s="60">
        <v>0</v>
      </c>
      <c r="E49" s="61">
        <v>0</v>
      </c>
      <c r="F49" s="60">
        <v>0</v>
      </c>
      <c r="G49" s="61">
        <v>0</v>
      </c>
      <c r="H49" s="60">
        <v>0</v>
      </c>
      <c r="I49" s="61">
        <v>0</v>
      </c>
      <c r="J49" s="60">
        <v>0</v>
      </c>
      <c r="K49" s="61">
        <v>0</v>
      </c>
      <c r="L49" s="60">
        <v>0</v>
      </c>
      <c r="M49" s="61">
        <v>0</v>
      </c>
      <c r="N49" s="60">
        <v>0</v>
      </c>
      <c r="O49" s="61">
        <v>0</v>
      </c>
      <c r="P49" s="60">
        <v>0</v>
      </c>
      <c r="Q49" s="61">
        <v>0</v>
      </c>
      <c r="R49" s="60">
        <v>0</v>
      </c>
      <c r="S49" s="61">
        <v>0</v>
      </c>
      <c r="T49" s="60">
        <v>0</v>
      </c>
      <c r="U49" s="61">
        <v>0</v>
      </c>
      <c r="V49" s="60">
        <v>0</v>
      </c>
      <c r="W49" s="61">
        <v>0</v>
      </c>
      <c r="X49" s="60">
        <v>0</v>
      </c>
      <c r="Y49" s="61">
        <v>0</v>
      </c>
      <c r="Z49" s="60">
        <v>0</v>
      </c>
      <c r="AA49" s="61">
        <v>0</v>
      </c>
      <c r="AB49" s="60">
        <v>0</v>
      </c>
      <c r="AC49" s="61">
        <v>0</v>
      </c>
      <c r="AD49" s="60">
        <v>0</v>
      </c>
      <c r="AE49" s="61">
        <v>0</v>
      </c>
      <c r="AF49" s="60">
        <v>1.0069999999999999</v>
      </c>
      <c r="AG49" s="61">
        <v>190.59285004965244</v>
      </c>
      <c r="AH49" s="60">
        <v>2.6339999999999999</v>
      </c>
      <c r="AI49" s="61">
        <v>38.881169324221716</v>
      </c>
      <c r="AJ49" s="60">
        <v>0</v>
      </c>
      <c r="AK49" s="61">
        <v>0</v>
      </c>
      <c r="AL49" s="60">
        <v>220.441</v>
      </c>
      <c r="AM49" s="61">
        <v>416.22702673277655</v>
      </c>
      <c r="AN49" s="60">
        <v>0</v>
      </c>
      <c r="AO49" s="61">
        <v>0</v>
      </c>
      <c r="AP49" s="60">
        <v>313.65199999999999</v>
      </c>
      <c r="AQ49" s="61">
        <v>135.20191804930303</v>
      </c>
      <c r="AR49" s="60">
        <v>0</v>
      </c>
      <c r="AS49" s="61">
        <v>0</v>
      </c>
      <c r="AT49" s="60">
        <v>0</v>
      </c>
      <c r="AU49" s="61">
        <v>0</v>
      </c>
      <c r="AV49" s="60">
        <v>0</v>
      </c>
      <c r="AW49" s="61">
        <v>0</v>
      </c>
      <c r="AX49" s="60">
        <v>0</v>
      </c>
      <c r="AY49" s="61">
        <v>0</v>
      </c>
      <c r="AZ49" s="60">
        <v>0</v>
      </c>
      <c r="BA49" s="61">
        <v>0</v>
      </c>
      <c r="BB49" s="60">
        <v>16.222999999999999</v>
      </c>
      <c r="BC49" s="61">
        <v>494.83042593848239</v>
      </c>
      <c r="BD49" s="60">
        <v>0</v>
      </c>
      <c r="BE49" s="61">
        <v>0</v>
      </c>
      <c r="BF49" s="60">
        <v>0</v>
      </c>
      <c r="BG49" s="61">
        <v>0</v>
      </c>
      <c r="BH49" s="60">
        <v>0</v>
      </c>
      <c r="BI49" s="61">
        <v>0</v>
      </c>
      <c r="BJ49" s="60">
        <v>0</v>
      </c>
      <c r="BK49" s="61">
        <v>0</v>
      </c>
      <c r="BL49" s="60">
        <v>156.81899999999999</v>
      </c>
      <c r="BM49" s="61">
        <v>257.97562795324546</v>
      </c>
      <c r="BN49" s="60">
        <v>65.259</v>
      </c>
      <c r="BO49" s="61">
        <v>562.80819503823227</v>
      </c>
      <c r="BP49" s="60">
        <v>16.693000000000001</v>
      </c>
      <c r="BQ49" s="61">
        <v>915.62073923201342</v>
      </c>
      <c r="BR49" s="60">
        <v>0</v>
      </c>
      <c r="BS49" s="61">
        <v>0</v>
      </c>
      <c r="BT49" s="60">
        <v>0</v>
      </c>
      <c r="BU49" s="61">
        <v>0</v>
      </c>
    </row>
    <row r="50" spans="1:73" ht="12.9" customHeight="1">
      <c r="A50" s="59"/>
      <c r="B50" s="56" t="s">
        <v>82</v>
      </c>
      <c r="C50" s="10">
        <v>36</v>
      </c>
      <c r="D50" s="60">
        <v>0</v>
      </c>
      <c r="E50" s="61">
        <v>0</v>
      </c>
      <c r="F50" s="60">
        <v>0</v>
      </c>
      <c r="G50" s="61">
        <v>0</v>
      </c>
      <c r="H50" s="60">
        <v>0</v>
      </c>
      <c r="I50" s="61">
        <v>0</v>
      </c>
      <c r="J50" s="60">
        <v>0</v>
      </c>
      <c r="K50" s="61">
        <v>0</v>
      </c>
      <c r="L50" s="60">
        <v>0</v>
      </c>
      <c r="M50" s="61">
        <v>0</v>
      </c>
      <c r="N50" s="60">
        <v>0</v>
      </c>
      <c r="O50" s="61">
        <v>0</v>
      </c>
      <c r="P50" s="60">
        <v>0</v>
      </c>
      <c r="Q50" s="61">
        <v>0</v>
      </c>
      <c r="R50" s="60">
        <v>0</v>
      </c>
      <c r="S50" s="61">
        <v>0</v>
      </c>
      <c r="T50" s="60">
        <v>0</v>
      </c>
      <c r="U50" s="61">
        <v>0</v>
      </c>
      <c r="V50" s="60">
        <v>0</v>
      </c>
      <c r="W50" s="61">
        <v>0</v>
      </c>
      <c r="X50" s="60">
        <v>0</v>
      </c>
      <c r="Y50" s="61">
        <v>0</v>
      </c>
      <c r="Z50" s="60">
        <v>0</v>
      </c>
      <c r="AA50" s="61">
        <v>0</v>
      </c>
      <c r="AB50" s="60">
        <v>0</v>
      </c>
      <c r="AC50" s="61">
        <v>0</v>
      </c>
      <c r="AD50" s="60">
        <v>0</v>
      </c>
      <c r="AE50" s="61">
        <v>0</v>
      </c>
      <c r="AF50" s="60">
        <v>25.52</v>
      </c>
      <c r="AG50" s="61">
        <v>331.69584639498436</v>
      </c>
      <c r="AH50" s="60">
        <v>4.6749999999999998</v>
      </c>
      <c r="AI50" s="61">
        <v>146.51037433155079</v>
      </c>
      <c r="AJ50" s="60">
        <v>0</v>
      </c>
      <c r="AK50" s="61">
        <v>0</v>
      </c>
      <c r="AL50" s="60">
        <v>74.849999999999994</v>
      </c>
      <c r="AM50" s="61">
        <v>365.28024048096194</v>
      </c>
      <c r="AN50" s="60">
        <v>0</v>
      </c>
      <c r="AO50" s="61">
        <v>0</v>
      </c>
      <c r="AP50" s="60">
        <v>16.059999999999999</v>
      </c>
      <c r="AQ50" s="61">
        <v>223.35018679950187</v>
      </c>
      <c r="AR50" s="60">
        <v>0</v>
      </c>
      <c r="AS50" s="61">
        <v>0</v>
      </c>
      <c r="AT50" s="60">
        <v>0</v>
      </c>
      <c r="AU50" s="61">
        <v>0</v>
      </c>
      <c r="AV50" s="60">
        <v>0</v>
      </c>
      <c r="AW50" s="61">
        <v>0</v>
      </c>
      <c r="AX50" s="60">
        <v>0</v>
      </c>
      <c r="AY50" s="61">
        <v>0</v>
      </c>
      <c r="AZ50" s="60">
        <v>0</v>
      </c>
      <c r="BA50" s="61">
        <v>0</v>
      </c>
      <c r="BB50" s="60">
        <v>7.492</v>
      </c>
      <c r="BC50" s="61">
        <v>431.94233849439399</v>
      </c>
      <c r="BD50" s="60">
        <v>0</v>
      </c>
      <c r="BE50" s="61">
        <v>0</v>
      </c>
      <c r="BF50" s="60">
        <v>0</v>
      </c>
      <c r="BG50" s="61">
        <v>0</v>
      </c>
      <c r="BH50" s="60">
        <v>0</v>
      </c>
      <c r="BI50" s="61">
        <v>0</v>
      </c>
      <c r="BJ50" s="60">
        <v>0</v>
      </c>
      <c r="BK50" s="61">
        <v>0</v>
      </c>
      <c r="BL50" s="60">
        <v>0</v>
      </c>
      <c r="BM50" s="61">
        <v>0</v>
      </c>
      <c r="BN50" s="60">
        <v>0</v>
      </c>
      <c r="BO50" s="61">
        <v>0</v>
      </c>
      <c r="BP50" s="60">
        <v>0</v>
      </c>
      <c r="BQ50" s="61">
        <v>0</v>
      </c>
      <c r="BR50" s="60">
        <v>0</v>
      </c>
      <c r="BS50" s="61">
        <v>0</v>
      </c>
      <c r="BT50" s="60">
        <v>0</v>
      </c>
      <c r="BU50" s="61">
        <v>0</v>
      </c>
    </row>
    <row r="51" spans="1:73" ht="12.9" customHeight="1">
      <c r="A51" s="59"/>
      <c r="B51" s="43"/>
      <c r="C51" s="62"/>
      <c r="D51" s="60"/>
      <c r="E51" s="61"/>
      <c r="F51" s="60"/>
      <c r="G51" s="61"/>
      <c r="H51" s="60"/>
      <c r="I51" s="61"/>
      <c r="J51" s="60"/>
      <c r="K51" s="61"/>
      <c r="L51" s="60"/>
      <c r="M51" s="61"/>
      <c r="N51" s="60"/>
      <c r="O51" s="61"/>
      <c r="P51" s="60"/>
      <c r="Q51" s="61"/>
      <c r="R51" s="60"/>
      <c r="S51" s="61"/>
      <c r="T51" s="60"/>
      <c r="U51" s="61"/>
      <c r="V51" s="60"/>
      <c r="W51" s="61"/>
      <c r="X51" s="60"/>
      <c r="Y51" s="61"/>
      <c r="Z51" s="60"/>
      <c r="AA51" s="61"/>
      <c r="AB51" s="60"/>
      <c r="AC51" s="61"/>
      <c r="AD51" s="60"/>
      <c r="AE51" s="61"/>
      <c r="AF51" s="60"/>
      <c r="AG51" s="61"/>
      <c r="AH51" s="60"/>
      <c r="AI51" s="61"/>
      <c r="AJ51" s="60"/>
      <c r="AK51" s="61"/>
      <c r="AL51" s="60"/>
      <c r="AM51" s="61"/>
      <c r="AN51" s="60"/>
      <c r="AO51" s="61"/>
      <c r="AP51" s="60"/>
      <c r="AQ51" s="61"/>
      <c r="AR51" s="60"/>
      <c r="AS51" s="61"/>
      <c r="AT51" s="60"/>
      <c r="AU51" s="61"/>
      <c r="AV51" s="60"/>
      <c r="AW51" s="61"/>
      <c r="AX51" s="60"/>
      <c r="AY51" s="61"/>
      <c r="AZ51" s="60"/>
      <c r="BA51" s="61"/>
      <c r="BB51" s="60"/>
      <c r="BC51" s="61"/>
      <c r="BD51" s="60"/>
      <c r="BE51" s="61"/>
      <c r="BF51" s="60"/>
      <c r="BG51" s="61"/>
      <c r="BH51" s="60"/>
      <c r="BI51" s="61"/>
      <c r="BJ51" s="60"/>
      <c r="BK51" s="61"/>
      <c r="BL51" s="60"/>
      <c r="BM51" s="61"/>
      <c r="BN51" s="60"/>
      <c r="BO51" s="61"/>
      <c r="BP51" s="60"/>
      <c r="BQ51" s="61"/>
      <c r="BR51" s="60"/>
      <c r="BS51" s="61"/>
      <c r="BT51" s="60"/>
      <c r="BU51" s="61"/>
    </row>
    <row r="52" spans="1:73" ht="12.9" customHeight="1">
      <c r="A52" s="59"/>
      <c r="B52" s="56" t="s">
        <v>83</v>
      </c>
      <c r="C52" s="10">
        <v>37</v>
      </c>
      <c r="D52" s="60">
        <v>0</v>
      </c>
      <c r="E52" s="61">
        <v>0</v>
      </c>
      <c r="F52" s="60">
        <v>0</v>
      </c>
      <c r="G52" s="61">
        <v>0</v>
      </c>
      <c r="H52" s="60">
        <v>0</v>
      </c>
      <c r="I52" s="61">
        <v>0</v>
      </c>
      <c r="J52" s="60">
        <v>0</v>
      </c>
      <c r="K52" s="61">
        <v>0</v>
      </c>
      <c r="L52" s="60">
        <v>0</v>
      </c>
      <c r="M52" s="61">
        <v>0</v>
      </c>
      <c r="N52" s="60">
        <v>0</v>
      </c>
      <c r="O52" s="61">
        <v>0</v>
      </c>
      <c r="P52" s="60">
        <v>0</v>
      </c>
      <c r="Q52" s="61">
        <v>0</v>
      </c>
      <c r="R52" s="60">
        <v>0</v>
      </c>
      <c r="S52" s="61">
        <v>0</v>
      </c>
      <c r="T52" s="60">
        <v>0</v>
      </c>
      <c r="U52" s="61">
        <v>0</v>
      </c>
      <c r="V52" s="60">
        <v>0</v>
      </c>
      <c r="W52" s="61">
        <v>0</v>
      </c>
      <c r="X52" s="60">
        <v>0</v>
      </c>
      <c r="Y52" s="61">
        <v>0</v>
      </c>
      <c r="Z52" s="60">
        <v>0</v>
      </c>
      <c r="AA52" s="61">
        <v>0</v>
      </c>
      <c r="AB52" s="60">
        <v>0</v>
      </c>
      <c r="AC52" s="61">
        <v>0</v>
      </c>
      <c r="AD52" s="60">
        <v>0</v>
      </c>
      <c r="AE52" s="61">
        <v>0</v>
      </c>
      <c r="AF52" s="60">
        <v>0.153</v>
      </c>
      <c r="AG52" s="61">
        <v>220.94117647058823</v>
      </c>
      <c r="AH52" s="60">
        <v>0</v>
      </c>
      <c r="AI52" s="61">
        <v>0</v>
      </c>
      <c r="AJ52" s="60">
        <v>0</v>
      </c>
      <c r="AK52" s="61">
        <v>0</v>
      </c>
      <c r="AL52" s="60">
        <v>32.552</v>
      </c>
      <c r="AM52" s="61">
        <v>707.27359302039815</v>
      </c>
      <c r="AN52" s="60">
        <v>0.438</v>
      </c>
      <c r="AO52" s="61">
        <v>300.71917808219177</v>
      </c>
      <c r="AP52" s="60">
        <v>14.97</v>
      </c>
      <c r="AQ52" s="61">
        <v>225.72324649298599</v>
      </c>
      <c r="AR52" s="60">
        <v>0</v>
      </c>
      <c r="AS52" s="61">
        <v>0</v>
      </c>
      <c r="AT52" s="60">
        <v>0</v>
      </c>
      <c r="AU52" s="61">
        <v>0</v>
      </c>
      <c r="AV52" s="60">
        <v>0</v>
      </c>
      <c r="AW52" s="61">
        <v>0</v>
      </c>
      <c r="AX52" s="60">
        <v>0</v>
      </c>
      <c r="AY52" s="61">
        <v>0</v>
      </c>
      <c r="AZ52" s="60">
        <v>0</v>
      </c>
      <c r="BA52" s="61">
        <v>0</v>
      </c>
      <c r="BB52" s="60">
        <v>29.925999999999998</v>
      </c>
      <c r="BC52" s="61">
        <v>526.27745104591327</v>
      </c>
      <c r="BD52" s="60">
        <v>0</v>
      </c>
      <c r="BE52" s="61">
        <v>0</v>
      </c>
      <c r="BF52" s="60">
        <v>0</v>
      </c>
      <c r="BG52" s="61">
        <v>0</v>
      </c>
      <c r="BH52" s="60">
        <v>0</v>
      </c>
      <c r="BI52" s="61">
        <v>0</v>
      </c>
      <c r="BJ52" s="60">
        <v>0</v>
      </c>
      <c r="BK52" s="61">
        <v>0</v>
      </c>
      <c r="BL52" s="60">
        <v>24.995999999999999</v>
      </c>
      <c r="BM52" s="61">
        <v>368.38886221795485</v>
      </c>
      <c r="BN52" s="60">
        <v>1.2090000000000001</v>
      </c>
      <c r="BO52" s="61">
        <v>381.00827129859391</v>
      </c>
      <c r="BP52" s="60">
        <v>37.165999999999997</v>
      </c>
      <c r="BQ52" s="61">
        <v>850.33070548350634</v>
      </c>
      <c r="BR52" s="60">
        <v>0</v>
      </c>
      <c r="BS52" s="61">
        <v>0</v>
      </c>
      <c r="BT52" s="60">
        <v>3.0169999999999999</v>
      </c>
      <c r="BU52" s="61">
        <v>1028.6804772953265</v>
      </c>
    </row>
    <row r="53" spans="1:73" ht="12.9" customHeight="1">
      <c r="A53" s="59"/>
      <c r="B53" s="56" t="s">
        <v>84</v>
      </c>
      <c r="C53" s="10">
        <v>38</v>
      </c>
      <c r="D53" s="60">
        <v>0</v>
      </c>
      <c r="E53" s="61">
        <v>0</v>
      </c>
      <c r="F53" s="60">
        <v>0</v>
      </c>
      <c r="G53" s="61">
        <v>0</v>
      </c>
      <c r="H53" s="60">
        <v>0</v>
      </c>
      <c r="I53" s="61">
        <v>0</v>
      </c>
      <c r="J53" s="60">
        <v>0</v>
      </c>
      <c r="K53" s="61">
        <v>0</v>
      </c>
      <c r="L53" s="60">
        <v>0</v>
      </c>
      <c r="M53" s="61">
        <v>0</v>
      </c>
      <c r="N53" s="60">
        <v>0</v>
      </c>
      <c r="O53" s="61">
        <v>0</v>
      </c>
      <c r="P53" s="60">
        <v>0</v>
      </c>
      <c r="Q53" s="61">
        <v>0</v>
      </c>
      <c r="R53" s="60">
        <v>0</v>
      </c>
      <c r="S53" s="61">
        <v>0</v>
      </c>
      <c r="T53" s="60">
        <v>0</v>
      </c>
      <c r="U53" s="61">
        <v>0</v>
      </c>
      <c r="V53" s="60">
        <v>0</v>
      </c>
      <c r="W53" s="61">
        <v>0</v>
      </c>
      <c r="X53" s="60">
        <v>0</v>
      </c>
      <c r="Y53" s="61">
        <v>0</v>
      </c>
      <c r="Z53" s="60">
        <v>0</v>
      </c>
      <c r="AA53" s="61">
        <v>0</v>
      </c>
      <c r="AB53" s="60">
        <v>0.8</v>
      </c>
      <c r="AC53" s="61">
        <v>317.25</v>
      </c>
      <c r="AD53" s="60">
        <v>0</v>
      </c>
      <c r="AE53" s="61">
        <v>0</v>
      </c>
      <c r="AF53" s="60">
        <v>0</v>
      </c>
      <c r="AG53" s="61">
        <v>0</v>
      </c>
      <c r="AH53" s="60">
        <v>1.6E-2</v>
      </c>
      <c r="AI53" s="61">
        <v>168.75</v>
      </c>
      <c r="AJ53" s="60">
        <v>0</v>
      </c>
      <c r="AK53" s="61">
        <v>0</v>
      </c>
      <c r="AL53" s="60">
        <v>16.574000000000002</v>
      </c>
      <c r="AM53" s="61">
        <v>287.35923735972005</v>
      </c>
      <c r="AN53" s="60">
        <v>32.384999999999998</v>
      </c>
      <c r="AO53" s="61">
        <v>166.4904122278833</v>
      </c>
      <c r="AP53" s="60">
        <v>38.411999999999999</v>
      </c>
      <c r="AQ53" s="61">
        <v>113.47985004686035</v>
      </c>
      <c r="AR53" s="60">
        <v>0</v>
      </c>
      <c r="AS53" s="61">
        <v>0</v>
      </c>
      <c r="AT53" s="60">
        <v>0</v>
      </c>
      <c r="AU53" s="61">
        <v>0</v>
      </c>
      <c r="AV53" s="60">
        <v>0</v>
      </c>
      <c r="AW53" s="61">
        <v>0</v>
      </c>
      <c r="AX53" s="60">
        <v>0</v>
      </c>
      <c r="AY53" s="61">
        <v>0</v>
      </c>
      <c r="AZ53" s="60">
        <v>0</v>
      </c>
      <c r="BA53" s="61">
        <v>0</v>
      </c>
      <c r="BB53" s="60">
        <v>6.0000000000000001E-3</v>
      </c>
      <c r="BC53" s="61">
        <v>270</v>
      </c>
      <c r="BD53" s="60">
        <v>0</v>
      </c>
      <c r="BE53" s="61">
        <v>0</v>
      </c>
      <c r="BF53" s="60">
        <v>0</v>
      </c>
      <c r="BG53" s="61">
        <v>0</v>
      </c>
      <c r="BH53" s="60">
        <v>0</v>
      </c>
      <c r="BI53" s="61">
        <v>0</v>
      </c>
      <c r="BJ53" s="60">
        <v>0</v>
      </c>
      <c r="BK53" s="61">
        <v>0</v>
      </c>
      <c r="BL53" s="60">
        <v>322.70100000000002</v>
      </c>
      <c r="BM53" s="61">
        <v>264.6322168199045</v>
      </c>
      <c r="BN53" s="60">
        <v>0.441</v>
      </c>
      <c r="BO53" s="61">
        <v>280.702947845805</v>
      </c>
      <c r="BP53" s="60">
        <v>0.95899999999999996</v>
      </c>
      <c r="BQ53" s="61">
        <v>343.34827945776851</v>
      </c>
      <c r="BR53" s="60">
        <v>0</v>
      </c>
      <c r="BS53" s="61">
        <v>0</v>
      </c>
      <c r="BT53" s="60">
        <v>1.8049999999999999</v>
      </c>
      <c r="BU53" s="61">
        <v>827.67534626038787</v>
      </c>
    </row>
    <row r="54" spans="1:73" ht="12.9" customHeight="1">
      <c r="A54" s="59"/>
      <c r="B54" s="56" t="s">
        <v>85</v>
      </c>
      <c r="C54" s="10">
        <v>39</v>
      </c>
      <c r="D54" s="60">
        <v>0.26</v>
      </c>
      <c r="E54" s="61">
        <v>2125.476923076923</v>
      </c>
      <c r="F54" s="60">
        <v>0</v>
      </c>
      <c r="G54" s="61">
        <v>0</v>
      </c>
      <c r="H54" s="60">
        <v>0</v>
      </c>
      <c r="I54" s="61">
        <v>0</v>
      </c>
      <c r="J54" s="60">
        <v>0</v>
      </c>
      <c r="K54" s="61">
        <v>0</v>
      </c>
      <c r="L54" s="60">
        <v>0</v>
      </c>
      <c r="M54" s="61">
        <v>0</v>
      </c>
      <c r="N54" s="60">
        <v>0</v>
      </c>
      <c r="O54" s="61">
        <v>0</v>
      </c>
      <c r="P54" s="60">
        <v>0</v>
      </c>
      <c r="Q54" s="61">
        <v>0</v>
      </c>
      <c r="R54" s="60">
        <v>0</v>
      </c>
      <c r="S54" s="61">
        <v>0</v>
      </c>
      <c r="T54" s="60">
        <v>0</v>
      </c>
      <c r="U54" s="61">
        <v>0</v>
      </c>
      <c r="V54" s="60">
        <v>0</v>
      </c>
      <c r="W54" s="61">
        <v>0</v>
      </c>
      <c r="X54" s="60">
        <v>0</v>
      </c>
      <c r="Y54" s="61">
        <v>0</v>
      </c>
      <c r="Z54" s="60">
        <v>0</v>
      </c>
      <c r="AA54" s="61">
        <v>0</v>
      </c>
      <c r="AB54" s="60">
        <v>0.34100000000000003</v>
      </c>
      <c r="AC54" s="61">
        <v>412.11143695014658</v>
      </c>
      <c r="AD54" s="60">
        <v>0</v>
      </c>
      <c r="AE54" s="61">
        <v>0</v>
      </c>
      <c r="AF54" s="60">
        <v>0.35599999999999998</v>
      </c>
      <c r="AG54" s="61">
        <v>144.40449438202248</v>
      </c>
      <c r="AH54" s="60">
        <v>1.379</v>
      </c>
      <c r="AI54" s="61">
        <v>45.110949963741845</v>
      </c>
      <c r="AJ54" s="60">
        <v>0</v>
      </c>
      <c r="AK54" s="61">
        <v>0</v>
      </c>
      <c r="AL54" s="60">
        <v>347.98399999999998</v>
      </c>
      <c r="AM54" s="61">
        <v>294.04670042300796</v>
      </c>
      <c r="AN54" s="60">
        <v>14.723000000000001</v>
      </c>
      <c r="AO54" s="61">
        <v>114.97235617740949</v>
      </c>
      <c r="AP54" s="60">
        <v>261.51299999999998</v>
      </c>
      <c r="AQ54" s="61">
        <v>139.46067308317367</v>
      </c>
      <c r="AR54" s="60">
        <v>0</v>
      </c>
      <c r="AS54" s="61">
        <v>0</v>
      </c>
      <c r="AT54" s="60">
        <v>0</v>
      </c>
      <c r="AU54" s="61">
        <v>0</v>
      </c>
      <c r="AV54" s="60">
        <v>0</v>
      </c>
      <c r="AW54" s="61">
        <v>0</v>
      </c>
      <c r="AX54" s="60">
        <v>0</v>
      </c>
      <c r="AY54" s="61">
        <v>0</v>
      </c>
      <c r="AZ54" s="60">
        <v>0</v>
      </c>
      <c r="BA54" s="61">
        <v>0</v>
      </c>
      <c r="BB54" s="60">
        <v>4.3380000000000001</v>
      </c>
      <c r="BC54" s="61">
        <v>533.62655601659753</v>
      </c>
      <c r="BD54" s="60">
        <v>0</v>
      </c>
      <c r="BE54" s="61">
        <v>0</v>
      </c>
      <c r="BF54" s="60">
        <v>0</v>
      </c>
      <c r="BG54" s="61">
        <v>0</v>
      </c>
      <c r="BH54" s="60">
        <v>0</v>
      </c>
      <c r="BI54" s="61">
        <v>0</v>
      </c>
      <c r="BJ54" s="60">
        <v>0</v>
      </c>
      <c r="BK54" s="61">
        <v>0</v>
      </c>
      <c r="BL54" s="60">
        <v>7.827</v>
      </c>
      <c r="BM54" s="61">
        <v>854.9054554746391</v>
      </c>
      <c r="BN54" s="60">
        <v>0.20599999999999999</v>
      </c>
      <c r="BO54" s="61">
        <v>277.33980582524271</v>
      </c>
      <c r="BP54" s="60">
        <v>24.690999999999999</v>
      </c>
      <c r="BQ54" s="61">
        <v>494.24652707464253</v>
      </c>
      <c r="BR54" s="60">
        <v>0</v>
      </c>
      <c r="BS54" s="61">
        <v>0</v>
      </c>
      <c r="BT54" s="60">
        <v>1.948</v>
      </c>
      <c r="BU54" s="61">
        <v>794.97535934291579</v>
      </c>
    </row>
    <row r="55" spans="1:73" ht="12.9" customHeight="1">
      <c r="A55" s="59"/>
      <c r="B55" s="56" t="s">
        <v>86</v>
      </c>
      <c r="C55" s="10">
        <v>40</v>
      </c>
      <c r="D55" s="60">
        <v>7.4999999999999997E-2</v>
      </c>
      <c r="E55" s="61">
        <v>1656</v>
      </c>
      <c r="F55" s="60">
        <v>0</v>
      </c>
      <c r="G55" s="61">
        <v>0</v>
      </c>
      <c r="H55" s="60">
        <v>3.2000000000000001E-2</v>
      </c>
      <c r="I55" s="61">
        <v>33.75</v>
      </c>
      <c r="J55" s="60">
        <v>0</v>
      </c>
      <c r="K55" s="61">
        <v>0</v>
      </c>
      <c r="L55" s="60">
        <v>0</v>
      </c>
      <c r="M55" s="61">
        <v>0</v>
      </c>
      <c r="N55" s="60">
        <v>0</v>
      </c>
      <c r="O55" s="61">
        <v>0</v>
      </c>
      <c r="P55" s="60">
        <v>0</v>
      </c>
      <c r="Q55" s="61">
        <v>0</v>
      </c>
      <c r="R55" s="60">
        <v>0</v>
      </c>
      <c r="S55" s="61">
        <v>0</v>
      </c>
      <c r="T55" s="60">
        <v>0.05</v>
      </c>
      <c r="U55" s="61">
        <v>648</v>
      </c>
      <c r="V55" s="60">
        <v>0</v>
      </c>
      <c r="W55" s="61">
        <v>0</v>
      </c>
      <c r="X55" s="60">
        <v>0.25</v>
      </c>
      <c r="Y55" s="61">
        <v>734.4</v>
      </c>
      <c r="Z55" s="60">
        <v>0</v>
      </c>
      <c r="AA55" s="61">
        <v>0</v>
      </c>
      <c r="AB55" s="60">
        <v>0.86899999999999999</v>
      </c>
      <c r="AC55" s="61">
        <v>262.35673187571922</v>
      </c>
      <c r="AD55" s="60">
        <v>0</v>
      </c>
      <c r="AE55" s="61">
        <v>0</v>
      </c>
      <c r="AF55" s="60">
        <v>0</v>
      </c>
      <c r="AG55" s="61">
        <v>0</v>
      </c>
      <c r="AH55" s="60">
        <v>572.21500000000003</v>
      </c>
      <c r="AI55" s="61">
        <v>81.380650629571051</v>
      </c>
      <c r="AJ55" s="60">
        <v>138.69</v>
      </c>
      <c r="AK55" s="61">
        <v>59.343932511356265</v>
      </c>
      <c r="AL55" s="60">
        <v>971.97799999999995</v>
      </c>
      <c r="AM55" s="61">
        <v>268.60403527651863</v>
      </c>
      <c r="AN55" s="60">
        <v>16.062999999999999</v>
      </c>
      <c r="AO55" s="61">
        <v>230.86235447923798</v>
      </c>
      <c r="AP55" s="60">
        <v>1080.018</v>
      </c>
      <c r="AQ55" s="61">
        <v>173.22372312313314</v>
      </c>
      <c r="AR55" s="60">
        <v>0</v>
      </c>
      <c r="AS55" s="61">
        <v>0</v>
      </c>
      <c r="AT55" s="60">
        <v>0</v>
      </c>
      <c r="AU55" s="61">
        <v>0</v>
      </c>
      <c r="AV55" s="60">
        <v>0</v>
      </c>
      <c r="AW55" s="61">
        <v>0</v>
      </c>
      <c r="AX55" s="60">
        <v>0</v>
      </c>
      <c r="AY55" s="61">
        <v>0</v>
      </c>
      <c r="AZ55" s="60">
        <v>0</v>
      </c>
      <c r="BA55" s="61">
        <v>0</v>
      </c>
      <c r="BB55" s="60">
        <v>5.4530000000000003</v>
      </c>
      <c r="BC55" s="61">
        <v>484.4452594901889</v>
      </c>
      <c r="BD55" s="60">
        <v>0</v>
      </c>
      <c r="BE55" s="61">
        <v>0</v>
      </c>
      <c r="BF55" s="60">
        <v>0</v>
      </c>
      <c r="BG55" s="61">
        <v>0</v>
      </c>
      <c r="BH55" s="60">
        <v>0</v>
      </c>
      <c r="BI55" s="61">
        <v>0</v>
      </c>
      <c r="BJ55" s="60">
        <v>0</v>
      </c>
      <c r="BK55" s="61">
        <v>0</v>
      </c>
      <c r="BL55" s="60">
        <v>214.87100000000001</v>
      </c>
      <c r="BM55" s="61">
        <v>183.06751958151634</v>
      </c>
      <c r="BN55" s="60">
        <v>0</v>
      </c>
      <c r="BO55" s="61">
        <v>0</v>
      </c>
      <c r="BP55" s="60">
        <v>0.68300000000000005</v>
      </c>
      <c r="BQ55" s="61">
        <v>586.12591508052708</v>
      </c>
      <c r="BR55" s="60">
        <v>0</v>
      </c>
      <c r="BS55" s="61">
        <v>0</v>
      </c>
      <c r="BT55" s="60">
        <v>4.1000000000000002E-2</v>
      </c>
      <c r="BU55" s="61">
        <v>889.29268292682923</v>
      </c>
    </row>
    <row r="56" spans="1:73" ht="12.9" customHeight="1">
      <c r="A56" s="59"/>
      <c r="B56" s="56" t="s">
        <v>87</v>
      </c>
      <c r="C56" s="10">
        <v>41</v>
      </c>
      <c r="D56" s="60">
        <v>39.887999999999998</v>
      </c>
      <c r="E56" s="61">
        <v>1840.8092158042521</v>
      </c>
      <c r="F56" s="60">
        <v>0</v>
      </c>
      <c r="G56" s="61">
        <v>0</v>
      </c>
      <c r="H56" s="60">
        <v>0</v>
      </c>
      <c r="I56" s="61">
        <v>0</v>
      </c>
      <c r="J56" s="60">
        <v>0</v>
      </c>
      <c r="K56" s="61">
        <v>0</v>
      </c>
      <c r="L56" s="60">
        <v>0</v>
      </c>
      <c r="M56" s="61">
        <v>0</v>
      </c>
      <c r="N56" s="60">
        <v>0</v>
      </c>
      <c r="O56" s="61">
        <v>0</v>
      </c>
      <c r="P56" s="60">
        <v>0</v>
      </c>
      <c r="Q56" s="61">
        <v>0</v>
      </c>
      <c r="R56" s="60">
        <v>0</v>
      </c>
      <c r="S56" s="61">
        <v>0</v>
      </c>
      <c r="T56" s="60">
        <v>0</v>
      </c>
      <c r="U56" s="61">
        <v>0</v>
      </c>
      <c r="V56" s="60">
        <v>0</v>
      </c>
      <c r="W56" s="61">
        <v>0</v>
      </c>
      <c r="X56" s="60">
        <v>0</v>
      </c>
      <c r="Y56" s="61">
        <v>0</v>
      </c>
      <c r="Z56" s="60">
        <v>0</v>
      </c>
      <c r="AA56" s="61">
        <v>0</v>
      </c>
      <c r="AB56" s="60">
        <v>118.218</v>
      </c>
      <c r="AC56" s="61">
        <v>366.63121521257341</v>
      </c>
      <c r="AD56" s="60">
        <v>0</v>
      </c>
      <c r="AE56" s="61">
        <v>0</v>
      </c>
      <c r="AF56" s="60">
        <v>9.2579999999999991</v>
      </c>
      <c r="AG56" s="61">
        <v>539.70836033700584</v>
      </c>
      <c r="AH56" s="60">
        <v>321.31700000000001</v>
      </c>
      <c r="AI56" s="61">
        <v>115.2671442843049</v>
      </c>
      <c r="AJ56" s="60">
        <v>64.98</v>
      </c>
      <c r="AK56" s="61">
        <v>47.032686980609419</v>
      </c>
      <c r="AL56" s="60">
        <v>717.08799999999997</v>
      </c>
      <c r="AM56" s="61">
        <v>356.43563412021956</v>
      </c>
      <c r="AN56" s="60">
        <v>29.266999999999999</v>
      </c>
      <c r="AO56" s="61">
        <v>213.95195954487988</v>
      </c>
      <c r="AP56" s="60">
        <v>1013.899</v>
      </c>
      <c r="AQ56" s="61">
        <v>117.23444149762453</v>
      </c>
      <c r="AR56" s="60">
        <v>0</v>
      </c>
      <c r="AS56" s="61">
        <v>0</v>
      </c>
      <c r="AT56" s="60">
        <v>0</v>
      </c>
      <c r="AU56" s="61">
        <v>0</v>
      </c>
      <c r="AV56" s="60">
        <v>0</v>
      </c>
      <c r="AW56" s="61">
        <v>0</v>
      </c>
      <c r="AX56" s="60">
        <v>0</v>
      </c>
      <c r="AY56" s="61">
        <v>0</v>
      </c>
      <c r="AZ56" s="60">
        <v>0</v>
      </c>
      <c r="BA56" s="61">
        <v>0</v>
      </c>
      <c r="BB56" s="60">
        <v>16.884</v>
      </c>
      <c r="BC56" s="61">
        <v>595.79104477611941</v>
      </c>
      <c r="BD56" s="60">
        <v>0</v>
      </c>
      <c r="BE56" s="61">
        <v>0</v>
      </c>
      <c r="BF56" s="60">
        <v>0</v>
      </c>
      <c r="BG56" s="61">
        <v>0</v>
      </c>
      <c r="BH56" s="60">
        <v>0</v>
      </c>
      <c r="BI56" s="61">
        <v>0</v>
      </c>
      <c r="BJ56" s="60">
        <v>0</v>
      </c>
      <c r="BK56" s="61">
        <v>0</v>
      </c>
      <c r="BL56" s="60">
        <v>72.914000000000001</v>
      </c>
      <c r="BM56" s="61">
        <v>713.38181967797675</v>
      </c>
      <c r="BN56" s="60">
        <v>4.2880000000000003</v>
      </c>
      <c r="BO56" s="61">
        <v>322.02028917910445</v>
      </c>
      <c r="BP56" s="60">
        <v>44.314999999999998</v>
      </c>
      <c r="BQ56" s="61">
        <v>689.93106171725151</v>
      </c>
      <c r="BR56" s="60">
        <v>0</v>
      </c>
      <c r="BS56" s="61">
        <v>0</v>
      </c>
      <c r="BT56" s="60">
        <v>5.1340000000000003</v>
      </c>
      <c r="BU56" s="61">
        <v>1045.7173743669653</v>
      </c>
    </row>
    <row r="57" spans="1:73" ht="12.9" customHeight="1">
      <c r="A57" s="59"/>
      <c r="B57" s="43"/>
      <c r="C57" s="62"/>
      <c r="D57" s="60"/>
      <c r="E57" s="61"/>
      <c r="F57" s="60"/>
      <c r="G57" s="61"/>
      <c r="H57" s="60"/>
      <c r="I57" s="61"/>
      <c r="J57" s="60"/>
      <c r="K57" s="61"/>
      <c r="L57" s="60"/>
      <c r="M57" s="61"/>
      <c r="N57" s="60"/>
      <c r="O57" s="61"/>
      <c r="P57" s="60"/>
      <c r="Q57" s="61"/>
      <c r="R57" s="60"/>
      <c r="S57" s="61"/>
      <c r="T57" s="60"/>
      <c r="U57" s="61"/>
      <c r="V57" s="60"/>
      <c r="W57" s="61"/>
      <c r="X57" s="60"/>
      <c r="Y57" s="61"/>
      <c r="Z57" s="60"/>
      <c r="AA57" s="61"/>
      <c r="AB57" s="60"/>
      <c r="AC57" s="61"/>
      <c r="AD57" s="60"/>
      <c r="AE57" s="61"/>
      <c r="AF57" s="60"/>
      <c r="AG57" s="61"/>
      <c r="AH57" s="60"/>
      <c r="AI57" s="61"/>
      <c r="AJ57" s="60"/>
      <c r="AK57" s="61"/>
      <c r="AL57" s="60"/>
      <c r="AM57" s="61"/>
      <c r="AN57" s="60"/>
      <c r="AO57" s="61"/>
      <c r="AP57" s="60"/>
      <c r="AQ57" s="61"/>
      <c r="AR57" s="60"/>
      <c r="AS57" s="61"/>
      <c r="AT57" s="60"/>
      <c r="AU57" s="61"/>
      <c r="AV57" s="60"/>
      <c r="AW57" s="61"/>
      <c r="AX57" s="60"/>
      <c r="AY57" s="61"/>
      <c r="AZ57" s="60"/>
      <c r="BA57" s="61"/>
      <c r="BB57" s="60"/>
      <c r="BC57" s="61"/>
      <c r="BD57" s="60"/>
      <c r="BE57" s="61"/>
      <c r="BF57" s="60"/>
      <c r="BG57" s="61"/>
      <c r="BH57" s="60"/>
      <c r="BI57" s="61"/>
      <c r="BJ57" s="60"/>
      <c r="BK57" s="61"/>
      <c r="BL57" s="60"/>
      <c r="BM57" s="61"/>
      <c r="BN57" s="60"/>
      <c r="BO57" s="61"/>
      <c r="BP57" s="60"/>
      <c r="BQ57" s="61"/>
      <c r="BR57" s="60"/>
      <c r="BS57" s="61"/>
      <c r="BT57" s="60"/>
      <c r="BU57" s="61"/>
    </row>
    <row r="58" spans="1:73" ht="12.9" customHeight="1">
      <c r="A58" s="59"/>
      <c r="B58" s="56" t="s">
        <v>88</v>
      </c>
      <c r="C58" s="10">
        <v>42</v>
      </c>
      <c r="D58" s="60">
        <v>0</v>
      </c>
      <c r="E58" s="61">
        <v>0</v>
      </c>
      <c r="F58" s="60">
        <v>0</v>
      </c>
      <c r="G58" s="61">
        <v>0</v>
      </c>
      <c r="H58" s="60">
        <v>0</v>
      </c>
      <c r="I58" s="61">
        <v>0</v>
      </c>
      <c r="J58" s="60">
        <v>0</v>
      </c>
      <c r="K58" s="61">
        <v>0</v>
      </c>
      <c r="L58" s="60">
        <v>0</v>
      </c>
      <c r="M58" s="61">
        <v>0</v>
      </c>
      <c r="N58" s="60">
        <v>0</v>
      </c>
      <c r="O58" s="61">
        <v>0</v>
      </c>
      <c r="P58" s="60">
        <v>0</v>
      </c>
      <c r="Q58" s="61">
        <v>0</v>
      </c>
      <c r="R58" s="60">
        <v>0</v>
      </c>
      <c r="S58" s="61">
        <v>0</v>
      </c>
      <c r="T58" s="60">
        <v>0</v>
      </c>
      <c r="U58" s="61">
        <v>0</v>
      </c>
      <c r="V58" s="60">
        <v>0</v>
      </c>
      <c r="W58" s="61">
        <v>0</v>
      </c>
      <c r="X58" s="60">
        <v>4.2000000000000003E-2</v>
      </c>
      <c r="Y58" s="61">
        <v>4178.5714285714284</v>
      </c>
      <c r="Z58" s="60">
        <v>0</v>
      </c>
      <c r="AA58" s="61">
        <v>0</v>
      </c>
      <c r="AB58" s="60">
        <v>0.45900000000000002</v>
      </c>
      <c r="AC58" s="61">
        <v>318.23529411764707</v>
      </c>
      <c r="AD58" s="60">
        <v>0</v>
      </c>
      <c r="AE58" s="61">
        <v>0</v>
      </c>
      <c r="AF58" s="60">
        <v>2.1</v>
      </c>
      <c r="AG58" s="61">
        <v>208.8</v>
      </c>
      <c r="AH58" s="60">
        <v>298.03199999999998</v>
      </c>
      <c r="AI58" s="61">
        <v>79.061318918773821</v>
      </c>
      <c r="AJ58" s="60">
        <v>206.64</v>
      </c>
      <c r="AK58" s="61">
        <v>61.247193186217572</v>
      </c>
      <c r="AL58" s="60">
        <v>398.16</v>
      </c>
      <c r="AM58" s="61">
        <v>278.05255927265421</v>
      </c>
      <c r="AN58" s="60">
        <v>7.6319999999999997</v>
      </c>
      <c r="AO58" s="61">
        <v>280.18160377358487</v>
      </c>
      <c r="AP58" s="60">
        <v>513.21699999999998</v>
      </c>
      <c r="AQ58" s="61">
        <v>131.09206437043201</v>
      </c>
      <c r="AR58" s="60">
        <v>0.06</v>
      </c>
      <c r="AS58" s="61">
        <v>486</v>
      </c>
      <c r="AT58" s="60">
        <v>0</v>
      </c>
      <c r="AU58" s="61">
        <v>0</v>
      </c>
      <c r="AV58" s="60">
        <v>0</v>
      </c>
      <c r="AW58" s="61">
        <v>0</v>
      </c>
      <c r="AX58" s="60">
        <v>0</v>
      </c>
      <c r="AY58" s="61">
        <v>0</v>
      </c>
      <c r="AZ58" s="60">
        <v>0</v>
      </c>
      <c r="BA58" s="61">
        <v>0</v>
      </c>
      <c r="BB58" s="60">
        <v>2.6240000000000001</v>
      </c>
      <c r="BC58" s="61">
        <v>469.41310975609753</v>
      </c>
      <c r="BD58" s="60">
        <v>0</v>
      </c>
      <c r="BE58" s="61">
        <v>0</v>
      </c>
      <c r="BF58" s="60">
        <v>0</v>
      </c>
      <c r="BG58" s="61">
        <v>0</v>
      </c>
      <c r="BH58" s="60">
        <v>0</v>
      </c>
      <c r="BI58" s="61">
        <v>0</v>
      </c>
      <c r="BJ58" s="60">
        <v>0</v>
      </c>
      <c r="BK58" s="61">
        <v>0</v>
      </c>
      <c r="BL58" s="60">
        <v>27.738</v>
      </c>
      <c r="BM58" s="61">
        <v>413.34580719590451</v>
      </c>
      <c r="BN58" s="60">
        <v>1.9019999999999999</v>
      </c>
      <c r="BO58" s="61">
        <v>220.23028391167193</v>
      </c>
      <c r="BP58" s="60">
        <v>32.354999999999997</v>
      </c>
      <c r="BQ58" s="61">
        <v>440.23857209086697</v>
      </c>
      <c r="BR58" s="60">
        <v>0</v>
      </c>
      <c r="BS58" s="61">
        <v>0</v>
      </c>
      <c r="BT58" s="60">
        <v>0.38100000000000001</v>
      </c>
      <c r="BU58" s="61">
        <v>934.44094488188966</v>
      </c>
    </row>
    <row r="59" spans="1:73" ht="12.9" customHeight="1">
      <c r="A59" s="59"/>
      <c r="B59" s="56" t="s">
        <v>89</v>
      </c>
      <c r="C59" s="10">
        <v>43</v>
      </c>
      <c r="D59" s="60">
        <v>0.76</v>
      </c>
      <c r="E59" s="61">
        <v>1587.9263157894738</v>
      </c>
      <c r="F59" s="60">
        <v>0</v>
      </c>
      <c r="G59" s="61">
        <v>0</v>
      </c>
      <c r="H59" s="60">
        <v>0</v>
      </c>
      <c r="I59" s="61">
        <v>0</v>
      </c>
      <c r="J59" s="60">
        <v>0</v>
      </c>
      <c r="K59" s="61">
        <v>0</v>
      </c>
      <c r="L59" s="60">
        <v>0</v>
      </c>
      <c r="M59" s="61">
        <v>0</v>
      </c>
      <c r="N59" s="60">
        <v>0</v>
      </c>
      <c r="O59" s="61">
        <v>0</v>
      </c>
      <c r="P59" s="60">
        <v>9.1999999999999998E-2</v>
      </c>
      <c r="Q59" s="61">
        <v>582.8478260869565</v>
      </c>
      <c r="R59" s="60">
        <v>0</v>
      </c>
      <c r="S59" s="61">
        <v>0</v>
      </c>
      <c r="T59" s="60">
        <v>0.02</v>
      </c>
      <c r="U59" s="61">
        <v>270</v>
      </c>
      <c r="V59" s="60">
        <v>0</v>
      </c>
      <c r="W59" s="61">
        <v>0</v>
      </c>
      <c r="X59" s="60">
        <v>0</v>
      </c>
      <c r="Y59" s="61">
        <v>0</v>
      </c>
      <c r="Z59" s="60">
        <v>0</v>
      </c>
      <c r="AA59" s="61">
        <v>0</v>
      </c>
      <c r="AB59" s="60">
        <v>3.7999999999999999E-2</v>
      </c>
      <c r="AC59" s="61">
        <v>106.57894736842105</v>
      </c>
      <c r="AD59" s="60">
        <v>0</v>
      </c>
      <c r="AE59" s="61">
        <v>0</v>
      </c>
      <c r="AF59" s="60">
        <v>3.1619999999999999</v>
      </c>
      <c r="AG59" s="61">
        <v>86.789373814041738</v>
      </c>
      <c r="AH59" s="60">
        <v>592.88199999999995</v>
      </c>
      <c r="AI59" s="61">
        <v>65.922772153649461</v>
      </c>
      <c r="AJ59" s="60">
        <v>18.053999999999998</v>
      </c>
      <c r="AK59" s="61">
        <v>32.353328902182341</v>
      </c>
      <c r="AL59" s="60">
        <v>118.77500000000001</v>
      </c>
      <c r="AM59" s="61">
        <v>160.31332351083984</v>
      </c>
      <c r="AN59" s="60">
        <v>2.2709999999999999</v>
      </c>
      <c r="AO59" s="61">
        <v>161.01717305151917</v>
      </c>
      <c r="AP59" s="60">
        <v>66.456000000000003</v>
      </c>
      <c r="AQ59" s="61">
        <v>92.7632267966775</v>
      </c>
      <c r="AR59" s="60">
        <v>0</v>
      </c>
      <c r="AS59" s="61">
        <v>0</v>
      </c>
      <c r="AT59" s="60">
        <v>0</v>
      </c>
      <c r="AU59" s="61">
        <v>0</v>
      </c>
      <c r="AV59" s="60">
        <v>0</v>
      </c>
      <c r="AW59" s="61">
        <v>0</v>
      </c>
      <c r="AX59" s="60">
        <v>0</v>
      </c>
      <c r="AY59" s="61">
        <v>0</v>
      </c>
      <c r="AZ59" s="60">
        <v>0</v>
      </c>
      <c r="BA59" s="61">
        <v>0</v>
      </c>
      <c r="BB59" s="60">
        <v>0</v>
      </c>
      <c r="BC59" s="61">
        <v>0</v>
      </c>
      <c r="BD59" s="60">
        <v>0</v>
      </c>
      <c r="BE59" s="61">
        <v>0</v>
      </c>
      <c r="BF59" s="60">
        <v>0</v>
      </c>
      <c r="BG59" s="61">
        <v>0</v>
      </c>
      <c r="BH59" s="60">
        <v>0</v>
      </c>
      <c r="BI59" s="61">
        <v>0</v>
      </c>
      <c r="BJ59" s="60">
        <v>0</v>
      </c>
      <c r="BK59" s="61">
        <v>0</v>
      </c>
      <c r="BL59" s="60">
        <v>63.249000000000002</v>
      </c>
      <c r="BM59" s="61">
        <v>228.82562570159212</v>
      </c>
      <c r="BN59" s="60">
        <v>1.415</v>
      </c>
      <c r="BO59" s="61">
        <v>516.40070671378089</v>
      </c>
      <c r="BP59" s="60">
        <v>14.853</v>
      </c>
      <c r="BQ59" s="61">
        <v>1034.2828384838078</v>
      </c>
      <c r="BR59" s="60">
        <v>0</v>
      </c>
      <c r="BS59" s="61">
        <v>0</v>
      </c>
      <c r="BT59" s="60">
        <v>2.2090000000000001</v>
      </c>
      <c r="BU59" s="61">
        <v>973.89904934359447</v>
      </c>
    </row>
    <row r="60" spans="1:73" ht="12.9" customHeight="1">
      <c r="A60" s="59"/>
      <c r="B60" s="56" t="s">
        <v>90</v>
      </c>
      <c r="C60" s="10">
        <v>44</v>
      </c>
      <c r="D60" s="60">
        <v>0</v>
      </c>
      <c r="E60" s="61">
        <v>0</v>
      </c>
      <c r="F60" s="60">
        <v>0</v>
      </c>
      <c r="G60" s="61">
        <v>0</v>
      </c>
      <c r="H60" s="60">
        <v>0</v>
      </c>
      <c r="I60" s="61">
        <v>0</v>
      </c>
      <c r="J60" s="60">
        <v>0</v>
      </c>
      <c r="K60" s="61">
        <v>0</v>
      </c>
      <c r="L60" s="60">
        <v>0</v>
      </c>
      <c r="M60" s="61">
        <v>0</v>
      </c>
      <c r="N60" s="60">
        <v>0</v>
      </c>
      <c r="O60" s="61">
        <v>0</v>
      </c>
      <c r="P60" s="60">
        <v>6.6000000000000003E-2</v>
      </c>
      <c r="Q60" s="61">
        <v>862.57575757575762</v>
      </c>
      <c r="R60" s="60">
        <v>0</v>
      </c>
      <c r="S60" s="61">
        <v>0</v>
      </c>
      <c r="T60" s="60">
        <v>0</v>
      </c>
      <c r="U60" s="61">
        <v>0</v>
      </c>
      <c r="V60" s="60">
        <v>0</v>
      </c>
      <c r="W60" s="61">
        <v>0</v>
      </c>
      <c r="X60" s="60">
        <v>0</v>
      </c>
      <c r="Y60" s="61">
        <v>0</v>
      </c>
      <c r="Z60" s="60">
        <v>0</v>
      </c>
      <c r="AA60" s="61">
        <v>0</v>
      </c>
      <c r="AB60" s="60">
        <v>8.9999999999999993E-3</v>
      </c>
      <c r="AC60" s="61">
        <v>441.66666666666663</v>
      </c>
      <c r="AD60" s="60">
        <v>0</v>
      </c>
      <c r="AE60" s="61">
        <v>0</v>
      </c>
      <c r="AF60" s="60">
        <v>0</v>
      </c>
      <c r="AG60" s="61">
        <v>0</v>
      </c>
      <c r="AH60" s="60">
        <v>1501.8520000000001</v>
      </c>
      <c r="AI60" s="61">
        <v>65.449819289783548</v>
      </c>
      <c r="AJ60" s="60">
        <v>8.4000000000000005E-2</v>
      </c>
      <c r="AK60" s="61">
        <v>31.107142857142854</v>
      </c>
      <c r="AL60" s="60">
        <v>227.75299999999999</v>
      </c>
      <c r="AM60" s="61">
        <v>60.466158513828582</v>
      </c>
      <c r="AN60" s="60">
        <v>75.108000000000004</v>
      </c>
      <c r="AO60" s="61">
        <v>65.004500186398261</v>
      </c>
      <c r="AP60" s="60">
        <v>465.81900000000002</v>
      </c>
      <c r="AQ60" s="61">
        <v>74.232500177107411</v>
      </c>
      <c r="AR60" s="60">
        <v>0</v>
      </c>
      <c r="AS60" s="61">
        <v>0</v>
      </c>
      <c r="AT60" s="60">
        <v>0</v>
      </c>
      <c r="AU60" s="61">
        <v>0</v>
      </c>
      <c r="AV60" s="60">
        <v>0</v>
      </c>
      <c r="AW60" s="61">
        <v>0</v>
      </c>
      <c r="AX60" s="60">
        <v>0</v>
      </c>
      <c r="AY60" s="61">
        <v>0</v>
      </c>
      <c r="AZ60" s="60">
        <v>0</v>
      </c>
      <c r="BA60" s="61">
        <v>0</v>
      </c>
      <c r="BB60" s="60">
        <v>0</v>
      </c>
      <c r="BC60" s="61">
        <v>0</v>
      </c>
      <c r="BD60" s="60">
        <v>0</v>
      </c>
      <c r="BE60" s="61">
        <v>0</v>
      </c>
      <c r="BF60" s="60">
        <v>0</v>
      </c>
      <c r="BG60" s="61">
        <v>0</v>
      </c>
      <c r="BH60" s="60">
        <v>0</v>
      </c>
      <c r="BI60" s="61">
        <v>0</v>
      </c>
      <c r="BJ60" s="60">
        <v>0</v>
      </c>
      <c r="BK60" s="61">
        <v>0</v>
      </c>
      <c r="BL60" s="60">
        <v>0.59499999999999997</v>
      </c>
      <c r="BM60" s="61">
        <v>403.26554621848737</v>
      </c>
      <c r="BN60" s="60">
        <v>0</v>
      </c>
      <c r="BO60" s="61">
        <v>0</v>
      </c>
      <c r="BP60" s="60">
        <v>5.5E-2</v>
      </c>
      <c r="BQ60" s="61">
        <v>644.9818181818182</v>
      </c>
      <c r="BR60" s="60">
        <v>0</v>
      </c>
      <c r="BS60" s="61">
        <v>0</v>
      </c>
      <c r="BT60" s="60">
        <v>0</v>
      </c>
      <c r="BU60" s="61">
        <v>0</v>
      </c>
    </row>
    <row r="61" spans="1:73" ht="12.9" customHeight="1">
      <c r="A61" s="59"/>
      <c r="B61" s="56" t="s">
        <v>91</v>
      </c>
      <c r="C61" s="10">
        <v>45</v>
      </c>
      <c r="D61" s="60">
        <v>0</v>
      </c>
      <c r="E61" s="61">
        <v>0</v>
      </c>
      <c r="F61" s="60">
        <v>0</v>
      </c>
      <c r="G61" s="61">
        <v>0</v>
      </c>
      <c r="H61" s="60">
        <v>0.187</v>
      </c>
      <c r="I61" s="61">
        <v>328.47593582887703</v>
      </c>
      <c r="J61" s="60">
        <v>0</v>
      </c>
      <c r="K61" s="61">
        <v>0</v>
      </c>
      <c r="L61" s="60">
        <v>0.10299999999999999</v>
      </c>
      <c r="M61" s="61">
        <v>1933.3009708737864</v>
      </c>
      <c r="N61" s="60">
        <v>0</v>
      </c>
      <c r="O61" s="61">
        <v>0</v>
      </c>
      <c r="P61" s="60">
        <v>21.454999999999998</v>
      </c>
      <c r="Q61" s="61">
        <v>1600.0804474481474</v>
      </c>
      <c r="R61" s="60">
        <v>0</v>
      </c>
      <c r="S61" s="61">
        <v>0</v>
      </c>
      <c r="T61" s="60">
        <v>0</v>
      </c>
      <c r="U61" s="61">
        <v>0</v>
      </c>
      <c r="V61" s="60">
        <v>0</v>
      </c>
      <c r="W61" s="61">
        <v>0</v>
      </c>
      <c r="X61" s="60">
        <v>0.16600000000000001</v>
      </c>
      <c r="Y61" s="61">
        <v>497.12650602409639</v>
      </c>
      <c r="Z61" s="60">
        <v>0</v>
      </c>
      <c r="AA61" s="61">
        <v>0</v>
      </c>
      <c r="AB61" s="60">
        <v>0.82</v>
      </c>
      <c r="AC61" s="61">
        <v>240.76951219512196</v>
      </c>
      <c r="AD61" s="60">
        <v>0</v>
      </c>
      <c r="AE61" s="61">
        <v>0</v>
      </c>
      <c r="AF61" s="60">
        <v>0</v>
      </c>
      <c r="AG61" s="61">
        <v>0</v>
      </c>
      <c r="AH61" s="60">
        <v>0</v>
      </c>
      <c r="AI61" s="61">
        <v>0</v>
      </c>
      <c r="AJ61" s="60">
        <v>0</v>
      </c>
      <c r="AK61" s="61">
        <v>0</v>
      </c>
      <c r="AL61" s="60">
        <v>3.5999999999999997E-2</v>
      </c>
      <c r="AM61" s="61">
        <v>1062.5</v>
      </c>
      <c r="AN61" s="60">
        <v>0</v>
      </c>
      <c r="AO61" s="61">
        <v>0</v>
      </c>
      <c r="AP61" s="60">
        <v>0</v>
      </c>
      <c r="AQ61" s="61">
        <v>0</v>
      </c>
      <c r="AR61" s="60">
        <v>0</v>
      </c>
      <c r="AS61" s="61">
        <v>0</v>
      </c>
      <c r="AT61" s="60">
        <v>0</v>
      </c>
      <c r="AU61" s="61">
        <v>0</v>
      </c>
      <c r="AV61" s="60">
        <v>0</v>
      </c>
      <c r="AW61" s="61">
        <v>0</v>
      </c>
      <c r="AX61" s="60">
        <v>0</v>
      </c>
      <c r="AY61" s="61">
        <v>0</v>
      </c>
      <c r="AZ61" s="60">
        <v>0</v>
      </c>
      <c r="BA61" s="61">
        <v>0</v>
      </c>
      <c r="BB61" s="60">
        <v>0</v>
      </c>
      <c r="BC61" s="61">
        <v>0</v>
      </c>
      <c r="BD61" s="60">
        <v>0</v>
      </c>
      <c r="BE61" s="61">
        <v>0</v>
      </c>
      <c r="BF61" s="60">
        <v>0</v>
      </c>
      <c r="BG61" s="61">
        <v>0</v>
      </c>
      <c r="BH61" s="60">
        <v>0</v>
      </c>
      <c r="BI61" s="61">
        <v>0</v>
      </c>
      <c r="BJ61" s="60">
        <v>0</v>
      </c>
      <c r="BK61" s="61">
        <v>0</v>
      </c>
      <c r="BL61" s="60">
        <v>2.1999999999999999E-2</v>
      </c>
      <c r="BM61" s="61">
        <v>629.86363636363637</v>
      </c>
      <c r="BN61" s="60">
        <v>2.3E-2</v>
      </c>
      <c r="BO61" s="61">
        <v>793.60869565217388</v>
      </c>
      <c r="BP61" s="60">
        <v>1E-3</v>
      </c>
      <c r="BQ61" s="61">
        <v>994</v>
      </c>
      <c r="BR61" s="60">
        <v>0</v>
      </c>
      <c r="BS61" s="61">
        <v>0</v>
      </c>
      <c r="BT61" s="60">
        <v>0</v>
      </c>
      <c r="BU61" s="61">
        <v>0</v>
      </c>
    </row>
    <row r="62" spans="1:73" ht="12.9" customHeight="1">
      <c r="A62" s="59"/>
      <c r="B62" s="56" t="s">
        <v>92</v>
      </c>
      <c r="C62" s="10">
        <v>46</v>
      </c>
      <c r="D62" s="60">
        <v>0</v>
      </c>
      <c r="E62" s="61">
        <v>0</v>
      </c>
      <c r="F62" s="60">
        <v>0</v>
      </c>
      <c r="G62" s="61">
        <v>0</v>
      </c>
      <c r="H62" s="60">
        <v>0</v>
      </c>
      <c r="I62" s="61">
        <v>0</v>
      </c>
      <c r="J62" s="60">
        <v>0</v>
      </c>
      <c r="K62" s="61">
        <v>0</v>
      </c>
      <c r="L62" s="60">
        <v>0</v>
      </c>
      <c r="M62" s="61">
        <v>0</v>
      </c>
      <c r="N62" s="60">
        <v>0</v>
      </c>
      <c r="O62" s="61">
        <v>0</v>
      </c>
      <c r="P62" s="60">
        <v>3.9089999999999998</v>
      </c>
      <c r="Q62" s="61">
        <v>526.92197492964954</v>
      </c>
      <c r="R62" s="60">
        <v>399.95299999999997</v>
      </c>
      <c r="S62" s="61">
        <v>323.657259728018</v>
      </c>
      <c r="T62" s="60">
        <v>0</v>
      </c>
      <c r="U62" s="61">
        <v>0</v>
      </c>
      <c r="V62" s="60">
        <v>0</v>
      </c>
      <c r="W62" s="61">
        <v>0</v>
      </c>
      <c r="X62" s="60">
        <v>0</v>
      </c>
      <c r="Y62" s="61">
        <v>0</v>
      </c>
      <c r="Z62" s="60">
        <v>0</v>
      </c>
      <c r="AA62" s="61">
        <v>0</v>
      </c>
      <c r="AB62" s="60">
        <v>0.33600000000000002</v>
      </c>
      <c r="AC62" s="61">
        <v>667.12797619047615</v>
      </c>
      <c r="AD62" s="60">
        <v>2926.107</v>
      </c>
      <c r="AE62" s="61">
        <v>156.47813323299525</v>
      </c>
      <c r="AF62" s="60">
        <v>0</v>
      </c>
      <c r="AG62" s="61">
        <v>0</v>
      </c>
      <c r="AH62" s="60">
        <v>43.11</v>
      </c>
      <c r="AI62" s="61">
        <v>74.500092785896541</v>
      </c>
      <c r="AJ62" s="60">
        <v>857.22400000000005</v>
      </c>
      <c r="AK62" s="61">
        <v>84.176519789459931</v>
      </c>
      <c r="AL62" s="60">
        <v>1.7629999999999999</v>
      </c>
      <c r="AM62" s="61">
        <v>576.51786727169599</v>
      </c>
      <c r="AN62" s="60">
        <v>293.65100000000001</v>
      </c>
      <c r="AO62" s="61">
        <v>148.74779925830325</v>
      </c>
      <c r="AP62" s="60">
        <v>208.50700000000001</v>
      </c>
      <c r="AQ62" s="61">
        <v>138.35773379311007</v>
      </c>
      <c r="AR62" s="60">
        <v>0</v>
      </c>
      <c r="AS62" s="61">
        <v>0</v>
      </c>
      <c r="AT62" s="60">
        <v>0</v>
      </c>
      <c r="AU62" s="61">
        <v>0</v>
      </c>
      <c r="AV62" s="60">
        <v>0</v>
      </c>
      <c r="AW62" s="61">
        <v>0</v>
      </c>
      <c r="AX62" s="60">
        <v>0</v>
      </c>
      <c r="AY62" s="61">
        <v>0</v>
      </c>
      <c r="AZ62" s="60">
        <v>0</v>
      </c>
      <c r="BA62" s="61">
        <v>0</v>
      </c>
      <c r="BB62" s="60">
        <v>0</v>
      </c>
      <c r="BC62" s="61">
        <v>0</v>
      </c>
      <c r="BD62" s="60">
        <v>0</v>
      </c>
      <c r="BE62" s="61">
        <v>0</v>
      </c>
      <c r="BF62" s="60">
        <v>0</v>
      </c>
      <c r="BG62" s="61">
        <v>0</v>
      </c>
      <c r="BH62" s="60">
        <v>0</v>
      </c>
      <c r="BI62" s="61">
        <v>0</v>
      </c>
      <c r="BJ62" s="60">
        <v>0</v>
      </c>
      <c r="BK62" s="61">
        <v>0</v>
      </c>
      <c r="BL62" s="60">
        <v>0.70899999999999996</v>
      </c>
      <c r="BM62" s="61">
        <v>348.39915373765865</v>
      </c>
      <c r="BN62" s="60">
        <v>0</v>
      </c>
      <c r="BO62" s="61">
        <v>0</v>
      </c>
      <c r="BP62" s="60">
        <v>0.152</v>
      </c>
      <c r="BQ62" s="61">
        <v>1147.4802631578948</v>
      </c>
      <c r="BR62" s="60">
        <v>0</v>
      </c>
      <c r="BS62" s="61">
        <v>0</v>
      </c>
      <c r="BT62" s="60">
        <v>0</v>
      </c>
      <c r="BU62" s="61">
        <v>0</v>
      </c>
    </row>
    <row r="63" spans="1:73" ht="12.9" customHeight="1">
      <c r="A63" s="59"/>
      <c r="B63" s="56"/>
      <c r="C63" s="10"/>
      <c r="D63" s="60"/>
      <c r="E63" s="61"/>
      <c r="F63" s="60"/>
      <c r="G63" s="61"/>
      <c r="H63" s="60"/>
      <c r="I63" s="61"/>
      <c r="J63" s="60"/>
      <c r="K63" s="61"/>
      <c r="L63" s="60"/>
      <c r="M63" s="61"/>
      <c r="N63" s="60"/>
      <c r="O63" s="61"/>
      <c r="P63" s="60"/>
      <c r="Q63" s="61"/>
      <c r="R63" s="60"/>
      <c r="S63" s="61"/>
      <c r="T63" s="60"/>
      <c r="U63" s="61"/>
      <c r="V63" s="60"/>
      <c r="W63" s="61"/>
      <c r="X63" s="60"/>
      <c r="Y63" s="61"/>
      <c r="Z63" s="60"/>
      <c r="AA63" s="61"/>
      <c r="AB63" s="60"/>
      <c r="AC63" s="61"/>
      <c r="AD63" s="60"/>
      <c r="AE63" s="61"/>
      <c r="AF63" s="60"/>
      <c r="AG63" s="61"/>
      <c r="AH63" s="60"/>
      <c r="AI63" s="61"/>
      <c r="AJ63" s="60"/>
      <c r="AK63" s="61"/>
      <c r="AL63" s="60"/>
      <c r="AM63" s="61"/>
      <c r="AN63" s="60"/>
      <c r="AO63" s="61"/>
      <c r="AP63" s="60"/>
      <c r="AQ63" s="61"/>
      <c r="AR63" s="60"/>
      <c r="AS63" s="61"/>
      <c r="AT63" s="60"/>
      <c r="AU63" s="61"/>
      <c r="AV63" s="60"/>
      <c r="AW63" s="61"/>
      <c r="AX63" s="60"/>
      <c r="AY63" s="61"/>
      <c r="AZ63" s="60"/>
      <c r="BA63" s="61"/>
      <c r="BB63" s="60"/>
      <c r="BC63" s="61"/>
      <c r="BD63" s="60"/>
      <c r="BE63" s="61"/>
      <c r="BF63" s="60"/>
      <c r="BG63" s="61"/>
      <c r="BH63" s="60"/>
      <c r="BI63" s="61"/>
      <c r="BJ63" s="60"/>
      <c r="BK63" s="61"/>
      <c r="BL63" s="60"/>
      <c r="BM63" s="61"/>
      <c r="BN63" s="60"/>
      <c r="BO63" s="61"/>
      <c r="BP63" s="60"/>
      <c r="BQ63" s="61"/>
      <c r="BR63" s="60"/>
      <c r="BS63" s="61"/>
      <c r="BT63" s="60"/>
      <c r="BU63" s="61"/>
    </row>
    <row r="64" spans="1:73" ht="12.9" customHeight="1">
      <c r="A64" s="59"/>
      <c r="B64" s="56" t="s">
        <v>93</v>
      </c>
      <c r="C64" s="10">
        <v>47</v>
      </c>
      <c r="D64" s="60">
        <v>0</v>
      </c>
      <c r="E64" s="61">
        <v>0</v>
      </c>
      <c r="F64" s="60">
        <v>0</v>
      </c>
      <c r="G64" s="61">
        <v>0</v>
      </c>
      <c r="H64" s="60">
        <v>0</v>
      </c>
      <c r="I64" s="61">
        <v>0</v>
      </c>
      <c r="J64" s="60">
        <v>0</v>
      </c>
      <c r="K64" s="61">
        <v>0</v>
      </c>
      <c r="L64" s="60">
        <v>0</v>
      </c>
      <c r="M64" s="61">
        <v>0</v>
      </c>
      <c r="N64" s="60">
        <v>0</v>
      </c>
      <c r="O64" s="61">
        <v>0</v>
      </c>
      <c r="P64" s="60">
        <v>0</v>
      </c>
      <c r="Q64" s="61">
        <v>0</v>
      </c>
      <c r="R64" s="60">
        <v>199.21700000000001</v>
      </c>
      <c r="S64" s="61">
        <v>310.96367277892949</v>
      </c>
      <c r="T64" s="60">
        <v>0</v>
      </c>
      <c r="U64" s="61">
        <v>0</v>
      </c>
      <c r="V64" s="60">
        <v>0</v>
      </c>
      <c r="W64" s="61">
        <v>0</v>
      </c>
      <c r="X64" s="60">
        <v>0</v>
      </c>
      <c r="Y64" s="61">
        <v>0</v>
      </c>
      <c r="Z64" s="60">
        <v>0</v>
      </c>
      <c r="AA64" s="61">
        <v>0</v>
      </c>
      <c r="AB64" s="60">
        <v>4.1180000000000003</v>
      </c>
      <c r="AC64" s="61">
        <v>172.57697911607576</v>
      </c>
      <c r="AD64" s="60">
        <v>1303.1500000000001</v>
      </c>
      <c r="AE64" s="61">
        <v>152.5387468825538</v>
      </c>
      <c r="AF64" s="60">
        <v>0</v>
      </c>
      <c r="AG64" s="61">
        <v>0</v>
      </c>
      <c r="AH64" s="60">
        <v>0</v>
      </c>
      <c r="AI64" s="61">
        <v>0</v>
      </c>
      <c r="AJ64" s="60">
        <v>0</v>
      </c>
      <c r="AK64" s="61">
        <v>0</v>
      </c>
      <c r="AL64" s="60">
        <v>2E-3</v>
      </c>
      <c r="AM64" s="61">
        <v>216</v>
      </c>
      <c r="AN64" s="60">
        <v>0</v>
      </c>
      <c r="AO64" s="61">
        <v>0</v>
      </c>
      <c r="AP64" s="60">
        <v>0</v>
      </c>
      <c r="AQ64" s="61">
        <v>0</v>
      </c>
      <c r="AR64" s="60">
        <v>0</v>
      </c>
      <c r="AS64" s="61">
        <v>0</v>
      </c>
      <c r="AT64" s="60">
        <v>0</v>
      </c>
      <c r="AU64" s="61">
        <v>0</v>
      </c>
      <c r="AV64" s="60">
        <v>0</v>
      </c>
      <c r="AW64" s="61">
        <v>0</v>
      </c>
      <c r="AX64" s="60">
        <v>0</v>
      </c>
      <c r="AY64" s="61">
        <v>0</v>
      </c>
      <c r="AZ64" s="60">
        <v>0</v>
      </c>
      <c r="BA64" s="61">
        <v>0</v>
      </c>
      <c r="BB64" s="60">
        <v>0</v>
      </c>
      <c r="BC64" s="61">
        <v>0</v>
      </c>
      <c r="BD64" s="60">
        <v>0</v>
      </c>
      <c r="BE64" s="61">
        <v>0</v>
      </c>
      <c r="BF64" s="60">
        <v>0</v>
      </c>
      <c r="BG64" s="61">
        <v>0</v>
      </c>
      <c r="BH64" s="60">
        <v>0</v>
      </c>
      <c r="BI64" s="61">
        <v>0</v>
      </c>
      <c r="BJ64" s="60">
        <v>0</v>
      </c>
      <c r="BK64" s="61">
        <v>0</v>
      </c>
      <c r="BL64" s="60">
        <v>0.51300000000000001</v>
      </c>
      <c r="BM64" s="61">
        <v>1146.0194931773879</v>
      </c>
      <c r="BN64" s="60">
        <v>0</v>
      </c>
      <c r="BO64" s="61">
        <v>0</v>
      </c>
      <c r="BP64" s="60">
        <v>0.12</v>
      </c>
      <c r="BQ64" s="61">
        <v>601.65</v>
      </c>
      <c r="BR64" s="60">
        <v>0</v>
      </c>
      <c r="BS64" s="61">
        <v>0</v>
      </c>
      <c r="BT64" s="60">
        <v>7.0000000000000001E-3</v>
      </c>
      <c r="BU64" s="61">
        <v>1255.8571428571429</v>
      </c>
    </row>
    <row r="65" spans="1:73" ht="12.9" customHeight="1">
      <c r="A65" s="59"/>
      <c r="B65" s="56" t="s">
        <v>94</v>
      </c>
      <c r="C65" s="10">
        <v>48</v>
      </c>
      <c r="D65" s="60">
        <v>5.476</v>
      </c>
      <c r="E65" s="61">
        <v>2373.3056975894815</v>
      </c>
      <c r="F65" s="60">
        <v>0</v>
      </c>
      <c r="G65" s="61">
        <v>0</v>
      </c>
      <c r="H65" s="60">
        <v>0.64200000000000002</v>
      </c>
      <c r="I65" s="61">
        <v>524.07009345794393</v>
      </c>
      <c r="J65" s="60">
        <v>0</v>
      </c>
      <c r="K65" s="61">
        <v>0</v>
      </c>
      <c r="L65" s="60">
        <v>14.000999999999999</v>
      </c>
      <c r="M65" s="61">
        <v>1564.4831797728734</v>
      </c>
      <c r="N65" s="60">
        <v>0</v>
      </c>
      <c r="O65" s="61">
        <v>0</v>
      </c>
      <c r="P65" s="60">
        <v>14.061999999999999</v>
      </c>
      <c r="Q65" s="61">
        <v>1278.7778409899017</v>
      </c>
      <c r="R65" s="60">
        <v>0</v>
      </c>
      <c r="S65" s="61">
        <v>0</v>
      </c>
      <c r="T65" s="60">
        <v>0</v>
      </c>
      <c r="U65" s="61">
        <v>0</v>
      </c>
      <c r="V65" s="60">
        <v>0</v>
      </c>
      <c r="W65" s="61">
        <v>0</v>
      </c>
      <c r="X65" s="60">
        <v>1.423</v>
      </c>
      <c r="Y65" s="61">
        <v>924.77793394237517</v>
      </c>
      <c r="Z65" s="60">
        <v>0</v>
      </c>
      <c r="AA65" s="61">
        <v>0</v>
      </c>
      <c r="AB65" s="60">
        <v>215.083</v>
      </c>
      <c r="AC65" s="61">
        <v>320.73947731805862</v>
      </c>
      <c r="AD65" s="60">
        <v>0</v>
      </c>
      <c r="AE65" s="61">
        <v>0</v>
      </c>
      <c r="AF65" s="60">
        <v>3.8580000000000001</v>
      </c>
      <c r="AG65" s="61">
        <v>497.3291861067911</v>
      </c>
      <c r="AH65" s="60">
        <v>9.2100000000000009</v>
      </c>
      <c r="AI65" s="61">
        <v>126.46080347448425</v>
      </c>
      <c r="AJ65" s="60">
        <v>0</v>
      </c>
      <c r="AK65" s="61">
        <v>0</v>
      </c>
      <c r="AL65" s="60">
        <v>24.277999999999999</v>
      </c>
      <c r="AM65" s="61">
        <v>725.35394184034931</v>
      </c>
      <c r="AN65" s="60">
        <v>3.2170000000000001</v>
      </c>
      <c r="AO65" s="61">
        <v>250.28660242461922</v>
      </c>
      <c r="AP65" s="60">
        <v>50.966000000000001</v>
      </c>
      <c r="AQ65" s="61">
        <v>178.2911156457246</v>
      </c>
      <c r="AR65" s="60">
        <v>0</v>
      </c>
      <c r="AS65" s="61">
        <v>0</v>
      </c>
      <c r="AT65" s="60">
        <v>0</v>
      </c>
      <c r="AU65" s="61">
        <v>0</v>
      </c>
      <c r="AV65" s="60">
        <v>0</v>
      </c>
      <c r="AW65" s="61">
        <v>0</v>
      </c>
      <c r="AX65" s="60">
        <v>0</v>
      </c>
      <c r="AY65" s="61">
        <v>0</v>
      </c>
      <c r="AZ65" s="60">
        <v>0</v>
      </c>
      <c r="BA65" s="61">
        <v>0</v>
      </c>
      <c r="BB65" s="60">
        <v>0</v>
      </c>
      <c r="BC65" s="61">
        <v>0</v>
      </c>
      <c r="BD65" s="60">
        <v>0</v>
      </c>
      <c r="BE65" s="61">
        <v>0</v>
      </c>
      <c r="BF65" s="60">
        <v>0</v>
      </c>
      <c r="BG65" s="61">
        <v>0</v>
      </c>
      <c r="BH65" s="60">
        <v>0</v>
      </c>
      <c r="BI65" s="61">
        <v>0</v>
      </c>
      <c r="BJ65" s="60">
        <v>0</v>
      </c>
      <c r="BK65" s="61">
        <v>0</v>
      </c>
      <c r="BL65" s="60">
        <v>74.403000000000006</v>
      </c>
      <c r="BM65" s="61">
        <v>957.17206295445078</v>
      </c>
      <c r="BN65" s="60">
        <v>1.9550000000000001</v>
      </c>
      <c r="BO65" s="61">
        <v>654.71304347826083</v>
      </c>
      <c r="BP65" s="60">
        <v>32.536999999999999</v>
      </c>
      <c r="BQ65" s="61">
        <v>1060.2325045333005</v>
      </c>
      <c r="BR65" s="60">
        <v>0</v>
      </c>
      <c r="BS65" s="61">
        <v>0</v>
      </c>
      <c r="BT65" s="60">
        <v>2.2519999999999998</v>
      </c>
      <c r="BU65" s="61">
        <v>1645.3432504440498</v>
      </c>
    </row>
    <row r="66" spans="1:73" ht="12.9" customHeight="1">
      <c r="A66" s="59"/>
      <c r="B66" s="56" t="s">
        <v>95</v>
      </c>
      <c r="C66" s="10">
        <v>49</v>
      </c>
      <c r="D66" s="60">
        <v>0</v>
      </c>
      <c r="E66" s="61">
        <v>0</v>
      </c>
      <c r="F66" s="60">
        <v>0</v>
      </c>
      <c r="G66" s="61">
        <v>0</v>
      </c>
      <c r="H66" s="60">
        <v>55.301000000000002</v>
      </c>
      <c r="I66" s="61">
        <v>487.83707347064251</v>
      </c>
      <c r="J66" s="60">
        <v>0</v>
      </c>
      <c r="K66" s="61">
        <v>0</v>
      </c>
      <c r="L66" s="60">
        <v>191.76</v>
      </c>
      <c r="M66" s="61">
        <v>935.3777743012098</v>
      </c>
      <c r="N66" s="60">
        <v>0</v>
      </c>
      <c r="O66" s="61">
        <v>0</v>
      </c>
      <c r="P66" s="60">
        <v>113.514</v>
      </c>
      <c r="Q66" s="61">
        <v>749.69015275648815</v>
      </c>
      <c r="R66" s="60">
        <v>0</v>
      </c>
      <c r="S66" s="61">
        <v>0</v>
      </c>
      <c r="T66" s="60">
        <v>1.2E-2</v>
      </c>
      <c r="U66" s="61">
        <v>429.66666666666663</v>
      </c>
      <c r="V66" s="60">
        <v>0</v>
      </c>
      <c r="W66" s="61">
        <v>0</v>
      </c>
      <c r="X66" s="60">
        <v>7.3570000000000002</v>
      </c>
      <c r="Y66" s="61">
        <v>751.65176022835396</v>
      </c>
      <c r="Z66" s="60">
        <v>0</v>
      </c>
      <c r="AA66" s="61">
        <v>0</v>
      </c>
      <c r="AB66" s="60">
        <v>4.8000000000000001E-2</v>
      </c>
      <c r="AC66" s="61">
        <v>501.75</v>
      </c>
      <c r="AD66" s="60">
        <v>0</v>
      </c>
      <c r="AE66" s="61">
        <v>0</v>
      </c>
      <c r="AF66" s="60">
        <v>0</v>
      </c>
      <c r="AG66" s="61">
        <v>0</v>
      </c>
      <c r="AH66" s="60">
        <v>0</v>
      </c>
      <c r="AI66" s="61">
        <v>0</v>
      </c>
      <c r="AJ66" s="60">
        <v>0</v>
      </c>
      <c r="AK66" s="61">
        <v>0</v>
      </c>
      <c r="AL66" s="60">
        <v>0</v>
      </c>
      <c r="AM66" s="61">
        <v>0</v>
      </c>
      <c r="AN66" s="60">
        <v>4.1000000000000002E-2</v>
      </c>
      <c r="AO66" s="61">
        <v>482.80487804878049</v>
      </c>
      <c r="AP66" s="60">
        <v>1E-3</v>
      </c>
      <c r="AQ66" s="61">
        <v>648</v>
      </c>
      <c r="AR66" s="60">
        <v>0</v>
      </c>
      <c r="AS66" s="61">
        <v>0</v>
      </c>
      <c r="AT66" s="60">
        <v>0</v>
      </c>
      <c r="AU66" s="61">
        <v>0</v>
      </c>
      <c r="AV66" s="60">
        <v>0</v>
      </c>
      <c r="AW66" s="61">
        <v>0</v>
      </c>
      <c r="AX66" s="60">
        <v>0</v>
      </c>
      <c r="AY66" s="61">
        <v>0</v>
      </c>
      <c r="AZ66" s="60">
        <v>0</v>
      </c>
      <c r="BA66" s="61">
        <v>0</v>
      </c>
      <c r="BB66" s="60">
        <v>0</v>
      </c>
      <c r="BC66" s="61">
        <v>0</v>
      </c>
      <c r="BD66" s="60">
        <v>0</v>
      </c>
      <c r="BE66" s="61">
        <v>0</v>
      </c>
      <c r="BF66" s="60">
        <v>0</v>
      </c>
      <c r="BG66" s="61">
        <v>0</v>
      </c>
      <c r="BH66" s="60">
        <v>0</v>
      </c>
      <c r="BI66" s="61">
        <v>0</v>
      </c>
      <c r="BJ66" s="60">
        <v>0</v>
      </c>
      <c r="BK66" s="61">
        <v>0</v>
      </c>
      <c r="BL66" s="60">
        <v>0.129</v>
      </c>
      <c r="BM66" s="61">
        <v>780.40310077519382</v>
      </c>
      <c r="BN66" s="60">
        <v>0</v>
      </c>
      <c r="BO66" s="61">
        <v>0</v>
      </c>
      <c r="BP66" s="60">
        <v>0</v>
      </c>
      <c r="BQ66" s="61">
        <v>0</v>
      </c>
      <c r="BR66" s="60">
        <v>0</v>
      </c>
      <c r="BS66" s="61">
        <v>0</v>
      </c>
      <c r="BT66" s="60">
        <v>0</v>
      </c>
      <c r="BU66" s="61">
        <v>0</v>
      </c>
    </row>
    <row r="67" spans="1:73" ht="7.5" customHeight="1">
      <c r="A67" s="64"/>
      <c r="B67" s="64"/>
      <c r="C67" s="65"/>
      <c r="D67" s="66"/>
      <c r="E67" s="66"/>
      <c r="F67" s="66"/>
      <c r="G67" s="66"/>
      <c r="H67" s="66"/>
      <c r="I67" s="66"/>
      <c r="J67" s="66"/>
      <c r="K67" s="66"/>
      <c r="L67" s="66"/>
      <c r="M67" s="66"/>
      <c r="N67" s="66"/>
      <c r="O67" s="66"/>
      <c r="P67" s="66"/>
      <c r="Q67" s="66"/>
      <c r="R67" s="66"/>
      <c r="S67" s="66"/>
      <c r="T67" s="66"/>
      <c r="U67" s="66"/>
      <c r="V67" s="66"/>
      <c r="W67" s="66"/>
      <c r="X67" s="66"/>
      <c r="Y67" s="66"/>
      <c r="Z67" s="66"/>
      <c r="AA67" s="66"/>
      <c r="AB67" s="66"/>
      <c r="AC67" s="66"/>
      <c r="AD67" s="66"/>
      <c r="AE67" s="66"/>
      <c r="AF67" s="66"/>
      <c r="AG67" s="66"/>
      <c r="AH67" s="66"/>
      <c r="AI67" s="66"/>
      <c r="AJ67" s="66"/>
      <c r="AK67" s="66"/>
      <c r="AL67" s="66"/>
      <c r="AM67" s="66"/>
      <c r="AN67" s="66"/>
      <c r="AO67" s="66"/>
      <c r="AP67" s="66"/>
      <c r="AQ67" s="66"/>
      <c r="AR67" s="66"/>
      <c r="AS67" s="66"/>
      <c r="AT67" s="66"/>
      <c r="AU67" s="66"/>
      <c r="AV67" s="66"/>
      <c r="AW67" s="66"/>
      <c r="AX67" s="66"/>
      <c r="AY67" s="66"/>
      <c r="AZ67" s="66"/>
      <c r="BA67" s="66"/>
      <c r="BB67" s="66"/>
      <c r="BC67" s="66"/>
      <c r="BD67" s="66"/>
      <c r="BE67" s="66"/>
      <c r="BF67" s="66"/>
      <c r="BG67" s="66"/>
      <c r="BH67" s="66"/>
      <c r="BI67" s="66"/>
      <c r="BJ67" s="66"/>
      <c r="BK67" s="66"/>
      <c r="BL67" s="66"/>
      <c r="BM67" s="66"/>
      <c r="BN67" s="66"/>
      <c r="BO67" s="66"/>
      <c r="BP67" s="66"/>
      <c r="BQ67" s="66"/>
      <c r="BR67" s="66"/>
      <c r="BS67" s="66"/>
      <c r="BT67" s="66"/>
      <c r="BU67" s="66"/>
    </row>
  </sheetData>
  <mergeCells count="2">
    <mergeCell ref="A5:C6"/>
    <mergeCell ref="A8:B8"/>
  </mergeCells>
  <phoneticPr fontId="3"/>
  <printOptions verticalCentered="1"/>
  <pageMargins left="0.19685039370078741" right="0.15748031496062992" top="0.39370078740157483" bottom="0.78740157480314965" header="0.51181102362204722" footer="0.51181102362204722"/>
  <pageSetup paperSize="9" scale="87" firstPageNumber="6" fitToWidth="0" orientation="portrait" horizontalDpi="4294967292" r:id="rId1"/>
  <headerFooter alignWithMargins="0">
    <oddHeader>&amp;L&amp;"ＭＳ Ｐ明朝,標準"&amp;12
２　漁港別品目別上場水揚量・価格</oddHeader>
    <oddFooter>&amp;C&amp;12- &amp;P -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A6D34-1A03-4400-8C51-D6E0146DB2D8}">
  <sheetPr codeName="Sheet07">
    <pageSetUpPr fitToPage="1"/>
  </sheetPr>
  <dimension ref="A1:J50"/>
  <sheetViews>
    <sheetView tabSelected="1" workbookViewId="0">
      <pane xSplit="4" ySplit="7" topLeftCell="E8" activePane="bottomRight" state="frozen"/>
      <selection activeCell="F38" sqref="F38"/>
      <selection pane="topRight" activeCell="F38" sqref="F38"/>
      <selection pane="bottomLeft" activeCell="F38" sqref="F38"/>
      <selection pane="bottomRight" activeCell="F38" sqref="F38"/>
    </sheetView>
  </sheetViews>
  <sheetFormatPr defaultColWidth="9.109375" defaultRowHeight="10.8"/>
  <cols>
    <col min="1" max="1" width="4.6640625" style="39" customWidth="1"/>
    <col min="2" max="2" width="10.6640625" style="7" customWidth="1"/>
    <col min="3" max="3" width="5.6640625" style="7" customWidth="1"/>
    <col min="4" max="4" width="3.6640625" style="8" customWidth="1"/>
    <col min="5" max="6" width="11.33203125" style="41" customWidth="1"/>
    <col min="7" max="7" width="8.6640625" style="41" customWidth="1"/>
    <col min="8" max="9" width="11.33203125" style="68" customWidth="1"/>
    <col min="10" max="10" width="8.6640625" style="41" customWidth="1"/>
    <col min="11" max="16384" width="9.109375" style="4"/>
  </cols>
  <sheetData>
    <row r="1" spans="1:10" ht="18" customHeight="1">
      <c r="B1" s="4"/>
      <c r="C1" s="4"/>
      <c r="D1" s="67"/>
    </row>
    <row r="2" spans="1:10" ht="18" customHeight="1">
      <c r="B2" s="4"/>
      <c r="C2" s="4"/>
      <c r="D2" s="67"/>
    </row>
    <row r="3" spans="1:10" ht="18" customHeight="1">
      <c r="A3" s="69" t="s">
        <v>130</v>
      </c>
      <c r="B3" s="70"/>
      <c r="C3" s="70"/>
      <c r="H3" s="71"/>
      <c r="I3" s="71"/>
    </row>
    <row r="4" spans="1:10" ht="18" customHeight="1" thickBot="1">
      <c r="A4" s="4"/>
      <c r="B4" s="13"/>
      <c r="C4" s="13"/>
      <c r="H4" s="72"/>
      <c r="I4" s="72"/>
    </row>
    <row r="5" spans="1:10" ht="18" customHeight="1" thickTop="1">
      <c r="A5" s="101" t="s">
        <v>131</v>
      </c>
      <c r="B5" s="112"/>
      <c r="C5" s="112"/>
      <c r="D5" s="113"/>
      <c r="E5" s="73" t="s">
        <v>132</v>
      </c>
      <c r="F5" s="73"/>
      <c r="G5" s="74"/>
      <c r="H5" s="75" t="s">
        <v>133</v>
      </c>
      <c r="I5" s="75"/>
      <c r="J5" s="73"/>
    </row>
    <row r="6" spans="1:10" ht="18" customHeight="1">
      <c r="A6" s="114"/>
      <c r="B6" s="114"/>
      <c r="C6" s="114"/>
      <c r="D6" s="115"/>
      <c r="E6" s="76">
        <v>43466</v>
      </c>
      <c r="F6" s="77">
        <v>43101</v>
      </c>
      <c r="G6" s="78" t="s">
        <v>134</v>
      </c>
      <c r="H6" s="76">
        <v>43466</v>
      </c>
      <c r="I6" s="77">
        <v>43101</v>
      </c>
      <c r="J6" s="79" t="s">
        <v>134</v>
      </c>
    </row>
    <row r="7" spans="1:10" ht="18" customHeight="1">
      <c r="A7" s="116"/>
      <c r="B7" s="116"/>
      <c r="C7" s="116"/>
      <c r="D7" s="117"/>
      <c r="E7" s="80" t="s">
        <v>137</v>
      </c>
      <c r="F7" s="80" t="s">
        <v>137</v>
      </c>
      <c r="G7" s="81" t="s">
        <v>135</v>
      </c>
      <c r="H7" s="80" t="s">
        <v>137</v>
      </c>
      <c r="I7" s="80" t="s">
        <v>137</v>
      </c>
      <c r="J7" s="82" t="s">
        <v>135</v>
      </c>
    </row>
    <row r="8" spans="1:10" ht="15" customHeight="1">
      <c r="A8" s="17"/>
      <c r="B8" s="17"/>
      <c r="C8" s="17"/>
      <c r="D8" s="19"/>
      <c r="E8" s="83"/>
      <c r="F8" s="83"/>
      <c r="G8" s="84" t="s">
        <v>136</v>
      </c>
      <c r="H8" s="83"/>
      <c r="I8" s="83"/>
      <c r="J8" s="84" t="s">
        <v>136</v>
      </c>
    </row>
    <row r="9" spans="1:10" ht="15" customHeight="1">
      <c r="A9" s="17"/>
      <c r="B9" s="18" t="s">
        <v>1</v>
      </c>
      <c r="C9" s="18"/>
      <c r="D9" s="19">
        <v>1</v>
      </c>
      <c r="E9" s="85">
        <v>3232.19</v>
      </c>
      <c r="F9" s="85">
        <v>3035.2049999999999</v>
      </c>
      <c r="G9" s="86">
        <f>IF(ISERR(E9/F9*100),"-",E9/F9*100)</f>
        <v>106.4900064410806</v>
      </c>
      <c r="H9" s="85">
        <v>1588.5556158517909</v>
      </c>
      <c r="I9" s="85">
        <v>1574.5519297708063</v>
      </c>
      <c r="J9" s="86">
        <f>IF(ISERR(H9/I9*100),"-",H9/I9*100)</f>
        <v>100.8893759434802</v>
      </c>
    </row>
    <row r="10" spans="1:10" ht="15" customHeight="1">
      <c r="A10" s="17"/>
      <c r="B10" s="18" t="s">
        <v>96</v>
      </c>
      <c r="C10" s="18"/>
      <c r="D10" s="19">
        <v>2</v>
      </c>
      <c r="E10" s="85">
        <v>3167.3220000000001</v>
      </c>
      <c r="F10" s="85">
        <v>2648.991</v>
      </c>
      <c r="G10" s="86">
        <f>IF(ISERR(E10/F10*100),"-",E10/F10*100)</f>
        <v>119.56711064703505</v>
      </c>
      <c r="H10" s="85">
        <v>1728.4238296579888</v>
      </c>
      <c r="I10" s="85">
        <v>1716.3462963822828</v>
      </c>
      <c r="J10" s="86">
        <f>IF(ISERR(H10/I10*100),"-",H10/I10*100)</f>
        <v>100.70367695034288</v>
      </c>
    </row>
    <row r="11" spans="1:10" ht="15" customHeight="1">
      <c r="A11" s="17"/>
      <c r="B11" s="18" t="s">
        <v>97</v>
      </c>
      <c r="C11" s="18"/>
      <c r="D11" s="19">
        <v>3</v>
      </c>
      <c r="E11" s="85">
        <v>15532.388999999999</v>
      </c>
      <c r="F11" s="85">
        <v>25273.427</v>
      </c>
      <c r="G11" s="86">
        <f>IF(ISERR(E11/F11*100),"-",E11/F11*100)</f>
        <v>61.45739159157165</v>
      </c>
      <c r="H11" s="85">
        <v>472.64622254825065</v>
      </c>
      <c r="I11" s="85">
        <v>405.39716521229985</v>
      </c>
      <c r="J11" s="86">
        <f>IF(ISERR(H11/I11*100),"-",H11/I11*100)</f>
        <v>116.58843798296755</v>
      </c>
    </row>
    <row r="12" spans="1:10" ht="15" customHeight="1">
      <c r="A12" s="17"/>
      <c r="B12" s="18" t="s">
        <v>98</v>
      </c>
      <c r="C12" s="18"/>
      <c r="D12" s="19">
        <v>4</v>
      </c>
      <c r="E12" s="85">
        <v>5073.165</v>
      </c>
      <c r="F12" s="85">
        <v>7475.8239999999996</v>
      </c>
      <c r="G12" s="86">
        <f>IF(ISERR(E12/F12*100),"-",E12/F12*100)</f>
        <v>67.860947502241899</v>
      </c>
      <c r="H12" s="85">
        <v>452.89037001556227</v>
      </c>
      <c r="I12" s="85">
        <v>360.09718340078632</v>
      </c>
      <c r="J12" s="86">
        <f>IF(ISERR(H12/I12*100),"-",H12/I12*100)</f>
        <v>125.76892874818675</v>
      </c>
    </row>
    <row r="13" spans="1:10" ht="15" customHeight="1">
      <c r="A13" s="17"/>
      <c r="B13" s="18" t="s">
        <v>99</v>
      </c>
      <c r="C13" s="18"/>
      <c r="D13" s="19">
        <v>5</v>
      </c>
      <c r="E13" s="85">
        <v>2400.181</v>
      </c>
      <c r="F13" s="85">
        <v>2376.8969999999999</v>
      </c>
      <c r="G13" s="86">
        <f>IF(ISERR(E13/F13*100),"-",E13/F13*100)</f>
        <v>100.97959650754744</v>
      </c>
      <c r="H13" s="85">
        <v>1221.9707638715581</v>
      </c>
      <c r="I13" s="85">
        <v>1336.9322856648814</v>
      </c>
      <c r="J13" s="86">
        <f>IF(ISERR(H13/I13*100),"-",H13/I13*100)</f>
        <v>91.40109614929743</v>
      </c>
    </row>
    <row r="14" spans="1:10" ht="15" customHeight="1">
      <c r="A14" s="17"/>
      <c r="B14" s="18"/>
      <c r="C14" s="18"/>
      <c r="D14" s="19"/>
      <c r="E14" s="85"/>
      <c r="F14" s="85"/>
      <c r="G14" s="86"/>
      <c r="H14" s="85"/>
      <c r="I14" s="85"/>
      <c r="J14" s="86"/>
    </row>
    <row r="15" spans="1:10" ht="15" customHeight="1">
      <c r="A15" s="17"/>
      <c r="B15" s="18" t="s">
        <v>100</v>
      </c>
      <c r="C15" s="18"/>
      <c r="D15" s="19">
        <v>6</v>
      </c>
      <c r="E15" s="85">
        <v>13381.242</v>
      </c>
      <c r="F15" s="85">
        <v>12351.882</v>
      </c>
      <c r="G15" s="86">
        <f t="shared" ref="G15" si="0">IF(ISERR(E15/F15*100),"-",E15/F15*100)</f>
        <v>108.33362883486095</v>
      </c>
      <c r="H15" s="85">
        <v>965.09968349724181</v>
      </c>
      <c r="I15" s="85">
        <v>1052.6691628854617</v>
      </c>
      <c r="J15" s="86">
        <f t="shared" ref="J15" si="1">IF(ISERR(H15/I15*100),"-",H15/I15*100)</f>
        <v>91.681196478845834</v>
      </c>
    </row>
    <row r="16" spans="1:10" ht="15" customHeight="1">
      <c r="A16" s="17"/>
      <c r="B16" s="18" t="s">
        <v>101</v>
      </c>
      <c r="C16" s="18"/>
      <c r="D16" s="19">
        <v>7</v>
      </c>
      <c r="E16" s="85">
        <v>7551.1620000000003</v>
      </c>
      <c r="F16" s="85">
        <v>8045.8909999999996</v>
      </c>
      <c r="G16" s="86">
        <f t="shared" ref="G16" si="2">IF(ISERR(E16/F16*100),"-",E16/F16*100)</f>
        <v>93.851159554609936</v>
      </c>
      <c r="H16" s="85">
        <v>876.55198590627515</v>
      </c>
      <c r="I16" s="85">
        <v>828.75088302836821</v>
      </c>
      <c r="J16" s="86">
        <f t="shared" ref="J16" si="3">IF(ISERR(H16/I16*100),"-",H16/I16*100)</f>
        <v>105.76784940526822</v>
      </c>
    </row>
    <row r="17" spans="1:10" ht="15" customHeight="1">
      <c r="A17" s="17"/>
      <c r="B17" s="18" t="s">
        <v>102</v>
      </c>
      <c r="C17" s="18"/>
      <c r="D17" s="19">
        <v>8</v>
      </c>
      <c r="E17" s="85">
        <v>26972.427</v>
      </c>
      <c r="F17" s="85">
        <v>15520.602999999999</v>
      </c>
      <c r="G17" s="86">
        <f t="shared" ref="G17" si="4">IF(ISERR(E17/F17*100),"-",E17/F17*100)</f>
        <v>173.78465901099332</v>
      </c>
      <c r="H17" s="85">
        <v>405.08516241419431</v>
      </c>
      <c r="I17" s="85">
        <v>519.37361338344908</v>
      </c>
      <c r="J17" s="86">
        <f t="shared" ref="J17" si="5">IF(ISERR(H17/I17*100),"-",H17/I17*100)</f>
        <v>77.994944674850743</v>
      </c>
    </row>
    <row r="18" spans="1:10" ht="15" customHeight="1">
      <c r="A18" s="17"/>
      <c r="B18" s="18" t="s">
        <v>103</v>
      </c>
      <c r="C18" s="18"/>
      <c r="D18" s="19">
        <v>9</v>
      </c>
      <c r="E18" s="85">
        <v>886.25099999999998</v>
      </c>
      <c r="F18" s="85">
        <v>686.60500000000002</v>
      </c>
      <c r="G18" s="86">
        <f t="shared" ref="G18" si="6">IF(ISERR(E18/F18*100),"-",E18/F18*100)</f>
        <v>129.07727150253785</v>
      </c>
      <c r="H18" s="85">
        <v>544.31307947748439</v>
      </c>
      <c r="I18" s="85">
        <v>697.97062794474266</v>
      </c>
      <c r="J18" s="86">
        <f t="shared" ref="J18" si="7">IF(ISERR(H18/I18*100),"-",H18/I18*100)</f>
        <v>77.985098181033607</v>
      </c>
    </row>
    <row r="19" spans="1:10" ht="15" customHeight="1">
      <c r="A19" s="17"/>
      <c r="B19" s="18" t="s">
        <v>104</v>
      </c>
      <c r="C19" s="18"/>
      <c r="D19" s="19">
        <v>10</v>
      </c>
      <c r="E19" s="85">
        <v>96.323999999999998</v>
      </c>
      <c r="F19" s="85">
        <v>78.337999999999994</v>
      </c>
      <c r="G19" s="86">
        <f t="shared" ref="G19" si="8">IF(ISERR(E19/F19*100),"-",E19/F19*100)</f>
        <v>122.95948326482677</v>
      </c>
      <c r="H19" s="85">
        <v>719.04519122960005</v>
      </c>
      <c r="I19" s="85">
        <v>712.95049656616197</v>
      </c>
      <c r="J19" s="86">
        <f t="shared" ref="J19" si="9">IF(ISERR(H19/I19*100),"-",H19/I19*100)</f>
        <v>100.85485523788714</v>
      </c>
    </row>
    <row r="20" spans="1:10" ht="15" customHeight="1">
      <c r="A20" s="17"/>
      <c r="B20" s="18"/>
      <c r="C20" s="18"/>
      <c r="D20" s="19"/>
      <c r="E20" s="85"/>
      <c r="F20" s="85"/>
      <c r="G20" s="86"/>
      <c r="H20" s="85"/>
      <c r="I20" s="85"/>
      <c r="J20" s="86"/>
    </row>
    <row r="21" spans="1:10" ht="15" customHeight="1">
      <c r="A21" s="17"/>
      <c r="B21" s="18" t="s">
        <v>105</v>
      </c>
      <c r="C21" s="18"/>
      <c r="D21" s="19">
        <v>11</v>
      </c>
      <c r="E21" s="85">
        <v>2118.2829999999999</v>
      </c>
      <c r="F21" s="85">
        <v>2632.652</v>
      </c>
      <c r="G21" s="86">
        <f t="shared" ref="G21" si="10">IF(ISERR(E21/F21*100),"-",E21/F21*100)</f>
        <v>80.46194483737311</v>
      </c>
      <c r="H21" s="85">
        <v>1091.9239577525759</v>
      </c>
      <c r="I21" s="85">
        <v>1000.0313205087494</v>
      </c>
      <c r="J21" s="86">
        <f t="shared" ref="J21" si="11">IF(ISERR(H21/I21*100),"-",H21/I21*100)</f>
        <v>109.18897592098192</v>
      </c>
    </row>
    <row r="22" spans="1:10" ht="15" customHeight="1">
      <c r="A22" s="17"/>
      <c r="B22" s="18" t="s">
        <v>106</v>
      </c>
      <c r="C22" s="18"/>
      <c r="D22" s="19">
        <v>12</v>
      </c>
      <c r="E22" s="85">
        <v>467.40800000000002</v>
      </c>
      <c r="F22" s="85">
        <v>551.17399999999998</v>
      </c>
      <c r="G22" s="86">
        <f t="shared" ref="G22" si="12">IF(ISERR(E22/F22*100),"-",E22/F22*100)</f>
        <v>84.802258451958906</v>
      </c>
      <c r="H22" s="85">
        <v>846.95327422722767</v>
      </c>
      <c r="I22" s="85">
        <v>792.00382819218612</v>
      </c>
      <c r="J22" s="86">
        <f t="shared" ref="J22" si="13">IF(ISERR(H22/I22*100),"-",H22/I22*100)</f>
        <v>106.93802783257604</v>
      </c>
    </row>
    <row r="23" spans="1:10" ht="15" customHeight="1">
      <c r="A23" s="17"/>
      <c r="B23" s="18" t="s">
        <v>107</v>
      </c>
      <c r="C23" s="18"/>
      <c r="D23" s="19">
        <v>13</v>
      </c>
      <c r="E23" s="85">
        <v>36910.065000000002</v>
      </c>
      <c r="F23" s="85">
        <v>40922.370000000003</v>
      </c>
      <c r="G23" s="86">
        <f t="shared" ref="G23" si="14">IF(ISERR(E23/F23*100),"-",E23/F23*100)</f>
        <v>90.195325930536285</v>
      </c>
      <c r="H23" s="85">
        <v>288.65415075806555</v>
      </c>
      <c r="I23" s="85">
        <v>291.29901513524266</v>
      </c>
      <c r="J23" s="86">
        <f t="shared" ref="J23" si="15">IF(ISERR(H23/I23*100),"-",H23/I23*100)</f>
        <v>99.092044861205878</v>
      </c>
    </row>
    <row r="24" spans="1:10" ht="15" customHeight="1">
      <c r="A24" s="17"/>
      <c r="B24" s="18" t="s">
        <v>108</v>
      </c>
      <c r="C24" s="18"/>
      <c r="D24" s="19">
        <v>14</v>
      </c>
      <c r="E24" s="85">
        <v>152574.30600000001</v>
      </c>
      <c r="F24" s="85">
        <v>157120.86600000001</v>
      </c>
      <c r="G24" s="86">
        <f t="shared" ref="G24" si="16">IF(ISERR(E24/F24*100),"-",E24/F24*100)</f>
        <v>97.106329594695595</v>
      </c>
      <c r="H24" s="85">
        <v>171.56992949389524</v>
      </c>
      <c r="I24" s="85">
        <v>192.56356059671921</v>
      </c>
      <c r="J24" s="86">
        <f t="shared" ref="J24" si="17">IF(ISERR(H24/I24*100),"-",H24/I24*100)</f>
        <v>89.097817345208739</v>
      </c>
    </row>
    <row r="25" spans="1:10" ht="15" customHeight="1">
      <c r="A25" s="17"/>
      <c r="B25" s="18" t="s">
        <v>109</v>
      </c>
      <c r="C25" s="18"/>
      <c r="D25" s="19">
        <v>15</v>
      </c>
      <c r="E25" s="85">
        <v>323990.38799999998</v>
      </c>
      <c r="F25" s="85">
        <v>282098.40600000002</v>
      </c>
      <c r="G25" s="86">
        <f t="shared" ref="G25" si="18">IF(ISERR(E25/F25*100),"-",E25/F25*100)</f>
        <v>114.8501307022628</v>
      </c>
      <c r="H25" s="85">
        <v>42.580218049555228</v>
      </c>
      <c r="I25" s="85">
        <v>42.929584270674681</v>
      </c>
      <c r="J25" s="86">
        <f t="shared" ref="J25" si="19">IF(ISERR(H25/I25*100),"-",H25/I25*100)</f>
        <v>99.186187737303328</v>
      </c>
    </row>
    <row r="26" spans="1:10" ht="15" customHeight="1">
      <c r="A26" s="17"/>
      <c r="B26" s="18"/>
      <c r="C26" s="18"/>
      <c r="D26" s="19"/>
      <c r="E26" s="85"/>
      <c r="F26" s="85"/>
      <c r="G26" s="86"/>
      <c r="H26" s="85"/>
      <c r="I26" s="85"/>
      <c r="J26" s="86"/>
    </row>
    <row r="27" spans="1:10" ht="15" customHeight="1">
      <c r="A27" s="17"/>
      <c r="B27" s="18" t="s">
        <v>110</v>
      </c>
      <c r="C27" s="18"/>
      <c r="D27" s="19">
        <v>16</v>
      </c>
      <c r="E27" s="85">
        <v>29098.708999999999</v>
      </c>
      <c r="F27" s="85">
        <v>19358.754000000001</v>
      </c>
      <c r="G27" s="86">
        <f t="shared" ref="G27" si="20">IF(ISERR(E27/F27*100),"-",E27/F27*100)</f>
        <v>150.31292303213314</v>
      </c>
      <c r="H27" s="85">
        <v>71.862422075151173</v>
      </c>
      <c r="I27" s="85">
        <v>60.403531859540138</v>
      </c>
      <c r="J27" s="86">
        <f t="shared" ref="J27" si="21">IF(ISERR(H27/I27*100),"-",H27/I27*100)</f>
        <v>118.97056324828333</v>
      </c>
    </row>
    <row r="28" spans="1:10" ht="15" customHeight="1">
      <c r="A28" s="17"/>
      <c r="B28" s="18" t="s">
        <v>111</v>
      </c>
      <c r="C28" s="18"/>
      <c r="D28" s="19">
        <v>17</v>
      </c>
      <c r="E28" s="85">
        <v>19088.353999999999</v>
      </c>
      <c r="F28" s="85">
        <v>9735.1309999999994</v>
      </c>
      <c r="G28" s="86">
        <f t="shared" ref="G28" si="22">IF(ISERR(E28/F28*100),"-",E28/F28*100)</f>
        <v>196.07701221483308</v>
      </c>
      <c r="H28" s="85">
        <v>56.869618197566957</v>
      </c>
      <c r="I28" s="85">
        <v>49.806240614533074</v>
      </c>
      <c r="J28" s="86">
        <f t="shared" ref="J28" si="23">IF(ISERR(H28/I28*100),"-",H28/I28*100)</f>
        <v>114.18171196196015</v>
      </c>
    </row>
    <row r="29" spans="1:10" ht="15" customHeight="1">
      <c r="A29" s="17"/>
      <c r="B29" s="18" t="s">
        <v>112</v>
      </c>
      <c r="C29" s="18"/>
      <c r="D29" s="19">
        <v>18</v>
      </c>
      <c r="E29" s="85">
        <v>60740.122000000003</v>
      </c>
      <c r="F29" s="85">
        <v>64866.463000000003</v>
      </c>
      <c r="G29" s="86">
        <f t="shared" ref="G29" si="24">IF(ISERR(E29/F29*100),"-",E29/F29*100)</f>
        <v>93.638714353825648</v>
      </c>
      <c r="H29" s="85">
        <v>223.23756287483258</v>
      </c>
      <c r="I29" s="85">
        <v>187.6397946192935</v>
      </c>
      <c r="J29" s="86">
        <f t="shared" ref="J29" si="25">IF(ISERR(H29/I29*100),"-",H29/I29*100)</f>
        <v>118.97133192229515</v>
      </c>
    </row>
    <row r="30" spans="1:10" ht="15" customHeight="1">
      <c r="A30" s="17"/>
      <c r="B30" s="18" t="s">
        <v>113</v>
      </c>
      <c r="C30" s="18"/>
      <c r="D30" s="19">
        <v>19</v>
      </c>
      <c r="E30" s="85">
        <v>5355.3029999999999</v>
      </c>
      <c r="F30" s="85">
        <v>4081.8820000000001</v>
      </c>
      <c r="G30" s="86">
        <f t="shared" ref="G30" si="26">IF(ISERR(E30/F30*100),"-",E30/F30*100)</f>
        <v>131.19690868084868</v>
      </c>
      <c r="H30" s="85">
        <v>105.6853052012183</v>
      </c>
      <c r="I30" s="85">
        <v>105.53290393989832</v>
      </c>
      <c r="J30" s="86">
        <f t="shared" ref="J30" si="27">IF(ISERR(H30/I30*100),"-",H30/I30*100)</f>
        <v>100.14441113210223</v>
      </c>
    </row>
    <row r="31" spans="1:10" ht="15" customHeight="1">
      <c r="A31" s="17"/>
      <c r="B31" s="18" t="s">
        <v>114</v>
      </c>
      <c r="C31" s="18"/>
      <c r="D31" s="19">
        <v>20</v>
      </c>
      <c r="E31" s="85">
        <v>271140.91899999999</v>
      </c>
      <c r="F31" s="85">
        <v>349899.43699999998</v>
      </c>
      <c r="G31" s="86">
        <f t="shared" ref="G31" si="28">IF(ISERR(E31/F31*100),"-",E31/F31*100)</f>
        <v>77.491098963957469</v>
      </c>
      <c r="H31" s="85">
        <v>103.27430029843633</v>
      </c>
      <c r="I31" s="85">
        <v>82.192469640927143</v>
      </c>
      <c r="J31" s="86">
        <f t="shared" ref="J31" si="29">IF(ISERR(H31/I31*100),"-",H31/I31*100)</f>
        <v>125.64934567559416</v>
      </c>
    </row>
    <row r="32" spans="1:10" ht="15" customHeight="1">
      <c r="A32" s="17"/>
      <c r="B32" s="18"/>
      <c r="C32" s="18"/>
      <c r="D32" s="19"/>
      <c r="E32" s="85"/>
      <c r="F32" s="85"/>
      <c r="G32" s="86"/>
      <c r="H32" s="85"/>
      <c r="I32" s="85"/>
      <c r="J32" s="86"/>
    </row>
    <row r="33" spans="1:10" ht="15" customHeight="1">
      <c r="A33" s="17"/>
      <c r="B33" s="18" t="s">
        <v>115</v>
      </c>
      <c r="C33" s="18"/>
      <c r="D33" s="19">
        <v>21</v>
      </c>
      <c r="E33" s="85">
        <v>4020.1309999999999</v>
      </c>
      <c r="F33" s="85">
        <v>32013.816999999999</v>
      </c>
      <c r="G33" s="86">
        <f t="shared" ref="G33" si="30">IF(ISERR(E33/F33*100),"-",E33/F33*100)</f>
        <v>12.557487287442168</v>
      </c>
      <c r="H33" s="85">
        <v>597.636963322837</v>
      </c>
      <c r="I33" s="85">
        <v>261.18783224131005</v>
      </c>
      <c r="J33" s="86">
        <f t="shared" ref="J33" si="31">IF(ISERR(H33/I33*100),"-",H33/I33*100)</f>
        <v>228.81500956395371</v>
      </c>
    </row>
    <row r="34" spans="1:10" ht="15" customHeight="1">
      <c r="A34" s="17"/>
      <c r="B34" s="18" t="s">
        <v>116</v>
      </c>
      <c r="C34" s="18"/>
      <c r="D34" s="19">
        <v>22</v>
      </c>
      <c r="E34" s="85">
        <v>24470.894</v>
      </c>
      <c r="F34" s="85">
        <v>25231.792000000001</v>
      </c>
      <c r="G34" s="86">
        <f t="shared" ref="G34" si="32">IF(ISERR(E34/F34*100),"-",E34/F34*100)</f>
        <v>96.984367975132329</v>
      </c>
      <c r="H34" s="85">
        <v>206.14808257516052</v>
      </c>
      <c r="I34" s="85">
        <v>213.61064901771542</v>
      </c>
      <c r="J34" s="86">
        <f t="shared" ref="J34" si="33">IF(ISERR(H34/I34*100),"-",H34/I34*100)</f>
        <v>96.50646328875861</v>
      </c>
    </row>
    <row r="35" spans="1:10" ht="15" customHeight="1">
      <c r="A35" s="17"/>
      <c r="B35" s="18" t="s">
        <v>117</v>
      </c>
      <c r="C35" s="18"/>
      <c r="D35" s="19">
        <v>23</v>
      </c>
      <c r="E35" s="85">
        <v>78780.422999999995</v>
      </c>
      <c r="F35" s="85">
        <v>56300.692999999999</v>
      </c>
      <c r="G35" s="86">
        <f t="shared" ref="G35" si="34">IF(ISERR(E35/F35*100),"-",E35/F35*100)</f>
        <v>139.9279809930581</v>
      </c>
      <c r="H35" s="85">
        <v>56.328999236269652</v>
      </c>
      <c r="I35" s="85">
        <v>61.908802294849188</v>
      </c>
      <c r="J35" s="86">
        <f t="shared" ref="J35" si="35">IF(ISERR(H35/I35*100),"-",H35/I35*100)</f>
        <v>90.987060237403796</v>
      </c>
    </row>
    <row r="36" spans="1:10" ht="15" customHeight="1">
      <c r="A36" s="17"/>
      <c r="B36" s="18" t="s">
        <v>118</v>
      </c>
      <c r="C36" s="18"/>
      <c r="D36" s="19">
        <v>24</v>
      </c>
      <c r="E36" s="85">
        <v>0</v>
      </c>
      <c r="F36" s="85">
        <v>0</v>
      </c>
      <c r="G36" s="86" t="str">
        <f t="shared" ref="G36" si="36">IF(ISERR(E36/F36*100),"-",E36/F36*100)</f>
        <v>-</v>
      </c>
      <c r="H36" s="85">
        <v>0</v>
      </c>
      <c r="I36" s="85">
        <v>0</v>
      </c>
      <c r="J36" s="86" t="str">
        <f t="shared" ref="J36" si="37">IF(ISERR(H36/I36*100),"-",H36/I36*100)</f>
        <v>-</v>
      </c>
    </row>
    <row r="37" spans="1:10" ht="15" customHeight="1">
      <c r="A37" s="17"/>
      <c r="B37" s="18" t="s">
        <v>119</v>
      </c>
      <c r="C37" s="18"/>
      <c r="D37" s="19">
        <v>25</v>
      </c>
      <c r="E37" s="85">
        <v>6348.277</v>
      </c>
      <c r="F37" s="85">
        <v>11337.611000000001</v>
      </c>
      <c r="G37" s="86">
        <f t="shared" ref="G37" si="38">IF(ISERR(E37/F37*100),"-",E37/F37*100)</f>
        <v>55.993074731528537</v>
      </c>
      <c r="H37" s="85">
        <v>102.1462313317456</v>
      </c>
      <c r="I37" s="85">
        <v>100.17351468488378</v>
      </c>
      <c r="J37" s="86">
        <f t="shared" ref="J37" si="39">IF(ISERR(H37/I37*100),"-",H37/I37*100)</f>
        <v>101.96929962282684</v>
      </c>
    </row>
    <row r="38" spans="1:10" ht="15" customHeight="1">
      <c r="A38" s="17"/>
      <c r="B38" s="18"/>
      <c r="C38" s="18"/>
      <c r="D38" s="19"/>
      <c r="E38" s="85"/>
      <c r="F38" s="85"/>
      <c r="G38" s="86"/>
      <c r="H38" s="85"/>
      <c r="I38" s="85"/>
      <c r="J38" s="86"/>
    </row>
    <row r="39" spans="1:10" ht="15" customHeight="1">
      <c r="A39" s="17"/>
      <c r="B39" s="18" t="s">
        <v>120</v>
      </c>
      <c r="C39" s="18"/>
      <c r="D39" s="19">
        <v>26</v>
      </c>
      <c r="E39" s="85">
        <v>8584.0390000000007</v>
      </c>
      <c r="F39" s="85">
        <v>9095.6589999999997</v>
      </c>
      <c r="G39" s="86">
        <f t="shared" ref="G39" si="40">IF(ISERR(E39/F39*100),"-",E39/F39*100)</f>
        <v>94.375118944102908</v>
      </c>
      <c r="H39" s="85">
        <v>546.28696887327749</v>
      </c>
      <c r="I39" s="85">
        <v>485.16477893465446</v>
      </c>
      <c r="J39" s="86">
        <f t="shared" ref="J39" si="41">IF(ISERR(H39/I39*100),"-",H39/I39*100)</f>
        <v>112.5982331349027</v>
      </c>
    </row>
    <row r="40" spans="1:10" ht="15" customHeight="1">
      <c r="A40" s="17"/>
      <c r="B40" s="18" t="s">
        <v>121</v>
      </c>
      <c r="C40" s="18"/>
      <c r="D40" s="19">
        <v>27</v>
      </c>
      <c r="E40" s="85">
        <v>1765.336</v>
      </c>
      <c r="F40" s="85">
        <v>6453.3680000000004</v>
      </c>
      <c r="G40" s="86">
        <f t="shared" ref="G40" si="42">IF(ISERR(E40/F40*100),"-",E40/F40*100)</f>
        <v>27.355266273362993</v>
      </c>
      <c r="H40" s="85">
        <v>745.77503885945794</v>
      </c>
      <c r="I40" s="85">
        <v>593.90369060000921</v>
      </c>
      <c r="J40" s="86">
        <f t="shared" ref="J40" si="43">IF(ISERR(H40/I40*100),"-",H40/I40*100)</f>
        <v>125.57171316885001</v>
      </c>
    </row>
    <row r="41" spans="1:10" ht="15" customHeight="1">
      <c r="A41" s="17"/>
      <c r="B41" s="18" t="s">
        <v>122</v>
      </c>
      <c r="C41" s="18"/>
      <c r="D41" s="19">
        <v>28</v>
      </c>
      <c r="E41" s="85">
        <v>0</v>
      </c>
      <c r="F41" s="85">
        <v>0</v>
      </c>
      <c r="G41" s="86" t="str">
        <f t="shared" ref="G41" si="44">IF(ISERR(E41/F41*100),"-",E41/F41*100)</f>
        <v>-</v>
      </c>
      <c r="H41" s="85">
        <v>0</v>
      </c>
      <c r="I41" s="85">
        <v>0</v>
      </c>
      <c r="J41" s="86" t="str">
        <f t="shared" ref="J41" si="45">IF(ISERR(H41/I41*100),"-",H41/I41*100)</f>
        <v>-</v>
      </c>
    </row>
    <row r="42" spans="1:10" ht="15" customHeight="1">
      <c r="A42" s="17"/>
      <c r="B42" s="18" t="s">
        <v>123</v>
      </c>
      <c r="C42" s="18"/>
      <c r="D42" s="19">
        <v>29</v>
      </c>
      <c r="E42" s="85">
        <v>5.069</v>
      </c>
      <c r="F42" s="85">
        <v>1.099</v>
      </c>
      <c r="G42" s="86">
        <f t="shared" ref="G42" si="46">IF(ISERR(E42/F42*100),"-",E42/F42*100)</f>
        <v>461.23748862602366</v>
      </c>
      <c r="H42" s="85">
        <v>228.22825014795816</v>
      </c>
      <c r="I42" s="85">
        <v>363.5832575068244</v>
      </c>
      <c r="J42" s="86">
        <f t="shared" ref="J42" si="47">IF(ISERR(H42/I42*100),"-",H42/I42*100)</f>
        <v>62.771936120758909</v>
      </c>
    </row>
    <row r="43" spans="1:10" ht="15" customHeight="1">
      <c r="A43" s="17"/>
      <c r="B43" s="18" t="s">
        <v>124</v>
      </c>
      <c r="C43" s="18"/>
      <c r="D43" s="19">
        <v>30</v>
      </c>
      <c r="E43" s="85">
        <v>6724</v>
      </c>
      <c r="F43" s="85">
        <v>4632.0200000000004</v>
      </c>
      <c r="G43" s="86">
        <f t="shared" ref="G43" si="48">IF(ISERR(E43/F43*100),"-",E43/F43*100)</f>
        <v>145.16344920790496</v>
      </c>
      <c r="H43" s="85">
        <v>456.2180249851279</v>
      </c>
      <c r="I43" s="85">
        <v>480.51383629604362</v>
      </c>
      <c r="J43" s="86">
        <f t="shared" ref="J43" si="49">IF(ISERR(H43/I43*100),"-",H43/I43*100)</f>
        <v>94.943785282397755</v>
      </c>
    </row>
    <row r="44" spans="1:10" ht="15" customHeight="1">
      <c r="A44" s="17"/>
      <c r="B44" s="18"/>
      <c r="C44" s="18"/>
      <c r="D44" s="19"/>
      <c r="E44" s="85"/>
      <c r="F44" s="85"/>
      <c r="G44" s="86"/>
      <c r="H44" s="85"/>
      <c r="I44" s="85"/>
      <c r="J44" s="86"/>
    </row>
    <row r="45" spans="1:10" ht="15" customHeight="1">
      <c r="A45" s="17"/>
      <c r="B45" s="18" t="s">
        <v>125</v>
      </c>
      <c r="C45" s="18"/>
      <c r="D45" s="19">
        <v>31</v>
      </c>
      <c r="E45" s="85">
        <v>33085.264000000003</v>
      </c>
      <c r="F45" s="85">
        <v>35137.703000000001</v>
      </c>
      <c r="G45" s="86">
        <f t="shared" ref="G45" si="50">IF(ISERR(E45/F45*100),"-",E45/F45*100)</f>
        <v>94.15886974740495</v>
      </c>
      <c r="H45" s="85">
        <v>263.79819517232806</v>
      </c>
      <c r="I45" s="85">
        <v>238.87952117985628</v>
      </c>
      <c r="J45" s="86">
        <f t="shared" ref="J45" si="51">IF(ISERR(H45/I45*100),"-",H45/I45*100)</f>
        <v>110.43148189070176</v>
      </c>
    </row>
    <row r="46" spans="1:10" ht="15" customHeight="1">
      <c r="A46" s="17"/>
      <c r="B46" s="18" t="s">
        <v>126</v>
      </c>
      <c r="C46" s="18"/>
      <c r="D46" s="19">
        <v>32</v>
      </c>
      <c r="E46" s="85">
        <v>8420.2029999999995</v>
      </c>
      <c r="F46" s="85">
        <v>7900.69</v>
      </c>
      <c r="G46" s="86">
        <f t="shared" ref="G46" si="52">IF(ISERR(E46/F46*100),"-",E46/F46*100)</f>
        <v>106.57553960476869</v>
      </c>
      <c r="H46" s="85">
        <v>290.03304219625107</v>
      </c>
      <c r="I46" s="85">
        <v>286.64919279202195</v>
      </c>
      <c r="J46" s="86">
        <f t="shared" ref="J46" si="53">IF(ISERR(H46/I46*100),"-",H46/I46*100)</f>
        <v>101.1804845397504</v>
      </c>
    </row>
    <row r="47" spans="1:10" ht="15" customHeight="1">
      <c r="A47" s="17"/>
      <c r="B47" s="18" t="s">
        <v>127</v>
      </c>
      <c r="C47" s="18"/>
      <c r="D47" s="19">
        <v>33</v>
      </c>
      <c r="E47" s="85">
        <v>3075.6410000000001</v>
      </c>
      <c r="F47" s="85">
        <v>3770.529</v>
      </c>
      <c r="G47" s="86">
        <f t="shared" ref="G47" si="54">IF(ISERR(E47/F47*100),"-",E47/F47*100)</f>
        <v>81.570543549724732</v>
      </c>
      <c r="H47" s="85">
        <v>739.46765405975532</v>
      </c>
      <c r="I47" s="85">
        <v>703.95159671229158</v>
      </c>
      <c r="J47" s="86">
        <f t="shared" ref="J47" si="55">IF(ISERR(H47/I47*100),"-",H47/I47*100)</f>
        <v>105.0452413934902</v>
      </c>
    </row>
    <row r="48" spans="1:10" ht="15" customHeight="1">
      <c r="A48" s="17"/>
      <c r="B48" s="18" t="s">
        <v>128</v>
      </c>
      <c r="C48" s="18"/>
      <c r="D48" s="19">
        <v>34</v>
      </c>
      <c r="E48" s="85">
        <v>484.77100000000002</v>
      </c>
      <c r="F48" s="85">
        <v>351.15699999999998</v>
      </c>
      <c r="G48" s="86">
        <f t="shared" ref="G48" si="56">IF(ISERR(E48/F48*100),"-",E48/F48*100)</f>
        <v>138.04964730875363</v>
      </c>
      <c r="H48" s="85">
        <v>1130.0336138094067</v>
      </c>
      <c r="I48" s="85">
        <v>1315.891458806175</v>
      </c>
      <c r="J48" s="86">
        <f t="shared" ref="J48" si="57">IF(ISERR(H48/I48*100),"-",H48/I48*100)</f>
        <v>85.875898520886722</v>
      </c>
    </row>
    <row r="49" spans="1:10" ht="15" customHeight="1">
      <c r="A49" s="17"/>
      <c r="B49" s="18" t="s">
        <v>129</v>
      </c>
      <c r="C49" s="18"/>
      <c r="D49" s="19">
        <v>35</v>
      </c>
      <c r="E49" s="85">
        <v>4176.5709999999999</v>
      </c>
      <c r="F49" s="85">
        <v>4088.8359999999998</v>
      </c>
      <c r="G49" s="86">
        <f t="shared" ref="G49" si="58">IF(ISERR(E49/F49*100),"-",E49/F49*100)</f>
        <v>102.14572068921326</v>
      </c>
      <c r="H49" s="85">
        <v>554.42879362041253</v>
      </c>
      <c r="I49" s="85">
        <v>687.35541043954811</v>
      </c>
      <c r="J49" s="86">
        <f t="shared" ref="J49" si="59">IF(ISERR(H49/I49*100),"-",H49/I49*100)</f>
        <v>80.661152178298551</v>
      </c>
    </row>
    <row r="50" spans="1:10" ht="12.9" customHeight="1">
      <c r="A50" s="29"/>
      <c r="B50" s="30"/>
      <c r="C50" s="30"/>
      <c r="D50" s="87"/>
      <c r="E50" s="88"/>
      <c r="F50" s="88"/>
      <c r="G50" s="89"/>
      <c r="H50" s="88"/>
      <c r="I50" s="88"/>
      <c r="J50" s="89"/>
    </row>
  </sheetData>
  <mergeCells count="1">
    <mergeCell ref="A5:D7"/>
  </mergeCells>
  <phoneticPr fontId="3"/>
  <printOptions horizontalCentered="1"/>
  <pageMargins left="0.59055118110236227" right="0.78740157480314965" top="0.59055118110236227" bottom="0.59055118110236227" header="0.51181102362204722" footer="0.39370078740157483"/>
  <pageSetup paperSize="9" firstPageNumber="12" fitToHeight="0" orientation="portrait" horizontalDpi="4294967292" r:id="rId1"/>
  <headerFooter alignWithMargins="0">
    <oddFooter>&amp;C- &amp;P 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4</vt:i4>
      </vt:variant>
    </vt:vector>
  </HeadingPairs>
  <TitlesOfParts>
    <vt:vector size="7" baseType="lpstr">
      <vt:lpstr>月別品目別上場水揚量・価格表</vt:lpstr>
      <vt:lpstr>漁港別品目別上場水揚量・価格表</vt:lpstr>
      <vt:lpstr>累計上場水揚量・価格表</vt:lpstr>
      <vt:lpstr>累計上場水揚量・価格表!Print_Area</vt:lpstr>
      <vt:lpstr>漁港別品目別上場水揚量・価格表!Print_Titles</vt:lpstr>
      <vt:lpstr>月別品目別上場水揚量・価格表!Print_Titles</vt:lpstr>
      <vt:lpstr>累計上場水揚量・価格表!Print_Titles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2020-01-08T00:48:15Z</cp:lastPrinted>
  <dcterms:created xsi:type="dcterms:W3CDTF">2020-01-08T00:42:52Z</dcterms:created>
  <dcterms:modified xsi:type="dcterms:W3CDTF">2020-01-08T00:48:30Z</dcterms:modified>
</cp:coreProperties>
</file>