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9\month\"/>
    </mc:Choice>
  </mc:AlternateContent>
  <xr:revisionPtr revIDLastSave="0" documentId="13_ncr:1_{2354EF65-F15A-442C-988B-70710F804A5F}" xr6:coauthVersionLast="36" xr6:coauthVersionMax="36" xr10:uidLastSave="{00000000-0000-0000-0000-000000000000}"/>
  <bookViews>
    <workbookView xWindow="0" yWindow="0" windowWidth="8640" windowHeight="6420" xr2:uid="{BD0D4D10-89CD-4260-8B46-154F7BB19910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<sst xmlns="http://schemas.openxmlformats.org/spreadsheetml/2006/main" count="253" uniqueCount="140">
  <si>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</si>
  <si>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</si>
  <si>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</si>
  <si>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</si>
  <si>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</si>
  <si>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</si>
  <si>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</si>
  <si>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</si>
  <si>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</si>
  <si>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</si>
  <si>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</si>
  <si>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</si>
  <si>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</si>
  <si>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</si>
  <si>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</si>
  <si>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</si>
  <si>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</si>
  <si>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</si>
  <si>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</si>
  <si>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</si>
  <si>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</si>
  <si>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</si>
  <si>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</si>
  <si>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</si>
  <si>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</si>
  <si>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</si>
  <si>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</si>
  <si>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</si>
  <si>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</si>
  <si>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</si>
  <si>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</si>
  <si>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</si>
  <si>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</si>
  <si>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</si>
  <si>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</si>
  <si>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</si>
  <si>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</si>
  <si>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</si>
  <si>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</si>
  <si>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</si>
  <si>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</si>
  <si>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</si>
  <si>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</si>
  <si>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</si>
  <si>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</si>
  <si>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</si>
  <si>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</si>
  <si>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</si>
  <si>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</si>
  <si>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</si>
  <si>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</si>
  <si>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</si>
  <si>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</si>
  <si>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</si>
  <si>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</si>
  <si>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</si>
  <si>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</si>
  <si>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</si>
  <si>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</si>
  <si>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</si>
  <si>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</si>
  <si>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</si>
  <si>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</si>
  <si>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</si>
  <si>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</si>
  <si>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</si>
  <si>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</si>
  <si>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</si>
  <si>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</si>
  <si>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</si>
  <si>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</si>
  <si>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</si>
  <si>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</si>
  <si>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</si>
  <si>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</si>
  <si>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</si>
  <si>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</si>
  <si>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</si>
  <si>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</si>
  <si>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</si>
  <si>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</si>
  <si>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</si>
  <si>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</si>
  <si>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</si>
  <si>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</si>
  <si>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</si>
  <si>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</si>
  <si>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</si>
  <si>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</si>
  <si>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</si>
  <si>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</si>
  <si>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</si>
  <si>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</si>
  <si>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</si>
  <si>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</si>
  <si>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</si>
  <si>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</si>
  <si>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</si>
  <si>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</si>
  <si>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</si>
  <si>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</si>
  <si>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</si>
  <si>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</si>
  <si>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</si>
  <si>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</si>
  <si>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</si>
  <si>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</si>
  <si>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</si>
  <si>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</si>
  <si>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</si>
  <si>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</si>
  <si>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</si>
  <si>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</si>
  <si>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</si>
  <si>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</si>
  <si>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</si>
  <si>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</si>
  <si>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</si>
  <si>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</si>
  <si>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</si>
  <si>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</si>
  <si>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</si>
  <si>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</si>
  <si>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</si>
  <si>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</si>
  <si>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</si>
  <si>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</si>
  <si>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</si>
  <si>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</si>
  <si>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</si>
  <si>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</si>
  <si>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</si>
  <si>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</si>
  <si>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</si>
  <si>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</si>
  <si>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</si>
  <si>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</si>
  <si>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1月～10月</t>
    <phoneticPr fontId="8"/>
  </si>
  <si>
    <t>令．</t>
    <rPh sb="0" eb="1">
      <t>レイ</t>
    </rPh>
    <phoneticPr fontId="3"/>
  </si>
  <si>
    <t>元．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</si>
</sst>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 xr:uid="{FF1D0FEC-D5D6-4C44-AFB1-9A11A12F8B31}"/>
    <cellStyle name="標準_月別結果表" xfId="1" xr:uid="{5EA76AF4-51A9-4F10-BDC0-B3CE9153BA8F}"/>
    <cellStyle name="標準_新出力帳票集「変更後」" xfId="3" xr:uid="{C9B1C67F-8C88-446F-A4D8-D458CC02C0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C9E936FE-66EE-4DAF-A281-51D6F7DAB91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12A4C37-B110-40C6-B546-2FA80C1402F2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6FEA8AB-BA4C-4624-ADD6-69DB7395DC11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E772-1CD4-4DAD-849A-BD8C4AC2A3D8}">
  <sheetPr codeName="Sheet05"/>
  <dimension ref="A1:AL50"/>
  <sheetViews>
    <sheetView tabSelected="1" zoomScaleNormal="100" zoomScaleSheetLayoutView="85" workbookViewId="0">
      <pane xSplit="3" ySplit="6" topLeftCell="D34" activePane="bottomRight" state="frozen"/>
      <selection activeCell="N13" sqref="N13"/>
      <selection pane="topRight" activeCell="N13" sqref="N13"/>
      <selection pane="bottomLeft" activeCell="N13" sqref="N13"/>
      <selection pane="bottomRight" activeCell="A40" sqref="A40:B40"/>
    </sheetView>
  </sheetViews>
  <sheetFormatPr defaultColWidth="9.109375" defaultRowHeight="10.8"/>
  <cols>
    <col min="1" max="1" width="4.6640625" style="39" customWidth="1"/>
    <col min="2" max="2" width="4.6640625" style="7" customWidth="1"/>
    <col min="3" max="3" width="5.6640625" style="8" customWidth="1"/>
    <col min="4" max="38" width="9" style="41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43374</v>
      </c>
      <c r="B12" s="22">
        <v>43374</v>
      </c>
      <c r="C12" s="23">
        <v>43374</v>
      </c>
      <c r="D12" s="24">
        <v>41.927999999999997</v>
      </c>
      <c r="E12" s="24">
        <v>415.51499999999999</v>
      </c>
      <c r="F12" s="24">
        <v>385.24799999999999</v>
      </c>
      <c r="G12" s="24">
        <v>362.29300000000001</v>
      </c>
      <c r="H12" s="24">
        <v>579.73500000000001</v>
      </c>
      <c r="I12" s="24">
        <v>1107.2729999999999</v>
      </c>
      <c r="J12" s="24">
        <v>1367.9760000000001</v>
      </c>
      <c r="K12" s="24">
        <v>3336.6959999999999</v>
      </c>
      <c r="L12" s="24">
        <v>43.658999999999999</v>
      </c>
      <c r="M12" s="24">
        <v>1.53</v>
      </c>
      <c r="N12" s="24">
        <v>499.48700000000002</v>
      </c>
      <c r="O12" s="24">
        <v>3.1360000000000001</v>
      </c>
      <c r="P12" s="24">
        <v>2205.7750000000001</v>
      </c>
      <c r="Q12" s="24">
        <v>15822.199000000001</v>
      </c>
      <c r="R12" s="24">
        <v>55916.695</v>
      </c>
      <c r="S12" s="24">
        <v>3079.44</v>
      </c>
      <c r="T12" s="24">
        <v>933.10299999999995</v>
      </c>
      <c r="U12" s="24">
        <v>5579.6419999999998</v>
      </c>
      <c r="V12" s="24">
        <v>559.97799999999995</v>
      </c>
      <c r="W12" s="24">
        <v>19488.971000000001</v>
      </c>
      <c r="X12" s="24">
        <v>48365.919999999998</v>
      </c>
      <c r="Y12" s="24">
        <v>2417.7779999999998</v>
      </c>
      <c r="Z12" s="24">
        <v>7694.942</v>
      </c>
      <c r="AA12" s="24">
        <v>0</v>
      </c>
      <c r="AB12" s="24">
        <v>2322.3910000000001</v>
      </c>
      <c r="AC12" s="24">
        <v>2641.3519999999999</v>
      </c>
      <c r="AD12" s="24">
        <v>2323.808</v>
      </c>
      <c r="AE12" s="24">
        <v>0</v>
      </c>
      <c r="AF12" s="24">
        <v>5.0000000000000001E-3</v>
      </c>
      <c r="AG12" s="24">
        <v>2.9000000000000001E-2</v>
      </c>
      <c r="AH12" s="24">
        <v>5179.7259999999997</v>
      </c>
      <c r="AI12" s="24">
        <v>987.65300000000002</v>
      </c>
      <c r="AJ12" s="24">
        <v>205.86500000000001</v>
      </c>
      <c r="AK12" s="24">
        <v>76.87</v>
      </c>
      <c r="AL12" s="24">
        <v>599.76199999999994</v>
      </c>
    </row>
    <row r="13" spans="1:38" ht="15.9" customHeight="1">
      <c r="A13" s="21"/>
      <c r="B13" s="22"/>
      <c r="C13" s="23">
        <v>43405</v>
      </c>
      <c r="D13" s="24">
        <v>45.847999999999999</v>
      </c>
      <c r="E13" s="24">
        <v>56.588999999999999</v>
      </c>
      <c r="F13" s="24">
        <v>866.07600000000002</v>
      </c>
      <c r="G13" s="24">
        <v>216.48099999999999</v>
      </c>
      <c r="H13" s="24">
        <v>599.16899999999998</v>
      </c>
      <c r="I13" s="24">
        <v>1760.662</v>
      </c>
      <c r="J13" s="24">
        <v>261.51400000000001</v>
      </c>
      <c r="K13" s="24">
        <v>3339.6370000000002</v>
      </c>
      <c r="L13" s="24">
        <v>57.734000000000002</v>
      </c>
      <c r="M13" s="24">
        <v>27.946999999999999</v>
      </c>
      <c r="N13" s="24">
        <v>351.822</v>
      </c>
      <c r="O13" s="24">
        <v>116.946</v>
      </c>
      <c r="P13" s="24">
        <v>957.88099999999997</v>
      </c>
      <c r="Q13" s="24">
        <v>10964.968000000001</v>
      </c>
      <c r="R13" s="24">
        <v>10741.869000000001</v>
      </c>
      <c r="S13" s="24">
        <v>3572.8820000000001</v>
      </c>
      <c r="T13" s="24">
        <v>378.63299999999998</v>
      </c>
      <c r="U13" s="24">
        <v>6666.7240000000002</v>
      </c>
      <c r="V13" s="24">
        <v>2547.5160000000001</v>
      </c>
      <c r="W13" s="24">
        <v>48602.864999999998</v>
      </c>
      <c r="X13" s="24">
        <v>20003.838</v>
      </c>
      <c r="Y13" s="24">
        <v>3308.3180000000002</v>
      </c>
      <c r="Z13" s="24">
        <v>3461.951</v>
      </c>
      <c r="AA13" s="24">
        <v>0</v>
      </c>
      <c r="AB13" s="24">
        <v>1293.2860000000001</v>
      </c>
      <c r="AC13" s="24">
        <v>2225.7979999999998</v>
      </c>
      <c r="AD13" s="24">
        <v>1087.1120000000001</v>
      </c>
      <c r="AE13" s="24">
        <v>0</v>
      </c>
      <c r="AF13" s="24">
        <v>2E-3</v>
      </c>
      <c r="AG13" s="24">
        <v>0</v>
      </c>
      <c r="AH13" s="24">
        <v>2896.0219999999999</v>
      </c>
      <c r="AI13" s="24">
        <v>824.48900000000003</v>
      </c>
      <c r="AJ13" s="24">
        <v>272.63499999999999</v>
      </c>
      <c r="AK13" s="24">
        <v>83.549000000000007</v>
      </c>
      <c r="AL13" s="24">
        <v>498.48</v>
      </c>
    </row>
    <row r="14" spans="1:38" ht="15.9" customHeight="1">
      <c r="A14" s="21">
        <v>43435</v>
      </c>
      <c r="B14" s="22">
        <v>43435</v>
      </c>
      <c r="C14" s="23">
        <v>43435</v>
      </c>
      <c r="D14" s="24">
        <v>67.396000000000001</v>
      </c>
      <c r="E14" s="24">
        <v>212.23</v>
      </c>
      <c r="F14" s="24">
        <v>1323.9449999999999</v>
      </c>
      <c r="G14" s="24">
        <v>228.16300000000001</v>
      </c>
      <c r="H14" s="24">
        <v>515.87800000000004</v>
      </c>
      <c r="I14" s="24">
        <v>1386.021</v>
      </c>
      <c r="J14" s="24">
        <v>440.27499999999998</v>
      </c>
      <c r="K14" s="24">
        <v>5255.3969999999999</v>
      </c>
      <c r="L14" s="24">
        <v>75.924000000000007</v>
      </c>
      <c r="M14" s="24">
        <v>33.207999999999998</v>
      </c>
      <c r="N14" s="24">
        <v>357.01600000000002</v>
      </c>
      <c r="O14" s="24">
        <v>75.984999999999999</v>
      </c>
      <c r="P14" s="24">
        <v>222.42400000000001</v>
      </c>
      <c r="Q14" s="24">
        <v>12440.453</v>
      </c>
      <c r="R14" s="24">
        <v>5533.3810000000003</v>
      </c>
      <c r="S14" s="24">
        <v>851.52800000000002</v>
      </c>
      <c r="T14" s="24">
        <v>901.86300000000006</v>
      </c>
      <c r="U14" s="24">
        <v>5273.3670000000002</v>
      </c>
      <c r="V14" s="24">
        <v>386.06</v>
      </c>
      <c r="W14" s="24">
        <v>85809.301999999996</v>
      </c>
      <c r="X14" s="24">
        <v>1741.4670000000001</v>
      </c>
      <c r="Y14" s="24">
        <v>3438.1309999999999</v>
      </c>
      <c r="Z14" s="24">
        <v>4543.768</v>
      </c>
      <c r="AA14" s="24">
        <v>0</v>
      </c>
      <c r="AB14" s="24">
        <v>388.2</v>
      </c>
      <c r="AC14" s="24">
        <v>1191.4469999999999</v>
      </c>
      <c r="AD14" s="24">
        <v>1268.288</v>
      </c>
      <c r="AE14" s="24">
        <v>0</v>
      </c>
      <c r="AF14" s="24">
        <v>0.107</v>
      </c>
      <c r="AG14" s="24">
        <v>0.14000000000000001</v>
      </c>
      <c r="AH14" s="24">
        <v>3380.06</v>
      </c>
      <c r="AI14" s="24">
        <v>1026.817</v>
      </c>
      <c r="AJ14" s="24">
        <v>251.863</v>
      </c>
      <c r="AK14" s="24">
        <v>48.545000000000002</v>
      </c>
      <c r="AL14" s="24">
        <v>854.78700000000003</v>
      </c>
    </row>
    <row r="15" spans="1:38" ht="15.9" customHeight="1">
      <c r="A15" s="21">
        <v>43466</v>
      </c>
      <c r="B15" s="22">
        <v>43466</v>
      </c>
      <c r="C15" s="23">
        <v>43466</v>
      </c>
      <c r="D15" s="24">
        <v>114.827</v>
      </c>
      <c r="E15" s="24">
        <v>296.60599999999999</v>
      </c>
      <c r="F15" s="24">
        <v>1616.085</v>
      </c>
      <c r="G15" s="24">
        <v>557.23400000000004</v>
      </c>
      <c r="H15" s="24">
        <v>321.66300000000001</v>
      </c>
      <c r="I15" s="24">
        <v>1584.2349999999999</v>
      </c>
      <c r="J15" s="24">
        <v>490.18799999999999</v>
      </c>
      <c r="K15" s="24">
        <v>5433.1210000000001</v>
      </c>
      <c r="L15" s="24">
        <v>105.681</v>
      </c>
      <c r="M15" s="24">
        <v>10</v>
      </c>
      <c r="N15" s="24">
        <v>306.14800000000002</v>
      </c>
      <c r="O15" s="24">
        <v>48.466999999999999</v>
      </c>
      <c r="P15" s="24">
        <v>90.120999999999995</v>
      </c>
      <c r="Q15" s="24">
        <v>14222.076999999999</v>
      </c>
      <c r="R15" s="24">
        <v>16881.786</v>
      </c>
      <c r="S15" s="24">
        <v>1144.1790000000001</v>
      </c>
      <c r="T15" s="24">
        <v>981.68100000000004</v>
      </c>
      <c r="U15" s="24">
        <v>4042.1619999999998</v>
      </c>
      <c r="V15" s="24">
        <v>1721.829</v>
      </c>
      <c r="W15" s="24">
        <v>74333.038</v>
      </c>
      <c r="X15" s="24">
        <v>5.5529999999999999</v>
      </c>
      <c r="Y15" s="24">
        <v>5600.348</v>
      </c>
      <c r="Z15" s="24">
        <v>4629.1350000000002</v>
      </c>
      <c r="AA15" s="24">
        <v>0</v>
      </c>
      <c r="AB15" s="24">
        <v>89.762</v>
      </c>
      <c r="AC15" s="24">
        <v>381.56200000000001</v>
      </c>
      <c r="AD15" s="24">
        <v>192.184</v>
      </c>
      <c r="AE15" s="24">
        <v>0</v>
      </c>
      <c r="AF15" s="24">
        <v>0.38300000000000001</v>
      </c>
      <c r="AG15" s="24">
        <v>0</v>
      </c>
      <c r="AH15" s="24">
        <v>2588.9430000000002</v>
      </c>
      <c r="AI15" s="24">
        <v>1176.0840000000001</v>
      </c>
      <c r="AJ15" s="24">
        <v>190.179</v>
      </c>
      <c r="AK15" s="24">
        <v>6.7859999999999996</v>
      </c>
      <c r="AL15" s="24">
        <v>515.99099999999999</v>
      </c>
    </row>
    <row r="16" spans="1:38" ht="15.9" customHeight="1">
      <c r="A16" s="21"/>
      <c r="B16" s="22"/>
      <c r="C16" s="23">
        <v>43497</v>
      </c>
      <c r="D16" s="24">
        <v>106.855</v>
      </c>
      <c r="E16" s="24">
        <v>507.601</v>
      </c>
      <c r="F16" s="24">
        <v>1838.2239999999999</v>
      </c>
      <c r="G16" s="24">
        <v>312.35599999999999</v>
      </c>
      <c r="H16" s="24">
        <v>223.279</v>
      </c>
      <c r="I16" s="24">
        <v>1965.3779999999999</v>
      </c>
      <c r="J16" s="24">
        <v>588.50599999999997</v>
      </c>
      <c r="K16" s="24">
        <v>3035.9920000000002</v>
      </c>
      <c r="L16" s="24">
        <v>136.59700000000001</v>
      </c>
      <c r="M16" s="24">
        <v>26.702999999999999</v>
      </c>
      <c r="N16" s="24">
        <v>262.93200000000002</v>
      </c>
      <c r="O16" s="24">
        <v>121.98699999999999</v>
      </c>
      <c r="P16" s="24">
        <v>1122.2059999999999</v>
      </c>
      <c r="Q16" s="24">
        <v>12883.635</v>
      </c>
      <c r="R16" s="24">
        <v>32686.9</v>
      </c>
      <c r="S16" s="24">
        <v>788.375</v>
      </c>
      <c r="T16" s="24">
        <v>1799.74</v>
      </c>
      <c r="U16" s="24">
        <v>4532.3770000000004</v>
      </c>
      <c r="V16" s="24">
        <v>809.79399999999998</v>
      </c>
      <c r="W16" s="24">
        <v>46270.925999999999</v>
      </c>
      <c r="X16" s="24">
        <v>6.9249999999999998</v>
      </c>
      <c r="Y16" s="24">
        <v>4516.5709999999999</v>
      </c>
      <c r="Z16" s="24">
        <v>3136.2339999999999</v>
      </c>
      <c r="AA16" s="24">
        <v>0</v>
      </c>
      <c r="AB16" s="24">
        <v>190.89</v>
      </c>
      <c r="AC16" s="24">
        <v>525.03099999999995</v>
      </c>
      <c r="AD16" s="24">
        <v>658</v>
      </c>
      <c r="AE16" s="24">
        <v>0</v>
      </c>
      <c r="AF16" s="24">
        <v>0.45800000000000002</v>
      </c>
      <c r="AG16" s="24">
        <v>34</v>
      </c>
      <c r="AH16" s="24">
        <v>2565.4690000000001</v>
      </c>
      <c r="AI16" s="24">
        <v>1041.8579999999999</v>
      </c>
      <c r="AJ16" s="24">
        <v>194.66300000000001</v>
      </c>
      <c r="AK16" s="24">
        <v>5.3940000000000001</v>
      </c>
      <c r="AL16" s="24">
        <v>203.32900000000001</v>
      </c>
    </row>
    <row r="17" spans="1:38" ht="15.9" customHeight="1">
      <c r="A17" s="21"/>
      <c r="B17" s="22"/>
      <c r="C17" s="23">
        <v>43525</v>
      </c>
      <c r="D17" s="24">
        <v>170.05</v>
      </c>
      <c r="E17" s="24">
        <v>177.471</v>
      </c>
      <c r="F17" s="24">
        <v>2080.0360000000001</v>
      </c>
      <c r="G17" s="24">
        <v>433.92</v>
      </c>
      <c r="H17" s="24">
        <v>223.727</v>
      </c>
      <c r="I17" s="24">
        <v>1516.865</v>
      </c>
      <c r="J17" s="24">
        <v>468.18200000000002</v>
      </c>
      <c r="K17" s="24">
        <v>2921.49</v>
      </c>
      <c r="L17" s="24">
        <v>109.271</v>
      </c>
      <c r="M17" s="24">
        <v>7.0380000000000003</v>
      </c>
      <c r="N17" s="24">
        <v>237.18</v>
      </c>
      <c r="O17" s="24">
        <v>72.444999999999993</v>
      </c>
      <c r="P17" s="24">
        <v>1595.002</v>
      </c>
      <c r="Q17" s="24">
        <v>15003.428</v>
      </c>
      <c r="R17" s="24">
        <v>45446.201000000001</v>
      </c>
      <c r="S17" s="24">
        <v>1818.557</v>
      </c>
      <c r="T17" s="24">
        <v>2477.3090000000002</v>
      </c>
      <c r="U17" s="24">
        <v>5658.7560000000003</v>
      </c>
      <c r="V17" s="24">
        <v>114.876</v>
      </c>
      <c r="W17" s="24">
        <v>47578.279000000002</v>
      </c>
      <c r="X17" s="24">
        <v>0.49099999999999999</v>
      </c>
      <c r="Y17" s="24">
        <v>3040.663</v>
      </c>
      <c r="Z17" s="24">
        <v>7400.375</v>
      </c>
      <c r="AA17" s="24">
        <v>0</v>
      </c>
      <c r="AB17" s="24">
        <v>699.35900000000004</v>
      </c>
      <c r="AC17" s="24">
        <v>301.625</v>
      </c>
      <c r="AD17" s="24">
        <v>2</v>
      </c>
      <c r="AE17" s="24">
        <v>0</v>
      </c>
      <c r="AF17" s="24">
        <v>1.6359999999999999</v>
      </c>
      <c r="AG17" s="24">
        <v>0</v>
      </c>
      <c r="AH17" s="24">
        <v>4974.2740000000003</v>
      </c>
      <c r="AI17" s="24">
        <v>828.43200000000002</v>
      </c>
      <c r="AJ17" s="24">
        <v>545.40499999999997</v>
      </c>
      <c r="AK17" s="24">
        <v>2.7029999999999998</v>
      </c>
      <c r="AL17" s="24">
        <v>202.273</v>
      </c>
    </row>
    <row r="18" spans="1:38" ht="15.9" customHeight="1">
      <c r="A18" s="21"/>
      <c r="B18" s="22"/>
      <c r="C18" s="23">
        <v>43556</v>
      </c>
      <c r="D18" s="24">
        <v>918.1</v>
      </c>
      <c r="E18" s="24">
        <v>143.34</v>
      </c>
      <c r="F18" s="24">
        <v>1100.0550000000001</v>
      </c>
      <c r="G18" s="24">
        <v>146.54499999999999</v>
      </c>
      <c r="H18" s="24">
        <v>210.68799999999999</v>
      </c>
      <c r="I18" s="24">
        <v>1530.2349999999999</v>
      </c>
      <c r="J18" s="24">
        <v>607.64499999999998</v>
      </c>
      <c r="K18" s="24">
        <v>1425.413</v>
      </c>
      <c r="L18" s="24">
        <v>115.864</v>
      </c>
      <c r="M18" s="24">
        <v>33.292999999999999</v>
      </c>
      <c r="N18" s="24">
        <v>151.30000000000001</v>
      </c>
      <c r="O18" s="24">
        <v>59.052999999999997</v>
      </c>
      <c r="P18" s="24">
        <v>1999.559</v>
      </c>
      <c r="Q18" s="24">
        <v>18658.241000000002</v>
      </c>
      <c r="R18" s="24">
        <v>46013.892</v>
      </c>
      <c r="S18" s="24">
        <v>4847.7439999999997</v>
      </c>
      <c r="T18" s="24">
        <v>2519.748</v>
      </c>
      <c r="U18" s="24">
        <v>11641.23</v>
      </c>
      <c r="V18" s="24">
        <v>391.16300000000001</v>
      </c>
      <c r="W18" s="24">
        <v>32631.457999999999</v>
      </c>
      <c r="X18" s="24">
        <v>6.3E-2</v>
      </c>
      <c r="Y18" s="24">
        <v>2522.8739999999998</v>
      </c>
      <c r="Z18" s="24">
        <v>9419.3320000000003</v>
      </c>
      <c r="AA18" s="24">
        <v>0</v>
      </c>
      <c r="AB18" s="24">
        <v>901.61800000000005</v>
      </c>
      <c r="AC18" s="24">
        <v>192.75399999999999</v>
      </c>
      <c r="AD18" s="24">
        <v>0</v>
      </c>
      <c r="AE18" s="24">
        <v>0</v>
      </c>
      <c r="AF18" s="24">
        <v>2.097</v>
      </c>
      <c r="AG18" s="24">
        <v>0</v>
      </c>
      <c r="AH18" s="24">
        <v>5069.74</v>
      </c>
      <c r="AI18" s="24">
        <v>1407.1890000000001</v>
      </c>
      <c r="AJ18" s="24">
        <v>512.24800000000005</v>
      </c>
      <c r="AK18" s="24">
        <v>138.91</v>
      </c>
      <c r="AL18" s="24">
        <v>234.20699999999999</v>
      </c>
    </row>
    <row r="19" spans="1:38" ht="15.9" customHeight="1">
      <c r="A19" s="21" t="s">
        <v>138</v>
      </c>
      <c r="B19" s="22" t="s">
        <v>139</v>
      </c>
      <c r="C19" s="23">
        <v>43586</v>
      </c>
      <c r="D19" s="24">
        <v>426.13200000000001</v>
      </c>
      <c r="E19" s="24">
        <v>207.3</v>
      </c>
      <c r="F19" s="24">
        <v>2832.5509999999999</v>
      </c>
      <c r="G19" s="24">
        <v>261.19400000000002</v>
      </c>
      <c r="H19" s="24">
        <v>214.262</v>
      </c>
      <c r="I19" s="24">
        <v>1857.8030000000001</v>
      </c>
      <c r="J19" s="24">
        <v>892.41499999999996</v>
      </c>
      <c r="K19" s="24">
        <v>1919.1990000000001</v>
      </c>
      <c r="L19" s="24">
        <v>116.73099999999999</v>
      </c>
      <c r="M19" s="24">
        <v>3</v>
      </c>
      <c r="N19" s="24">
        <v>297.38799999999998</v>
      </c>
      <c r="O19" s="24">
        <v>42</v>
      </c>
      <c r="P19" s="24">
        <v>4718.0140000000001</v>
      </c>
      <c r="Q19" s="24">
        <v>22733.615000000002</v>
      </c>
      <c r="R19" s="24">
        <v>45706.449000000001</v>
      </c>
      <c r="S19" s="24">
        <v>3179.433</v>
      </c>
      <c r="T19" s="24">
        <v>2999.65</v>
      </c>
      <c r="U19" s="24">
        <v>10390.148999999999</v>
      </c>
      <c r="V19" s="24">
        <v>391.209</v>
      </c>
      <c r="W19" s="24">
        <v>35091.502</v>
      </c>
      <c r="X19" s="24">
        <v>6.6849999999999996</v>
      </c>
      <c r="Y19" s="24">
        <v>2631.3470000000002</v>
      </c>
      <c r="Z19" s="24">
        <v>14323.611999999999</v>
      </c>
      <c r="AA19" s="24">
        <v>0</v>
      </c>
      <c r="AB19" s="24">
        <v>914.17600000000004</v>
      </c>
      <c r="AC19" s="24">
        <v>223.97399999999999</v>
      </c>
      <c r="AD19" s="24">
        <v>0</v>
      </c>
      <c r="AE19" s="24">
        <v>0</v>
      </c>
      <c r="AF19" s="24">
        <v>0</v>
      </c>
      <c r="AG19" s="24">
        <v>0</v>
      </c>
      <c r="AH19" s="24">
        <v>3135.0210000000002</v>
      </c>
      <c r="AI19" s="24">
        <v>1337.0440000000001</v>
      </c>
      <c r="AJ19" s="24">
        <v>470.49700000000001</v>
      </c>
      <c r="AK19" s="24">
        <v>189.589</v>
      </c>
      <c r="AL19" s="24">
        <v>468.38900000000001</v>
      </c>
    </row>
    <row r="20" spans="1:38" ht="15.9" customHeight="1">
      <c r="A20" s="21"/>
      <c r="B20" s="22"/>
      <c r="C20" s="23">
        <v>43617</v>
      </c>
      <c r="D20" s="24">
        <v>871.66399999999999</v>
      </c>
      <c r="E20" s="24">
        <v>116.19</v>
      </c>
      <c r="F20" s="24">
        <v>2709.7689999999998</v>
      </c>
      <c r="G20" s="24">
        <v>664.70699999999999</v>
      </c>
      <c r="H20" s="24">
        <v>141.29900000000001</v>
      </c>
      <c r="I20" s="24">
        <v>1376.5219999999999</v>
      </c>
      <c r="J20" s="24">
        <v>1345.6089999999999</v>
      </c>
      <c r="K20" s="24">
        <v>1911.866</v>
      </c>
      <c r="L20" s="24">
        <v>87.552999999999997</v>
      </c>
      <c r="M20" s="24">
        <v>7.0449999999999999</v>
      </c>
      <c r="N20" s="24">
        <v>167.602</v>
      </c>
      <c r="O20" s="24">
        <v>48.338000000000001</v>
      </c>
      <c r="P20" s="24">
        <v>4078.2689999999998</v>
      </c>
      <c r="Q20" s="24">
        <v>15757.686</v>
      </c>
      <c r="R20" s="24">
        <v>38519.535000000003</v>
      </c>
      <c r="S20" s="24">
        <v>3512.3609999999999</v>
      </c>
      <c r="T20" s="24">
        <v>1392.192</v>
      </c>
      <c r="U20" s="24">
        <v>7205.2370000000001</v>
      </c>
      <c r="V20" s="24">
        <v>286.733</v>
      </c>
      <c r="W20" s="24">
        <v>11946.768</v>
      </c>
      <c r="X20" s="24">
        <v>159.65100000000001</v>
      </c>
      <c r="Y20" s="24">
        <v>1584.6489999999999</v>
      </c>
      <c r="Z20" s="24">
        <v>12165.398999999999</v>
      </c>
      <c r="AA20" s="24">
        <v>0</v>
      </c>
      <c r="AB20" s="24">
        <v>869.678</v>
      </c>
      <c r="AC20" s="24">
        <v>596.24699999999996</v>
      </c>
      <c r="AD20" s="24">
        <v>0</v>
      </c>
      <c r="AE20" s="24">
        <v>0</v>
      </c>
      <c r="AF20" s="24">
        <v>5.0000000000000001E-3</v>
      </c>
      <c r="AG20" s="24">
        <v>0</v>
      </c>
      <c r="AH20" s="24">
        <v>1416.6420000000001</v>
      </c>
      <c r="AI20" s="24">
        <v>1109.1110000000001</v>
      </c>
      <c r="AJ20" s="24">
        <v>291.23</v>
      </c>
      <c r="AK20" s="24">
        <v>141.048</v>
      </c>
      <c r="AL20" s="24">
        <v>622.33100000000002</v>
      </c>
    </row>
    <row r="21" spans="1:38" ht="15.9" customHeight="1">
      <c r="A21" s="21"/>
      <c r="B21" s="22"/>
      <c r="C21" s="23">
        <v>43647</v>
      </c>
      <c r="D21" s="24">
        <v>289.93200000000002</v>
      </c>
      <c r="E21" s="24">
        <v>298.01299999999998</v>
      </c>
      <c r="F21" s="24">
        <v>2553.8530000000001</v>
      </c>
      <c r="G21" s="24">
        <v>1218.576</v>
      </c>
      <c r="H21" s="24">
        <v>283.73200000000003</v>
      </c>
      <c r="I21" s="24">
        <v>1281.8109999999999</v>
      </c>
      <c r="J21" s="24">
        <v>1387.0160000000001</v>
      </c>
      <c r="K21" s="24">
        <v>2483.5929999999998</v>
      </c>
      <c r="L21" s="24">
        <v>111.789</v>
      </c>
      <c r="M21" s="24">
        <v>2.6019999999999999</v>
      </c>
      <c r="N21" s="24">
        <v>191.26300000000001</v>
      </c>
      <c r="O21" s="24">
        <v>25.283000000000001</v>
      </c>
      <c r="P21" s="24">
        <v>7117.9449999999997</v>
      </c>
      <c r="Q21" s="24">
        <v>17991.011999999999</v>
      </c>
      <c r="R21" s="24">
        <v>38623.900999999998</v>
      </c>
      <c r="S21" s="24">
        <v>3722.9059999999999</v>
      </c>
      <c r="T21" s="24">
        <v>2118.9279999999999</v>
      </c>
      <c r="U21" s="24">
        <v>7420.38</v>
      </c>
      <c r="V21" s="24">
        <v>401.69400000000002</v>
      </c>
      <c r="W21" s="24">
        <v>5684.0429999999997</v>
      </c>
      <c r="X21" s="24">
        <v>278.24200000000002</v>
      </c>
      <c r="Y21" s="24">
        <v>1568.386</v>
      </c>
      <c r="Z21" s="24">
        <v>10881.6</v>
      </c>
      <c r="AA21" s="24">
        <v>0</v>
      </c>
      <c r="AB21" s="24">
        <v>252.97900000000001</v>
      </c>
      <c r="AC21" s="24">
        <v>1088.923</v>
      </c>
      <c r="AD21" s="24">
        <v>379.74400000000003</v>
      </c>
      <c r="AE21" s="24">
        <v>0</v>
      </c>
      <c r="AF21" s="24">
        <v>2E-3</v>
      </c>
      <c r="AG21" s="24">
        <v>3658</v>
      </c>
      <c r="AH21" s="24">
        <v>3758.1979999999999</v>
      </c>
      <c r="AI21" s="24">
        <v>631.82100000000003</v>
      </c>
      <c r="AJ21" s="24">
        <v>349.322</v>
      </c>
      <c r="AK21" s="24">
        <v>6.4000000000000001E-2</v>
      </c>
      <c r="AL21" s="24">
        <v>725.596</v>
      </c>
    </row>
    <row r="22" spans="1:38" ht="15.9" customHeight="1">
      <c r="A22" s="21"/>
      <c r="B22" s="22"/>
      <c r="C22" s="23">
        <v>43678</v>
      </c>
      <c r="D22" s="24">
        <v>212.613</v>
      </c>
      <c r="E22" s="24">
        <v>460.39699999999999</v>
      </c>
      <c r="F22" s="24">
        <v>523.24900000000002</v>
      </c>
      <c r="G22" s="24">
        <v>457.16699999999997</v>
      </c>
      <c r="H22" s="24">
        <v>297.14800000000002</v>
      </c>
      <c r="I22" s="24">
        <v>1038.665</v>
      </c>
      <c r="J22" s="24">
        <v>1097.316</v>
      </c>
      <c r="K22" s="24">
        <v>3916.2579999999998</v>
      </c>
      <c r="L22" s="24">
        <v>51.09</v>
      </c>
      <c r="M22" s="24">
        <v>0</v>
      </c>
      <c r="N22" s="24">
        <v>247.458</v>
      </c>
      <c r="O22" s="24">
        <v>3.1269999999999998</v>
      </c>
      <c r="P22" s="24">
        <v>9365.3140000000003</v>
      </c>
      <c r="Q22" s="24">
        <v>17613.564999999999</v>
      </c>
      <c r="R22" s="24">
        <v>11609.572</v>
      </c>
      <c r="S22" s="24">
        <v>4825.1319999999996</v>
      </c>
      <c r="T22" s="24">
        <v>2997.9720000000002</v>
      </c>
      <c r="U22" s="24">
        <v>5599.3969999999999</v>
      </c>
      <c r="V22" s="24">
        <v>710.47799999999995</v>
      </c>
      <c r="W22" s="24">
        <v>9283.9760000000006</v>
      </c>
      <c r="X22" s="24">
        <v>814.452</v>
      </c>
      <c r="Y22" s="24">
        <v>877.79</v>
      </c>
      <c r="Z22" s="24">
        <v>4300.643</v>
      </c>
      <c r="AA22" s="24">
        <v>0</v>
      </c>
      <c r="AB22" s="24">
        <v>633.351</v>
      </c>
      <c r="AC22" s="24">
        <v>2275.6689999999999</v>
      </c>
      <c r="AD22" s="24">
        <v>49.951999999999998</v>
      </c>
      <c r="AE22" s="24">
        <v>0</v>
      </c>
      <c r="AF22" s="24">
        <v>0</v>
      </c>
      <c r="AG22" s="24">
        <v>4</v>
      </c>
      <c r="AH22" s="24">
        <v>6080.9139999999998</v>
      </c>
      <c r="AI22" s="24">
        <v>371.18599999999998</v>
      </c>
      <c r="AJ22" s="24">
        <v>267.416</v>
      </c>
      <c r="AK22" s="24">
        <v>8.5999999999999993E-2</v>
      </c>
      <c r="AL22" s="24">
        <v>642.76900000000001</v>
      </c>
    </row>
    <row r="23" spans="1:38" ht="15.9" customHeight="1">
      <c r="A23" s="21"/>
      <c r="B23" s="22"/>
      <c r="C23" s="23">
        <v>43709</v>
      </c>
      <c r="D23" s="24">
        <v>122.017</v>
      </c>
      <c r="E23" s="24">
        <v>960.404</v>
      </c>
      <c r="F23" s="24">
        <v>278.56700000000001</v>
      </c>
      <c r="G23" s="24">
        <v>1021.466</v>
      </c>
      <c r="H23" s="24">
        <v>484.38299999999998</v>
      </c>
      <c r="I23" s="24">
        <v>1229.7280000000001</v>
      </c>
      <c r="J23" s="24">
        <v>674.28499999999997</v>
      </c>
      <c r="K23" s="24">
        <v>3925.4949999999999</v>
      </c>
      <c r="L23" s="24">
        <v>51.674999999999997</v>
      </c>
      <c r="M23" s="24">
        <v>6.6429999999999998</v>
      </c>
      <c r="N23" s="24">
        <v>257.012</v>
      </c>
      <c r="O23" s="24">
        <v>46.707999999999998</v>
      </c>
      <c r="P23" s="24">
        <v>6823.6350000000002</v>
      </c>
      <c r="Q23" s="24">
        <v>17711.046999999999</v>
      </c>
      <c r="R23" s="24">
        <v>48502.152000000002</v>
      </c>
      <c r="S23" s="24">
        <v>5260.0219999999999</v>
      </c>
      <c r="T23" s="24">
        <v>1801.134</v>
      </c>
      <c r="U23" s="24">
        <v>4250.4340000000002</v>
      </c>
      <c r="V23" s="24">
        <v>527.52700000000004</v>
      </c>
      <c r="W23" s="24">
        <v>8320.9290000000001</v>
      </c>
      <c r="X23" s="24">
        <v>2748.069</v>
      </c>
      <c r="Y23" s="24">
        <v>2128.2660000000001</v>
      </c>
      <c r="Z23" s="24">
        <v>12524.093000000001</v>
      </c>
      <c r="AA23" s="24">
        <v>0</v>
      </c>
      <c r="AB23" s="24">
        <v>1796.4639999999999</v>
      </c>
      <c r="AC23" s="24">
        <v>2998.2539999999999</v>
      </c>
      <c r="AD23" s="24">
        <v>483.45600000000002</v>
      </c>
      <c r="AE23" s="24">
        <v>0</v>
      </c>
      <c r="AF23" s="24">
        <v>0.48799999999999999</v>
      </c>
      <c r="AG23" s="24">
        <v>3028</v>
      </c>
      <c r="AH23" s="24">
        <v>3496.0630000000001</v>
      </c>
      <c r="AI23" s="24">
        <v>517.47799999999995</v>
      </c>
      <c r="AJ23" s="24">
        <v>254.68100000000001</v>
      </c>
      <c r="AK23" s="24">
        <v>0.191</v>
      </c>
      <c r="AL23" s="24">
        <v>561.68600000000004</v>
      </c>
    </row>
    <row r="24" spans="1:38" s="27" customFormat="1" ht="15.9" customHeight="1">
      <c r="A24" s="21"/>
      <c r="B24" s="22"/>
      <c r="C24" s="25">
        <v>43739</v>
      </c>
      <c r="D24" s="26">
        <v>92.313000000000002</v>
      </c>
      <c r="E24" s="26">
        <v>334.70699999999999</v>
      </c>
      <c r="F24" s="26">
        <v>323.99700000000001</v>
      </c>
      <c r="G24" s="26">
        <v>785.68399999999997</v>
      </c>
      <c r="H24" s="26">
        <v>726.43899999999996</v>
      </c>
      <c r="I24" s="26">
        <v>1325.67</v>
      </c>
      <c r="J24" s="26">
        <v>511.572</v>
      </c>
      <c r="K24" s="26">
        <v>3622.576</v>
      </c>
      <c r="L24" s="26">
        <v>78.284000000000006</v>
      </c>
      <c r="M24" s="26">
        <v>8.7620000000000005</v>
      </c>
      <c r="N24" s="26">
        <v>250.54300000000001</v>
      </c>
      <c r="O24" s="26">
        <v>31.920999999999999</v>
      </c>
      <c r="P24" s="26">
        <v>2314.91</v>
      </c>
      <c r="Q24" s="26">
        <v>15648.123</v>
      </c>
      <c r="R24" s="26">
        <v>89223.906000000003</v>
      </c>
      <c r="S24" s="26">
        <v>3496.4589999999998</v>
      </c>
      <c r="T24" s="26">
        <v>1726.316</v>
      </c>
      <c r="U24" s="26">
        <v>3832.2809999999999</v>
      </c>
      <c r="V24" s="26">
        <v>2047.9949999999999</v>
      </c>
      <c r="W24" s="26">
        <v>9439.7549999999992</v>
      </c>
      <c r="X24" s="26">
        <v>12872.773999999999</v>
      </c>
      <c r="Y24" s="26">
        <v>2087.6750000000002</v>
      </c>
      <c r="Z24" s="26">
        <v>5923.48</v>
      </c>
      <c r="AA24" s="26">
        <v>0</v>
      </c>
      <c r="AB24" s="26">
        <v>2592.4699999999998</v>
      </c>
      <c r="AC24" s="26">
        <v>2142.2080000000001</v>
      </c>
      <c r="AD24" s="26">
        <v>116.61799999999999</v>
      </c>
      <c r="AE24" s="26">
        <v>0</v>
      </c>
      <c r="AF24" s="26">
        <v>0.35699999999999998</v>
      </c>
      <c r="AG24" s="26">
        <v>425</v>
      </c>
      <c r="AH24" s="26">
        <v>4425.3519999999999</v>
      </c>
      <c r="AI24" s="26">
        <v>1080.6969999999999</v>
      </c>
      <c r="AJ24" s="26">
        <v>273.24900000000002</v>
      </c>
      <c r="AK24" s="26">
        <v>10.536</v>
      </c>
      <c r="AL24" s="26">
        <v>553.27300000000002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75.655851233844473</v>
      </c>
      <c r="E26" s="24">
        <f t="shared" si="0"/>
        <v>34.850646186396553</v>
      </c>
      <c r="F26" s="24">
        <f t="shared" si="0"/>
        <v>116.30846439097238</v>
      </c>
      <c r="G26" s="24">
        <f t="shared" si="0"/>
        <v>76.917293380298517</v>
      </c>
      <c r="H26" s="24">
        <f t="shared" si="0"/>
        <v>149.97202626846936</v>
      </c>
      <c r="I26" s="24">
        <f t="shared" si="0"/>
        <v>107.80188789716101</v>
      </c>
      <c r="J26" s="24">
        <f t="shared" si="0"/>
        <v>75.868809183060577</v>
      </c>
      <c r="K26" s="24">
        <f t="shared" si="0"/>
        <v>92.283291661306407</v>
      </c>
      <c r="L26" s="24">
        <f t="shared" si="0"/>
        <v>151.49298500241898</v>
      </c>
      <c r="M26" s="24">
        <f t="shared" si="0"/>
        <v>131.89823874755382</v>
      </c>
      <c r="N26" s="24">
        <f t="shared" si="0"/>
        <v>97.482996902868351</v>
      </c>
      <c r="O26" s="24">
        <f t="shared" si="0"/>
        <v>68.341611715337848</v>
      </c>
      <c r="P26" s="24">
        <f t="shared" si="0"/>
        <v>33.924880214138064</v>
      </c>
      <c r="Q26" s="24">
        <f t="shared" si="0"/>
        <v>88.352331739619913</v>
      </c>
      <c r="R26" s="24">
        <f t="shared" si="0"/>
        <v>183.95865404075266</v>
      </c>
      <c r="S26" s="24">
        <f t="shared" si="0"/>
        <v>66.472326541600012</v>
      </c>
      <c r="T26" s="24">
        <f t="shared" si="0"/>
        <v>95.846061425746214</v>
      </c>
      <c r="U26" s="24">
        <f t="shared" si="0"/>
        <v>90.162110504480239</v>
      </c>
      <c r="V26" s="24">
        <f t="shared" si="0"/>
        <v>388.2256263660438</v>
      </c>
      <c r="W26" s="24">
        <f t="shared" si="0"/>
        <v>113.44592653055925</v>
      </c>
      <c r="X26" s="24">
        <f t="shared" si="0"/>
        <v>468.4297956128467</v>
      </c>
      <c r="Y26" s="24">
        <f t="shared" si="0"/>
        <v>98.092766599663776</v>
      </c>
      <c r="Z26" s="24">
        <f t="shared" si="0"/>
        <v>47.29667849001121</v>
      </c>
      <c r="AA26" s="24" t="str">
        <f t="shared" si="0"/>
        <v>-</v>
      </c>
      <c r="AB26" s="24">
        <f t="shared" si="0"/>
        <v>144.30959930173941</v>
      </c>
      <c r="AC26" s="24">
        <f t="shared" si="0"/>
        <v>71.448516369860599</v>
      </c>
      <c r="AD26" s="24">
        <f t="shared" si="0"/>
        <v>24.121740137675403</v>
      </c>
      <c r="AE26" s="24" t="str">
        <f t="shared" si="0"/>
        <v>-</v>
      </c>
      <c r="AF26" s="24">
        <f t="shared" si="0"/>
        <v>73.155737704918039</v>
      </c>
      <c r="AG26" s="24">
        <f t="shared" si="0"/>
        <v>14.03566710700132</v>
      </c>
      <c r="AH26" s="24">
        <f t="shared" si="0"/>
        <v>126.58101412932203</v>
      </c>
      <c r="AI26" s="24">
        <f t="shared" si="0"/>
        <v>208.83921635315897</v>
      </c>
      <c r="AJ26" s="24">
        <f t="shared" si="0"/>
        <v>107.2906891366062</v>
      </c>
      <c r="AK26" s="24">
        <f t="shared" si="0"/>
        <v>5516.2303664921455</v>
      </c>
      <c r="AL26" s="24">
        <f t="shared" si="0"/>
        <v>98.502188055247956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220.1702919290212</v>
      </c>
      <c r="E27" s="24">
        <f t="shared" si="1"/>
        <v>80.552326630807556</v>
      </c>
      <c r="F27" s="24">
        <f t="shared" si="1"/>
        <v>84.100890854722152</v>
      </c>
      <c r="G27" s="24">
        <f t="shared" si="1"/>
        <v>216.86425075836405</v>
      </c>
      <c r="H27" s="24">
        <f t="shared" si="1"/>
        <v>125.30535503290297</v>
      </c>
      <c r="I27" s="24">
        <f t="shared" si="1"/>
        <v>119.72386213697979</v>
      </c>
      <c r="J27" s="24">
        <f t="shared" si="1"/>
        <v>37.396270110001929</v>
      </c>
      <c r="K27" s="24">
        <f t="shared" si="1"/>
        <v>108.56775684689286</v>
      </c>
      <c r="L27" s="24">
        <f t="shared" si="1"/>
        <v>179.30781740305554</v>
      </c>
      <c r="M27" s="24">
        <f t="shared" si="1"/>
        <v>572.67973856209153</v>
      </c>
      <c r="N27" s="24">
        <f t="shared" si="1"/>
        <v>50.160064225895773</v>
      </c>
      <c r="O27" s="24">
        <f t="shared" si="1"/>
        <v>1017.8890306122449</v>
      </c>
      <c r="P27" s="24">
        <f t="shared" si="1"/>
        <v>104.94769412111388</v>
      </c>
      <c r="Q27" s="24">
        <f t="shared" si="1"/>
        <v>98.899798947036359</v>
      </c>
      <c r="R27" s="24">
        <f t="shared" si="1"/>
        <v>159.56577190407981</v>
      </c>
      <c r="S27" s="24">
        <f t="shared" si="1"/>
        <v>113.54204011118905</v>
      </c>
      <c r="T27" s="24">
        <f t="shared" si="1"/>
        <v>185.00808592406199</v>
      </c>
      <c r="U27" s="24">
        <f t="shared" si="1"/>
        <v>68.683277529275173</v>
      </c>
      <c r="V27" s="24">
        <f t="shared" si="1"/>
        <v>365.72776073345739</v>
      </c>
      <c r="W27" s="24">
        <f t="shared" si="1"/>
        <v>48.436395128301015</v>
      </c>
      <c r="X27" s="24">
        <f t="shared" si="1"/>
        <v>26.615381243652553</v>
      </c>
      <c r="Y27" s="24">
        <f t="shared" si="1"/>
        <v>86.346844085768026</v>
      </c>
      <c r="Z27" s="24">
        <f t="shared" si="1"/>
        <v>76.978877813503971</v>
      </c>
      <c r="AA27" s="24" t="str">
        <f t="shared" si="1"/>
        <v>-</v>
      </c>
      <c r="AB27" s="24">
        <f t="shared" si="1"/>
        <v>111.62935095769832</v>
      </c>
      <c r="AC27" s="24">
        <f t="shared" si="1"/>
        <v>81.102708007111517</v>
      </c>
      <c r="AD27" s="24">
        <f t="shared" si="1"/>
        <v>5.0184008317382505</v>
      </c>
      <c r="AE27" s="24" t="str">
        <f t="shared" si="1"/>
        <v>-</v>
      </c>
      <c r="AF27" s="24">
        <f t="shared" si="1"/>
        <v>7139.9999999999991</v>
      </c>
      <c r="AG27" s="24">
        <f t="shared" si="1"/>
        <v>1465517.2413793104</v>
      </c>
      <c r="AH27" s="24">
        <f t="shared" si="1"/>
        <v>85.436024994372289</v>
      </c>
      <c r="AI27" s="24">
        <f t="shared" si="1"/>
        <v>109.42071760020977</v>
      </c>
      <c r="AJ27" s="24">
        <f t="shared" si="1"/>
        <v>132.73213027955214</v>
      </c>
      <c r="AK27" s="24">
        <f t="shared" si="1"/>
        <v>13.70625731754911</v>
      </c>
      <c r="AL27" s="24">
        <f t="shared" si="1"/>
        <v>92.248758674274143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43374</v>
      </c>
      <c r="B33" s="22">
        <v>43374</v>
      </c>
      <c r="C33" s="23">
        <v>43374</v>
      </c>
      <c r="D33" s="36">
        <v>2368.3820120206065</v>
      </c>
      <c r="E33" s="36">
        <v>1627.9804098528332</v>
      </c>
      <c r="F33" s="36">
        <v>729.42375301104744</v>
      </c>
      <c r="G33" s="36">
        <v>433.61258980990527</v>
      </c>
      <c r="H33" s="36">
        <v>1354.5077940783287</v>
      </c>
      <c r="I33" s="36">
        <v>1079.6039766164261</v>
      </c>
      <c r="J33" s="36">
        <v>889.91013292630862</v>
      </c>
      <c r="K33" s="36">
        <v>433.70648389904267</v>
      </c>
      <c r="L33" s="36">
        <v>655.71320918939966</v>
      </c>
      <c r="M33" s="36">
        <v>686.04705882352937</v>
      </c>
      <c r="N33" s="36">
        <v>770.34560058620139</v>
      </c>
      <c r="O33" s="36">
        <v>1012</v>
      </c>
      <c r="P33" s="36">
        <v>444.23218052611895</v>
      </c>
      <c r="Q33" s="36">
        <v>201.56370331330049</v>
      </c>
      <c r="R33" s="36">
        <v>41.576875654042141</v>
      </c>
      <c r="S33" s="36">
        <v>54.440987647104663</v>
      </c>
      <c r="T33" s="36">
        <v>52.490454965850503</v>
      </c>
      <c r="U33" s="36">
        <v>203.7817675399246</v>
      </c>
      <c r="V33" s="36">
        <v>105.38201679351688</v>
      </c>
      <c r="W33" s="36">
        <v>117.76274134740106</v>
      </c>
      <c r="X33" s="36">
        <v>156.52430397271468</v>
      </c>
      <c r="Y33" s="36">
        <v>271.09730173738035</v>
      </c>
      <c r="Z33" s="36">
        <v>55.320875712903359</v>
      </c>
      <c r="AA33" s="36">
        <v>0</v>
      </c>
      <c r="AB33" s="36">
        <v>61.905485338170877</v>
      </c>
      <c r="AC33" s="36">
        <v>590.83801893878592</v>
      </c>
      <c r="AD33" s="36">
        <v>596.8321238243434</v>
      </c>
      <c r="AE33" s="36">
        <v>0</v>
      </c>
      <c r="AF33" s="36">
        <v>719</v>
      </c>
      <c r="AG33" s="36">
        <v>387</v>
      </c>
      <c r="AH33" s="36">
        <v>202.72208085910336</v>
      </c>
      <c r="AI33" s="36">
        <v>283.09313392456664</v>
      </c>
      <c r="AJ33" s="36">
        <v>689.72985694508532</v>
      </c>
      <c r="AK33" s="36">
        <v>1020.6371796539613</v>
      </c>
      <c r="AL33" s="36">
        <v>681.09995798333341</v>
      </c>
    </row>
    <row r="34" spans="1:38" ht="15.9" customHeight="1">
      <c r="A34" s="21"/>
      <c r="B34" s="22"/>
      <c r="C34" s="23">
        <v>43405</v>
      </c>
      <c r="D34" s="36">
        <v>2415.020306229279</v>
      </c>
      <c r="E34" s="36">
        <v>1950.8415769849262</v>
      </c>
      <c r="F34" s="36">
        <v>574.88357372794076</v>
      </c>
      <c r="G34" s="36">
        <v>443.83536661416014</v>
      </c>
      <c r="H34" s="36">
        <v>1515.1325636005868</v>
      </c>
      <c r="I34" s="36">
        <v>1103.0247838597072</v>
      </c>
      <c r="J34" s="36">
        <v>1240.1950411832636</v>
      </c>
      <c r="K34" s="36">
        <v>424.16624201971649</v>
      </c>
      <c r="L34" s="36">
        <v>798.90042262791428</v>
      </c>
      <c r="M34" s="36">
        <v>945.12090743192471</v>
      </c>
      <c r="N34" s="36">
        <v>1051.9974617846526</v>
      </c>
      <c r="O34" s="36">
        <v>817.01929095479966</v>
      </c>
      <c r="P34" s="36">
        <v>499.04953642467075</v>
      </c>
      <c r="Q34" s="36">
        <v>179.38798079483678</v>
      </c>
      <c r="R34" s="36">
        <v>38.73234117824375</v>
      </c>
      <c r="S34" s="36">
        <v>61.435454627384843</v>
      </c>
      <c r="T34" s="36">
        <v>64.488607701917161</v>
      </c>
      <c r="U34" s="36">
        <v>183.38526328673575</v>
      </c>
      <c r="V34" s="36">
        <v>72.527761945361675</v>
      </c>
      <c r="W34" s="36">
        <v>132.01161908871009</v>
      </c>
      <c r="X34" s="36">
        <v>139.35151384449324</v>
      </c>
      <c r="Y34" s="36">
        <v>237.83019407445116</v>
      </c>
      <c r="Z34" s="36">
        <v>100.6907668537192</v>
      </c>
      <c r="AA34" s="36">
        <v>0</v>
      </c>
      <c r="AB34" s="36">
        <v>104.44804784092614</v>
      </c>
      <c r="AC34" s="36">
        <v>609.43923707362478</v>
      </c>
      <c r="AD34" s="36">
        <v>649.26333993185619</v>
      </c>
      <c r="AE34" s="36">
        <v>0</v>
      </c>
      <c r="AF34" s="36">
        <v>324</v>
      </c>
      <c r="AG34" s="36">
        <v>0</v>
      </c>
      <c r="AH34" s="36">
        <v>342.23204554385291</v>
      </c>
      <c r="AI34" s="36">
        <v>286.98827516194876</v>
      </c>
      <c r="AJ34" s="36">
        <v>749.45876354833388</v>
      </c>
      <c r="AK34" s="36">
        <v>1762.6742031622161</v>
      </c>
      <c r="AL34" s="36">
        <v>684.03026199646922</v>
      </c>
    </row>
    <row r="35" spans="1:38" ht="15.9" customHeight="1">
      <c r="A35" s="21">
        <v>43435</v>
      </c>
      <c r="B35" s="22">
        <v>43435</v>
      </c>
      <c r="C35" s="23">
        <v>43435</v>
      </c>
      <c r="D35" s="36">
        <v>2649.0626595050153</v>
      </c>
      <c r="E35" s="36">
        <v>1776.7872402582104</v>
      </c>
      <c r="F35" s="36">
        <v>596.16092360332186</v>
      </c>
      <c r="G35" s="36">
        <v>424.65754307227729</v>
      </c>
      <c r="H35" s="36">
        <v>1769.672100768011</v>
      </c>
      <c r="I35" s="36">
        <v>1108.5757358654739</v>
      </c>
      <c r="J35" s="36">
        <v>1310.7808914882744</v>
      </c>
      <c r="K35" s="36">
        <v>398.81506344810867</v>
      </c>
      <c r="L35" s="36">
        <v>951.30757072862332</v>
      </c>
      <c r="M35" s="36">
        <v>936.63020958805112</v>
      </c>
      <c r="N35" s="36">
        <v>1048.2885809039371</v>
      </c>
      <c r="O35" s="36">
        <v>859.96815160887024</v>
      </c>
      <c r="P35" s="36">
        <v>726.67851041254539</v>
      </c>
      <c r="Q35" s="36">
        <v>181.33350232503591</v>
      </c>
      <c r="R35" s="36">
        <v>51.157425451094007</v>
      </c>
      <c r="S35" s="36">
        <v>72.656981332381321</v>
      </c>
      <c r="T35" s="36">
        <v>54.685710579101261</v>
      </c>
      <c r="U35" s="36">
        <v>206.84170094742126</v>
      </c>
      <c r="V35" s="36">
        <v>98.67777288504378</v>
      </c>
      <c r="W35" s="36">
        <v>129.5896075346237</v>
      </c>
      <c r="X35" s="36">
        <v>63.115340686903629</v>
      </c>
      <c r="Y35" s="36">
        <v>367.61812682530132</v>
      </c>
      <c r="Z35" s="36">
        <v>126.27532941822733</v>
      </c>
      <c r="AA35" s="36">
        <v>0</v>
      </c>
      <c r="AB35" s="36">
        <v>73.013353941267397</v>
      </c>
      <c r="AC35" s="36">
        <v>584.4916425153616</v>
      </c>
      <c r="AD35" s="36">
        <v>693.82957340919404</v>
      </c>
      <c r="AE35" s="36">
        <v>0</v>
      </c>
      <c r="AF35" s="36">
        <v>251.4299065420561</v>
      </c>
      <c r="AG35" s="36">
        <v>342.57142857142856</v>
      </c>
      <c r="AH35" s="36">
        <v>435.96498582865394</v>
      </c>
      <c r="AI35" s="36">
        <v>358.48972017409136</v>
      </c>
      <c r="AJ35" s="36">
        <v>928.21063832321533</v>
      </c>
      <c r="AK35" s="36">
        <v>2067.0809970130804</v>
      </c>
      <c r="AL35" s="36">
        <v>675.58775110056649</v>
      </c>
    </row>
    <row r="36" spans="1:38" ht="15.9" customHeight="1">
      <c r="A36" s="21">
        <v>43466</v>
      </c>
      <c r="B36" s="22">
        <v>43466</v>
      </c>
      <c r="C36" s="23">
        <v>43466</v>
      </c>
      <c r="D36" s="36">
        <v>2579.0791886925549</v>
      </c>
      <c r="E36" s="36">
        <v>1796.8954437873811</v>
      </c>
      <c r="F36" s="36">
        <v>491.91165378058702</v>
      </c>
      <c r="G36" s="36">
        <v>475.19103285154887</v>
      </c>
      <c r="H36" s="36">
        <v>1485.8943739255058</v>
      </c>
      <c r="I36" s="36">
        <v>966.93714947593014</v>
      </c>
      <c r="J36" s="36">
        <v>1210.7110679984005</v>
      </c>
      <c r="K36" s="36">
        <v>387.36893803763991</v>
      </c>
      <c r="L36" s="36">
        <v>772.23420482395136</v>
      </c>
      <c r="M36" s="36">
        <v>937</v>
      </c>
      <c r="N36" s="36">
        <v>1064.7446235154239</v>
      </c>
      <c r="O36" s="36">
        <v>1038</v>
      </c>
      <c r="P36" s="36">
        <v>641.22490873381344</v>
      </c>
      <c r="Q36" s="36">
        <v>191.41318191428721</v>
      </c>
      <c r="R36" s="36">
        <v>63.240198104631823</v>
      </c>
      <c r="S36" s="36">
        <v>82.872124903533447</v>
      </c>
      <c r="T36" s="36">
        <v>56.115840074321497</v>
      </c>
      <c r="U36" s="36">
        <v>218.37314560871138</v>
      </c>
      <c r="V36" s="36">
        <v>90.040760725948985</v>
      </c>
      <c r="W36" s="36">
        <v>115.19496605264538</v>
      </c>
      <c r="X36" s="36">
        <v>360.747523860976</v>
      </c>
      <c r="Y36" s="36">
        <v>233.20621075690298</v>
      </c>
      <c r="Z36" s="36">
        <v>112.80219414642261</v>
      </c>
      <c r="AA36" s="36">
        <v>0</v>
      </c>
      <c r="AB36" s="36">
        <v>169.59974153873577</v>
      </c>
      <c r="AC36" s="36">
        <v>580.1654121741683</v>
      </c>
      <c r="AD36" s="36">
        <v>685.03101194688418</v>
      </c>
      <c r="AE36" s="36">
        <v>0</v>
      </c>
      <c r="AF36" s="36">
        <v>140.28459530026109</v>
      </c>
      <c r="AG36" s="36">
        <v>0</v>
      </c>
      <c r="AH36" s="36">
        <v>532.35286331139775</v>
      </c>
      <c r="AI36" s="36">
        <v>222.92281163590357</v>
      </c>
      <c r="AJ36" s="36">
        <v>893.380977920801</v>
      </c>
      <c r="AK36" s="36">
        <v>2254.2371058060712</v>
      </c>
      <c r="AL36" s="36">
        <v>649.61976662383643</v>
      </c>
    </row>
    <row r="37" spans="1:38" ht="15.9" customHeight="1">
      <c r="A37" s="21"/>
      <c r="B37" s="22"/>
      <c r="C37" s="23">
        <v>43497</v>
      </c>
      <c r="D37" s="36">
        <v>2779.7911468812877</v>
      </c>
      <c r="E37" s="36">
        <v>1825.2298872539652</v>
      </c>
      <c r="F37" s="36">
        <v>460.42018437361281</v>
      </c>
      <c r="G37" s="36">
        <v>429.27382858020974</v>
      </c>
      <c r="H37" s="36">
        <v>1469.2253055594124</v>
      </c>
      <c r="I37" s="36">
        <v>928.82625937605894</v>
      </c>
      <c r="J37" s="36">
        <v>1267.8294766748343</v>
      </c>
      <c r="K37" s="36">
        <v>418.86813239297078</v>
      </c>
      <c r="L37" s="36">
        <v>665.68983945474645</v>
      </c>
      <c r="M37" s="36">
        <v>531</v>
      </c>
      <c r="N37" s="36">
        <v>1219.6100512680084</v>
      </c>
      <c r="O37" s="36">
        <v>942.01320632526415</v>
      </c>
      <c r="P37" s="36">
        <v>328.18612358158845</v>
      </c>
      <c r="Q37" s="36">
        <v>196.3799674548371</v>
      </c>
      <c r="R37" s="36">
        <v>56.471706341072419</v>
      </c>
      <c r="S37" s="36">
        <v>83.981290629459323</v>
      </c>
      <c r="T37" s="36">
        <v>59.173270583528726</v>
      </c>
      <c r="U37" s="36">
        <v>212.61097808059657</v>
      </c>
      <c r="V37" s="36">
        <v>104.94027987364687</v>
      </c>
      <c r="W37" s="36">
        <v>115.45113562239926</v>
      </c>
      <c r="X37" s="36">
        <v>317.25992779783394</v>
      </c>
      <c r="Y37" s="36">
        <v>190.40256601744997</v>
      </c>
      <c r="Z37" s="36">
        <v>100.49074845818264</v>
      </c>
      <c r="AA37" s="36">
        <v>0</v>
      </c>
      <c r="AB37" s="36">
        <v>129.35725286814395</v>
      </c>
      <c r="AC37" s="36">
        <v>533.87205136458613</v>
      </c>
      <c r="AD37" s="36">
        <v>697</v>
      </c>
      <c r="AE37" s="36">
        <v>0</v>
      </c>
      <c r="AF37" s="36">
        <v>220.46069868995633</v>
      </c>
      <c r="AG37" s="36">
        <v>529</v>
      </c>
      <c r="AH37" s="36">
        <v>474.8026427136715</v>
      </c>
      <c r="AI37" s="36">
        <v>275.53730834720278</v>
      </c>
      <c r="AJ37" s="36">
        <v>882.09446582041789</v>
      </c>
      <c r="AK37" s="36">
        <v>1913.7962550982575</v>
      </c>
      <c r="AL37" s="36">
        <v>599.52763747424126</v>
      </c>
    </row>
    <row r="38" spans="1:38" ht="15.9" customHeight="1">
      <c r="A38" s="21"/>
      <c r="B38" s="22"/>
      <c r="C38" s="23">
        <v>43525</v>
      </c>
      <c r="D38" s="36">
        <v>2548.0485210232282</v>
      </c>
      <c r="E38" s="36">
        <v>1623</v>
      </c>
      <c r="F38" s="36">
        <v>483.43715733766146</v>
      </c>
      <c r="G38" s="36">
        <v>447.25540883112097</v>
      </c>
      <c r="H38" s="36">
        <v>1419.8489274875183</v>
      </c>
      <c r="I38" s="36">
        <v>985.67174995797234</v>
      </c>
      <c r="J38" s="36">
        <v>1373.5626786164355</v>
      </c>
      <c r="K38" s="36">
        <v>403.05596733173826</v>
      </c>
      <c r="L38" s="36">
        <v>750.77727850939414</v>
      </c>
      <c r="M38" s="36">
        <v>390.77038931514636</v>
      </c>
      <c r="N38" s="36">
        <v>1309.5490513534025</v>
      </c>
      <c r="O38" s="36">
        <v>838.01292014631792</v>
      </c>
      <c r="P38" s="36">
        <v>441.71778279901844</v>
      </c>
      <c r="Q38" s="36">
        <v>182.95032388598125</v>
      </c>
      <c r="R38" s="36">
        <v>35.181591130136489</v>
      </c>
      <c r="S38" s="36">
        <v>80.693933156893067</v>
      </c>
      <c r="T38" s="36">
        <v>50.102420004932775</v>
      </c>
      <c r="U38" s="36">
        <v>229.24680353773869</v>
      </c>
      <c r="V38" s="36">
        <v>143.94955430203001</v>
      </c>
      <c r="W38" s="36">
        <v>92.088911559831743</v>
      </c>
      <c r="X38" s="36">
        <v>130.86965376782078</v>
      </c>
      <c r="Y38" s="36">
        <v>170.31930601977268</v>
      </c>
      <c r="Z38" s="36">
        <v>77.230079286522638</v>
      </c>
      <c r="AA38" s="36">
        <v>0</v>
      </c>
      <c r="AB38" s="36">
        <v>73.957884291186645</v>
      </c>
      <c r="AC38" s="36">
        <v>551.36285785329471</v>
      </c>
      <c r="AD38" s="36">
        <v>761</v>
      </c>
      <c r="AE38" s="36">
        <v>0</v>
      </c>
      <c r="AF38" s="36">
        <v>244.5935207823961</v>
      </c>
      <c r="AG38" s="36">
        <v>0</v>
      </c>
      <c r="AH38" s="36">
        <v>268.0080777616995</v>
      </c>
      <c r="AI38" s="36">
        <v>293.23737253027406</v>
      </c>
      <c r="AJ38" s="36">
        <v>779.78742219084904</v>
      </c>
      <c r="AK38" s="36">
        <v>1881.0351461339251</v>
      </c>
      <c r="AL38" s="36">
        <v>577.47512025826484</v>
      </c>
    </row>
    <row r="39" spans="1:38" ht="15.9" customHeight="1">
      <c r="A39" s="21"/>
      <c r="B39" s="22"/>
      <c r="C39" s="23">
        <v>43556</v>
      </c>
      <c r="D39" s="36">
        <v>1270.4876113713103</v>
      </c>
      <c r="E39" s="36">
        <v>1746</v>
      </c>
      <c r="F39" s="36">
        <v>513.38120003090751</v>
      </c>
      <c r="G39" s="36">
        <v>450.0485925824832</v>
      </c>
      <c r="H39" s="36">
        <v>1202.2226657427095</v>
      </c>
      <c r="I39" s="36">
        <v>1082.3102366629962</v>
      </c>
      <c r="J39" s="36">
        <v>981.09836499930066</v>
      </c>
      <c r="K39" s="36">
        <v>472.00939517178534</v>
      </c>
      <c r="L39" s="36">
        <v>658.72981253883859</v>
      </c>
      <c r="M39" s="36">
        <v>854</v>
      </c>
      <c r="N39" s="36">
        <v>1204.1359682749505</v>
      </c>
      <c r="O39" s="36">
        <v>758</v>
      </c>
      <c r="P39" s="36">
        <v>434.88064568237297</v>
      </c>
      <c r="Q39" s="36">
        <v>185.74101899530615</v>
      </c>
      <c r="R39" s="36">
        <v>39.312521118622179</v>
      </c>
      <c r="S39" s="36">
        <v>54.913659632191802</v>
      </c>
      <c r="T39" s="36">
        <v>42.494101394266416</v>
      </c>
      <c r="U39" s="36">
        <v>170.4330320765074</v>
      </c>
      <c r="V39" s="36">
        <v>112.3872835620956</v>
      </c>
      <c r="W39" s="36">
        <v>78.657194477795016</v>
      </c>
      <c r="X39" s="36">
        <v>194.76190476190476</v>
      </c>
      <c r="Y39" s="36">
        <v>197.9948253460141</v>
      </c>
      <c r="Z39" s="36">
        <v>77.438093168390282</v>
      </c>
      <c r="AA39" s="36">
        <v>0</v>
      </c>
      <c r="AB39" s="36">
        <v>93.316503219767128</v>
      </c>
      <c r="AC39" s="36">
        <v>578.01828237027507</v>
      </c>
      <c r="AD39" s="36">
        <v>0</v>
      </c>
      <c r="AE39" s="36">
        <v>0</v>
      </c>
      <c r="AF39" s="36">
        <v>268.27706247019552</v>
      </c>
      <c r="AG39" s="36">
        <v>0</v>
      </c>
      <c r="AH39" s="36">
        <v>187.00384477310473</v>
      </c>
      <c r="AI39" s="36">
        <v>224.54918635663014</v>
      </c>
      <c r="AJ39" s="36">
        <v>758.62234503599825</v>
      </c>
      <c r="AK39" s="36">
        <v>1228.6387805053632</v>
      </c>
      <c r="AL39" s="36">
        <v>597.80253792585199</v>
      </c>
    </row>
    <row r="40" spans="1:38" ht="15.9" customHeight="1">
      <c r="A40" s="21" t="s">
        <v>138</v>
      </c>
      <c r="B40" s="22" t="s">
        <v>139</v>
      </c>
      <c r="C40" s="23">
        <v>43586</v>
      </c>
      <c r="D40" s="36">
        <v>1687.9514704363905</v>
      </c>
      <c r="E40" s="36">
        <v>1970.4416449589964</v>
      </c>
      <c r="F40" s="36">
        <v>419.20809157540322</v>
      </c>
      <c r="G40" s="36">
        <v>407.02578543151833</v>
      </c>
      <c r="H40" s="36">
        <v>917.32303441580871</v>
      </c>
      <c r="I40" s="36">
        <v>917.38394329215748</v>
      </c>
      <c r="J40" s="36">
        <v>730.81881523730556</v>
      </c>
      <c r="K40" s="36">
        <v>490.00154387325131</v>
      </c>
      <c r="L40" s="36">
        <v>431.99569094756322</v>
      </c>
      <c r="M40" s="36">
        <v>854</v>
      </c>
      <c r="N40" s="36">
        <v>948.45377755659263</v>
      </c>
      <c r="O40" s="36">
        <v>753</v>
      </c>
      <c r="P40" s="36">
        <v>338.52700860997868</v>
      </c>
      <c r="Q40" s="36">
        <v>150.58778619238515</v>
      </c>
      <c r="R40" s="36">
        <v>31.94352184305545</v>
      </c>
      <c r="S40" s="36">
        <v>67.16995357348307</v>
      </c>
      <c r="T40" s="36">
        <v>61.917481372826828</v>
      </c>
      <c r="U40" s="36">
        <v>191.86007563510398</v>
      </c>
      <c r="V40" s="36">
        <v>104.38146106045618</v>
      </c>
      <c r="W40" s="36">
        <v>78.032204150167175</v>
      </c>
      <c r="X40" s="36">
        <v>412.49124906507103</v>
      </c>
      <c r="Y40" s="36">
        <v>170.05108296245231</v>
      </c>
      <c r="Z40" s="36">
        <v>57.495280520025254</v>
      </c>
      <c r="AA40" s="36">
        <v>0</v>
      </c>
      <c r="AB40" s="36">
        <v>114.30425869854382</v>
      </c>
      <c r="AC40" s="36">
        <v>377.93991713323868</v>
      </c>
      <c r="AD40" s="36">
        <v>0</v>
      </c>
      <c r="AE40" s="36">
        <v>0</v>
      </c>
      <c r="AF40" s="36">
        <v>0</v>
      </c>
      <c r="AG40" s="36">
        <v>0</v>
      </c>
      <c r="AH40" s="36">
        <v>194.3934519098915</v>
      </c>
      <c r="AI40" s="36">
        <v>210.60875333945629</v>
      </c>
      <c r="AJ40" s="36">
        <v>659.99295213359494</v>
      </c>
      <c r="AK40" s="36">
        <v>1195.1036769010859</v>
      </c>
      <c r="AL40" s="36">
        <v>523.370529623881</v>
      </c>
    </row>
    <row r="41" spans="1:38" ht="15.9" customHeight="1">
      <c r="A41" s="21"/>
      <c r="B41" s="22"/>
      <c r="C41" s="23">
        <v>43617</v>
      </c>
      <c r="D41" s="36">
        <v>1330.7814800198241</v>
      </c>
      <c r="E41" s="36">
        <v>1561.6545141578449</v>
      </c>
      <c r="F41" s="36">
        <v>416.92264100740692</v>
      </c>
      <c r="G41" s="36">
        <v>433.13361827090733</v>
      </c>
      <c r="H41" s="36">
        <v>841.96041727117665</v>
      </c>
      <c r="I41" s="36">
        <v>970.48522653470127</v>
      </c>
      <c r="J41" s="36">
        <v>705.78467073273134</v>
      </c>
      <c r="K41" s="36">
        <v>457.50630221992543</v>
      </c>
      <c r="L41" s="36">
        <v>330.95768277500486</v>
      </c>
      <c r="M41" s="36">
        <v>849.50461320085162</v>
      </c>
      <c r="N41" s="36">
        <v>1088.5309005859119</v>
      </c>
      <c r="O41" s="36">
        <v>756.25267905167777</v>
      </c>
      <c r="P41" s="36">
        <v>343.84348163399716</v>
      </c>
      <c r="Q41" s="36">
        <v>163.44014597067107</v>
      </c>
      <c r="R41" s="36">
        <v>51.291698848389522</v>
      </c>
      <c r="S41" s="36">
        <v>62.970247932943117</v>
      </c>
      <c r="T41" s="36">
        <v>46.313008550544758</v>
      </c>
      <c r="U41" s="36">
        <v>256.87979632037082</v>
      </c>
      <c r="V41" s="36">
        <v>121.87245625721489</v>
      </c>
      <c r="W41" s="36">
        <v>87.946200595843166</v>
      </c>
      <c r="X41" s="36">
        <v>111.76099742563466</v>
      </c>
      <c r="Y41" s="36">
        <v>196.70993576495488</v>
      </c>
      <c r="Z41" s="36">
        <v>37.224909598115111</v>
      </c>
      <c r="AA41" s="36">
        <v>0</v>
      </c>
      <c r="AB41" s="36">
        <v>113.06452273140174</v>
      </c>
      <c r="AC41" s="36">
        <v>394.95775073082126</v>
      </c>
      <c r="AD41" s="36">
        <v>0</v>
      </c>
      <c r="AE41" s="36">
        <v>0</v>
      </c>
      <c r="AF41" s="36">
        <v>392.6</v>
      </c>
      <c r="AG41" s="36">
        <v>0</v>
      </c>
      <c r="AH41" s="36">
        <v>333.43120562569794</v>
      </c>
      <c r="AI41" s="36">
        <v>281.73899726898389</v>
      </c>
      <c r="AJ41" s="36">
        <v>668.61059300209456</v>
      </c>
      <c r="AK41" s="36">
        <v>848.51805768249108</v>
      </c>
      <c r="AL41" s="36">
        <v>522.02349071474816</v>
      </c>
    </row>
    <row r="42" spans="1:38" ht="15.9" customHeight="1">
      <c r="A42" s="21"/>
      <c r="B42" s="22"/>
      <c r="C42" s="23">
        <v>43647</v>
      </c>
      <c r="D42" s="36">
        <v>1436.4468151152685</v>
      </c>
      <c r="E42" s="36">
        <v>1638.520799428213</v>
      </c>
      <c r="F42" s="36">
        <v>506.32884704013895</v>
      </c>
      <c r="G42" s="36">
        <v>486.51057299667804</v>
      </c>
      <c r="H42" s="36">
        <v>681.25403549828707</v>
      </c>
      <c r="I42" s="36">
        <v>941.44156587827695</v>
      </c>
      <c r="J42" s="36">
        <v>703.33475388892418</v>
      </c>
      <c r="K42" s="36">
        <v>421.80337237220431</v>
      </c>
      <c r="L42" s="36">
        <v>298.95219565431302</v>
      </c>
      <c r="M42" s="36">
        <v>857.25288239815529</v>
      </c>
      <c r="N42" s="36">
        <v>1034.8939000224821</v>
      </c>
      <c r="O42" s="36">
        <v>561.87604319107697</v>
      </c>
      <c r="P42" s="36">
        <v>248.16152850295978</v>
      </c>
      <c r="Q42" s="36">
        <v>178.35222432178912</v>
      </c>
      <c r="R42" s="36">
        <v>46.294901206379954</v>
      </c>
      <c r="S42" s="36">
        <v>83.379930892695114</v>
      </c>
      <c r="T42" s="36">
        <v>57.798690186735939</v>
      </c>
      <c r="U42" s="36">
        <v>252.57469792652128</v>
      </c>
      <c r="V42" s="36">
        <v>108.98880740065822</v>
      </c>
      <c r="W42" s="36">
        <v>127.4408793177673</v>
      </c>
      <c r="X42" s="36">
        <v>187.56617261233026</v>
      </c>
      <c r="Y42" s="36">
        <v>197.87932052441172</v>
      </c>
      <c r="Z42" s="36">
        <v>34.37792098588443</v>
      </c>
      <c r="AA42" s="36">
        <v>0</v>
      </c>
      <c r="AB42" s="36">
        <v>158.15878788357927</v>
      </c>
      <c r="AC42" s="36">
        <v>458.37677595201865</v>
      </c>
      <c r="AD42" s="36">
        <v>608</v>
      </c>
      <c r="AE42" s="36">
        <v>0</v>
      </c>
      <c r="AF42" s="36">
        <v>4.5</v>
      </c>
      <c r="AG42" s="36">
        <v>505.29032258064518</v>
      </c>
      <c r="AH42" s="36">
        <v>207.48749906205049</v>
      </c>
      <c r="AI42" s="36">
        <v>393.26134300695924</v>
      </c>
      <c r="AJ42" s="36">
        <v>660.46209514430814</v>
      </c>
      <c r="AK42" s="36">
        <v>471</v>
      </c>
      <c r="AL42" s="36">
        <v>557.41033715731623</v>
      </c>
    </row>
    <row r="43" spans="1:38" ht="15.9" customHeight="1">
      <c r="A43" s="21"/>
      <c r="B43" s="22"/>
      <c r="C43" s="23">
        <v>43678</v>
      </c>
      <c r="D43" s="36">
        <v>1895.262246428958</v>
      </c>
      <c r="E43" s="36">
        <v>1655.3737839299561</v>
      </c>
      <c r="F43" s="36">
        <v>613.18292055980999</v>
      </c>
      <c r="G43" s="36">
        <v>423.57659673598488</v>
      </c>
      <c r="H43" s="36">
        <v>1292.997731770027</v>
      </c>
      <c r="I43" s="36">
        <v>956.07209350464302</v>
      </c>
      <c r="J43" s="36">
        <v>849.07182251967527</v>
      </c>
      <c r="K43" s="36">
        <v>352.22621364578123</v>
      </c>
      <c r="L43" s="36">
        <v>357.68144450968879</v>
      </c>
      <c r="M43" s="36">
        <v>0</v>
      </c>
      <c r="N43" s="36">
        <v>1052.4717649055597</v>
      </c>
      <c r="O43" s="36">
        <v>812.95618803965465</v>
      </c>
      <c r="P43" s="36">
        <v>226.36343490458518</v>
      </c>
      <c r="Q43" s="36">
        <v>153.20132891893266</v>
      </c>
      <c r="R43" s="36">
        <v>37.914821063170976</v>
      </c>
      <c r="S43" s="36">
        <v>75.126471358711015</v>
      </c>
      <c r="T43" s="36">
        <v>62.967435986727025</v>
      </c>
      <c r="U43" s="36">
        <v>259.49727890342479</v>
      </c>
      <c r="V43" s="36">
        <v>101.71790118765114</v>
      </c>
      <c r="W43" s="36">
        <v>156.09287023146118</v>
      </c>
      <c r="X43" s="36">
        <v>684.86966451061573</v>
      </c>
      <c r="Y43" s="36">
        <v>310.07680424702943</v>
      </c>
      <c r="Z43" s="36">
        <v>36.859474734359488</v>
      </c>
      <c r="AA43" s="36">
        <v>0</v>
      </c>
      <c r="AB43" s="36">
        <v>105.4051450143759</v>
      </c>
      <c r="AC43" s="36">
        <v>507.49847934827079</v>
      </c>
      <c r="AD43" s="36">
        <v>801</v>
      </c>
      <c r="AE43" s="36">
        <v>0</v>
      </c>
      <c r="AF43" s="36">
        <v>0</v>
      </c>
      <c r="AG43" s="36">
        <v>601.5</v>
      </c>
      <c r="AH43" s="36">
        <v>188.35701014682991</v>
      </c>
      <c r="AI43" s="36">
        <v>547.57706917825567</v>
      </c>
      <c r="AJ43" s="36">
        <v>719.71487869087866</v>
      </c>
      <c r="AK43" s="36">
        <v>445</v>
      </c>
      <c r="AL43" s="36">
        <v>503.5086088470353</v>
      </c>
    </row>
    <row r="44" spans="1:38" ht="15.9" customHeight="1">
      <c r="A44" s="21"/>
      <c r="B44" s="22"/>
      <c r="C44" s="23">
        <v>43709</v>
      </c>
      <c r="D44" s="36">
        <v>1990.5997197111878</v>
      </c>
      <c r="E44" s="36">
        <v>1703.8230244771992</v>
      </c>
      <c r="F44" s="36">
        <v>712.77330408842397</v>
      </c>
      <c r="G44" s="36">
        <v>448.34413382334805</v>
      </c>
      <c r="H44" s="36">
        <v>1368.696440626529</v>
      </c>
      <c r="I44" s="36">
        <v>947.81966499908935</v>
      </c>
      <c r="J44" s="36">
        <v>787.51178952520081</v>
      </c>
      <c r="K44" s="36">
        <v>371.26456867223118</v>
      </c>
      <c r="L44" s="36">
        <v>394.73437832607641</v>
      </c>
      <c r="M44" s="36">
        <v>564.838175523107</v>
      </c>
      <c r="N44" s="36">
        <v>975.42992545095171</v>
      </c>
      <c r="O44" s="36">
        <v>861.71184807741713</v>
      </c>
      <c r="P44" s="36">
        <v>259.13267767106532</v>
      </c>
      <c r="Q44" s="36">
        <v>158.5619163564977</v>
      </c>
      <c r="R44" s="36">
        <v>37.32360634225055</v>
      </c>
      <c r="S44" s="36">
        <v>77.846278209482776</v>
      </c>
      <c r="T44" s="36">
        <v>72.907512156230467</v>
      </c>
      <c r="U44" s="36">
        <v>296.50598197736986</v>
      </c>
      <c r="V44" s="36">
        <v>139.5864685599031</v>
      </c>
      <c r="W44" s="36">
        <v>142.58661298516068</v>
      </c>
      <c r="X44" s="36">
        <v>643.25880682035267</v>
      </c>
      <c r="Y44" s="36">
        <v>244.10132004176168</v>
      </c>
      <c r="Z44" s="36">
        <v>39.15129406975818</v>
      </c>
      <c r="AA44" s="36">
        <v>0</v>
      </c>
      <c r="AB44" s="36">
        <v>90.780420871222574</v>
      </c>
      <c r="AC44" s="36">
        <v>645.6368860009859</v>
      </c>
      <c r="AD44" s="36">
        <v>938.75682585385221</v>
      </c>
      <c r="AE44" s="36">
        <v>0</v>
      </c>
      <c r="AF44" s="36">
        <v>76.813524590163937</v>
      </c>
      <c r="AG44" s="36">
        <v>395.92668428005283</v>
      </c>
      <c r="AH44" s="36">
        <v>241.23183049046887</v>
      </c>
      <c r="AI44" s="36">
        <v>556.89964597528785</v>
      </c>
      <c r="AJ44" s="36">
        <v>747.59978168767987</v>
      </c>
      <c r="AK44" s="36">
        <v>544</v>
      </c>
      <c r="AL44" s="36">
        <v>540.49400020652104</v>
      </c>
    </row>
    <row r="45" spans="1:38" s="27" customFormat="1" ht="15.9" customHeight="1">
      <c r="A45" s="21"/>
      <c r="B45" s="22"/>
      <c r="C45" s="25">
        <v>43739</v>
      </c>
      <c r="D45" s="26">
        <v>2703.1161158233399</v>
      </c>
      <c r="E45" s="26">
        <v>1693.7663359296339</v>
      </c>
      <c r="F45" s="26">
        <v>586.25935733972847</v>
      </c>
      <c r="G45" s="26">
        <v>436.24414777442331</v>
      </c>
      <c r="H45" s="26">
        <v>1228.2809058984992</v>
      </c>
      <c r="I45" s="26">
        <v>1010.0931777893442</v>
      </c>
      <c r="J45" s="26">
        <v>895.18741252453219</v>
      </c>
      <c r="K45" s="26">
        <v>335.88756453970876</v>
      </c>
      <c r="L45" s="26">
        <v>438.22314904705939</v>
      </c>
      <c r="M45" s="26">
        <v>625.71467701438019</v>
      </c>
      <c r="N45" s="26">
        <v>1148.4754553110643</v>
      </c>
      <c r="O45" s="26">
        <v>706.85695936844081</v>
      </c>
      <c r="P45" s="26">
        <v>420.54396542414179</v>
      </c>
      <c r="Q45" s="26">
        <v>159.89997560729807</v>
      </c>
      <c r="R45" s="26">
        <v>40.293893365305038</v>
      </c>
      <c r="S45" s="26">
        <v>87.145539530136062</v>
      </c>
      <c r="T45" s="26">
        <v>84.79688596989196</v>
      </c>
      <c r="U45" s="26">
        <v>278.56215658507296</v>
      </c>
      <c r="V45" s="26">
        <v>121.00856886857633</v>
      </c>
      <c r="W45" s="26">
        <v>135.34188397898038</v>
      </c>
      <c r="X45" s="26">
        <v>340.64406661687684</v>
      </c>
      <c r="Y45" s="26">
        <v>315.02553510484154</v>
      </c>
      <c r="Z45" s="26">
        <v>51.590467427930882</v>
      </c>
      <c r="AA45" s="26">
        <v>0</v>
      </c>
      <c r="AB45" s="26">
        <v>59.894769852688739</v>
      </c>
      <c r="AC45" s="26">
        <v>836.19192674100736</v>
      </c>
      <c r="AD45" s="26">
        <v>1033.1214649539522</v>
      </c>
      <c r="AE45" s="26">
        <v>0</v>
      </c>
      <c r="AF45" s="26">
        <v>123.46498599439775</v>
      </c>
      <c r="AG45" s="26">
        <v>430.1576470588235</v>
      </c>
      <c r="AH45" s="26">
        <v>223.73311614533714</v>
      </c>
      <c r="AI45" s="26">
        <v>221.73922755406926</v>
      </c>
      <c r="AJ45" s="26">
        <v>713.53435145233834</v>
      </c>
      <c r="AK45" s="26">
        <v>1262.5650151860289</v>
      </c>
      <c r="AL45" s="26">
        <v>570.92002139992371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135.79405688932425</v>
      </c>
      <c r="E47" s="24">
        <f t="shared" si="2"/>
        <v>99.40975744528096</v>
      </c>
      <c r="F47" s="24">
        <f t="shared" si="2"/>
        <v>82.250465046457364</v>
      </c>
      <c r="G47" s="24">
        <f t="shared" si="2"/>
        <v>97.301183368735181</v>
      </c>
      <c r="H47" s="24">
        <f t="shared" si="2"/>
        <v>89.740929357297546</v>
      </c>
      <c r="I47" s="24">
        <f t="shared" si="2"/>
        <v>106.57018577371622</v>
      </c>
      <c r="J47" s="24">
        <f t="shared" si="2"/>
        <v>113.67289028958541</v>
      </c>
      <c r="K47" s="24">
        <f t="shared" si="2"/>
        <v>90.471214568348742</v>
      </c>
      <c r="L47" s="24">
        <f t="shared" si="2"/>
        <v>111.01722401413399</v>
      </c>
      <c r="M47" s="24">
        <f t="shared" si="2"/>
        <v>110.77768892566343</v>
      </c>
      <c r="N47" s="24">
        <f t="shared" si="2"/>
        <v>117.74043684174562</v>
      </c>
      <c r="O47" s="24">
        <f t="shared" si="2"/>
        <v>82.029388471972837</v>
      </c>
      <c r="P47" s="24">
        <f t="shared" si="2"/>
        <v>162.28905177214537</v>
      </c>
      <c r="Q47" s="24">
        <f t="shared" si="2"/>
        <v>100.84387177043949</v>
      </c>
      <c r="R47" s="24">
        <f t="shared" si="2"/>
        <v>107.95819941893478</v>
      </c>
      <c r="S47" s="24">
        <f t="shared" si="2"/>
        <v>111.9456723359711</v>
      </c>
      <c r="T47" s="24">
        <f t="shared" si="2"/>
        <v>116.30747430824995</v>
      </c>
      <c r="U47" s="24">
        <f t="shared" si="2"/>
        <v>93.948241693934392</v>
      </c>
      <c r="V47" s="24">
        <f t="shared" si="2"/>
        <v>86.690758865817912</v>
      </c>
      <c r="W47" s="24">
        <f t="shared" si="2"/>
        <v>94.919067888277638</v>
      </c>
      <c r="X47" s="24">
        <f t="shared" si="2"/>
        <v>52.955989565178363</v>
      </c>
      <c r="Y47" s="24">
        <f t="shared" si="2"/>
        <v>129.05523618264166</v>
      </c>
      <c r="Z47" s="24">
        <f t="shared" si="2"/>
        <v>131.77206182766039</v>
      </c>
      <c r="AA47" s="24" t="str">
        <f t="shared" si="2"/>
        <v>-</v>
      </c>
      <c r="AB47" s="24">
        <f t="shared" si="2"/>
        <v>65.977629623080318</v>
      </c>
      <c r="AC47" s="24">
        <f t="shared" si="2"/>
        <v>129.51427417976402</v>
      </c>
      <c r="AD47" s="24">
        <f t="shared" si="2"/>
        <v>110.0520855349595</v>
      </c>
      <c r="AE47" s="24" t="str">
        <f t="shared" si="2"/>
        <v>-</v>
      </c>
      <c r="AF47" s="24">
        <f t="shared" si="2"/>
        <v>160.73339513209578</v>
      </c>
      <c r="AG47" s="24">
        <f t="shared" si="2"/>
        <v>108.64578320630642</v>
      </c>
      <c r="AH47" s="24">
        <f t="shared" si="2"/>
        <v>92.746100583180251</v>
      </c>
      <c r="AI47" s="24">
        <f t="shared" si="2"/>
        <v>39.816729846495328</v>
      </c>
      <c r="AJ47" s="24">
        <f t="shared" si="2"/>
        <v>95.443360061122533</v>
      </c>
      <c r="AK47" s="24">
        <f t="shared" si="2"/>
        <v>232.08915720331413</v>
      </c>
      <c r="AL47" s="24">
        <f t="shared" si="2"/>
        <v>105.6292986012383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114.13345068928101</v>
      </c>
      <c r="E48" s="24">
        <f t="shared" si="3"/>
        <v>104.04095317601197</v>
      </c>
      <c r="F48" s="24">
        <f t="shared" si="3"/>
        <v>80.372945756106915</v>
      </c>
      <c r="G48" s="24">
        <f t="shared" si="3"/>
        <v>100.60689150323603</v>
      </c>
      <c r="H48" s="24">
        <f t="shared" si="3"/>
        <v>90.680977346038802</v>
      </c>
      <c r="I48" s="24">
        <f t="shared" si="3"/>
        <v>93.561453983808505</v>
      </c>
      <c r="J48" s="24">
        <f t="shared" si="3"/>
        <v>100.59301264284632</v>
      </c>
      <c r="K48" s="24">
        <f t="shared" si="3"/>
        <v>77.445825001291894</v>
      </c>
      <c r="L48" s="24">
        <f t="shared" si="3"/>
        <v>66.83152678726664</v>
      </c>
      <c r="M48" s="24">
        <f t="shared" si="3"/>
        <v>91.205795428580302</v>
      </c>
      <c r="N48" s="24">
        <f t="shared" si="3"/>
        <v>149.08574209252595</v>
      </c>
      <c r="O48" s="24">
        <f t="shared" si="3"/>
        <v>69.847525629292576</v>
      </c>
      <c r="P48" s="24">
        <f t="shared" si="3"/>
        <v>94.667604883121612</v>
      </c>
      <c r="Q48" s="24">
        <f t="shared" si="3"/>
        <v>79.3297468635797</v>
      </c>
      <c r="R48" s="24">
        <f t="shared" si="3"/>
        <v>96.914192640609414</v>
      </c>
      <c r="S48" s="24">
        <f t="shared" si="3"/>
        <v>160.07339928332604</v>
      </c>
      <c r="T48" s="24">
        <f t="shared" si="3"/>
        <v>161.54724897137876</v>
      </c>
      <c r="U48" s="24">
        <f t="shared" si="3"/>
        <v>136.69630995348859</v>
      </c>
      <c r="V48" s="24">
        <f t="shared" si="3"/>
        <v>114.82848075082654</v>
      </c>
      <c r="W48" s="24">
        <f t="shared" si="3"/>
        <v>114.9275929130426</v>
      </c>
      <c r="X48" s="24">
        <f t="shared" si="3"/>
        <v>217.63014303277652</v>
      </c>
      <c r="Y48" s="24">
        <f t="shared" si="3"/>
        <v>116.20386226123922</v>
      </c>
      <c r="Z48" s="24">
        <f t="shared" si="3"/>
        <v>93.256780127031917</v>
      </c>
      <c r="AA48" s="24" t="str">
        <f t="shared" si="3"/>
        <v>-</v>
      </c>
      <c r="AB48" s="24">
        <f t="shared" si="3"/>
        <v>96.75195909619606</v>
      </c>
      <c r="AC48" s="24">
        <f t="shared" si="3"/>
        <v>141.52642516859456</v>
      </c>
      <c r="AD48" s="24">
        <f t="shared" si="3"/>
        <v>173.10084757736922</v>
      </c>
      <c r="AE48" s="24" t="str">
        <f t="shared" si="3"/>
        <v>-</v>
      </c>
      <c r="AF48" s="24">
        <f t="shared" si="3"/>
        <v>17.171764394213874</v>
      </c>
      <c r="AG48" s="24">
        <f t="shared" si="3"/>
        <v>111.15184678522571</v>
      </c>
      <c r="AH48" s="24">
        <f t="shared" si="3"/>
        <v>110.36445324416187</v>
      </c>
      <c r="AI48" s="24">
        <f t="shared" si="3"/>
        <v>78.32730680538306</v>
      </c>
      <c r="AJ48" s="24">
        <f t="shared" si="3"/>
        <v>103.45127795579079</v>
      </c>
      <c r="AK48" s="24">
        <f t="shared" si="3"/>
        <v>123.70360793774837</v>
      </c>
      <c r="AL48" s="24">
        <f t="shared" si="3"/>
        <v>83.823235445551774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165-1F32-4799-94C5-23EE61428724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42" customWidth="1"/>
    <col min="2" max="2" width="10.6640625" style="42" customWidth="1"/>
    <col min="3" max="3" width="3.6640625" style="42" customWidth="1"/>
    <col min="4" max="4" width="8.6640625" style="42" customWidth="1"/>
    <col min="5" max="5" width="7.6640625" style="42" customWidth="1"/>
    <col min="6" max="6" width="8.6640625" style="42" customWidth="1"/>
    <col min="7" max="7" width="7.6640625" style="42" customWidth="1"/>
    <col min="8" max="8" width="8.6640625" style="42" customWidth="1"/>
    <col min="9" max="9" width="7.6640625" style="42" customWidth="1"/>
    <col min="10" max="10" width="8.6640625" style="42" customWidth="1"/>
    <col min="11" max="11" width="7.6640625" style="42" customWidth="1"/>
    <col min="12" max="12" width="8.6640625" style="42" customWidth="1"/>
    <col min="13" max="13" width="7.6640625" style="42" customWidth="1"/>
    <col min="14" max="14" width="8.6640625" style="42" customWidth="1"/>
    <col min="15" max="15" width="7.6640625" style="42" customWidth="1"/>
    <col min="16" max="16" width="8.6640625" style="42" customWidth="1"/>
    <col min="17" max="17" width="7.6640625" style="42" customWidth="1"/>
    <col min="18" max="18" width="8.6640625" style="42" customWidth="1"/>
    <col min="19" max="19" width="7.6640625" style="42" customWidth="1"/>
    <col min="20" max="20" width="8.6640625" style="42" customWidth="1"/>
    <col min="21" max="21" width="7.6640625" style="42" customWidth="1"/>
    <col min="22" max="22" width="8.6640625" style="42" customWidth="1"/>
    <col min="23" max="23" width="7.6640625" style="42" customWidth="1"/>
    <col min="24" max="24" width="8.6640625" style="42" customWidth="1"/>
    <col min="25" max="25" width="7.6640625" style="42" customWidth="1"/>
    <col min="26" max="26" width="8.6640625" style="42" customWidth="1"/>
    <col min="27" max="27" width="7.6640625" style="42" customWidth="1"/>
    <col min="28" max="28" width="8.6640625" style="42" customWidth="1"/>
    <col min="29" max="29" width="7.6640625" style="42" customWidth="1"/>
    <col min="30" max="30" width="8.6640625" style="42" customWidth="1"/>
    <col min="31" max="31" width="7.6640625" style="42" customWidth="1"/>
    <col min="32" max="32" width="8.6640625" style="42" customWidth="1"/>
    <col min="33" max="33" width="7.6640625" style="42" customWidth="1"/>
    <col min="34" max="34" width="8.6640625" style="42" customWidth="1"/>
    <col min="35" max="35" width="7.6640625" style="42" customWidth="1"/>
    <col min="36" max="36" width="8.6640625" style="42" customWidth="1"/>
    <col min="37" max="37" width="7.6640625" style="42" customWidth="1"/>
    <col min="38" max="38" width="8.6640625" style="42" customWidth="1"/>
    <col min="39" max="39" width="7.6640625" style="42" customWidth="1"/>
    <col min="40" max="40" width="8.6640625" style="42" customWidth="1"/>
    <col min="41" max="41" width="7.6640625" style="42" customWidth="1"/>
    <col min="42" max="42" width="8.6640625" style="42" customWidth="1"/>
    <col min="43" max="43" width="7.6640625" style="42" customWidth="1"/>
    <col min="44" max="44" width="8.6640625" style="42" customWidth="1"/>
    <col min="45" max="45" width="7.6640625" style="42" customWidth="1"/>
    <col min="46" max="46" width="8.6640625" style="42" customWidth="1"/>
    <col min="47" max="47" width="7.6640625" style="42" customWidth="1"/>
    <col min="48" max="48" width="8.6640625" style="42" customWidth="1"/>
    <col min="49" max="49" width="7.6640625" style="42" customWidth="1"/>
    <col min="50" max="50" width="8.6640625" style="42" customWidth="1"/>
    <col min="51" max="51" width="7.6640625" style="42" customWidth="1"/>
    <col min="52" max="52" width="8.6640625" style="42" customWidth="1"/>
    <col min="53" max="53" width="7.6640625" style="42" customWidth="1"/>
    <col min="54" max="54" width="8.6640625" style="42" customWidth="1"/>
    <col min="55" max="55" width="7.6640625" style="42" customWidth="1"/>
    <col min="56" max="56" width="8.6640625" style="42" customWidth="1"/>
    <col min="57" max="57" width="7.6640625" style="42" customWidth="1"/>
    <col min="58" max="58" width="8.6640625" style="42" customWidth="1"/>
    <col min="59" max="59" width="7.6640625" style="42" customWidth="1"/>
    <col min="60" max="60" width="8.6640625" style="42" customWidth="1"/>
    <col min="61" max="61" width="7.6640625" style="42" customWidth="1"/>
    <col min="62" max="62" width="8.6640625" style="42" customWidth="1"/>
    <col min="63" max="63" width="7.6640625" style="42" customWidth="1"/>
    <col min="64" max="64" width="8.6640625" style="42" customWidth="1"/>
    <col min="65" max="65" width="7.6640625" style="42" customWidth="1"/>
    <col min="66" max="66" width="8.6640625" style="42" customWidth="1"/>
    <col min="67" max="67" width="7.6640625" style="42" customWidth="1"/>
    <col min="68" max="68" width="8.6640625" style="42" customWidth="1"/>
    <col min="69" max="69" width="7.6640625" style="42" customWidth="1"/>
    <col min="70" max="70" width="8.6640625" style="42" customWidth="1"/>
    <col min="71" max="71" width="7.6640625" style="42" customWidth="1"/>
    <col min="72" max="72" width="8.6640625" style="42" customWidth="1"/>
    <col min="73" max="73" width="7.6640625" style="42" customWidth="1"/>
    <col min="74" max="16384" width="9.109375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" customHeight="1">
      <c r="A8" s="111" t="s">
        <v>47</v>
      </c>
      <c r="B8" s="111"/>
      <c r="C8" s="10">
        <v>1</v>
      </c>
      <c r="D8" s="55">
        <f>IF(SUM(D10:D67)&lt;0.001,"-",SUM(D10:D67))</f>
        <v>92.313000000000002</v>
      </c>
      <c r="E8" s="55">
        <f>IF(ISERR(SUMPRODUCT(D10:D67,E10:E67)/D8),"-",SUMPRODUCT(D10:D67,E10:E67)/D8)</f>
        <v>2703.1161158233399</v>
      </c>
      <c r="F8" s="55">
        <f t="shared" ref="F8" si="0">IF(SUM(F10:F67)&lt;0.001,"-",SUM(F10:F67))</f>
        <v>334.70699999999999</v>
      </c>
      <c r="G8" s="55">
        <f t="shared" ref="G8" si="1">IF(ISERR(SUMPRODUCT(F10:F67,G10:G67)/F8),"-",SUMPRODUCT(F10:F67,G10:G67)/F8)</f>
        <v>1693.7663359296341</v>
      </c>
      <c r="H8" s="55">
        <f t="shared" ref="H8" si="2">IF(SUM(H10:H67)&lt;0.001,"-",SUM(H10:H67))</f>
        <v>323.99699999999996</v>
      </c>
      <c r="I8" s="55">
        <f t="shared" ref="I8" si="3">IF(ISERR(SUMPRODUCT(H10:H67,I10:I67)/H8),"-",SUMPRODUCT(H10:H67,I10:I67)/H8)</f>
        <v>586.25935733972858</v>
      </c>
      <c r="J8" s="55">
        <f t="shared" ref="J8" si="4">IF(SUM(J10:J67)&lt;0.001,"-",SUM(J10:J67))</f>
        <v>785.68399999999997</v>
      </c>
      <c r="K8" s="55">
        <f t="shared" ref="K8" si="5">IF(ISERR(SUMPRODUCT(J10:J67,K10:K67)/J8),"-",SUMPRODUCT(J10:J67,K10:K67)/J8)</f>
        <v>436.24414777442337</v>
      </c>
      <c r="L8" s="55">
        <f t="shared" ref="L8" si="6">IF(SUM(L10:L67)&lt;0.001,"-",SUM(L10:L67))</f>
        <v>726.43899999999996</v>
      </c>
      <c r="M8" s="55">
        <f t="shared" ref="M8" si="7">IF(ISERR(SUMPRODUCT(L10:L67,M10:M67)/L8),"-",SUMPRODUCT(L10:L67,M10:M67)/L8)</f>
        <v>1228.2809058984994</v>
      </c>
      <c r="N8" s="55">
        <f t="shared" ref="N8" si="8">IF(SUM(N10:N67)&lt;0.001,"-",SUM(N10:N67))</f>
        <v>1325.67</v>
      </c>
      <c r="O8" s="55">
        <f t="shared" ref="O8" si="9">IF(ISERR(SUMPRODUCT(N10:N67,O10:O67)/N8),"-",SUMPRODUCT(N10:N67,O10:O67)/N8)</f>
        <v>1010.0931777893442</v>
      </c>
      <c r="P8" s="55">
        <f t="shared" ref="P8" si="10">IF(SUM(P10:P67)&lt;0.001,"-",SUM(P10:P67))</f>
        <v>511.572</v>
      </c>
      <c r="Q8" s="55">
        <f t="shared" ref="Q8" si="11">IF(ISERR(SUMPRODUCT(P10:P67,Q10:Q67)/P8),"-",SUMPRODUCT(P10:P67,Q10:Q67)/P8)</f>
        <v>895.18741252453208</v>
      </c>
      <c r="R8" s="55">
        <f t="shared" ref="R8" si="12">IF(SUM(R10:R67)&lt;0.001,"-",SUM(R10:R67))</f>
        <v>3622.5759999999996</v>
      </c>
      <c r="S8" s="55">
        <f t="shared" ref="S8" si="13">IF(ISERR(SUMPRODUCT(R10:R67,S10:S67)/R8),"-",SUMPRODUCT(R10:R67,S10:S67)/R8)</f>
        <v>335.88756453970871</v>
      </c>
      <c r="T8" s="55">
        <f t="shared" ref="T8" si="14">IF(SUM(T10:T67)&lt;0.001,"-",SUM(T10:T67))</f>
        <v>78.283999999999978</v>
      </c>
      <c r="U8" s="55">
        <f t="shared" ref="U8" si="15">IF(ISERR(SUMPRODUCT(T10:T67,U10:U67)/T8),"-",SUMPRODUCT(T10:T67,U10:U67)/T8)</f>
        <v>438.22314904705951</v>
      </c>
      <c r="V8" s="55">
        <f t="shared" ref="V8" si="16">IF(SUM(V10:V67)&lt;0.001,"-",SUM(V10:V67))</f>
        <v>8.7620000000000005</v>
      </c>
      <c r="W8" s="55">
        <f t="shared" ref="W8" si="17">IF(ISERR(SUMPRODUCT(V10:V67,W10:W67)/V8),"-",SUMPRODUCT(V10:V67,W10:W67)/V8)</f>
        <v>625.71467701438019</v>
      </c>
      <c r="X8" s="55">
        <f t="shared" ref="X8" si="18">IF(SUM(X10:X67)&lt;0.001,"-",SUM(X10:X67))</f>
        <v>250.54300000000001</v>
      </c>
      <c r="Y8" s="55">
        <f t="shared" ref="Y8" si="19">IF(ISERR(SUMPRODUCT(X10:X67,Y10:Y67)/X8),"-",SUMPRODUCT(X10:X67,Y10:Y67)/X8)</f>
        <v>1148.4754553110643</v>
      </c>
      <c r="Z8" s="55">
        <f t="shared" ref="Z8" si="20">IF(SUM(Z10:Z67)&lt;0.001,"-",SUM(Z10:Z67))</f>
        <v>31.920999999999999</v>
      </c>
      <c r="AA8" s="55">
        <f t="shared" ref="AA8" si="21">IF(ISERR(SUMPRODUCT(Z10:Z67,AA10:AA67)/Z8),"-",SUMPRODUCT(Z10:Z67,AA10:AA67)/Z8)</f>
        <v>706.85695936844081</v>
      </c>
      <c r="AB8" s="55">
        <f t="shared" ref="AB8" si="22">IF(SUM(AB10:AB67)&lt;0.001,"-",SUM(AB10:AB67))</f>
        <v>2314.9099999999994</v>
      </c>
      <c r="AC8" s="55">
        <f t="shared" ref="AC8" si="23">IF(ISERR(SUMPRODUCT(AB10:AB67,AC10:AC67)/AB8),"-",SUMPRODUCT(AB10:AB67,AC10:AC67)/AB8)</f>
        <v>420.54396542414185</v>
      </c>
      <c r="AD8" s="55">
        <f t="shared" ref="AD8" si="24">IF(SUM(AD10:AD67)&lt;0.001,"-",SUM(AD10:AD67))</f>
        <v>15648.123</v>
      </c>
      <c r="AE8" s="55">
        <f t="shared" ref="AE8" si="25">IF(ISERR(SUMPRODUCT(AD10:AD67,AE10:AE67)/AD8),"-",SUMPRODUCT(AD10:AD67,AE10:AE67)/AD8)</f>
        <v>159.89997560729805</v>
      </c>
      <c r="AF8" s="55">
        <f t="shared" ref="AF8" si="26">IF(SUM(AF10:AF67)&lt;0.001,"-",SUM(AF10:AF67))</f>
        <v>89223.905999999988</v>
      </c>
      <c r="AG8" s="55">
        <f t="shared" ref="AG8" si="27">IF(ISERR(SUMPRODUCT(AF10:AF67,AG10:AG67)/AF8),"-",SUMPRODUCT(AF10:AF67,AG10:AG67)/AF8)</f>
        <v>40.293893365305038</v>
      </c>
      <c r="AH8" s="55">
        <f t="shared" ref="AH8" si="28">IF(SUM(AH10:AH67)&lt;0.001,"-",SUM(AH10:AH67))</f>
        <v>3496.4589999999998</v>
      </c>
      <c r="AI8" s="55">
        <f t="shared" ref="AI8" si="29">IF(ISERR(SUMPRODUCT(AH10:AH67,AI10:AI67)/AH8),"-",SUMPRODUCT(AH10:AH67,AI10:AI67)/AH8)</f>
        <v>87.145539530136077</v>
      </c>
      <c r="AJ8" s="55">
        <f t="shared" ref="AJ8" si="30">IF(SUM(AJ10:AJ67)&lt;0.001,"-",SUM(AJ10:AJ67))</f>
        <v>1726.316</v>
      </c>
      <c r="AK8" s="55">
        <f t="shared" ref="AK8" si="31">IF(ISERR(SUMPRODUCT(AJ10:AJ67,AK10:AK67)/AJ8),"-",SUMPRODUCT(AJ10:AJ67,AK10:AK67)/AJ8)</f>
        <v>84.79688596989196</v>
      </c>
      <c r="AL8" s="55">
        <f t="shared" ref="AL8" si="32">IF(SUM(AL10:AL67)&lt;0.001,"-",SUM(AL10:AL67))</f>
        <v>3832.2809999999999</v>
      </c>
      <c r="AM8" s="55">
        <f t="shared" ref="AM8" si="33">IF(ISERR(SUMPRODUCT(AL10:AL67,AM10:AM67)/AL8),"-",SUMPRODUCT(AL10:AL67,AM10:AM67)/AL8)</f>
        <v>278.56215658507301</v>
      </c>
      <c r="AN8" s="55">
        <f t="shared" ref="AN8" si="34">IF(SUM(AN10:AN67)&lt;0.001,"-",SUM(AN10:AN67))</f>
        <v>2047.9949999999997</v>
      </c>
      <c r="AO8" s="55">
        <f t="shared" ref="AO8" si="35">IF(ISERR(SUMPRODUCT(AN10:AN67,AO10:AO67)/AN8),"-",SUMPRODUCT(AN10:AN67,AO10:AO67)/AN8)</f>
        <v>121.00856886857635</v>
      </c>
      <c r="AP8" s="55">
        <f t="shared" ref="AP8" si="36">IF(SUM(AP10:AP67)&lt;0.001,"-",SUM(AP10:AP67))</f>
        <v>9439.755000000001</v>
      </c>
      <c r="AQ8" s="55">
        <f t="shared" ref="AQ8" si="37">IF(ISERR(SUMPRODUCT(AP10:AP67,AQ10:AQ67)/AP8),"-",SUMPRODUCT(AP10:AP67,AQ10:AQ67)/AP8)</f>
        <v>135.34188397898038</v>
      </c>
      <c r="AR8" s="55">
        <f t="shared" ref="AR8" si="38">IF(SUM(AR10:AR67)&lt;0.001,"-",SUM(AR10:AR67))</f>
        <v>12872.773999999999</v>
      </c>
      <c r="AS8" s="55">
        <f t="shared" ref="AS8" si="39">IF(ISERR(SUMPRODUCT(AR10:AR67,AS10:AS67)/AR8),"-",SUMPRODUCT(AR10:AR67,AS10:AS67)/AR8)</f>
        <v>340.64406661687684</v>
      </c>
      <c r="AT8" s="55">
        <f t="shared" ref="AT8" si="40">IF(SUM(AT10:AT67)&lt;0.001,"-",SUM(AT10:AT67))</f>
        <v>2087.6750000000002</v>
      </c>
      <c r="AU8" s="55">
        <f t="shared" ref="AU8" si="41">IF(ISERR(SUMPRODUCT(AT10:AT67,AU10:AU67)/AT8),"-",SUMPRODUCT(AT10:AT67,AU10:AU67)/AT8)</f>
        <v>315.02553510484148</v>
      </c>
      <c r="AV8" s="55">
        <f t="shared" ref="AV8" si="42">IF(SUM(AV10:AV67)&lt;0.001,"-",SUM(AV10:AV67))</f>
        <v>5923.48</v>
      </c>
      <c r="AW8" s="55">
        <f t="shared" ref="AW8" si="43">IF(ISERR(SUMPRODUCT(AV10:AV67,AW10:AW67)/AV8),"-",SUMPRODUCT(AV10:AV67,AW10:AW67)/AV8)</f>
        <v>51.590467427930882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2592.4700000000003</v>
      </c>
      <c r="BA8" s="55">
        <f t="shared" ref="BA8" si="47">IF(ISERR(SUMPRODUCT(AZ10:AZ67,BA10:BA67)/AZ8),"-",SUMPRODUCT(AZ10:AZ67,BA10:BA67)/AZ8)</f>
        <v>59.894769852688754</v>
      </c>
      <c r="BB8" s="55">
        <f t="shared" ref="BB8" si="48">IF(SUM(BB10:BB67)&lt;0.001,"-",SUM(BB10:BB67))</f>
        <v>2142.208000000001</v>
      </c>
      <c r="BC8" s="55">
        <f t="shared" ref="BC8" si="49">IF(ISERR(SUMPRODUCT(BB10:BB67,BC10:BC67)/BB8),"-",SUMPRODUCT(BB10:BB67,BC10:BC67)/BB8)</f>
        <v>836.19192674100702</v>
      </c>
      <c r="BD8" s="55">
        <f t="shared" ref="BD8" si="50">IF(SUM(BD10:BD67)&lt;0.001,"-",SUM(BD10:BD67))</f>
        <v>116.61800000000001</v>
      </c>
      <c r="BE8" s="55">
        <f t="shared" ref="BE8" si="51">IF(ISERR(SUMPRODUCT(BD10:BD67,BE10:BE67)/BD8),"-",SUMPRODUCT(BD10:BD67,BE10:BE67)/BD8)</f>
        <v>1033.1214649539522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0.35699999999999998</v>
      </c>
      <c r="BI8" s="55">
        <f t="shared" ref="BI8" si="55">IF(ISERR(SUMPRODUCT(BH10:BH67,BI10:BI67)/BH8),"-",SUMPRODUCT(BH10:BH67,BI10:BI67)/BH8)</f>
        <v>123.46498599439776</v>
      </c>
      <c r="BJ8" s="55">
        <f t="shared" ref="BJ8" si="56">IF(SUM(BJ10:BJ67)&lt;0.001,"-",SUM(BJ10:BJ67))</f>
        <v>425</v>
      </c>
      <c r="BK8" s="55">
        <f t="shared" ref="BK8" si="57">IF(ISERR(SUMPRODUCT(BJ10:BJ67,BK10:BK67)/BJ8),"-",SUMPRODUCT(BJ10:BJ67,BK10:BK67)/BJ8)</f>
        <v>430.15764705882356</v>
      </c>
      <c r="BL8" s="55">
        <f t="shared" ref="BL8" si="58">IF(SUM(BL10:BL67)&lt;0.001,"-",SUM(BL10:BL67))</f>
        <v>4425.351999999999</v>
      </c>
      <c r="BM8" s="55">
        <f t="shared" ref="BM8" si="59">IF(ISERR(SUMPRODUCT(BL10:BL67,BM10:BM67)/BL8),"-",SUMPRODUCT(BL10:BL67,BM10:BM67)/BL8)</f>
        <v>223.73311614533722</v>
      </c>
      <c r="BN8" s="55">
        <f t="shared" ref="BN8" si="60">IF(SUM(BN10:BN67)&lt;0.001,"-",SUM(BN10:BN67))</f>
        <v>1080.6969999999997</v>
      </c>
      <c r="BO8" s="55">
        <f t="shared" ref="BO8" si="61">IF(ISERR(SUMPRODUCT(BN10:BN67,BO10:BO67)/BN8),"-",SUMPRODUCT(BN10:BN67,BO10:BO67)/BN8)</f>
        <v>221.73922755406937</v>
      </c>
      <c r="BP8" s="55">
        <f t="shared" ref="BP8" si="62">IF(SUM(BP10:BP67)&lt;0.001,"-",SUM(BP10:BP67))</f>
        <v>273.24900000000002</v>
      </c>
      <c r="BQ8" s="55">
        <f t="shared" ref="BQ8" si="63">IF(ISERR(SUMPRODUCT(BP10:BP67,BQ10:BQ67)/BP8),"-",SUMPRODUCT(BP10:BP67,BQ10:BQ67)/BP8)</f>
        <v>713.53435145233846</v>
      </c>
      <c r="BR8" s="55">
        <f t="shared" ref="BR8" si="64">IF(SUM(BR10:BR67)&lt;0.001,"-",SUM(BR10:BR67))</f>
        <v>10.536</v>
      </c>
      <c r="BS8" s="55">
        <f t="shared" ref="BS8" si="65">IF(ISERR(SUMPRODUCT(BR10:BR67,BS10:BS67)/BR8),"-",SUMPRODUCT(BR10:BR67,BS10:BS67)/BR8)</f>
        <v>1262.5650151860291</v>
      </c>
      <c r="BT8" s="55">
        <f t="shared" ref="BT8" si="66">IF(SUM(BT10:BT67)&lt;0.001,"-",SUM(BT10:BT67))</f>
        <v>553.27300000000002</v>
      </c>
      <c r="BU8" s="55">
        <f t="shared" ref="BU8" si="67">IF(ISERR(SUMPRODUCT(BT10:BT67,BU10:BU67)/BT8),"-",SUMPRODUCT(BT10:BT67,BU10:BU67)/BT8)</f>
        <v>570.92002139992371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216.459</v>
      </c>
      <c r="AU10" s="61">
        <v>267.43131493723985</v>
      </c>
      <c r="AV10" s="60">
        <v>1.103</v>
      </c>
      <c r="AW10" s="61">
        <v>54</v>
      </c>
      <c r="AX10" s="60">
        <v>0</v>
      </c>
      <c r="AY10" s="61">
        <v>0</v>
      </c>
      <c r="AZ10" s="60">
        <v>741.40200000000004</v>
      </c>
      <c r="BA10" s="61">
        <v>75.514245982611328</v>
      </c>
      <c r="BB10" s="60">
        <v>85.924000000000007</v>
      </c>
      <c r="BC10" s="61">
        <v>821.4538429309622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14.523</v>
      </c>
      <c r="BM10" s="61">
        <v>467.954899125525</v>
      </c>
      <c r="BN10" s="60">
        <v>92.572999999999993</v>
      </c>
      <c r="BO10" s="61">
        <v>121.09211109070679</v>
      </c>
      <c r="BP10" s="60">
        <v>0</v>
      </c>
      <c r="BQ10" s="61">
        <v>0</v>
      </c>
      <c r="BR10" s="60">
        <v>0</v>
      </c>
      <c r="BS10" s="61">
        <v>0</v>
      </c>
      <c r="BT10" s="60">
        <v>17.628</v>
      </c>
      <c r="BU10" s="61">
        <v>371.66161788064443</v>
      </c>
    </row>
    <row r="11" spans="1:73" ht="12.9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3.7189999999999999</v>
      </c>
      <c r="AQ11" s="61">
        <v>30.143049206776013</v>
      </c>
      <c r="AR11" s="60">
        <v>0</v>
      </c>
      <c r="AS11" s="61">
        <v>0</v>
      </c>
      <c r="AT11" s="60">
        <v>58.255000000000003</v>
      </c>
      <c r="AU11" s="61">
        <v>227.51162990301262</v>
      </c>
      <c r="AV11" s="60">
        <v>623.96299999999997</v>
      </c>
      <c r="AW11" s="61">
        <v>35.078152069914402</v>
      </c>
      <c r="AX11" s="60">
        <v>0</v>
      </c>
      <c r="AY11" s="61">
        <v>0</v>
      </c>
      <c r="AZ11" s="60">
        <v>432.14299999999997</v>
      </c>
      <c r="BA11" s="61">
        <v>26.73965562325434</v>
      </c>
      <c r="BB11" s="60">
        <v>20.783000000000001</v>
      </c>
      <c r="BC11" s="61">
        <v>696.73223307510943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7.7610000000000001</v>
      </c>
      <c r="BM11" s="61">
        <v>328.96972039685608</v>
      </c>
      <c r="BN11" s="60">
        <v>78.947000000000003</v>
      </c>
      <c r="BO11" s="61">
        <v>220.63441296059381</v>
      </c>
      <c r="BP11" s="60">
        <v>0</v>
      </c>
      <c r="BQ11" s="61">
        <v>0</v>
      </c>
      <c r="BR11" s="60">
        <v>3.9359999999999999</v>
      </c>
      <c r="BS11" s="61">
        <v>997.92174796747986</v>
      </c>
      <c r="BT11" s="60">
        <v>23.608000000000001</v>
      </c>
      <c r="BU11" s="61">
        <v>508.88766519823793</v>
      </c>
    </row>
    <row r="12" spans="1:73" ht="12.9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56.704999999999998</v>
      </c>
      <c r="AU12" s="61">
        <v>231.07017017899659</v>
      </c>
      <c r="AV12" s="60">
        <v>202.136</v>
      </c>
      <c r="AW12" s="61">
        <v>37.921735861004471</v>
      </c>
      <c r="AX12" s="60">
        <v>0</v>
      </c>
      <c r="AY12" s="61">
        <v>0</v>
      </c>
      <c r="AZ12" s="60">
        <v>23</v>
      </c>
      <c r="BA12" s="61">
        <v>100.80817391304348</v>
      </c>
      <c r="BB12" s="60">
        <v>103.53</v>
      </c>
      <c r="BC12" s="61">
        <v>1029.7314401622718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29.126999999999999</v>
      </c>
      <c r="BM12" s="61">
        <v>390.62309884299793</v>
      </c>
      <c r="BN12" s="60">
        <v>29.082999999999998</v>
      </c>
      <c r="BO12" s="61">
        <v>203.77980263384109</v>
      </c>
      <c r="BP12" s="60">
        <v>0</v>
      </c>
      <c r="BQ12" s="61">
        <v>0</v>
      </c>
      <c r="BR12" s="60">
        <v>0</v>
      </c>
      <c r="BS12" s="61">
        <v>0</v>
      </c>
      <c r="BT12" s="60">
        <v>113.486</v>
      </c>
      <c r="BU12" s="61">
        <v>568.2332093826551</v>
      </c>
    </row>
    <row r="13" spans="1:73" ht="12.9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253.60400000000001</v>
      </c>
      <c r="AU13" s="61">
        <v>258.71770949985012</v>
      </c>
      <c r="AV13" s="60">
        <v>248.851</v>
      </c>
      <c r="AW13" s="61">
        <v>181.2478069206071</v>
      </c>
      <c r="AX13" s="60">
        <v>0</v>
      </c>
      <c r="AY13" s="61">
        <v>0</v>
      </c>
      <c r="AZ13" s="60">
        <v>110.70699999999999</v>
      </c>
      <c r="BA13" s="61">
        <v>222.7469627033521</v>
      </c>
      <c r="BB13" s="60">
        <v>265.83499999999998</v>
      </c>
      <c r="BC13" s="61">
        <v>797.94788496623846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154.304</v>
      </c>
      <c r="BO13" s="61">
        <v>169.77494426586478</v>
      </c>
      <c r="BP13" s="60">
        <v>0</v>
      </c>
      <c r="BQ13" s="61">
        <v>0</v>
      </c>
      <c r="BR13" s="60">
        <v>0</v>
      </c>
      <c r="BS13" s="61">
        <v>0</v>
      </c>
      <c r="BT13" s="60">
        <v>57.936</v>
      </c>
      <c r="BU13" s="61">
        <v>342.19480115990058</v>
      </c>
    </row>
    <row r="14" spans="1:73" ht="12.9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0.27500000000000002</v>
      </c>
      <c r="AG14" s="61">
        <v>14.821818181818182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12.811999999999999</v>
      </c>
      <c r="AQ14" s="61">
        <v>111.89025913206369</v>
      </c>
      <c r="AR14" s="60">
        <v>0</v>
      </c>
      <c r="AS14" s="61">
        <v>0</v>
      </c>
      <c r="AT14" s="60">
        <v>412.21199999999999</v>
      </c>
      <c r="AU14" s="61">
        <v>427.61440714971911</v>
      </c>
      <c r="AV14" s="60">
        <v>40.582000000000001</v>
      </c>
      <c r="AW14" s="61">
        <v>58.398846779360305</v>
      </c>
      <c r="AX14" s="60">
        <v>0</v>
      </c>
      <c r="AY14" s="61">
        <v>0</v>
      </c>
      <c r="AZ14" s="60">
        <v>0.111</v>
      </c>
      <c r="BA14" s="61">
        <v>137.41441441441441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3.8820000000000001</v>
      </c>
      <c r="BM14" s="61">
        <v>93.560793405461112</v>
      </c>
      <c r="BN14" s="60">
        <v>52.252000000000002</v>
      </c>
      <c r="BO14" s="61">
        <v>355.47047002985533</v>
      </c>
      <c r="BP14" s="60">
        <v>0</v>
      </c>
      <c r="BQ14" s="61">
        <v>0</v>
      </c>
      <c r="BR14" s="60">
        <v>0</v>
      </c>
      <c r="BS14" s="61">
        <v>0</v>
      </c>
      <c r="BT14" s="60">
        <v>107.053</v>
      </c>
      <c r="BU14" s="61">
        <v>524.23317422211426</v>
      </c>
    </row>
    <row r="15" spans="1:73" ht="12.9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259.52300000000002</v>
      </c>
      <c r="AG16" s="61">
        <v>46.046562347075216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3.5710000000000002</v>
      </c>
      <c r="AQ16" s="61">
        <v>78.038924670960512</v>
      </c>
      <c r="AR16" s="60">
        <v>7598.9889999999996</v>
      </c>
      <c r="AS16" s="61">
        <v>325.39280027908978</v>
      </c>
      <c r="AT16" s="60">
        <v>74.096000000000004</v>
      </c>
      <c r="AU16" s="61">
        <v>351.92490822716479</v>
      </c>
      <c r="AV16" s="60">
        <v>7.2279999999999998</v>
      </c>
      <c r="AW16" s="61">
        <v>34.997924737133367</v>
      </c>
      <c r="AX16" s="60">
        <v>0</v>
      </c>
      <c r="AY16" s="61">
        <v>0</v>
      </c>
      <c r="AZ16" s="60">
        <v>1E-3</v>
      </c>
      <c r="BA16" s="61">
        <v>243</v>
      </c>
      <c r="BB16" s="60">
        <v>194.28</v>
      </c>
      <c r="BC16" s="61">
        <v>994.08196417541694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86.667000000000002</v>
      </c>
      <c r="BO16" s="61">
        <v>657.46026746050984</v>
      </c>
      <c r="BP16" s="60">
        <v>0</v>
      </c>
      <c r="BQ16" s="61">
        <v>0</v>
      </c>
      <c r="BR16" s="60">
        <v>0</v>
      </c>
      <c r="BS16" s="61">
        <v>0</v>
      </c>
      <c r="BT16" s="60">
        <v>37.22</v>
      </c>
      <c r="BU16" s="61">
        <v>467.87364320257927</v>
      </c>
    </row>
    <row r="17" spans="1:73" ht="12.9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58837.705999999998</v>
      </c>
      <c r="AG17" s="61">
        <v>30.803091847258624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420.95100000000002</v>
      </c>
      <c r="AQ17" s="61">
        <v>143.53441611969089</v>
      </c>
      <c r="AR17" s="60">
        <v>690.80200000000002</v>
      </c>
      <c r="AS17" s="61">
        <v>274.95133337772614</v>
      </c>
      <c r="AT17" s="60">
        <v>591.35299999999995</v>
      </c>
      <c r="AU17" s="61">
        <v>280.68816595163969</v>
      </c>
      <c r="AV17" s="60">
        <v>4614.38</v>
      </c>
      <c r="AW17" s="61">
        <v>45.807611206705992</v>
      </c>
      <c r="AX17" s="60">
        <v>0</v>
      </c>
      <c r="AY17" s="61">
        <v>0</v>
      </c>
      <c r="AZ17" s="60">
        <v>9.4E-2</v>
      </c>
      <c r="BA17" s="61">
        <v>116.35106382978724</v>
      </c>
      <c r="BB17" s="60">
        <v>6.5350000000000001</v>
      </c>
      <c r="BC17" s="61">
        <v>449.69502677888289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37.204000000000001</v>
      </c>
      <c r="BO17" s="61">
        <v>226.44309751639608</v>
      </c>
      <c r="BP17" s="60">
        <v>0</v>
      </c>
      <c r="BQ17" s="61">
        <v>0</v>
      </c>
      <c r="BR17" s="60">
        <v>0</v>
      </c>
      <c r="BS17" s="61">
        <v>0</v>
      </c>
      <c r="BT17" s="60">
        <v>35.457000000000001</v>
      </c>
      <c r="BU17" s="61">
        <v>600.03367459175911</v>
      </c>
    </row>
    <row r="18" spans="1:73" ht="12.9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682.65700000000004</v>
      </c>
      <c r="AG18" s="61">
        <v>49.89879397706315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29.33</v>
      </c>
      <c r="BC18" s="61">
        <v>952.27688373678814</v>
      </c>
      <c r="BD18" s="60">
        <v>20.943999999999999</v>
      </c>
      <c r="BE18" s="61">
        <v>1075.0839858670743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3.3000000000000002E-2</v>
      </c>
      <c r="AQ19" s="61">
        <v>85.090909090909093</v>
      </c>
      <c r="AR19" s="60">
        <v>0</v>
      </c>
      <c r="AS19" s="61">
        <v>0</v>
      </c>
      <c r="AT19" s="60">
        <v>65.611999999999995</v>
      </c>
      <c r="AU19" s="61">
        <v>231.04365055172832</v>
      </c>
      <c r="AV19" s="60">
        <v>0</v>
      </c>
      <c r="AW19" s="61">
        <v>0</v>
      </c>
      <c r="AX19" s="60">
        <v>0</v>
      </c>
      <c r="AY19" s="61">
        <v>0</v>
      </c>
      <c r="AZ19" s="60">
        <v>1284.835</v>
      </c>
      <c r="BA19" s="61">
        <v>47.227219059256633</v>
      </c>
      <c r="BB19" s="60">
        <v>151.721</v>
      </c>
      <c r="BC19" s="61">
        <v>785.0162271537888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0.02</v>
      </c>
      <c r="BM19" s="61">
        <v>526.20000000000005</v>
      </c>
      <c r="BN19" s="60">
        <v>405.846</v>
      </c>
      <c r="BO19" s="61">
        <v>56.168154915904061</v>
      </c>
      <c r="BP19" s="60">
        <v>0</v>
      </c>
      <c r="BQ19" s="61">
        <v>0</v>
      </c>
      <c r="BR19" s="60">
        <v>0</v>
      </c>
      <c r="BS19" s="61">
        <v>0</v>
      </c>
      <c r="BT19" s="60">
        <v>28.632000000000001</v>
      </c>
      <c r="BU19" s="61">
        <v>396.8550572785694</v>
      </c>
    </row>
    <row r="20" spans="1:73" ht="12.9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1</v>
      </c>
      <c r="AC20" s="61">
        <v>1180</v>
      </c>
      <c r="AD20" s="60">
        <v>0</v>
      </c>
      <c r="AE20" s="61">
        <v>0</v>
      </c>
      <c r="AF20" s="60">
        <v>17405</v>
      </c>
      <c r="AG20" s="61">
        <v>50.462798046538346</v>
      </c>
      <c r="AH20" s="60">
        <v>0</v>
      </c>
      <c r="AI20" s="61">
        <v>0</v>
      </c>
      <c r="AJ20" s="60">
        <v>127</v>
      </c>
      <c r="AK20" s="61">
        <v>52.976377952755904</v>
      </c>
      <c r="AL20" s="60">
        <v>0</v>
      </c>
      <c r="AM20" s="61">
        <v>0</v>
      </c>
      <c r="AN20" s="60">
        <v>0</v>
      </c>
      <c r="AO20" s="61">
        <v>0</v>
      </c>
      <c r="AP20" s="60">
        <v>122</v>
      </c>
      <c r="AQ20" s="61">
        <v>210.52459016393445</v>
      </c>
      <c r="AR20" s="60">
        <v>0</v>
      </c>
      <c r="AS20" s="61">
        <v>0</v>
      </c>
      <c r="AT20" s="60">
        <v>99</v>
      </c>
      <c r="AU20" s="61">
        <v>397.33333333333337</v>
      </c>
      <c r="AV20" s="60">
        <v>14</v>
      </c>
      <c r="AW20" s="61">
        <v>212.14285714285714</v>
      </c>
      <c r="AX20" s="60">
        <v>0</v>
      </c>
      <c r="AY20" s="61">
        <v>0</v>
      </c>
      <c r="AZ20" s="60">
        <v>0</v>
      </c>
      <c r="BA20" s="61">
        <v>0</v>
      </c>
      <c r="BB20" s="60">
        <v>846</v>
      </c>
      <c r="BC20" s="61">
        <v>867.41016548463358</v>
      </c>
      <c r="BD20" s="60">
        <v>18</v>
      </c>
      <c r="BE20" s="61">
        <v>961.38888888888891</v>
      </c>
      <c r="BF20" s="60">
        <v>0</v>
      </c>
      <c r="BG20" s="61">
        <v>0</v>
      </c>
      <c r="BH20" s="60">
        <v>0</v>
      </c>
      <c r="BI20" s="61">
        <v>0</v>
      </c>
      <c r="BJ20" s="60">
        <v>425</v>
      </c>
      <c r="BK20" s="61">
        <v>430.1576470588235</v>
      </c>
      <c r="BL20" s="60">
        <v>440</v>
      </c>
      <c r="BM20" s="61">
        <v>197.30454545454546</v>
      </c>
      <c r="BN20" s="60">
        <v>6</v>
      </c>
      <c r="BO20" s="61">
        <v>468.16666666666669</v>
      </c>
      <c r="BP20" s="60">
        <v>0</v>
      </c>
      <c r="BQ20" s="61">
        <v>0</v>
      </c>
      <c r="BR20" s="60">
        <v>0</v>
      </c>
      <c r="BS20" s="61">
        <v>0</v>
      </c>
      <c r="BT20" s="60">
        <v>11</v>
      </c>
      <c r="BU20" s="61">
        <v>597.36363636363637</v>
      </c>
    </row>
    <row r="21" spans="1:73" ht="12.9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" customHeight="1">
      <c r="A22" s="59"/>
      <c r="B22" s="56" t="s">
        <v>58</v>
      </c>
      <c r="C22" s="10">
        <v>12</v>
      </c>
      <c r="D22" s="60">
        <v>8.6999999999999994E-2</v>
      </c>
      <c r="E22" s="61">
        <v>1619.1954022988505</v>
      </c>
      <c r="F22" s="60">
        <v>0</v>
      </c>
      <c r="G22" s="61">
        <v>0</v>
      </c>
      <c r="H22" s="60">
        <v>1.2E-2</v>
      </c>
      <c r="I22" s="61">
        <v>574.5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0.14099999999999999</v>
      </c>
      <c r="U22" s="61">
        <v>835.19858156028363</v>
      </c>
      <c r="V22" s="60">
        <v>0</v>
      </c>
      <c r="W22" s="61">
        <v>0</v>
      </c>
      <c r="X22" s="60">
        <v>1.089</v>
      </c>
      <c r="Y22" s="61">
        <v>1048.7979797979797</v>
      </c>
      <c r="Z22" s="60">
        <v>0</v>
      </c>
      <c r="AA22" s="61">
        <v>0</v>
      </c>
      <c r="AB22" s="60">
        <v>0.64700000000000002</v>
      </c>
      <c r="AC22" s="61">
        <v>224.08964451313756</v>
      </c>
      <c r="AD22" s="60">
        <v>0</v>
      </c>
      <c r="AE22" s="61">
        <v>0</v>
      </c>
      <c r="AF22" s="60">
        <v>2E-3</v>
      </c>
      <c r="AG22" s="61">
        <v>90.5</v>
      </c>
      <c r="AH22" s="60">
        <v>0</v>
      </c>
      <c r="AI22" s="61">
        <v>0</v>
      </c>
      <c r="AJ22" s="60">
        <v>0</v>
      </c>
      <c r="AK22" s="61">
        <v>0</v>
      </c>
      <c r="AL22" s="60">
        <v>3.5070000000000001</v>
      </c>
      <c r="AM22" s="61">
        <v>39.871685201026523</v>
      </c>
      <c r="AN22" s="60">
        <v>0</v>
      </c>
      <c r="AO22" s="61">
        <v>0</v>
      </c>
      <c r="AP22" s="60">
        <v>40.582999999999998</v>
      </c>
      <c r="AQ22" s="61">
        <v>103.70108173373087</v>
      </c>
      <c r="AR22" s="60">
        <v>406.483</v>
      </c>
      <c r="AS22" s="61">
        <v>343.33545560330936</v>
      </c>
      <c r="AT22" s="60">
        <v>243.614</v>
      </c>
      <c r="AU22" s="61">
        <v>316</v>
      </c>
      <c r="AV22" s="60">
        <v>170.47200000000001</v>
      </c>
      <c r="AW22" s="61">
        <v>81</v>
      </c>
      <c r="AX22" s="60">
        <v>0</v>
      </c>
      <c r="AY22" s="61">
        <v>0</v>
      </c>
      <c r="AZ22" s="60">
        <v>1.4E-2</v>
      </c>
      <c r="BA22" s="61">
        <v>461.28571428571433</v>
      </c>
      <c r="BB22" s="60">
        <v>105.767</v>
      </c>
      <c r="BC22" s="61">
        <v>747</v>
      </c>
      <c r="BD22" s="60">
        <v>0</v>
      </c>
      <c r="BE22" s="61">
        <v>0</v>
      </c>
      <c r="BF22" s="60">
        <v>0</v>
      </c>
      <c r="BG22" s="61">
        <v>0</v>
      </c>
      <c r="BH22" s="60">
        <v>0.313</v>
      </c>
      <c r="BI22" s="61">
        <v>97.444089456869008</v>
      </c>
      <c r="BJ22" s="60">
        <v>0</v>
      </c>
      <c r="BK22" s="61">
        <v>0</v>
      </c>
      <c r="BL22" s="60">
        <v>192.68799999999999</v>
      </c>
      <c r="BM22" s="61">
        <v>177.07714543718345</v>
      </c>
      <c r="BN22" s="60">
        <v>13.535</v>
      </c>
      <c r="BO22" s="61">
        <v>688.28880679719248</v>
      </c>
      <c r="BP22" s="60">
        <v>1E-3</v>
      </c>
      <c r="BQ22" s="61">
        <v>3240</v>
      </c>
      <c r="BR22" s="60">
        <v>0</v>
      </c>
      <c r="BS22" s="61">
        <v>0</v>
      </c>
      <c r="BT22" s="60">
        <v>10.249000000000001</v>
      </c>
      <c r="BU22" s="61">
        <v>474.91189384330181</v>
      </c>
    </row>
    <row r="23" spans="1:73" ht="12.9" customHeight="1">
      <c r="A23" s="59"/>
      <c r="B23" s="56" t="s">
        <v>59</v>
      </c>
      <c r="C23" s="10">
        <v>13</v>
      </c>
      <c r="D23" s="60">
        <v>0</v>
      </c>
      <c r="E23" s="61">
        <v>0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0</v>
      </c>
      <c r="U23" s="61">
        <v>0</v>
      </c>
      <c r="V23" s="60">
        <v>0</v>
      </c>
      <c r="W23" s="61">
        <v>0</v>
      </c>
      <c r="X23" s="60">
        <v>8.8999999999999996E-2</v>
      </c>
      <c r="Y23" s="61">
        <v>1049.6629213483147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1589.011</v>
      </c>
      <c r="AG23" s="61">
        <v>67.160643947713396</v>
      </c>
      <c r="AH23" s="60">
        <v>0</v>
      </c>
      <c r="AI23" s="61">
        <v>0</v>
      </c>
      <c r="AJ23" s="60">
        <v>0</v>
      </c>
      <c r="AK23" s="61">
        <v>0</v>
      </c>
      <c r="AL23" s="60">
        <v>3.0979999999999999</v>
      </c>
      <c r="AM23" s="61">
        <v>63.603292446739829</v>
      </c>
      <c r="AN23" s="60">
        <v>0</v>
      </c>
      <c r="AO23" s="61">
        <v>0</v>
      </c>
      <c r="AP23" s="60">
        <v>119.679</v>
      </c>
      <c r="AQ23" s="61">
        <v>121.17678957878994</v>
      </c>
      <c r="AR23" s="60">
        <v>252.251</v>
      </c>
      <c r="AS23" s="61">
        <v>363.31917812020566</v>
      </c>
      <c r="AT23" s="60">
        <v>1.766</v>
      </c>
      <c r="AU23" s="61">
        <v>403.12514156285391</v>
      </c>
      <c r="AV23" s="60">
        <v>0.217</v>
      </c>
      <c r="AW23" s="61">
        <v>67.640552995391701</v>
      </c>
      <c r="AX23" s="60">
        <v>0</v>
      </c>
      <c r="AY23" s="61">
        <v>0</v>
      </c>
      <c r="AZ23" s="60">
        <v>0</v>
      </c>
      <c r="BA23" s="61">
        <v>0</v>
      </c>
      <c r="BB23" s="60">
        <v>0.5</v>
      </c>
      <c r="BC23" s="61">
        <v>904.11199999999997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137.73500000000001</v>
      </c>
      <c r="BM23" s="61">
        <v>165.01980614948997</v>
      </c>
      <c r="BN23" s="60">
        <v>1.2969999999999999</v>
      </c>
      <c r="BO23" s="61">
        <v>133.4757131842714</v>
      </c>
      <c r="BP23" s="60">
        <v>0.72</v>
      </c>
      <c r="BQ23" s="61">
        <v>199.26388888888889</v>
      </c>
      <c r="BR23" s="60">
        <v>0</v>
      </c>
      <c r="BS23" s="61">
        <v>0</v>
      </c>
      <c r="BT23" s="60">
        <v>5.1139999999999999</v>
      </c>
      <c r="BU23" s="61">
        <v>590.61595619867035</v>
      </c>
    </row>
    <row r="24" spans="1:73" ht="12.9" customHeight="1">
      <c r="A24" s="59"/>
      <c r="B24" s="56" t="s">
        <v>60</v>
      </c>
      <c r="C24" s="10">
        <v>14</v>
      </c>
      <c r="D24" s="60">
        <v>0</v>
      </c>
      <c r="E24" s="61">
        <v>0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</v>
      </c>
      <c r="U24" s="61">
        <v>0</v>
      </c>
      <c r="V24" s="60">
        <v>0</v>
      </c>
      <c r="W24" s="61">
        <v>0</v>
      </c>
      <c r="X24" s="60">
        <v>0.08</v>
      </c>
      <c r="Y24" s="61">
        <v>1063.8375000000001</v>
      </c>
      <c r="Z24" s="60">
        <v>0</v>
      </c>
      <c r="AA24" s="61">
        <v>0</v>
      </c>
      <c r="AB24" s="60">
        <v>11.417999999999999</v>
      </c>
      <c r="AC24" s="61">
        <v>1117.9766158696793</v>
      </c>
      <c r="AD24" s="60">
        <v>0</v>
      </c>
      <c r="AE24" s="61">
        <v>0</v>
      </c>
      <c r="AF24" s="60">
        <v>2257.9479999999999</v>
      </c>
      <c r="AG24" s="61">
        <v>67.310876069776626</v>
      </c>
      <c r="AH24" s="60">
        <v>0</v>
      </c>
      <c r="AI24" s="61">
        <v>0</v>
      </c>
      <c r="AJ24" s="60">
        <v>0</v>
      </c>
      <c r="AK24" s="61">
        <v>0</v>
      </c>
      <c r="AL24" s="60">
        <v>16.968</v>
      </c>
      <c r="AM24" s="61">
        <v>289.54962281942483</v>
      </c>
      <c r="AN24" s="60">
        <v>0</v>
      </c>
      <c r="AO24" s="61">
        <v>0</v>
      </c>
      <c r="AP24" s="60">
        <v>214.09100000000001</v>
      </c>
      <c r="AQ24" s="61">
        <v>137.92937115525643</v>
      </c>
      <c r="AR24" s="60">
        <v>1830.683</v>
      </c>
      <c r="AS24" s="61">
        <v>389.25049121011119</v>
      </c>
      <c r="AT24" s="60">
        <v>2.593</v>
      </c>
      <c r="AU24" s="61">
        <v>481.86309294253761</v>
      </c>
      <c r="AV24" s="60">
        <v>6.6000000000000003E-2</v>
      </c>
      <c r="AW24" s="61">
        <v>252.45454545454547</v>
      </c>
      <c r="AX24" s="60">
        <v>0</v>
      </c>
      <c r="AY24" s="61">
        <v>0</v>
      </c>
      <c r="AZ24" s="60">
        <v>4.0000000000000001E-3</v>
      </c>
      <c r="BA24" s="61">
        <v>1141</v>
      </c>
      <c r="BB24" s="60">
        <v>0.51700000000000002</v>
      </c>
      <c r="BC24" s="61">
        <v>848.64023210831715</v>
      </c>
      <c r="BD24" s="60">
        <v>0</v>
      </c>
      <c r="BE24" s="61">
        <v>0</v>
      </c>
      <c r="BF24" s="60">
        <v>0</v>
      </c>
      <c r="BG24" s="61">
        <v>0</v>
      </c>
      <c r="BH24" s="60">
        <v>0</v>
      </c>
      <c r="BI24" s="61">
        <v>0</v>
      </c>
      <c r="BJ24" s="60">
        <v>0</v>
      </c>
      <c r="BK24" s="61">
        <v>0</v>
      </c>
      <c r="BL24" s="60">
        <v>573.09799999999996</v>
      </c>
      <c r="BM24" s="61">
        <v>174.6165926246471</v>
      </c>
      <c r="BN24" s="60">
        <v>0.88500000000000001</v>
      </c>
      <c r="BO24" s="61">
        <v>1231.9762711864405</v>
      </c>
      <c r="BP24" s="60">
        <v>0.40400000000000003</v>
      </c>
      <c r="BQ24" s="61">
        <v>1538.1163366336634</v>
      </c>
      <c r="BR24" s="60">
        <v>0</v>
      </c>
      <c r="BS24" s="61">
        <v>0</v>
      </c>
      <c r="BT24" s="60">
        <v>1.1559999999999999</v>
      </c>
      <c r="BU24" s="61">
        <v>1296.5320069204151</v>
      </c>
    </row>
    <row r="25" spans="1:73" ht="12.9" customHeight="1">
      <c r="A25" s="59"/>
      <c r="B25" s="56" t="s">
        <v>61</v>
      </c>
      <c r="C25" s="10">
        <v>15</v>
      </c>
      <c r="D25" s="60">
        <v>0.64700000000000002</v>
      </c>
      <c r="E25" s="61">
        <v>2612.9428129829985</v>
      </c>
      <c r="F25" s="60">
        <v>0</v>
      </c>
      <c r="G25" s="61">
        <v>0</v>
      </c>
      <c r="H25" s="60">
        <v>4.3330000000000002</v>
      </c>
      <c r="I25" s="61">
        <v>466.53911839372256</v>
      </c>
      <c r="J25" s="60">
        <v>13.319000000000001</v>
      </c>
      <c r="K25" s="61">
        <v>378</v>
      </c>
      <c r="L25" s="60">
        <v>1.405</v>
      </c>
      <c r="M25" s="61">
        <v>1475.2412811387901</v>
      </c>
      <c r="N25" s="60">
        <v>0</v>
      </c>
      <c r="O25" s="61">
        <v>0</v>
      </c>
      <c r="P25" s="60">
        <v>22.439</v>
      </c>
      <c r="Q25" s="61">
        <v>1049.9643032220688</v>
      </c>
      <c r="R25" s="60">
        <v>0</v>
      </c>
      <c r="S25" s="61">
        <v>0</v>
      </c>
      <c r="T25" s="60">
        <v>23.617000000000001</v>
      </c>
      <c r="U25" s="61">
        <v>664.72333488588731</v>
      </c>
      <c r="V25" s="60">
        <v>0</v>
      </c>
      <c r="W25" s="61">
        <v>0</v>
      </c>
      <c r="X25" s="60">
        <v>203.643</v>
      </c>
      <c r="Y25" s="61">
        <v>1191.911276105734</v>
      </c>
      <c r="Z25" s="60">
        <v>0</v>
      </c>
      <c r="AA25" s="61">
        <v>0</v>
      </c>
      <c r="AB25" s="60">
        <v>1883.155</v>
      </c>
      <c r="AC25" s="61">
        <v>408.35092597263639</v>
      </c>
      <c r="AD25" s="60">
        <v>305.30700000000002</v>
      </c>
      <c r="AE25" s="61">
        <v>202.09513702600989</v>
      </c>
      <c r="AF25" s="60">
        <v>4711.0330000000004</v>
      </c>
      <c r="AG25" s="61">
        <v>69.477448788832518</v>
      </c>
      <c r="AH25" s="60">
        <v>0</v>
      </c>
      <c r="AI25" s="61">
        <v>0</v>
      </c>
      <c r="AJ25" s="60">
        <v>0</v>
      </c>
      <c r="AK25" s="61">
        <v>0</v>
      </c>
      <c r="AL25" s="60">
        <v>3.351</v>
      </c>
      <c r="AM25" s="61">
        <v>220.92867800656521</v>
      </c>
      <c r="AN25" s="60">
        <v>0</v>
      </c>
      <c r="AO25" s="61">
        <v>0</v>
      </c>
      <c r="AP25" s="60">
        <v>72.230999999999995</v>
      </c>
      <c r="AQ25" s="61">
        <v>115.70104248868213</v>
      </c>
      <c r="AR25" s="60">
        <v>1285.9110000000001</v>
      </c>
      <c r="AS25" s="61">
        <v>377.40195861144355</v>
      </c>
      <c r="AT25" s="60">
        <v>0.64800000000000002</v>
      </c>
      <c r="AU25" s="61">
        <v>444.61574074074076</v>
      </c>
      <c r="AV25" s="60">
        <v>2.7E-2</v>
      </c>
      <c r="AW25" s="61">
        <v>356.40740740740739</v>
      </c>
      <c r="AX25" s="60">
        <v>0</v>
      </c>
      <c r="AY25" s="61">
        <v>0</v>
      </c>
      <c r="AZ25" s="60">
        <v>0</v>
      </c>
      <c r="BA25" s="61">
        <v>0</v>
      </c>
      <c r="BB25" s="60">
        <v>0.15</v>
      </c>
      <c r="BC25" s="61">
        <v>932.2</v>
      </c>
      <c r="BD25" s="60">
        <v>0</v>
      </c>
      <c r="BE25" s="61">
        <v>0</v>
      </c>
      <c r="BF25" s="60">
        <v>0</v>
      </c>
      <c r="BG25" s="61">
        <v>0</v>
      </c>
      <c r="BH25" s="60">
        <v>4.3999999999999997E-2</v>
      </c>
      <c r="BI25" s="61">
        <v>308.56818181818181</v>
      </c>
      <c r="BJ25" s="60">
        <v>0</v>
      </c>
      <c r="BK25" s="61">
        <v>0</v>
      </c>
      <c r="BL25" s="60">
        <v>115.22499999999999</v>
      </c>
      <c r="BM25" s="61">
        <v>156.7785810371013</v>
      </c>
      <c r="BN25" s="60">
        <v>0.13300000000000001</v>
      </c>
      <c r="BO25" s="61">
        <v>3611.8270676691732</v>
      </c>
      <c r="BP25" s="60">
        <v>0.66800000000000004</v>
      </c>
      <c r="BQ25" s="61">
        <v>548.66467065868267</v>
      </c>
      <c r="BR25" s="60">
        <v>0</v>
      </c>
      <c r="BS25" s="61">
        <v>0</v>
      </c>
      <c r="BT25" s="60">
        <v>2.2149999999999999</v>
      </c>
      <c r="BU25" s="61">
        <v>1486.1864559819414</v>
      </c>
    </row>
    <row r="26" spans="1:73" ht="12.9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8.9999999999999993E-3</v>
      </c>
      <c r="Y26" s="61">
        <v>510</v>
      </c>
      <c r="Z26" s="60">
        <v>0</v>
      </c>
      <c r="AA26" s="61">
        <v>0</v>
      </c>
      <c r="AB26" s="60">
        <v>2.8000000000000001E-2</v>
      </c>
      <c r="AC26" s="61">
        <v>715.5</v>
      </c>
      <c r="AD26" s="60">
        <v>0</v>
      </c>
      <c r="AE26" s="61">
        <v>0</v>
      </c>
      <c r="AF26" s="60">
        <v>177.52699999999999</v>
      </c>
      <c r="AG26" s="61">
        <v>69.93415086155909</v>
      </c>
      <c r="AH26" s="60">
        <v>0.255</v>
      </c>
      <c r="AI26" s="61">
        <v>27</v>
      </c>
      <c r="AJ26" s="60">
        <v>13.807</v>
      </c>
      <c r="AK26" s="61">
        <v>40.741942492938364</v>
      </c>
      <c r="AL26" s="60">
        <v>3.3849999999999998</v>
      </c>
      <c r="AM26" s="61">
        <v>556.95273264401771</v>
      </c>
      <c r="AN26" s="60">
        <v>0</v>
      </c>
      <c r="AO26" s="61">
        <v>0</v>
      </c>
      <c r="AP26" s="60">
        <v>192.12700000000001</v>
      </c>
      <c r="AQ26" s="61">
        <v>128.83247018898956</v>
      </c>
      <c r="AR26" s="60">
        <v>805.673</v>
      </c>
      <c r="AS26" s="61">
        <v>363.17177440475228</v>
      </c>
      <c r="AT26" s="60">
        <v>3.2000000000000001E-2</v>
      </c>
      <c r="AU26" s="61">
        <v>248.0625</v>
      </c>
      <c r="AV26" s="60">
        <v>4.4999999999999998E-2</v>
      </c>
      <c r="AW26" s="61">
        <v>190.26666666666668</v>
      </c>
      <c r="AX26" s="60">
        <v>0</v>
      </c>
      <c r="AY26" s="61">
        <v>0</v>
      </c>
      <c r="AZ26" s="60">
        <v>0</v>
      </c>
      <c r="BA26" s="61">
        <v>0</v>
      </c>
      <c r="BB26" s="60">
        <v>7.0000000000000001E-3</v>
      </c>
      <c r="BC26" s="61">
        <v>707.28571428571433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241.601</v>
      </c>
      <c r="BM26" s="61">
        <v>188.45863220764815</v>
      </c>
      <c r="BN26" s="60">
        <v>0.72199999999999998</v>
      </c>
      <c r="BO26" s="61">
        <v>376.59279778393352</v>
      </c>
      <c r="BP26" s="60">
        <v>1.7350000000000001</v>
      </c>
      <c r="BQ26" s="61">
        <v>476.61498559077808</v>
      </c>
      <c r="BR26" s="60">
        <v>0</v>
      </c>
      <c r="BS26" s="61">
        <v>0</v>
      </c>
      <c r="BT26" s="60">
        <v>5.835</v>
      </c>
      <c r="BU26" s="61">
        <v>942.27386461011145</v>
      </c>
    </row>
    <row r="27" spans="1:73" ht="12.9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" customHeight="1">
      <c r="A28" s="59"/>
      <c r="B28" s="56" t="s">
        <v>63</v>
      </c>
      <c r="C28" s="10">
        <v>17</v>
      </c>
      <c r="D28" s="60">
        <v>5.8000000000000003E-2</v>
      </c>
      <c r="E28" s="61">
        <v>2264.2758620689656</v>
      </c>
      <c r="F28" s="60">
        <v>0</v>
      </c>
      <c r="G28" s="61">
        <v>0</v>
      </c>
      <c r="H28" s="60">
        <v>0</v>
      </c>
      <c r="I28" s="61">
        <v>0</v>
      </c>
      <c r="J28" s="60">
        <v>0.43099999999999999</v>
      </c>
      <c r="K28" s="61">
        <v>378</v>
      </c>
      <c r="L28" s="60">
        <v>0</v>
      </c>
      <c r="M28" s="61">
        <v>0</v>
      </c>
      <c r="N28" s="60">
        <v>0</v>
      </c>
      <c r="O28" s="61">
        <v>0</v>
      </c>
      <c r="P28" s="60">
        <v>0.629</v>
      </c>
      <c r="Q28" s="61">
        <v>1049.1796502384739</v>
      </c>
      <c r="R28" s="60">
        <v>0</v>
      </c>
      <c r="S28" s="61">
        <v>0</v>
      </c>
      <c r="T28" s="60">
        <v>0</v>
      </c>
      <c r="U28" s="61">
        <v>0</v>
      </c>
      <c r="V28" s="60">
        <v>0</v>
      </c>
      <c r="W28" s="61">
        <v>0</v>
      </c>
      <c r="X28" s="60">
        <v>5.8999999999999997E-2</v>
      </c>
      <c r="Y28" s="61">
        <v>832.88135593220341</v>
      </c>
      <c r="Z28" s="60">
        <v>0</v>
      </c>
      <c r="AA28" s="61">
        <v>0</v>
      </c>
      <c r="AB28" s="60">
        <v>39.473999999999997</v>
      </c>
      <c r="AC28" s="61">
        <v>417.28780969752245</v>
      </c>
      <c r="AD28" s="60">
        <v>306.57499999999999</v>
      </c>
      <c r="AE28" s="61">
        <v>224.93302454538039</v>
      </c>
      <c r="AF28" s="60">
        <v>2856.6019999999999</v>
      </c>
      <c r="AG28" s="61">
        <v>72.735376156706465</v>
      </c>
      <c r="AH28" s="60">
        <v>0.41199999999999998</v>
      </c>
      <c r="AI28" s="61">
        <v>55</v>
      </c>
      <c r="AJ28" s="60">
        <v>23.018999999999998</v>
      </c>
      <c r="AK28" s="61">
        <v>55.065511099526475</v>
      </c>
      <c r="AL28" s="60">
        <v>92.111000000000004</v>
      </c>
      <c r="AM28" s="61">
        <v>200.39541422848521</v>
      </c>
      <c r="AN28" s="60">
        <v>0</v>
      </c>
      <c r="AO28" s="61">
        <v>0</v>
      </c>
      <c r="AP28" s="60">
        <v>1072.944</v>
      </c>
      <c r="AQ28" s="61">
        <v>103.22527084358549</v>
      </c>
      <c r="AR28" s="60">
        <v>0.94699999999999995</v>
      </c>
      <c r="AS28" s="61">
        <v>529.62090813093982</v>
      </c>
      <c r="AT28" s="60">
        <v>6.4039999999999999</v>
      </c>
      <c r="AU28" s="61">
        <v>466.77311055590258</v>
      </c>
      <c r="AV28" s="60">
        <v>0.41</v>
      </c>
      <c r="AW28" s="61">
        <v>133.25853658536587</v>
      </c>
      <c r="AX28" s="60">
        <v>0</v>
      </c>
      <c r="AY28" s="61">
        <v>0</v>
      </c>
      <c r="AZ28" s="60">
        <v>9.9000000000000005E-2</v>
      </c>
      <c r="BA28" s="61">
        <v>298.69696969696969</v>
      </c>
      <c r="BB28" s="60">
        <v>217.197</v>
      </c>
      <c r="BC28" s="61">
        <v>718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12.064</v>
      </c>
      <c r="BM28" s="61">
        <v>251.42390583554376</v>
      </c>
      <c r="BN28" s="60">
        <v>50.017000000000003</v>
      </c>
      <c r="BO28" s="61">
        <v>334.32620908890976</v>
      </c>
      <c r="BP28" s="60">
        <v>27.792999999999999</v>
      </c>
      <c r="BQ28" s="61">
        <v>612.98150613463815</v>
      </c>
      <c r="BR28" s="60">
        <v>1.0609999999999999</v>
      </c>
      <c r="BS28" s="61">
        <v>529</v>
      </c>
      <c r="BT28" s="60">
        <v>85.885000000000005</v>
      </c>
      <c r="BU28" s="61">
        <v>811.53507597368571</v>
      </c>
    </row>
    <row r="29" spans="1:73" ht="12.9" customHeight="1">
      <c r="A29" s="59"/>
      <c r="B29" s="56" t="s">
        <v>64</v>
      </c>
      <c r="C29" s="10">
        <v>18</v>
      </c>
      <c r="D29" s="60">
        <v>39.947000000000003</v>
      </c>
      <c r="E29" s="61">
        <v>3502.8098230154956</v>
      </c>
      <c r="F29" s="60">
        <v>0</v>
      </c>
      <c r="G29" s="61">
        <v>0</v>
      </c>
      <c r="H29" s="60">
        <v>10.276999999999999</v>
      </c>
      <c r="I29" s="61">
        <v>568.16454218157048</v>
      </c>
      <c r="J29" s="60">
        <v>0</v>
      </c>
      <c r="K29" s="61">
        <v>0</v>
      </c>
      <c r="L29" s="60">
        <v>290.45699999999999</v>
      </c>
      <c r="M29" s="61">
        <v>1487.816561487587</v>
      </c>
      <c r="N29" s="60">
        <v>0</v>
      </c>
      <c r="O29" s="61">
        <v>0</v>
      </c>
      <c r="P29" s="60">
        <v>40.281999999999996</v>
      </c>
      <c r="Q29" s="61">
        <v>1008.19750757162</v>
      </c>
      <c r="R29" s="60">
        <v>0</v>
      </c>
      <c r="S29" s="61">
        <v>0</v>
      </c>
      <c r="T29" s="60">
        <v>28.478000000000002</v>
      </c>
      <c r="U29" s="61">
        <v>281.03248121356836</v>
      </c>
      <c r="V29" s="60">
        <v>0</v>
      </c>
      <c r="W29" s="61">
        <v>0</v>
      </c>
      <c r="X29" s="60">
        <v>18.427</v>
      </c>
      <c r="Y29" s="61">
        <v>1043.2805122917457</v>
      </c>
      <c r="Z29" s="60">
        <v>0</v>
      </c>
      <c r="AA29" s="61">
        <v>0</v>
      </c>
      <c r="AB29" s="60">
        <v>0.503</v>
      </c>
      <c r="AC29" s="61">
        <v>56.964214711729618</v>
      </c>
      <c r="AD29" s="60">
        <v>190.32</v>
      </c>
      <c r="AE29" s="61">
        <v>221.71721311475409</v>
      </c>
      <c r="AF29" s="60">
        <v>0</v>
      </c>
      <c r="AG29" s="61">
        <v>0</v>
      </c>
      <c r="AH29" s="60">
        <v>0</v>
      </c>
      <c r="AI29" s="61">
        <v>0</v>
      </c>
      <c r="AJ29" s="60">
        <v>0</v>
      </c>
      <c r="AK29" s="61">
        <v>0</v>
      </c>
      <c r="AL29" s="60">
        <v>5.1999999999999998E-2</v>
      </c>
      <c r="AM29" s="61">
        <v>448.19230769230774</v>
      </c>
      <c r="AN29" s="60">
        <v>0</v>
      </c>
      <c r="AO29" s="61">
        <v>0</v>
      </c>
      <c r="AP29" s="60">
        <v>8.5999999999999993E-2</v>
      </c>
      <c r="AQ29" s="61">
        <v>289.26744186046511</v>
      </c>
      <c r="AR29" s="60">
        <v>0</v>
      </c>
      <c r="AS29" s="61">
        <v>0</v>
      </c>
      <c r="AT29" s="60">
        <v>0</v>
      </c>
      <c r="AU29" s="61">
        <v>0</v>
      </c>
      <c r="AV29" s="60">
        <v>0</v>
      </c>
      <c r="AW29" s="61">
        <v>0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1.4E-2</v>
      </c>
      <c r="BM29" s="61">
        <v>347.92857142857144</v>
      </c>
      <c r="BN29" s="60">
        <v>1.86</v>
      </c>
      <c r="BO29" s="61">
        <v>651.53763440860212</v>
      </c>
      <c r="BP29" s="60">
        <v>0</v>
      </c>
      <c r="BQ29" s="61">
        <v>0</v>
      </c>
      <c r="BR29" s="60">
        <v>0</v>
      </c>
      <c r="BS29" s="61">
        <v>0</v>
      </c>
      <c r="BT29" s="60">
        <v>0.65</v>
      </c>
      <c r="BU29" s="61">
        <v>828.31846153846152</v>
      </c>
    </row>
    <row r="30" spans="1:73" ht="12.9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25.774999999999999</v>
      </c>
      <c r="O30" s="61">
        <v>1097.0016294859361</v>
      </c>
      <c r="P30" s="60">
        <v>0</v>
      </c>
      <c r="Q30" s="61">
        <v>0</v>
      </c>
      <c r="R30" s="60">
        <v>0</v>
      </c>
      <c r="S30" s="61">
        <v>0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6.8579999999999997</v>
      </c>
      <c r="AC30" s="61">
        <v>602.34033245844262</v>
      </c>
      <c r="AD30" s="60">
        <v>0</v>
      </c>
      <c r="AE30" s="61">
        <v>0</v>
      </c>
      <c r="AF30" s="60">
        <v>0</v>
      </c>
      <c r="AG30" s="61">
        <v>0</v>
      </c>
      <c r="AH30" s="60">
        <v>0</v>
      </c>
      <c r="AI30" s="61">
        <v>0</v>
      </c>
      <c r="AJ30" s="60">
        <v>0</v>
      </c>
      <c r="AK30" s="61">
        <v>0</v>
      </c>
      <c r="AL30" s="60">
        <v>0.57499999999999996</v>
      </c>
      <c r="AM30" s="61">
        <v>75.77739130434783</v>
      </c>
      <c r="AN30" s="60">
        <v>0</v>
      </c>
      <c r="AO30" s="61">
        <v>0</v>
      </c>
      <c r="AP30" s="60">
        <v>0</v>
      </c>
      <c r="AQ30" s="61">
        <v>0</v>
      </c>
      <c r="AR30" s="60">
        <v>0</v>
      </c>
      <c r="AS30" s="61">
        <v>0</v>
      </c>
      <c r="AT30" s="60">
        <v>0</v>
      </c>
      <c r="AU30" s="61">
        <v>0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1.2999999999999999E-2</v>
      </c>
      <c r="BM30" s="61">
        <v>345.61538461538464</v>
      </c>
      <c r="BN30" s="60">
        <v>2.2650000000000001</v>
      </c>
      <c r="BO30" s="61">
        <v>379.70154525386312</v>
      </c>
      <c r="BP30" s="60">
        <v>0</v>
      </c>
      <c r="BQ30" s="61">
        <v>0</v>
      </c>
      <c r="BR30" s="60">
        <v>0</v>
      </c>
      <c r="BS30" s="61">
        <v>0</v>
      </c>
      <c r="BT30" s="60">
        <v>0.17399999999999999</v>
      </c>
      <c r="BU30" s="61">
        <v>200.35632183908044</v>
      </c>
    </row>
    <row r="31" spans="1:73" ht="12.9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0</v>
      </c>
      <c r="AG31" s="61">
        <v>0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" customHeight="1">
      <c r="A34" s="59"/>
      <c r="B34" s="56" t="s">
        <v>68</v>
      </c>
      <c r="C34" s="10">
        <v>22</v>
      </c>
      <c r="D34" s="60">
        <v>0</v>
      </c>
      <c r="E34" s="61">
        <v>0</v>
      </c>
      <c r="F34" s="60">
        <v>0</v>
      </c>
      <c r="G34" s="61">
        <v>0</v>
      </c>
      <c r="H34" s="60">
        <v>6.1319999999999997</v>
      </c>
      <c r="I34" s="61">
        <v>562.0004892367906</v>
      </c>
      <c r="J34" s="60">
        <v>0</v>
      </c>
      <c r="K34" s="61">
        <v>0</v>
      </c>
      <c r="L34" s="60">
        <v>120.098</v>
      </c>
      <c r="M34" s="61">
        <v>1556.6051224833052</v>
      </c>
      <c r="N34" s="60">
        <v>0</v>
      </c>
      <c r="O34" s="61">
        <v>0</v>
      </c>
      <c r="P34" s="60">
        <v>118.19799999999999</v>
      </c>
      <c r="Q34" s="61">
        <v>1038.4712770097633</v>
      </c>
      <c r="R34" s="60">
        <v>0</v>
      </c>
      <c r="S34" s="61">
        <v>0</v>
      </c>
      <c r="T34" s="60">
        <v>19.645</v>
      </c>
      <c r="U34" s="61">
        <v>402.56838890302873</v>
      </c>
      <c r="V34" s="60">
        <v>0</v>
      </c>
      <c r="W34" s="61">
        <v>0</v>
      </c>
      <c r="X34" s="60">
        <v>7.851</v>
      </c>
      <c r="Y34" s="61">
        <v>994.14647815564899</v>
      </c>
      <c r="Z34" s="60">
        <v>0</v>
      </c>
      <c r="AA34" s="61">
        <v>0</v>
      </c>
      <c r="AB34" s="60">
        <v>6.3789999999999996</v>
      </c>
      <c r="AC34" s="61">
        <v>847.93525630976649</v>
      </c>
      <c r="AD34" s="60">
        <v>0</v>
      </c>
      <c r="AE34" s="61">
        <v>0</v>
      </c>
      <c r="AF34" s="60">
        <v>0</v>
      </c>
      <c r="AG34" s="61">
        <v>0</v>
      </c>
      <c r="AH34" s="60">
        <v>0</v>
      </c>
      <c r="AI34" s="61">
        <v>0</v>
      </c>
      <c r="AJ34" s="60">
        <v>0</v>
      </c>
      <c r="AK34" s="61">
        <v>0</v>
      </c>
      <c r="AL34" s="60">
        <v>55.570999999999998</v>
      </c>
      <c r="AM34" s="61">
        <v>225.28829785319681</v>
      </c>
      <c r="AN34" s="60">
        <v>0</v>
      </c>
      <c r="AO34" s="61">
        <v>0</v>
      </c>
      <c r="AP34" s="60">
        <v>30.297000000000001</v>
      </c>
      <c r="AQ34" s="61">
        <v>98.650460441627885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6.5309999999999997</v>
      </c>
      <c r="BC34" s="61">
        <v>517.70540499157858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8.2059999999999995</v>
      </c>
      <c r="BM34" s="61">
        <v>263.94784304167678</v>
      </c>
      <c r="BN34" s="60">
        <v>5.8940000000000001</v>
      </c>
      <c r="BO34" s="61">
        <v>775.21479470648114</v>
      </c>
      <c r="BP34" s="60">
        <v>5.7850000000000001</v>
      </c>
      <c r="BQ34" s="61">
        <v>806.23785652549691</v>
      </c>
      <c r="BR34" s="60">
        <v>0</v>
      </c>
      <c r="BS34" s="61">
        <v>0</v>
      </c>
      <c r="BT34" s="60">
        <v>0.85599999999999998</v>
      </c>
      <c r="BU34" s="61">
        <v>495.5385514018692</v>
      </c>
    </row>
    <row r="35" spans="1:73" ht="12.9" customHeight="1">
      <c r="A35" s="59"/>
      <c r="B35" s="56" t="s">
        <v>69</v>
      </c>
      <c r="C35" s="10">
        <v>23</v>
      </c>
      <c r="D35" s="60">
        <v>0.14000000000000001</v>
      </c>
      <c r="E35" s="61">
        <v>5527.7642857142855</v>
      </c>
      <c r="F35" s="60">
        <v>0</v>
      </c>
      <c r="G35" s="61">
        <v>0</v>
      </c>
      <c r="H35" s="60">
        <v>3.33</v>
      </c>
      <c r="I35" s="61">
        <v>526.6015015015015</v>
      </c>
      <c r="J35" s="60">
        <v>0</v>
      </c>
      <c r="K35" s="61">
        <v>0</v>
      </c>
      <c r="L35" s="60">
        <v>20.858000000000001</v>
      </c>
      <c r="M35" s="61">
        <v>1609.880765174034</v>
      </c>
      <c r="N35" s="60">
        <v>0</v>
      </c>
      <c r="O35" s="61">
        <v>0</v>
      </c>
      <c r="P35" s="60">
        <v>8.6180000000000003</v>
      </c>
      <c r="Q35" s="61">
        <v>1267.2425156648874</v>
      </c>
      <c r="R35" s="60">
        <v>0</v>
      </c>
      <c r="S35" s="61">
        <v>0</v>
      </c>
      <c r="T35" s="60">
        <v>3.3260000000000001</v>
      </c>
      <c r="U35" s="61">
        <v>299.38544798556825</v>
      </c>
      <c r="V35" s="60">
        <v>0</v>
      </c>
      <c r="W35" s="61">
        <v>0</v>
      </c>
      <c r="X35" s="60">
        <v>2.3769999999999998</v>
      </c>
      <c r="Y35" s="61">
        <v>946.55658392932276</v>
      </c>
      <c r="Z35" s="60">
        <v>0</v>
      </c>
      <c r="AA35" s="61">
        <v>0</v>
      </c>
      <c r="AB35" s="60">
        <v>42.619</v>
      </c>
      <c r="AC35" s="61">
        <v>903.26962153030343</v>
      </c>
      <c r="AD35" s="60">
        <v>0</v>
      </c>
      <c r="AE35" s="61">
        <v>0</v>
      </c>
      <c r="AF35" s="60">
        <v>0</v>
      </c>
      <c r="AG35" s="61">
        <v>0</v>
      </c>
      <c r="AH35" s="60">
        <v>0</v>
      </c>
      <c r="AI35" s="61">
        <v>0</v>
      </c>
      <c r="AJ35" s="60">
        <v>0</v>
      </c>
      <c r="AK35" s="61">
        <v>0</v>
      </c>
      <c r="AL35" s="60">
        <v>0.11600000000000001</v>
      </c>
      <c r="AM35" s="61">
        <v>732.64655172413791</v>
      </c>
      <c r="AN35" s="60">
        <v>0</v>
      </c>
      <c r="AO35" s="61">
        <v>0</v>
      </c>
      <c r="AP35" s="60">
        <v>0.22600000000000001</v>
      </c>
      <c r="AQ35" s="61">
        <v>71.561946902654867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0</v>
      </c>
      <c r="BC35" s="61">
        <v>0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2E-3</v>
      </c>
      <c r="BM35" s="61">
        <v>788.5</v>
      </c>
      <c r="BN35" s="60">
        <v>0</v>
      </c>
      <c r="BO35" s="61">
        <v>0</v>
      </c>
      <c r="BP35" s="60">
        <v>8.9999999999999993E-3</v>
      </c>
      <c r="BQ35" s="61">
        <v>1657.2222222222222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27.593</v>
      </c>
      <c r="G36" s="61">
        <v>1989.68158590947</v>
      </c>
      <c r="H36" s="60">
        <v>0</v>
      </c>
      <c r="I36" s="61">
        <v>0</v>
      </c>
      <c r="J36" s="60">
        <v>101.724</v>
      </c>
      <c r="K36" s="61">
        <v>407.06789941410091</v>
      </c>
      <c r="L36" s="60">
        <v>0</v>
      </c>
      <c r="M36" s="61">
        <v>0</v>
      </c>
      <c r="N36" s="60">
        <v>790.80799999999999</v>
      </c>
      <c r="O36" s="61">
        <v>1029.5380850977735</v>
      </c>
      <c r="P36" s="60">
        <v>0.39800000000000002</v>
      </c>
      <c r="Q36" s="61">
        <v>647.6959798994975</v>
      </c>
      <c r="R36" s="60">
        <v>42.149000000000001</v>
      </c>
      <c r="S36" s="61">
        <v>673.28510759448625</v>
      </c>
      <c r="T36" s="60">
        <v>0</v>
      </c>
      <c r="U36" s="61">
        <v>0</v>
      </c>
      <c r="V36" s="60">
        <v>6.7619999999999996</v>
      </c>
      <c r="W36" s="61">
        <v>625.63028689736768</v>
      </c>
      <c r="X36" s="60">
        <v>0</v>
      </c>
      <c r="Y36" s="61">
        <v>0</v>
      </c>
      <c r="Z36" s="60">
        <v>25.920999999999999</v>
      </c>
      <c r="AA36" s="61">
        <v>706.8238493885267</v>
      </c>
      <c r="AB36" s="60">
        <v>0.67400000000000004</v>
      </c>
      <c r="AC36" s="61">
        <v>962.99851632047478</v>
      </c>
      <c r="AD36" s="60">
        <v>0.82499999999999996</v>
      </c>
      <c r="AE36" s="61">
        <v>108.02666666666666</v>
      </c>
      <c r="AF36" s="60">
        <v>0</v>
      </c>
      <c r="AG36" s="61">
        <v>0</v>
      </c>
      <c r="AH36" s="60">
        <v>0</v>
      </c>
      <c r="AI36" s="61">
        <v>0</v>
      </c>
      <c r="AJ36" s="60">
        <v>0</v>
      </c>
      <c r="AK36" s="61">
        <v>0</v>
      </c>
      <c r="AL36" s="60">
        <v>2.464</v>
      </c>
      <c r="AM36" s="61">
        <v>538.35551948051943</v>
      </c>
      <c r="AN36" s="60">
        <v>0</v>
      </c>
      <c r="AO36" s="61">
        <v>0</v>
      </c>
      <c r="AP36" s="60">
        <v>22.236000000000001</v>
      </c>
      <c r="AQ36" s="61">
        <v>44.888424177010251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0</v>
      </c>
      <c r="BC36" s="61">
        <v>0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18.059000000000001</v>
      </c>
      <c r="BM36" s="61">
        <v>489.93454787086768</v>
      </c>
      <c r="BN36" s="60">
        <v>1E-3</v>
      </c>
      <c r="BO36" s="61">
        <v>400</v>
      </c>
      <c r="BP36" s="60">
        <v>1.2290000000000001</v>
      </c>
      <c r="BQ36" s="61">
        <v>1115.5711960943859</v>
      </c>
      <c r="BR36" s="60">
        <v>0</v>
      </c>
      <c r="BS36" s="61">
        <v>0</v>
      </c>
      <c r="BT36" s="60">
        <v>3.9E-2</v>
      </c>
      <c r="BU36" s="61">
        <v>3444.1025641025644</v>
      </c>
    </row>
    <row r="37" spans="1:73" ht="12.9" customHeight="1">
      <c r="A37" s="59"/>
      <c r="B37" s="56" t="s">
        <v>71</v>
      </c>
      <c r="C37" s="10">
        <v>25</v>
      </c>
      <c r="D37" s="60">
        <v>0.253</v>
      </c>
      <c r="E37" s="61">
        <v>664.04347826086951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</v>
      </c>
      <c r="AG37" s="61">
        <v>0</v>
      </c>
      <c r="AH37" s="60">
        <v>0</v>
      </c>
      <c r="AI37" s="61">
        <v>0</v>
      </c>
      <c r="AJ37" s="60">
        <v>0</v>
      </c>
      <c r="AK37" s="61">
        <v>0</v>
      </c>
      <c r="AL37" s="60">
        <v>14.385</v>
      </c>
      <c r="AM37" s="61">
        <v>790.36496350364962</v>
      </c>
      <c r="AN37" s="60">
        <v>4.0000000000000001E-3</v>
      </c>
      <c r="AO37" s="61">
        <v>405</v>
      </c>
      <c r="AP37" s="60">
        <v>1.1459999999999999</v>
      </c>
      <c r="AQ37" s="61">
        <v>500.8961605584642</v>
      </c>
      <c r="AR37" s="60">
        <v>0</v>
      </c>
      <c r="AS37" s="61">
        <v>0</v>
      </c>
      <c r="AT37" s="60">
        <v>5.0529999999999999</v>
      </c>
      <c r="AU37" s="61">
        <v>491.99584405303779</v>
      </c>
      <c r="AV37" s="60">
        <v>0</v>
      </c>
      <c r="AW37" s="61">
        <v>0</v>
      </c>
      <c r="AX37" s="60">
        <v>0</v>
      </c>
      <c r="AY37" s="61">
        <v>0</v>
      </c>
      <c r="AZ37" s="60">
        <v>0.06</v>
      </c>
      <c r="BA37" s="61">
        <v>153</v>
      </c>
      <c r="BB37" s="60">
        <v>29.8</v>
      </c>
      <c r="BC37" s="61">
        <v>775.08845637583897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3.742</v>
      </c>
      <c r="BM37" s="61">
        <v>478.34019241047571</v>
      </c>
      <c r="BN37" s="60">
        <v>6.048</v>
      </c>
      <c r="BO37" s="61">
        <v>543.80704365079373</v>
      </c>
      <c r="BP37" s="60">
        <v>4.7240000000000002</v>
      </c>
      <c r="BQ37" s="61">
        <v>971.23814563928886</v>
      </c>
      <c r="BR37" s="60">
        <v>5.5389999999999997</v>
      </c>
      <c r="BS37" s="61">
        <v>1591.1348618884276</v>
      </c>
      <c r="BT37" s="60">
        <v>2.5419999999999998</v>
      </c>
      <c r="BU37" s="61">
        <v>1193.0582218725413</v>
      </c>
    </row>
    <row r="38" spans="1:73" ht="12.9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2.1850000000000001</v>
      </c>
      <c r="BC38" s="61">
        <v>727.23112128146454</v>
      </c>
      <c r="BD38" s="60">
        <v>77.674000000000007</v>
      </c>
      <c r="BE38" s="61">
        <v>1038.4298478255273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0</v>
      </c>
      <c r="I40" s="61">
        <v>0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4.4359999999999999</v>
      </c>
      <c r="Q40" s="61">
        <v>812.55996393146984</v>
      </c>
      <c r="R40" s="60">
        <v>0</v>
      </c>
      <c r="S40" s="61">
        <v>0</v>
      </c>
      <c r="T40" s="60">
        <v>0.29099999999999998</v>
      </c>
      <c r="U40" s="61">
        <v>394.51546391752578</v>
      </c>
      <c r="V40" s="60">
        <v>0</v>
      </c>
      <c r="W40" s="61">
        <v>0</v>
      </c>
      <c r="X40" s="60">
        <v>0.13700000000000001</v>
      </c>
      <c r="Y40" s="61">
        <v>680.32116788321173</v>
      </c>
      <c r="Z40" s="60">
        <v>0</v>
      </c>
      <c r="AA40" s="61">
        <v>0</v>
      </c>
      <c r="AB40" s="60">
        <v>0.32900000000000001</v>
      </c>
      <c r="AC40" s="61">
        <v>589.89665653495445</v>
      </c>
      <c r="AD40" s="60">
        <v>0</v>
      </c>
      <c r="AE40" s="61">
        <v>0</v>
      </c>
      <c r="AF40" s="60">
        <v>0</v>
      </c>
      <c r="AG40" s="61">
        <v>0</v>
      </c>
      <c r="AH40" s="60">
        <v>33.921999999999997</v>
      </c>
      <c r="AI40" s="61">
        <v>88.515918872707985</v>
      </c>
      <c r="AJ40" s="60">
        <v>0</v>
      </c>
      <c r="AK40" s="61">
        <v>0</v>
      </c>
      <c r="AL40" s="60">
        <v>5.9240000000000004</v>
      </c>
      <c r="AM40" s="61">
        <v>697.35567184334911</v>
      </c>
      <c r="AN40" s="60">
        <v>30.91</v>
      </c>
      <c r="AO40" s="61">
        <v>184.26544807505661</v>
      </c>
      <c r="AP40" s="60">
        <v>439.09300000000002</v>
      </c>
      <c r="AQ40" s="61">
        <v>161.07848451239261</v>
      </c>
      <c r="AR40" s="60">
        <v>0</v>
      </c>
      <c r="AS40" s="61">
        <v>0</v>
      </c>
      <c r="AT40" s="60">
        <v>0.26900000000000002</v>
      </c>
      <c r="AU40" s="61">
        <v>1021.832713754647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9.6340000000000003</v>
      </c>
      <c r="BM40" s="61">
        <v>710.17988374506956</v>
      </c>
      <c r="BN40" s="60">
        <v>0</v>
      </c>
      <c r="BO40" s="61">
        <v>0</v>
      </c>
      <c r="BP40" s="60">
        <v>4.3179999999999996</v>
      </c>
      <c r="BQ40" s="61">
        <v>826.36521537748956</v>
      </c>
      <c r="BR40" s="60">
        <v>0</v>
      </c>
      <c r="BS40" s="61">
        <v>0</v>
      </c>
      <c r="BT40" s="60">
        <v>0.53400000000000003</v>
      </c>
      <c r="BU40" s="61">
        <v>454.45692883895134</v>
      </c>
    </row>
    <row r="41" spans="1:73" ht="12.9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0</v>
      </c>
      <c r="G41" s="61">
        <v>0</v>
      </c>
      <c r="H41" s="60">
        <v>0</v>
      </c>
      <c r="I41" s="61">
        <v>0</v>
      </c>
      <c r="J41" s="60">
        <v>56</v>
      </c>
      <c r="K41" s="61">
        <v>436</v>
      </c>
      <c r="L41" s="60">
        <v>0</v>
      </c>
      <c r="M41" s="61">
        <v>0</v>
      </c>
      <c r="N41" s="60">
        <v>147</v>
      </c>
      <c r="O41" s="61">
        <v>1009</v>
      </c>
      <c r="P41" s="60">
        <v>0</v>
      </c>
      <c r="Q41" s="61">
        <v>0</v>
      </c>
      <c r="R41" s="60">
        <v>43</v>
      </c>
      <c r="S41" s="61">
        <v>673</v>
      </c>
      <c r="T41" s="60">
        <v>0</v>
      </c>
      <c r="U41" s="61">
        <v>0</v>
      </c>
      <c r="V41" s="60">
        <v>2</v>
      </c>
      <c r="W41" s="61">
        <v>626</v>
      </c>
      <c r="X41" s="60">
        <v>0</v>
      </c>
      <c r="Y41" s="61">
        <v>0</v>
      </c>
      <c r="Z41" s="60">
        <v>6</v>
      </c>
      <c r="AA41" s="61">
        <v>707</v>
      </c>
      <c r="AB41" s="60">
        <v>0</v>
      </c>
      <c r="AC41" s="61">
        <v>0</v>
      </c>
      <c r="AD41" s="60">
        <v>2</v>
      </c>
      <c r="AE41" s="61">
        <v>209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307.11399999999998</v>
      </c>
      <c r="G42" s="61">
        <v>1667.1795001204764</v>
      </c>
      <c r="H42" s="60">
        <v>0</v>
      </c>
      <c r="I42" s="61">
        <v>0</v>
      </c>
      <c r="J42" s="60">
        <v>614.21</v>
      </c>
      <c r="K42" s="61">
        <v>442.40239006203092</v>
      </c>
      <c r="L42" s="60">
        <v>0</v>
      </c>
      <c r="M42" s="61">
        <v>0</v>
      </c>
      <c r="N42" s="60">
        <v>362.08699999999999</v>
      </c>
      <c r="O42" s="61">
        <v>961.88223272307482</v>
      </c>
      <c r="P42" s="60">
        <v>0</v>
      </c>
      <c r="Q42" s="61">
        <v>0</v>
      </c>
      <c r="R42" s="60">
        <v>2171.848</v>
      </c>
      <c r="S42" s="61">
        <v>355.87579563579033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2.5000000000000001E-2</v>
      </c>
      <c r="AC42" s="61">
        <v>532.16</v>
      </c>
      <c r="AD42" s="60">
        <v>9507.6329999999998</v>
      </c>
      <c r="AE42" s="61">
        <v>159.37772903097962</v>
      </c>
      <c r="AF42" s="60">
        <v>0</v>
      </c>
      <c r="AG42" s="61">
        <v>0</v>
      </c>
      <c r="AH42" s="60">
        <v>8.4730000000000008</v>
      </c>
      <c r="AI42" s="61">
        <v>91.130178213147644</v>
      </c>
      <c r="AJ42" s="60">
        <v>0</v>
      </c>
      <c r="AK42" s="61">
        <v>0</v>
      </c>
      <c r="AL42" s="60">
        <v>0.54</v>
      </c>
      <c r="AM42" s="61">
        <v>316.06851851851854</v>
      </c>
      <c r="AN42" s="60">
        <v>0.34200000000000003</v>
      </c>
      <c r="AO42" s="61">
        <v>88.923976608187132</v>
      </c>
      <c r="AP42" s="60">
        <v>190.886</v>
      </c>
      <c r="AQ42" s="61">
        <v>127.41514306968558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</v>
      </c>
      <c r="BM42" s="61">
        <v>0</v>
      </c>
      <c r="BN42" s="60">
        <v>0</v>
      </c>
      <c r="BO42" s="61">
        <v>0</v>
      </c>
      <c r="BP42" s="60">
        <v>0.55800000000000005</v>
      </c>
      <c r="BQ42" s="61">
        <v>2187.4139784946237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" customHeight="1">
      <c r="A43" s="59"/>
      <c r="B43" s="56" t="s">
        <v>76</v>
      </c>
      <c r="C43" s="10">
        <v>30</v>
      </c>
      <c r="D43" s="60">
        <v>0.41199999999999998</v>
      </c>
      <c r="E43" s="61">
        <v>1439.4587378640776</v>
      </c>
      <c r="F43" s="60">
        <v>0</v>
      </c>
      <c r="G43" s="61">
        <v>0</v>
      </c>
      <c r="H43" s="60">
        <v>3.0630000000000002</v>
      </c>
      <c r="I43" s="61">
        <v>521.00816193274568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37.524999999999999</v>
      </c>
      <c r="Q43" s="61">
        <v>1436.7252231845437</v>
      </c>
      <c r="R43" s="60">
        <v>0</v>
      </c>
      <c r="S43" s="61">
        <v>0</v>
      </c>
      <c r="T43" s="60">
        <v>3.7999999999999999E-2</v>
      </c>
      <c r="U43" s="61">
        <v>301.31578947368422</v>
      </c>
      <c r="V43" s="60">
        <v>0</v>
      </c>
      <c r="W43" s="61">
        <v>0</v>
      </c>
      <c r="X43" s="60">
        <v>4.4999999999999998E-2</v>
      </c>
      <c r="Y43" s="61">
        <v>324.8</v>
      </c>
      <c r="Z43" s="60">
        <v>0</v>
      </c>
      <c r="AA43" s="61">
        <v>0</v>
      </c>
      <c r="AB43" s="60">
        <v>7.7130000000000001</v>
      </c>
      <c r="AC43" s="61">
        <v>867.55801892908073</v>
      </c>
      <c r="AD43" s="60">
        <v>0</v>
      </c>
      <c r="AE43" s="61">
        <v>0</v>
      </c>
      <c r="AF43" s="60">
        <v>233.078</v>
      </c>
      <c r="AG43" s="61">
        <v>81.600545740052681</v>
      </c>
      <c r="AH43" s="60">
        <v>218.65600000000001</v>
      </c>
      <c r="AI43" s="61">
        <v>86.410013903117218</v>
      </c>
      <c r="AJ43" s="60">
        <v>0</v>
      </c>
      <c r="AK43" s="61">
        <v>0</v>
      </c>
      <c r="AL43" s="60">
        <v>46.207999999999998</v>
      </c>
      <c r="AM43" s="61">
        <v>326.8751731301939</v>
      </c>
      <c r="AN43" s="60">
        <v>1.2130000000000001</v>
      </c>
      <c r="AO43" s="61">
        <v>79.159109645507002</v>
      </c>
      <c r="AP43" s="60">
        <v>133.15600000000001</v>
      </c>
      <c r="AQ43" s="61">
        <v>114.39347832617381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4.4999999999999998E-2</v>
      </c>
      <c r="BC43" s="61">
        <v>552.02222222222224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18.481999999999999</v>
      </c>
      <c r="BM43" s="61">
        <v>313.81349421058326</v>
      </c>
      <c r="BN43" s="60">
        <v>0</v>
      </c>
      <c r="BO43" s="61">
        <v>0</v>
      </c>
      <c r="BP43" s="60">
        <v>0.18099999999999999</v>
      </c>
      <c r="BQ43" s="61">
        <v>650.29834254143645</v>
      </c>
      <c r="BR43" s="60">
        <v>0</v>
      </c>
      <c r="BS43" s="61">
        <v>0</v>
      </c>
      <c r="BT43" s="60">
        <v>0.01</v>
      </c>
      <c r="BU43" s="61">
        <v>2142.5</v>
      </c>
    </row>
    <row r="44" spans="1:73" ht="12.9" customHeight="1">
      <c r="A44" s="59"/>
      <c r="B44" s="63" t="s">
        <v>77</v>
      </c>
      <c r="C44" s="10">
        <v>31</v>
      </c>
      <c r="D44" s="60">
        <v>6.9000000000000006E-2</v>
      </c>
      <c r="E44" s="61">
        <v>2112.1014492753625</v>
      </c>
      <c r="F44" s="60">
        <v>0</v>
      </c>
      <c r="G44" s="61">
        <v>0</v>
      </c>
      <c r="H44" s="60">
        <v>175.03700000000001</v>
      </c>
      <c r="I44" s="61">
        <v>675.94441746602149</v>
      </c>
      <c r="J44" s="60">
        <v>0</v>
      </c>
      <c r="K44" s="61">
        <v>0</v>
      </c>
      <c r="L44" s="60">
        <v>64.659000000000006</v>
      </c>
      <c r="M44" s="61">
        <v>977.91974821757219</v>
      </c>
      <c r="N44" s="60">
        <v>0</v>
      </c>
      <c r="O44" s="61">
        <v>0</v>
      </c>
      <c r="P44" s="60">
        <v>100.16800000000001</v>
      </c>
      <c r="Q44" s="61">
        <v>822.4214419774778</v>
      </c>
      <c r="R44" s="60">
        <v>0</v>
      </c>
      <c r="S44" s="61">
        <v>0</v>
      </c>
      <c r="T44" s="60">
        <v>1.454</v>
      </c>
      <c r="U44" s="61">
        <v>445.82324621733153</v>
      </c>
      <c r="V44" s="60">
        <v>0</v>
      </c>
      <c r="W44" s="61">
        <v>0</v>
      </c>
      <c r="X44" s="60">
        <v>3.8109999999999999</v>
      </c>
      <c r="Y44" s="61">
        <v>959.10889530307008</v>
      </c>
      <c r="Z44" s="60">
        <v>0</v>
      </c>
      <c r="AA44" s="61">
        <v>0</v>
      </c>
      <c r="AB44" s="60">
        <v>3.0000000000000001E-3</v>
      </c>
      <c r="AC44" s="61">
        <v>1004.3333333333331</v>
      </c>
      <c r="AD44" s="60">
        <v>0</v>
      </c>
      <c r="AE44" s="61">
        <v>0</v>
      </c>
      <c r="AF44" s="60">
        <v>0</v>
      </c>
      <c r="AG44" s="61">
        <v>0</v>
      </c>
      <c r="AH44" s="60">
        <v>0</v>
      </c>
      <c r="AI44" s="61">
        <v>0</v>
      </c>
      <c r="AJ44" s="60">
        <v>0</v>
      </c>
      <c r="AK44" s="61">
        <v>0</v>
      </c>
      <c r="AL44" s="60">
        <v>1.7999999999999999E-2</v>
      </c>
      <c r="AM44" s="61">
        <v>1384.4444444444446</v>
      </c>
      <c r="AN44" s="60">
        <v>0</v>
      </c>
      <c r="AO44" s="61">
        <v>0</v>
      </c>
      <c r="AP44" s="60">
        <v>2E-3</v>
      </c>
      <c r="AQ44" s="61">
        <v>600.5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8.9999999999999993E-3</v>
      </c>
      <c r="BM44" s="61">
        <v>429.22222222222223</v>
      </c>
      <c r="BN44" s="60">
        <v>0</v>
      </c>
      <c r="BO44" s="61">
        <v>0</v>
      </c>
      <c r="BP44" s="60">
        <v>1.2E-2</v>
      </c>
      <c r="BQ44" s="61">
        <v>952.91666666666686</v>
      </c>
      <c r="BR44" s="60">
        <v>0</v>
      </c>
      <c r="BS44" s="61">
        <v>0</v>
      </c>
      <c r="BT44" s="60">
        <v>0</v>
      </c>
      <c r="BU44" s="61">
        <v>0</v>
      </c>
    </row>
    <row r="45" spans="1:73" ht="12.9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" customHeight="1">
      <c r="A46" s="59"/>
      <c r="B46" s="56" t="s">
        <v>78</v>
      </c>
      <c r="C46" s="10">
        <v>32</v>
      </c>
      <c r="D46" s="60">
        <v>0.11</v>
      </c>
      <c r="E46" s="61">
        <v>1786.8</v>
      </c>
      <c r="F46" s="60">
        <v>0</v>
      </c>
      <c r="G46" s="61">
        <v>0</v>
      </c>
      <c r="H46" s="60">
        <v>0</v>
      </c>
      <c r="I46" s="61">
        <v>0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1.109</v>
      </c>
      <c r="Q46" s="61">
        <v>925.94860234445457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1.335</v>
      </c>
      <c r="AC46" s="61">
        <v>565.62546816479392</v>
      </c>
      <c r="AD46" s="60">
        <v>0</v>
      </c>
      <c r="AE46" s="61">
        <v>0</v>
      </c>
      <c r="AF46" s="60">
        <v>0</v>
      </c>
      <c r="AG46" s="61">
        <v>0</v>
      </c>
      <c r="AH46" s="60">
        <v>2E-3</v>
      </c>
      <c r="AI46" s="61">
        <v>966.5</v>
      </c>
      <c r="AJ46" s="60">
        <v>0</v>
      </c>
      <c r="AK46" s="61">
        <v>0</v>
      </c>
      <c r="AL46" s="60">
        <v>22.06</v>
      </c>
      <c r="AM46" s="61">
        <v>116.52932910244787</v>
      </c>
      <c r="AN46" s="60">
        <v>0.34599999999999997</v>
      </c>
      <c r="AO46" s="61">
        <v>55.479768786127167</v>
      </c>
      <c r="AP46" s="60">
        <v>0.91100000000000003</v>
      </c>
      <c r="AQ46" s="61">
        <v>74.655323819978051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0</v>
      </c>
      <c r="BC46" s="61">
        <v>0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7.5259999999999998</v>
      </c>
      <c r="BM46" s="61">
        <v>274.737709274515</v>
      </c>
      <c r="BN46" s="60">
        <v>0</v>
      </c>
      <c r="BO46" s="61">
        <v>0</v>
      </c>
      <c r="BP46" s="60">
        <v>6.9000000000000006E-2</v>
      </c>
      <c r="BQ46" s="61">
        <v>920.89855072463774</v>
      </c>
      <c r="BR46" s="60">
        <v>0</v>
      </c>
      <c r="BS46" s="61">
        <v>0</v>
      </c>
      <c r="BT46" s="60">
        <v>0</v>
      </c>
      <c r="BU46" s="61">
        <v>0</v>
      </c>
    </row>
    <row r="47" spans="1:73" ht="12.9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5</v>
      </c>
      <c r="AC48" s="61">
        <v>729</v>
      </c>
      <c r="AD48" s="60">
        <v>0</v>
      </c>
      <c r="AE48" s="61">
        <v>0</v>
      </c>
      <c r="AF48" s="60">
        <v>170</v>
      </c>
      <c r="AG48" s="61">
        <v>106.6</v>
      </c>
      <c r="AH48" s="60">
        <v>2158</v>
      </c>
      <c r="AI48" s="61">
        <v>79.118164967562564</v>
      </c>
      <c r="AJ48" s="60">
        <v>208</v>
      </c>
      <c r="AK48" s="61">
        <v>69.894230769230774</v>
      </c>
      <c r="AL48" s="60">
        <v>369.27600000000001</v>
      </c>
      <c r="AM48" s="61">
        <v>82.027080016031377</v>
      </c>
      <c r="AN48" s="60">
        <v>0</v>
      </c>
      <c r="AO48" s="61">
        <v>0</v>
      </c>
      <c r="AP48" s="60">
        <v>584</v>
      </c>
      <c r="AQ48" s="61">
        <v>76.289383561643845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33.299999999999997</v>
      </c>
      <c r="BC48" s="61">
        <v>673.80180180180184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1416.2</v>
      </c>
      <c r="BM48" s="61">
        <v>186.85128442310409</v>
      </c>
      <c r="BN48" s="60">
        <v>0</v>
      </c>
      <c r="BO48" s="61">
        <v>0</v>
      </c>
      <c r="BP48" s="60">
        <v>28.8</v>
      </c>
      <c r="BQ48" s="61">
        <v>514.54166666666674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0.54100000000000004</v>
      </c>
      <c r="AG49" s="61">
        <v>170.50462107208872</v>
      </c>
      <c r="AH49" s="60">
        <v>0</v>
      </c>
      <c r="AI49" s="61">
        <v>0</v>
      </c>
      <c r="AJ49" s="60">
        <v>0</v>
      </c>
      <c r="AK49" s="61">
        <v>0</v>
      </c>
      <c r="AL49" s="60">
        <v>171.07900000000001</v>
      </c>
      <c r="AM49" s="61">
        <v>369.91617322991135</v>
      </c>
      <c r="AN49" s="60">
        <v>0</v>
      </c>
      <c r="AO49" s="61">
        <v>0</v>
      </c>
      <c r="AP49" s="60">
        <v>335.04700000000003</v>
      </c>
      <c r="AQ49" s="61">
        <v>87.099791969484883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8.6120000000000001</v>
      </c>
      <c r="BC49" s="61">
        <v>644.815257779842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147.5</v>
      </c>
      <c r="BM49" s="61">
        <v>173.14834576271187</v>
      </c>
      <c r="BN49" s="60">
        <v>42.779000000000003</v>
      </c>
      <c r="BO49" s="61">
        <v>636.58065873442581</v>
      </c>
      <c r="BP49" s="60">
        <v>20.436</v>
      </c>
      <c r="BQ49" s="61">
        <v>874.50518692503431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22.645</v>
      </c>
      <c r="AG50" s="61">
        <v>322.25206447339366</v>
      </c>
      <c r="AH50" s="60">
        <v>0.85</v>
      </c>
      <c r="AI50" s="61">
        <v>219.17647058823528</v>
      </c>
      <c r="AJ50" s="60">
        <v>0</v>
      </c>
      <c r="AK50" s="61">
        <v>0</v>
      </c>
      <c r="AL50" s="60">
        <v>42.081000000000003</v>
      </c>
      <c r="AM50" s="61">
        <v>297.46260782776073</v>
      </c>
      <c r="AN50" s="60">
        <v>0</v>
      </c>
      <c r="AO50" s="61">
        <v>0</v>
      </c>
      <c r="AP50" s="60">
        <v>42.875</v>
      </c>
      <c r="AQ50" s="61">
        <v>194.38992419825072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5.5609999999999999</v>
      </c>
      <c r="BC50" s="61">
        <v>586.39669124258216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8.5000000000000006E-2</v>
      </c>
      <c r="AG52" s="61">
        <v>287.78823529411761</v>
      </c>
      <c r="AH52" s="60">
        <v>0</v>
      </c>
      <c r="AI52" s="61">
        <v>0</v>
      </c>
      <c r="AJ52" s="60">
        <v>0.125</v>
      </c>
      <c r="AK52" s="61">
        <v>540</v>
      </c>
      <c r="AL52" s="60">
        <v>34.212000000000003</v>
      </c>
      <c r="AM52" s="61">
        <v>693.81410031567873</v>
      </c>
      <c r="AN52" s="60">
        <v>0.43</v>
      </c>
      <c r="AO52" s="61">
        <v>202.57441860465116</v>
      </c>
      <c r="AP52" s="60">
        <v>28.795000000000002</v>
      </c>
      <c r="AQ52" s="61">
        <v>241.11686056607047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9.36</v>
      </c>
      <c r="BC52" s="61">
        <v>393.84412393162393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25.38</v>
      </c>
      <c r="BM52" s="61">
        <v>410.99747832939318</v>
      </c>
      <c r="BN52" s="60">
        <v>2.2610000000000001</v>
      </c>
      <c r="BO52" s="61">
        <v>261.43653250773997</v>
      </c>
      <c r="BP52" s="60">
        <v>26.946999999999999</v>
      </c>
      <c r="BQ52" s="61">
        <v>876.43051174527773</v>
      </c>
      <c r="BR52" s="60">
        <v>0</v>
      </c>
      <c r="BS52" s="61">
        <v>0</v>
      </c>
      <c r="BT52" s="60">
        <v>0.63200000000000001</v>
      </c>
      <c r="BU52" s="61">
        <v>1533.6598101265822</v>
      </c>
    </row>
    <row r="53" spans="1:73" ht="12.9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13.521000000000001</v>
      </c>
      <c r="AC53" s="61">
        <v>244.49966718437986</v>
      </c>
      <c r="AD53" s="60">
        <v>0</v>
      </c>
      <c r="AE53" s="61">
        <v>0</v>
      </c>
      <c r="AF53" s="60">
        <v>1.6E-2</v>
      </c>
      <c r="AG53" s="61">
        <v>40.5</v>
      </c>
      <c r="AH53" s="60">
        <v>9.2780000000000005</v>
      </c>
      <c r="AI53" s="61">
        <v>69.830998059926713</v>
      </c>
      <c r="AJ53" s="60">
        <v>0</v>
      </c>
      <c r="AK53" s="61">
        <v>0</v>
      </c>
      <c r="AL53" s="60">
        <v>45.905000000000001</v>
      </c>
      <c r="AM53" s="61">
        <v>268.82483389608973</v>
      </c>
      <c r="AN53" s="60">
        <v>17.873000000000001</v>
      </c>
      <c r="AO53" s="61">
        <v>229.89805852403066</v>
      </c>
      <c r="AP53" s="60">
        <v>84.938999999999993</v>
      </c>
      <c r="AQ53" s="61">
        <v>153.58711545932965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5.8999999999999997E-2</v>
      </c>
      <c r="BC53" s="61">
        <v>457.62711864406776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122.279</v>
      </c>
      <c r="BM53" s="61">
        <v>298.43971573205539</v>
      </c>
      <c r="BN53" s="60">
        <v>0.28599999999999998</v>
      </c>
      <c r="BO53" s="61">
        <v>246.4370629370629</v>
      </c>
      <c r="BP53" s="60">
        <v>2.0219999999999998</v>
      </c>
      <c r="BQ53" s="61">
        <v>600.09495548961422</v>
      </c>
      <c r="BR53" s="60">
        <v>0</v>
      </c>
      <c r="BS53" s="61">
        <v>0</v>
      </c>
      <c r="BT53" s="60">
        <v>0.161</v>
      </c>
      <c r="BU53" s="61">
        <v>546.36645962732928</v>
      </c>
    </row>
    <row r="54" spans="1:73" ht="12.9" customHeight="1">
      <c r="A54" s="59"/>
      <c r="B54" s="56" t="s">
        <v>85</v>
      </c>
      <c r="C54" s="10">
        <v>39</v>
      </c>
      <c r="D54" s="60">
        <v>0.317</v>
      </c>
      <c r="E54" s="61">
        <v>2158.98738170347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0.25800000000000001</v>
      </c>
      <c r="AC54" s="61">
        <v>713.7209302325582</v>
      </c>
      <c r="AD54" s="60">
        <v>0</v>
      </c>
      <c r="AE54" s="61">
        <v>0</v>
      </c>
      <c r="AF54" s="60">
        <v>0.41599999999999998</v>
      </c>
      <c r="AG54" s="61">
        <v>80.740384615384613</v>
      </c>
      <c r="AH54" s="60">
        <v>1.962</v>
      </c>
      <c r="AI54" s="61">
        <v>33.027522935779814</v>
      </c>
      <c r="AJ54" s="60">
        <v>0</v>
      </c>
      <c r="AK54" s="61">
        <v>0</v>
      </c>
      <c r="AL54" s="60">
        <v>286.61500000000001</v>
      </c>
      <c r="AM54" s="61">
        <v>329.58811995185175</v>
      </c>
      <c r="AN54" s="60">
        <v>173.44200000000001</v>
      </c>
      <c r="AO54" s="61">
        <v>141.86356245892</v>
      </c>
      <c r="AP54" s="60">
        <v>750.66499999999996</v>
      </c>
      <c r="AQ54" s="61">
        <v>137.87546908407876</v>
      </c>
      <c r="AR54" s="60">
        <v>0.97499999999999998</v>
      </c>
      <c r="AS54" s="61">
        <v>190.52307692307693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1.24</v>
      </c>
      <c r="BC54" s="61">
        <v>662.71935483870971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22.984000000000002</v>
      </c>
      <c r="BM54" s="61">
        <v>357.61081621997909</v>
      </c>
      <c r="BN54" s="60">
        <v>0.26800000000000002</v>
      </c>
      <c r="BO54" s="61">
        <v>284.91044776119401</v>
      </c>
      <c r="BP54" s="60">
        <v>16.731000000000002</v>
      </c>
      <c r="BQ54" s="61">
        <v>526.79056840595297</v>
      </c>
      <c r="BR54" s="60">
        <v>0</v>
      </c>
      <c r="BS54" s="61">
        <v>0</v>
      </c>
      <c r="BT54" s="60">
        <v>0.95099999999999996</v>
      </c>
      <c r="BU54" s="61">
        <v>1057.2870662460568</v>
      </c>
    </row>
    <row r="55" spans="1:73" ht="12.9" customHeight="1">
      <c r="A55" s="59"/>
      <c r="B55" s="56" t="s">
        <v>86</v>
      </c>
      <c r="C55" s="10">
        <v>40</v>
      </c>
      <c r="D55" s="60">
        <v>0.2</v>
      </c>
      <c r="E55" s="61">
        <v>1379.16</v>
      </c>
      <c r="F55" s="60">
        <v>0</v>
      </c>
      <c r="G55" s="61">
        <v>0</v>
      </c>
      <c r="H55" s="60">
        <v>1.6E-2</v>
      </c>
      <c r="I55" s="61">
        <v>101.25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0.12</v>
      </c>
      <c r="U55" s="61">
        <v>243</v>
      </c>
      <c r="V55" s="60">
        <v>0</v>
      </c>
      <c r="W55" s="61">
        <v>0</v>
      </c>
      <c r="X55" s="60">
        <v>0.38</v>
      </c>
      <c r="Y55" s="61">
        <v>607.64210526315787</v>
      </c>
      <c r="Z55" s="60">
        <v>0</v>
      </c>
      <c r="AA55" s="61">
        <v>0</v>
      </c>
      <c r="AB55" s="60">
        <v>14.048999999999999</v>
      </c>
      <c r="AC55" s="61">
        <v>473.9069684675066</v>
      </c>
      <c r="AD55" s="60">
        <v>0</v>
      </c>
      <c r="AE55" s="61">
        <v>0</v>
      </c>
      <c r="AF55" s="60">
        <v>0</v>
      </c>
      <c r="AG55" s="61">
        <v>0</v>
      </c>
      <c r="AH55" s="60">
        <v>398.072</v>
      </c>
      <c r="AI55" s="61">
        <v>101.54413774392572</v>
      </c>
      <c r="AJ55" s="60">
        <v>14.464</v>
      </c>
      <c r="AK55" s="61">
        <v>78.532978429203553</v>
      </c>
      <c r="AL55" s="60">
        <v>961.07399999999996</v>
      </c>
      <c r="AM55" s="61">
        <v>237.92823445437082</v>
      </c>
      <c r="AN55" s="60">
        <v>3.6579999999999999</v>
      </c>
      <c r="AO55" s="61">
        <v>208.5598687807545</v>
      </c>
      <c r="AP55" s="60">
        <v>1656.579</v>
      </c>
      <c r="AQ55" s="61">
        <v>155.35930794728171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2.93</v>
      </c>
      <c r="BC55" s="61">
        <v>496.13651877133105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542.35799999999995</v>
      </c>
      <c r="BM55" s="61">
        <v>206.00753376920778</v>
      </c>
      <c r="BN55" s="60">
        <v>0</v>
      </c>
      <c r="BO55" s="61">
        <v>0</v>
      </c>
      <c r="BP55" s="60">
        <v>1.58</v>
      </c>
      <c r="BQ55" s="61">
        <v>506.57468354430381</v>
      </c>
      <c r="BR55" s="60">
        <v>0</v>
      </c>
      <c r="BS55" s="61">
        <v>0</v>
      </c>
      <c r="BT55" s="60">
        <v>8.0000000000000002E-3</v>
      </c>
      <c r="BU55" s="61">
        <v>1182.625</v>
      </c>
    </row>
    <row r="56" spans="1:73" ht="12.9" customHeight="1">
      <c r="A56" s="59"/>
      <c r="B56" s="56" t="s">
        <v>87</v>
      </c>
      <c r="C56" s="10">
        <v>41</v>
      </c>
      <c r="D56" s="60">
        <v>44.052999999999997</v>
      </c>
      <c r="E56" s="61">
        <v>2069.6577758608951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79.373999999999995</v>
      </c>
      <c r="AC56" s="61">
        <v>521.4510419028901</v>
      </c>
      <c r="AD56" s="60">
        <v>0</v>
      </c>
      <c r="AE56" s="61">
        <v>0</v>
      </c>
      <c r="AF56" s="60">
        <v>9.6110000000000007</v>
      </c>
      <c r="AG56" s="61">
        <v>528.05493705129538</v>
      </c>
      <c r="AH56" s="60">
        <v>32.951000000000001</v>
      </c>
      <c r="AI56" s="61">
        <v>131.03329185760677</v>
      </c>
      <c r="AJ56" s="60">
        <v>1.494</v>
      </c>
      <c r="AK56" s="61">
        <v>48</v>
      </c>
      <c r="AL56" s="60">
        <v>1058.7619999999999</v>
      </c>
      <c r="AM56" s="61">
        <v>384.23809033569393</v>
      </c>
      <c r="AN56" s="60">
        <v>43.691000000000003</v>
      </c>
      <c r="AO56" s="61">
        <v>195.6883568698359</v>
      </c>
      <c r="AP56" s="60">
        <v>1358.2560000000001</v>
      </c>
      <c r="AQ56" s="61">
        <v>142.7702421340307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14.061999999999999</v>
      </c>
      <c r="BC56" s="61">
        <v>646.70971412316885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130.41</v>
      </c>
      <c r="BM56" s="61">
        <v>553.13941415535612</v>
      </c>
      <c r="BN56" s="60">
        <v>3.3</v>
      </c>
      <c r="BO56" s="61">
        <v>382.81090909090909</v>
      </c>
      <c r="BP56" s="60">
        <v>51.262</v>
      </c>
      <c r="BQ56" s="61">
        <v>711.39934064219108</v>
      </c>
      <c r="BR56" s="60">
        <v>0</v>
      </c>
      <c r="BS56" s="61">
        <v>0</v>
      </c>
      <c r="BT56" s="60">
        <v>1.39</v>
      </c>
      <c r="BU56" s="61">
        <v>840.64460431654675</v>
      </c>
    </row>
    <row r="57" spans="1:73" ht="12.9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0</v>
      </c>
      <c r="I58" s="61">
        <v>0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0</v>
      </c>
      <c r="Y58" s="61">
        <v>0</v>
      </c>
      <c r="Z58" s="60">
        <v>0</v>
      </c>
      <c r="AA58" s="61">
        <v>0</v>
      </c>
      <c r="AB58" s="60">
        <v>4.2560000000000002</v>
      </c>
      <c r="AC58" s="61">
        <v>178.67199248120301</v>
      </c>
      <c r="AD58" s="60">
        <v>0</v>
      </c>
      <c r="AE58" s="61">
        <v>0</v>
      </c>
      <c r="AF58" s="60">
        <v>2.12</v>
      </c>
      <c r="AG58" s="61">
        <v>227.61509433962263</v>
      </c>
      <c r="AH58" s="60">
        <v>68.97</v>
      </c>
      <c r="AI58" s="61">
        <v>96.483920545164565</v>
      </c>
      <c r="AJ58" s="60">
        <v>27.54</v>
      </c>
      <c r="AK58" s="61">
        <v>80.82352941176471</v>
      </c>
      <c r="AL58" s="60">
        <v>423.05900000000003</v>
      </c>
      <c r="AM58" s="61">
        <v>197.59165742839653</v>
      </c>
      <c r="AN58" s="60">
        <v>13.263</v>
      </c>
      <c r="AO58" s="61">
        <v>104.99200784136319</v>
      </c>
      <c r="AP58" s="60">
        <v>1039.0060000000001</v>
      </c>
      <c r="AQ58" s="61">
        <v>146.28899063143044</v>
      </c>
      <c r="AR58" s="60">
        <v>0.06</v>
      </c>
      <c r="AS58" s="61">
        <v>810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0.442</v>
      </c>
      <c r="BC58" s="61">
        <v>343.05882352941177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32.106999999999999</v>
      </c>
      <c r="BM58" s="61">
        <v>329.52527486217957</v>
      </c>
      <c r="BN58" s="60">
        <v>2.3639999999999999</v>
      </c>
      <c r="BO58" s="61">
        <v>188.79441624365481</v>
      </c>
      <c r="BP58" s="60">
        <v>31.361999999999998</v>
      </c>
      <c r="BQ58" s="61">
        <v>389.80814361328999</v>
      </c>
      <c r="BR58" s="60">
        <v>0</v>
      </c>
      <c r="BS58" s="61">
        <v>0</v>
      </c>
      <c r="BT58" s="60">
        <v>4.8000000000000001E-2</v>
      </c>
      <c r="BU58" s="61">
        <v>837</v>
      </c>
    </row>
    <row r="59" spans="1:73" ht="12.9" customHeight="1">
      <c r="A59" s="59"/>
      <c r="B59" s="56" t="s">
        <v>89</v>
      </c>
      <c r="C59" s="10">
        <v>43</v>
      </c>
      <c r="D59" s="60">
        <v>0.96899999999999997</v>
      </c>
      <c r="E59" s="61">
        <v>1750.7481940144478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1.0999999999999999E-2</v>
      </c>
      <c r="Q59" s="61">
        <v>2160</v>
      </c>
      <c r="R59" s="60">
        <v>0</v>
      </c>
      <c r="S59" s="61">
        <v>0</v>
      </c>
      <c r="T59" s="60">
        <v>0.05</v>
      </c>
      <c r="U59" s="61">
        <v>648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1.4999999999999999E-2</v>
      </c>
      <c r="AC59" s="61">
        <v>518.4</v>
      </c>
      <c r="AD59" s="60">
        <v>0</v>
      </c>
      <c r="AE59" s="61">
        <v>0</v>
      </c>
      <c r="AF59" s="60">
        <v>4.3999999999999997E-2</v>
      </c>
      <c r="AG59" s="61">
        <v>2729.4545454545455</v>
      </c>
      <c r="AH59" s="60">
        <v>4.0620000000000003</v>
      </c>
      <c r="AI59" s="61">
        <v>101.08247168882325</v>
      </c>
      <c r="AJ59" s="60">
        <v>4.6399999999999997</v>
      </c>
      <c r="AK59" s="61">
        <v>50.15948275862069</v>
      </c>
      <c r="AL59" s="60">
        <v>137.79</v>
      </c>
      <c r="AM59" s="61">
        <v>161.99123303577906</v>
      </c>
      <c r="AN59" s="60">
        <v>30.209</v>
      </c>
      <c r="AO59" s="61">
        <v>85.712900129100589</v>
      </c>
      <c r="AP59" s="60">
        <v>97.837999999999994</v>
      </c>
      <c r="AQ59" s="61">
        <v>138.05863774811422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0</v>
      </c>
      <c r="BC59" s="61">
        <v>0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64.105000000000004</v>
      </c>
      <c r="BM59" s="61">
        <v>273.34941112237738</v>
      </c>
      <c r="BN59" s="60">
        <v>2.5609999999999999</v>
      </c>
      <c r="BO59" s="61">
        <v>230.87856306130416</v>
      </c>
      <c r="BP59" s="60">
        <v>9.2330000000000005</v>
      </c>
      <c r="BQ59" s="61">
        <v>683.10906530921693</v>
      </c>
      <c r="BR59" s="60">
        <v>0</v>
      </c>
      <c r="BS59" s="61">
        <v>0</v>
      </c>
      <c r="BT59" s="60">
        <v>0.57499999999999996</v>
      </c>
      <c r="BU59" s="61">
        <v>1495.9165217391305</v>
      </c>
    </row>
    <row r="60" spans="1:73" ht="12.9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8.3000000000000004E-2</v>
      </c>
      <c r="Q60" s="61">
        <v>1064.0602409638557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0</v>
      </c>
      <c r="AC60" s="61">
        <v>0</v>
      </c>
      <c r="AD60" s="60">
        <v>0</v>
      </c>
      <c r="AE60" s="61">
        <v>0</v>
      </c>
      <c r="AF60" s="60">
        <v>0</v>
      </c>
      <c r="AG60" s="61">
        <v>0</v>
      </c>
      <c r="AH60" s="60">
        <v>0</v>
      </c>
      <c r="AI60" s="61">
        <v>0</v>
      </c>
      <c r="AJ60" s="60">
        <v>5.5E-2</v>
      </c>
      <c r="AK60" s="61">
        <v>30.636363636363637</v>
      </c>
      <c r="AL60" s="60">
        <v>7.5789999999999997</v>
      </c>
      <c r="AM60" s="61">
        <v>105.71012006861064</v>
      </c>
      <c r="AN60" s="60">
        <v>917.13599999999997</v>
      </c>
      <c r="AO60" s="61">
        <v>85.267321313305771</v>
      </c>
      <c r="AP60" s="60">
        <v>0</v>
      </c>
      <c r="AQ60" s="61">
        <v>0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5.0000000000000001E-3</v>
      </c>
      <c r="BC60" s="61">
        <v>432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9.6300000000000008</v>
      </c>
      <c r="BM60" s="61">
        <v>140.41412253374872</v>
      </c>
      <c r="BN60" s="60">
        <v>3.0000000000000001E-3</v>
      </c>
      <c r="BO60" s="61">
        <v>435.66666666666663</v>
      </c>
      <c r="BP60" s="60">
        <v>8.5999999999999993E-2</v>
      </c>
      <c r="BQ60" s="61">
        <v>620.1627906976745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" customHeight="1">
      <c r="A61" s="59"/>
      <c r="B61" s="56" t="s">
        <v>91</v>
      </c>
      <c r="C61" s="10">
        <v>45</v>
      </c>
      <c r="D61" s="60">
        <v>0</v>
      </c>
      <c r="E61" s="61">
        <v>0</v>
      </c>
      <c r="F61" s="60">
        <v>0</v>
      </c>
      <c r="G61" s="61">
        <v>0</v>
      </c>
      <c r="H61" s="60">
        <v>6.2939999999999996</v>
      </c>
      <c r="I61" s="61">
        <v>487.0700667302192</v>
      </c>
      <c r="J61" s="60">
        <v>0</v>
      </c>
      <c r="K61" s="61">
        <v>0</v>
      </c>
      <c r="L61" s="60">
        <v>1.706</v>
      </c>
      <c r="M61" s="61">
        <v>1721.8493552168816</v>
      </c>
      <c r="N61" s="60">
        <v>0</v>
      </c>
      <c r="O61" s="61">
        <v>0</v>
      </c>
      <c r="P61" s="60">
        <v>10.54</v>
      </c>
      <c r="Q61" s="61">
        <v>1609.4298861480074</v>
      </c>
      <c r="R61" s="60">
        <v>0</v>
      </c>
      <c r="S61" s="61">
        <v>0</v>
      </c>
      <c r="T61" s="60">
        <v>0.78500000000000003</v>
      </c>
      <c r="U61" s="61">
        <v>709.57707006369424</v>
      </c>
      <c r="V61" s="60">
        <v>0</v>
      </c>
      <c r="W61" s="61">
        <v>0</v>
      </c>
      <c r="X61" s="60">
        <v>1.339</v>
      </c>
      <c r="Y61" s="61">
        <v>815.71321882001484</v>
      </c>
      <c r="Z61" s="60">
        <v>0</v>
      </c>
      <c r="AA61" s="61">
        <v>0</v>
      </c>
      <c r="AB61" s="60">
        <v>1.659</v>
      </c>
      <c r="AC61" s="61">
        <v>255.82399035563591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0.03</v>
      </c>
      <c r="AM61" s="61">
        <v>653</v>
      </c>
      <c r="AN61" s="60">
        <v>0</v>
      </c>
      <c r="AO61" s="61">
        <v>0</v>
      </c>
      <c r="AP61" s="60">
        <v>3.0000000000000001E-3</v>
      </c>
      <c r="AQ61" s="61">
        <v>288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1.2E-2</v>
      </c>
      <c r="BM61" s="61">
        <v>733.58333333333326</v>
      </c>
      <c r="BN61" s="60">
        <v>2.3E-2</v>
      </c>
      <c r="BO61" s="61">
        <v>522.69565217391312</v>
      </c>
      <c r="BP61" s="60">
        <v>0.01</v>
      </c>
      <c r="BQ61" s="61">
        <v>988.2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</v>
      </c>
      <c r="K62" s="61">
        <v>0</v>
      </c>
      <c r="L62" s="60">
        <v>0</v>
      </c>
      <c r="M62" s="61">
        <v>0</v>
      </c>
      <c r="N62" s="60">
        <v>0</v>
      </c>
      <c r="O62" s="61">
        <v>0</v>
      </c>
      <c r="P62" s="60">
        <v>6.1909999999999998</v>
      </c>
      <c r="Q62" s="61">
        <v>391.35357777418835</v>
      </c>
      <c r="R62" s="60">
        <v>906.67499999999995</v>
      </c>
      <c r="S62" s="61">
        <v>284.61240466539829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0.44900000000000001</v>
      </c>
      <c r="AC62" s="61">
        <v>380.73051224944322</v>
      </c>
      <c r="AD62" s="60">
        <v>3416.7130000000002</v>
      </c>
      <c r="AE62" s="61">
        <v>151.91524836882701</v>
      </c>
      <c r="AF62" s="60">
        <v>0</v>
      </c>
      <c r="AG62" s="61">
        <v>0</v>
      </c>
      <c r="AH62" s="60">
        <v>559.44000000000005</v>
      </c>
      <c r="AI62" s="61">
        <v>104.12965286715287</v>
      </c>
      <c r="AJ62" s="60">
        <v>1306.172</v>
      </c>
      <c r="AK62" s="61">
        <v>91.53061465105668</v>
      </c>
      <c r="AL62" s="60">
        <v>2.2669999999999999</v>
      </c>
      <c r="AM62" s="61">
        <v>566.92853992059997</v>
      </c>
      <c r="AN62" s="60">
        <v>809.39599999999996</v>
      </c>
      <c r="AO62" s="61">
        <v>148.77240188980423</v>
      </c>
      <c r="AP62" s="60">
        <v>340.69099999999997</v>
      </c>
      <c r="AQ62" s="61">
        <v>144.17581620882265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0.81100000000000005</v>
      </c>
      <c r="BM62" s="61">
        <v>659.7250308261406</v>
      </c>
      <c r="BN62" s="60">
        <v>0</v>
      </c>
      <c r="BO62" s="61">
        <v>0</v>
      </c>
      <c r="BP62" s="60">
        <v>0.29399999999999998</v>
      </c>
      <c r="BQ62" s="61">
        <v>906.68367346938783</v>
      </c>
      <c r="BR62" s="60">
        <v>0</v>
      </c>
      <c r="BS62" s="61">
        <v>0</v>
      </c>
      <c r="BT62" s="60">
        <v>0</v>
      </c>
      <c r="BU62" s="61">
        <v>0</v>
      </c>
    </row>
    <row r="63" spans="1:73" ht="12.9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458.904</v>
      </c>
      <c r="S64" s="61">
        <v>280.01902140752748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12.648999999999999</v>
      </c>
      <c r="AC64" s="61">
        <v>166.06688275753024</v>
      </c>
      <c r="AD64" s="60">
        <v>1918.75</v>
      </c>
      <c r="AE64" s="61">
        <v>153.44077237785015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0.03</v>
      </c>
      <c r="AM64" s="61">
        <v>154.80000000000001</v>
      </c>
      <c r="AN64" s="60">
        <v>2.0230000000000001</v>
      </c>
      <c r="AO64" s="61">
        <v>32.78447849728127</v>
      </c>
      <c r="AP64" s="60">
        <v>1.7999999999999999E-2</v>
      </c>
      <c r="AQ64" s="61">
        <v>209.38888888888889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0.42</v>
      </c>
      <c r="BM64" s="61">
        <v>730.66190476190479</v>
      </c>
      <c r="BN64" s="60">
        <v>0</v>
      </c>
      <c r="BO64" s="61">
        <v>0</v>
      </c>
      <c r="BP64" s="60">
        <v>7.6999999999999999E-2</v>
      </c>
      <c r="BQ64" s="61">
        <v>677.58441558441552</v>
      </c>
      <c r="BR64" s="60">
        <v>0</v>
      </c>
      <c r="BS64" s="61">
        <v>0</v>
      </c>
      <c r="BT64" s="60">
        <v>0</v>
      </c>
      <c r="BU64" s="61">
        <v>0</v>
      </c>
    </row>
    <row r="65" spans="1:73" ht="12.9" customHeight="1">
      <c r="A65" s="59"/>
      <c r="B65" s="56" t="s">
        <v>94</v>
      </c>
      <c r="C65" s="10">
        <v>48</v>
      </c>
      <c r="D65" s="60">
        <v>5.0510000000000002</v>
      </c>
      <c r="E65" s="61">
        <v>2362.8334983171649</v>
      </c>
      <c r="F65" s="60">
        <v>0</v>
      </c>
      <c r="G65" s="61">
        <v>0</v>
      </c>
      <c r="H65" s="60">
        <v>17.097999999999999</v>
      </c>
      <c r="I65" s="61">
        <v>669.54310445666158</v>
      </c>
      <c r="J65" s="60">
        <v>0</v>
      </c>
      <c r="K65" s="61">
        <v>0</v>
      </c>
      <c r="L65" s="60">
        <v>23.568999999999999</v>
      </c>
      <c r="M65" s="61">
        <v>1251.1645381645383</v>
      </c>
      <c r="N65" s="60">
        <v>0</v>
      </c>
      <c r="O65" s="61">
        <v>0</v>
      </c>
      <c r="P65" s="60">
        <v>12.592000000000001</v>
      </c>
      <c r="Q65" s="61">
        <v>1058.1187261753496</v>
      </c>
      <c r="R65" s="60">
        <v>0</v>
      </c>
      <c r="S65" s="61">
        <v>0</v>
      </c>
      <c r="T65" s="60">
        <v>0.14599999999999999</v>
      </c>
      <c r="U65" s="61">
        <v>665.94520547945206</v>
      </c>
      <c r="V65" s="60">
        <v>0</v>
      </c>
      <c r="W65" s="61">
        <v>0</v>
      </c>
      <c r="X65" s="60">
        <v>1.448</v>
      </c>
      <c r="Y65" s="61">
        <v>828.81491712707179</v>
      </c>
      <c r="Z65" s="60">
        <v>0</v>
      </c>
      <c r="AA65" s="61">
        <v>0</v>
      </c>
      <c r="AB65" s="60">
        <v>181.47499999999999</v>
      </c>
      <c r="AC65" s="61">
        <v>324.63450613032097</v>
      </c>
      <c r="AD65" s="60">
        <v>0</v>
      </c>
      <c r="AE65" s="61">
        <v>0</v>
      </c>
      <c r="AF65" s="60">
        <v>8.0660000000000007</v>
      </c>
      <c r="AG65" s="61">
        <v>247.89114802876273</v>
      </c>
      <c r="AH65" s="60">
        <v>1.153</v>
      </c>
      <c r="AI65" s="61">
        <v>264.71725932350392</v>
      </c>
      <c r="AJ65" s="60">
        <v>0</v>
      </c>
      <c r="AK65" s="61">
        <v>0</v>
      </c>
      <c r="AL65" s="60">
        <v>22.189</v>
      </c>
      <c r="AM65" s="61">
        <v>616.63887511830194</v>
      </c>
      <c r="AN65" s="60">
        <v>4.048</v>
      </c>
      <c r="AO65" s="61">
        <v>295.40464426877469</v>
      </c>
      <c r="AP65" s="60">
        <v>28.263000000000002</v>
      </c>
      <c r="AQ65" s="61">
        <v>394.05222375543997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77.697000000000003</v>
      </c>
      <c r="BM65" s="61">
        <v>921.38554899159556</v>
      </c>
      <c r="BN65" s="60">
        <v>1.319</v>
      </c>
      <c r="BO65" s="61">
        <v>780.40030326004546</v>
      </c>
      <c r="BP65" s="60">
        <v>36.198</v>
      </c>
      <c r="BQ65" s="61">
        <v>1045.1446488756285</v>
      </c>
      <c r="BR65" s="60">
        <v>0</v>
      </c>
      <c r="BS65" s="61">
        <v>0</v>
      </c>
      <c r="BT65" s="60">
        <v>2.2290000000000001</v>
      </c>
      <c r="BU65" s="61">
        <v>1708.4544638851503</v>
      </c>
    </row>
    <row r="66" spans="1:73" ht="12.9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98.405000000000001</v>
      </c>
      <c r="I66" s="61">
        <v>431.40948122554749</v>
      </c>
      <c r="J66" s="60">
        <v>0</v>
      </c>
      <c r="K66" s="61">
        <v>0</v>
      </c>
      <c r="L66" s="60">
        <v>203.68700000000001</v>
      </c>
      <c r="M66" s="61">
        <v>696.51064623662774</v>
      </c>
      <c r="N66" s="60">
        <v>0</v>
      </c>
      <c r="O66" s="61">
        <v>0</v>
      </c>
      <c r="P66" s="60">
        <v>148.35300000000001</v>
      </c>
      <c r="Q66" s="61">
        <v>575.98717922792264</v>
      </c>
      <c r="R66" s="60">
        <v>0</v>
      </c>
      <c r="S66" s="61">
        <v>0</v>
      </c>
      <c r="T66" s="60">
        <v>0.193</v>
      </c>
      <c r="U66" s="61">
        <v>474.53367875647672</v>
      </c>
      <c r="V66" s="60">
        <v>0</v>
      </c>
      <c r="W66" s="61">
        <v>0</v>
      </c>
      <c r="X66" s="60">
        <v>9.7590000000000003</v>
      </c>
      <c r="Y66" s="61">
        <v>827.7394200225433</v>
      </c>
      <c r="Z66" s="60">
        <v>0</v>
      </c>
      <c r="AA66" s="61">
        <v>0</v>
      </c>
      <c r="AB66" s="60">
        <v>4.4999999999999998E-2</v>
      </c>
      <c r="AC66" s="61">
        <v>455.4</v>
      </c>
      <c r="AD66" s="60">
        <v>0</v>
      </c>
      <c r="AE66" s="61">
        <v>0</v>
      </c>
      <c r="AF66" s="60">
        <v>0</v>
      </c>
      <c r="AG66" s="61">
        <v>0</v>
      </c>
      <c r="AH66" s="60">
        <v>1E-3</v>
      </c>
      <c r="AI66" s="61">
        <v>324</v>
      </c>
      <c r="AJ66" s="60">
        <v>0</v>
      </c>
      <c r="AK66" s="61">
        <v>0</v>
      </c>
      <c r="AL66" s="60">
        <v>0</v>
      </c>
      <c r="AM66" s="61">
        <v>0</v>
      </c>
      <c r="AN66" s="60">
        <v>1.0999999999999999E-2</v>
      </c>
      <c r="AO66" s="61">
        <v>608.72727272727275</v>
      </c>
      <c r="AP66" s="60">
        <v>0</v>
      </c>
      <c r="AQ66" s="61">
        <v>0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4.8000000000000001E-2</v>
      </c>
      <c r="BM66" s="61">
        <v>879.375</v>
      </c>
      <c r="BN66" s="60">
        <v>0</v>
      </c>
      <c r="BO66" s="61">
        <v>0</v>
      </c>
      <c r="BP66" s="60">
        <v>5.0000000000000001E-3</v>
      </c>
      <c r="BQ66" s="61">
        <v>1140.4000000000001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0C0B-211E-4723-9258-1D6073EAEA1C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39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41" customWidth="1"/>
    <col min="7" max="7" width="8.6640625" style="41" customWidth="1"/>
    <col min="8" max="9" width="11.33203125" style="68" customWidth="1"/>
    <col min="10" max="10" width="8.6640625" style="41" customWidth="1"/>
    <col min="11" max="16384" width="9.109375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3324.5030000000002</v>
      </c>
      <c r="F9" s="85">
        <v>3077.1329999999998</v>
      </c>
      <c r="G9" s="86">
        <f>IF(ISERR(E9/F9*100),"-",E9/F9*100)</f>
        <v>108.0389765408255</v>
      </c>
      <c r="H9" s="85">
        <v>1619.50412858704</v>
      </c>
      <c r="I9" s="85">
        <v>1585.3683968161272</v>
      </c>
      <c r="J9" s="86">
        <f>IF(ISERR(H9/I9*100),"-",H9/I9*100)</f>
        <v>102.15317347308468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3502.029</v>
      </c>
      <c r="F10" s="85">
        <v>3064.5059999999999</v>
      </c>
      <c r="G10" s="86">
        <f>IF(ISERR(E10/F10*100),"-",E10/F10*100)</f>
        <v>114.27711350540675</v>
      </c>
      <c r="H10" s="85">
        <v>1725.1114339715634</v>
      </c>
      <c r="I10" s="85">
        <v>1704.364805289988</v>
      </c>
      <c r="J10" s="86">
        <f>IF(ISERR(H10/I10*100),"-",H10/I10*100)</f>
        <v>101.21726455610806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15856.386</v>
      </c>
      <c r="F11" s="85">
        <v>25658.674999999999</v>
      </c>
      <c r="G11" s="86">
        <f>IF(ISERR(E11/F11*100),"-",E11/F11*100)</f>
        <v>61.797368726171563</v>
      </c>
      <c r="H11" s="85">
        <v>474.96770455764636</v>
      </c>
      <c r="I11" s="85">
        <v>410.26220968152097</v>
      </c>
      <c r="J11" s="86">
        <f>IF(ISERR(H11/I11*100),"-",H11/I11*100)</f>
        <v>115.77174142516201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5858.8490000000002</v>
      </c>
      <c r="F12" s="85">
        <v>7838.1170000000002</v>
      </c>
      <c r="G12" s="86">
        <f>IF(ISERR(E12/F12*100),"-",E12/F12*100)</f>
        <v>74.748169745361039</v>
      </c>
      <c r="H12" s="85">
        <v>450.65807652663517</v>
      </c>
      <c r="I12" s="85">
        <v>363.49520835169977</v>
      </c>
      <c r="J12" s="86">
        <f>IF(ISERR(H12/I12*100),"-",H12/I12*100)</f>
        <v>123.97909688278503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3126.62</v>
      </c>
      <c r="F13" s="85">
        <v>2956.6320000000001</v>
      </c>
      <c r="G13" s="86">
        <f>IF(ISERR(E13/F13*100),"-",E13/F13*100)</f>
        <v>105.74937969960413</v>
      </c>
      <c r="H13" s="85">
        <v>1223.4368624904848</v>
      </c>
      <c r="I13" s="85">
        <v>1340.3784830171628</v>
      </c>
      <c r="J13" s="86">
        <f>IF(ISERR(H13/I13*100),"-",H13/I13*100)</f>
        <v>91.275477634985236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14706.912</v>
      </c>
      <c r="F15" s="85">
        <v>13459.155000000001</v>
      </c>
      <c r="G15" s="86">
        <f t="shared" ref="G15" si="0">IF(ISERR(E15/F15*100),"-",E15/F15*100)</f>
        <v>109.27069344249323</v>
      </c>
      <c r="H15" s="85">
        <v>969.15536327408495</v>
      </c>
      <c r="I15" s="85">
        <v>1054.8850666330836</v>
      </c>
      <c r="J15" s="86">
        <f t="shared" ref="J15" si="1">IF(ISERR(H15/I15*100),"-",H15/I15*100)</f>
        <v>91.873076407022666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8062.7340000000004</v>
      </c>
      <c r="F16" s="85">
        <v>9413.8670000000002</v>
      </c>
      <c r="G16" s="86">
        <f t="shared" ref="G16" si="2">IF(ISERR(E16/F16*100),"-",E16/F16*100)</f>
        <v>85.647417793346776</v>
      </c>
      <c r="H16" s="85">
        <v>877.73438414314546</v>
      </c>
      <c r="I16" s="85">
        <v>837.6382388873775</v>
      </c>
      <c r="J16" s="86">
        <f t="shared" ref="J16" si="3">IF(ISERR(H16/I16*100),"-",H16/I16*100)</f>
        <v>104.786809316278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30595.003000000001</v>
      </c>
      <c r="F17" s="85">
        <v>18857.298999999999</v>
      </c>
      <c r="G17" s="86">
        <f t="shared" ref="G17" si="4">IF(ISERR(E17/F17*100),"-",E17/F17*100)</f>
        <v>162.24488459349348</v>
      </c>
      <c r="H17" s="85">
        <v>396.89187812794131</v>
      </c>
      <c r="I17" s="85">
        <v>504.21528300527024</v>
      </c>
      <c r="J17" s="86">
        <f t="shared" ref="J17" si="5">IF(ISERR(H17/I17*100),"-",H17/I17*100)</f>
        <v>78.714765598208345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964.53499999999997</v>
      </c>
      <c r="F18" s="85">
        <v>730.26400000000001</v>
      </c>
      <c r="G18" s="86">
        <f t="shared" ref="G18" si="6">IF(ISERR(E18/F18*100),"-",E18/F18*100)</f>
        <v>132.0803161596354</v>
      </c>
      <c r="H18" s="85">
        <v>535.70256341138474</v>
      </c>
      <c r="I18" s="85">
        <v>695.44425851472897</v>
      </c>
      <c r="J18" s="86">
        <f t="shared" ref="J18" si="7">IF(ISERR(H18/I18*100),"-",H18/I18*100)</f>
        <v>77.030266171942088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105.086</v>
      </c>
      <c r="F19" s="85">
        <v>79.867999999999995</v>
      </c>
      <c r="G19" s="86">
        <f t="shared" ref="G19" si="8">IF(ISERR(E19/F19*100),"-",E19/F19*100)</f>
        <v>131.57459808684331</v>
      </c>
      <c r="H19" s="85">
        <v>711.26335572768971</v>
      </c>
      <c r="I19" s="85">
        <v>712.43511794460858</v>
      </c>
      <c r="J19" s="86">
        <f t="shared" ref="J19" si="9">IF(ISERR(H19/I19*100),"-",H19/I19*100)</f>
        <v>99.835527167680979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2368.826</v>
      </c>
      <c r="F21" s="85">
        <v>3132.1390000000001</v>
      </c>
      <c r="G21" s="86">
        <f t="shared" ref="G21" si="10">IF(ISERR(E21/F21*100),"-",E21/F21*100)</f>
        <v>75.629657559897566</v>
      </c>
      <c r="H21" s="85">
        <v>1097.9052252043839</v>
      </c>
      <c r="I21" s="85">
        <v>963.402987223747</v>
      </c>
      <c r="J21" s="86">
        <f t="shared" ref="J21" si="11">IF(ISERR(H21/I21*100),"-",H21/I21*100)</f>
        <v>113.96116056980827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499.32900000000001</v>
      </c>
      <c r="F22" s="85">
        <v>554.30999999999995</v>
      </c>
      <c r="G22" s="86">
        <f t="shared" ref="G22" si="12">IF(ISERR(E22/F22*100),"-",E22/F22*100)</f>
        <v>90.081182010066584</v>
      </c>
      <c r="H22" s="85">
        <v>837.99722627766471</v>
      </c>
      <c r="I22" s="85">
        <v>793.24845303169707</v>
      </c>
      <c r="J22" s="86">
        <f t="shared" ref="J22" si="13">IF(ISERR(H22/I22*100),"-",H22/I22*100)</f>
        <v>105.64120523335954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39224.974999999999</v>
      </c>
      <c r="F23" s="85">
        <v>43128.144999999997</v>
      </c>
      <c r="G23" s="86">
        <f t="shared" ref="G23" si="14">IF(ISERR(E23/F23*100),"-",E23/F23*100)</f>
        <v>90.949831021018881</v>
      </c>
      <c r="H23" s="85">
        <v>296.4377899029891</v>
      </c>
      <c r="I23" s="85">
        <v>299.12073231992701</v>
      </c>
      <c r="J23" s="86">
        <f t="shared" ref="J23" si="15">IF(ISERR(H23/I23*100),"-",H23/I23*100)</f>
        <v>99.103057017770212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168222.429</v>
      </c>
      <c r="F24" s="85">
        <v>172943.065</v>
      </c>
      <c r="G24" s="86">
        <f t="shared" ref="G24" si="16">IF(ISERR(E24/F24*100),"-",E24/F24*100)</f>
        <v>97.270410351522344</v>
      </c>
      <c r="H24" s="85">
        <v>170.48438534316966</v>
      </c>
      <c r="I24" s="85">
        <v>193.38696481411381</v>
      </c>
      <c r="J24" s="86">
        <f t="shared" ref="J24" si="17">IF(ISERR(H24/I24*100),"-",H24/I24*100)</f>
        <v>88.157123468503457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413214.29399999999</v>
      </c>
      <c r="F25" s="85">
        <v>338015.10100000002</v>
      </c>
      <c r="G25" s="86">
        <f t="shared" ref="G25" si="18">IF(ISERR(E25/F25*100),"-",E25/F25*100)</f>
        <v>122.24728799912403</v>
      </c>
      <c r="H25" s="85">
        <v>42.086540019353734</v>
      </c>
      <c r="I25" s="85">
        <v>42.70581025905112</v>
      </c>
      <c r="J25" s="86">
        <f t="shared" ref="J25" si="19">IF(ISERR(H25/I25*100),"-",H25/I25*100)</f>
        <v>98.549915723549262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32595.168000000001</v>
      </c>
      <c r="F27" s="85">
        <v>22438.194</v>
      </c>
      <c r="G27" s="86">
        <f t="shared" ref="G27" si="20">IF(ISERR(E27/F27*100),"-",E27/F27*100)</f>
        <v>145.26645058867038</v>
      </c>
      <c r="H27" s="85">
        <v>73.501830516719536</v>
      </c>
      <c r="I27" s="85">
        <v>59.585226377844855</v>
      </c>
      <c r="J27" s="86">
        <f t="shared" ref="J27" si="21">IF(ISERR(H27/I27*100),"-",H27/I27*100)</f>
        <v>123.35579636909661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20814.669999999998</v>
      </c>
      <c r="F28" s="85">
        <v>10668.234</v>
      </c>
      <c r="G28" s="86">
        <f t="shared" ref="G28" si="22">IF(ISERR(E28/F28*100),"-",E28/F28*100)</f>
        <v>195.10886244152496</v>
      </c>
      <c r="H28" s="85">
        <v>59.185835038460851</v>
      </c>
      <c r="I28" s="85">
        <v>50.041016910577703</v>
      </c>
      <c r="J28" s="86">
        <f t="shared" ref="J28" si="23">IF(ISERR(H28/I28*100),"-",H28/I28*100)</f>
        <v>118.2746448662799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64572.402999999998</v>
      </c>
      <c r="F29" s="85">
        <v>70446.104999999996</v>
      </c>
      <c r="G29" s="86">
        <f t="shared" ref="G29" si="24">IF(ISERR(E29/F29*100),"-",E29/F29*100)</f>
        <v>91.662133768786788</v>
      </c>
      <c r="H29" s="85">
        <v>226.52099944305931</v>
      </c>
      <c r="I29" s="85">
        <v>188.91831001870153</v>
      </c>
      <c r="J29" s="86">
        <f t="shared" ref="J29" si="25">IF(ISERR(H29/I29*100),"-",H29/I29*100)</f>
        <v>119.90420590817025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7403.2979999999998</v>
      </c>
      <c r="F30" s="85">
        <v>4641.8599999999997</v>
      </c>
      <c r="G30" s="86">
        <f t="shared" ref="G30" si="26">IF(ISERR(E30/F30*100),"-",E30/F30*100)</f>
        <v>159.48990275449927</v>
      </c>
      <c r="H30" s="85">
        <v>109.92422242087243</v>
      </c>
      <c r="I30" s="85">
        <v>105.51470143433882</v>
      </c>
      <c r="J30" s="86">
        <f t="shared" ref="J30" si="27">IF(ISERR(H30/I30*100),"-",H30/I30*100)</f>
        <v>104.17905839337244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280580.674</v>
      </c>
      <c r="F31" s="85">
        <v>369388.408</v>
      </c>
      <c r="G31" s="86">
        <f t="shared" ref="G31" si="28">IF(ISERR(E31/F31*100),"-",E31/F31*100)</f>
        <v>75.958169753935536</v>
      </c>
      <c r="H31" s="85">
        <v>104.35317051808066</v>
      </c>
      <c r="I31" s="85">
        <v>84.069160892563801</v>
      </c>
      <c r="J31" s="86">
        <f t="shared" ref="J31" si="29">IF(ISERR(H31/I31*100),"-",H31/I31*100)</f>
        <v>124.12776505696164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16892.904999999999</v>
      </c>
      <c r="F33" s="85">
        <v>80379.736999999994</v>
      </c>
      <c r="G33" s="86">
        <f t="shared" ref="G33" si="30">IF(ISERR(E33/F33*100),"-",E33/F33*100)</f>
        <v>21.016372571609683</v>
      </c>
      <c r="H33" s="85">
        <v>401.80258913431408</v>
      </c>
      <c r="I33" s="85">
        <v>198.20992233403302</v>
      </c>
      <c r="J33" s="86">
        <f t="shared" ref="J33" si="31">IF(ISERR(H33/I33*100),"-",H33/I33*100)</f>
        <v>202.71567861127394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26558.569</v>
      </c>
      <c r="F34" s="85">
        <v>27649.57</v>
      </c>
      <c r="G34" s="86">
        <f t="shared" ref="G34" si="32">IF(ISERR(E34/F34*100),"-",E34/F34*100)</f>
        <v>96.054184567788937</v>
      </c>
      <c r="H34" s="85">
        <v>214.70655331618207</v>
      </c>
      <c r="I34" s="85">
        <v>218.63748900977484</v>
      </c>
      <c r="J34" s="86">
        <f t="shared" ref="J34" si="33">IF(ISERR(H34/I34*100),"-",H34/I34*100)</f>
        <v>98.202076088873753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84703.903000000006</v>
      </c>
      <c r="F35" s="85">
        <v>63995.635000000002</v>
      </c>
      <c r="G35" s="86">
        <f t="shared" ref="G35" si="34">IF(ISERR(E35/F35*100),"-",E35/F35*100)</f>
        <v>132.35887572644606</v>
      </c>
      <c r="H35" s="85">
        <v>55.99762609522255</v>
      </c>
      <c r="I35" s="85">
        <v>61.116659003383589</v>
      </c>
      <c r="J35" s="86">
        <f t="shared" ref="J35" si="35">IF(ISERR(H35/I35*100),"-",H35/I35*100)</f>
        <v>91.624161085314498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8940.7469999999994</v>
      </c>
      <c r="F37" s="85">
        <v>13660.002</v>
      </c>
      <c r="G37" s="86">
        <f t="shared" ref="G37" si="38">IF(ISERR(E37/F37*100),"-",E37/F37*100)</f>
        <v>65.45201823542925</v>
      </c>
      <c r="H37" s="85">
        <v>89.894945578932038</v>
      </c>
      <c r="I37" s="85">
        <v>93.667415568460385</v>
      </c>
      <c r="J37" s="86">
        <f t="shared" ref="J37" si="39">IF(ISERR(H37/I37*100),"-",H37/I37*100)</f>
        <v>95.972484170046201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10726.246999999999</v>
      </c>
      <c r="F39" s="85">
        <v>11737.011</v>
      </c>
      <c r="G39" s="86">
        <f t="shared" ref="G39" si="40">IF(ISERR(E39/F39*100),"-",E39/F39*100)</f>
        <v>91.388233341521101</v>
      </c>
      <c r="H39" s="85">
        <v>604.18575863487013</v>
      </c>
      <c r="I39" s="85">
        <v>508.94598045447856</v>
      </c>
      <c r="J39" s="86">
        <f t="shared" ref="J39" si="41">IF(ISERR(H39/I39*100),"-",H39/I39*100)</f>
        <v>118.71314085147984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1881.954</v>
      </c>
      <c r="F40" s="85">
        <v>8777.1759999999995</v>
      </c>
      <c r="G40" s="86">
        <f t="shared" ref="G40" si="42">IF(ISERR(E40/F40*100),"-",E40/F40*100)</f>
        <v>21.441452239307949</v>
      </c>
      <c r="H40" s="85">
        <v>763.58087551555457</v>
      </c>
      <c r="I40" s="85">
        <v>594.67901019644592</v>
      </c>
      <c r="J40" s="86">
        <f t="shared" ref="J40" si="43">IF(ISERR(H40/I40*100),"-",H40/I40*100)</f>
        <v>128.40219049656952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5.4260000000000002</v>
      </c>
      <c r="F42" s="85">
        <v>1.1040000000000001</v>
      </c>
      <c r="G42" s="86">
        <f t="shared" ref="G42" si="46">IF(ISERR(E42/F42*100),"-",E42/F42*100)</f>
        <v>491.48550724637676</v>
      </c>
      <c r="H42" s="85">
        <v>221.33542204201993</v>
      </c>
      <c r="I42" s="85">
        <v>365.19293478260869</v>
      </c>
      <c r="J42" s="86">
        <f t="shared" ref="J42" si="47">IF(ISERR(H42/I42*100),"-",H42/I42*100)</f>
        <v>60.607805069880669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7149</v>
      </c>
      <c r="F43" s="85">
        <v>4632.049</v>
      </c>
      <c r="G43" s="86">
        <f t="shared" ref="G43" si="48">IF(ISERR(E43/F43*100),"-",E43/F43*100)</f>
        <v>154.33774556357241</v>
      </c>
      <c r="H43" s="85">
        <v>454.6687648622185</v>
      </c>
      <c r="I43" s="85">
        <v>480.51325083132753</v>
      </c>
      <c r="J43" s="86">
        <f t="shared" ref="J43" si="49">IF(ISERR(H43/I43*100),"-",H43/I43*100)</f>
        <v>94.621483190235452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37510.616000000002</v>
      </c>
      <c r="F45" s="85">
        <v>40317.428999999996</v>
      </c>
      <c r="G45" s="86">
        <f t="shared" ref="G45" si="50">IF(ISERR(E45/F45*100),"-",E45/F45*100)</f>
        <v>93.038214316691679</v>
      </c>
      <c r="H45" s="85">
        <v>259.07147787175768</v>
      </c>
      <c r="I45" s="85">
        <v>234.23424397919817</v>
      </c>
      <c r="J45" s="86">
        <f t="shared" ref="J45" si="51">IF(ISERR(H45/I45*100),"-",H45/I45*100)</f>
        <v>110.60358787452327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9500.9</v>
      </c>
      <c r="F46" s="85">
        <v>8888.3430000000008</v>
      </c>
      <c r="G46" s="86">
        <f t="shared" ref="G46" si="52">IF(ISERR(E46/F46*100),"-",E46/F46*100)</f>
        <v>106.89168948588055</v>
      </c>
      <c r="H46" s="85">
        <v>282.26483912050435</v>
      </c>
      <c r="I46" s="85">
        <v>286.25405140193175</v>
      </c>
      <c r="J46" s="86">
        <f t="shared" ref="J46" si="53">IF(ISERR(H46/I46*100),"-",H46/I46*100)</f>
        <v>98.606408446661206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3348.89</v>
      </c>
      <c r="F47" s="85">
        <v>3976.3939999999998</v>
      </c>
      <c r="G47" s="86">
        <f t="shared" ref="G47" si="54">IF(ISERR(E47/F47*100),"-",E47/F47*100)</f>
        <v>84.219270022035047</v>
      </c>
      <c r="H47" s="85">
        <v>737.3516547273872</v>
      </c>
      <c r="I47" s="85">
        <v>703.21531191325607</v>
      </c>
      <c r="J47" s="86">
        <f t="shared" ref="J47" si="55">IF(ISERR(H47/I47*100),"-",H47/I47*100)</f>
        <v>104.85432302679183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495.30700000000002</v>
      </c>
      <c r="F48" s="85">
        <v>428.02699999999999</v>
      </c>
      <c r="G48" s="86">
        <f t="shared" ref="G48" si="56">IF(ISERR(E48/F48*100),"-",E48/F48*100)</f>
        <v>115.71863457211813</v>
      </c>
      <c r="H48" s="85">
        <v>1132.8527761570097</v>
      </c>
      <c r="I48" s="85">
        <v>1262.8663074992933</v>
      </c>
      <c r="J48" s="86">
        <f t="shared" ref="J48" si="57">IF(ISERR(H48/I48*100),"-",H48/I48*100)</f>
        <v>89.704885578922898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4729.8440000000001</v>
      </c>
      <c r="F49" s="85">
        <v>4688.598</v>
      </c>
      <c r="G49" s="86">
        <f t="shared" ref="G49" si="58">IF(ISERR(E49/F49*100),"-",E49/F49*100)</f>
        <v>100.87970860372333</v>
      </c>
      <c r="H49" s="85">
        <v>556.35785323998005</v>
      </c>
      <c r="I49" s="85">
        <v>686.55521757250256</v>
      </c>
      <c r="J49" s="86">
        <f t="shared" ref="J49" si="59">IF(ISERR(H49/I49*100),"-",H49/I49*100)</f>
        <v>81.036140866736147</v>
      </c>
    </row>
    <row r="50" spans="1:10" ht="12.9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2020-01-08T00:08:39Z</dcterms:created>
  <dcterms:modified xsi:type="dcterms:W3CDTF">2020-01-08T00:39:35Z</dcterms:modified>
</cp:coreProperties>
</file>