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data\santi\2020\month\"/>
    </mc:Choice>
  </mc:AlternateContent>
  <xr:revisionPtr revIDLastSave="0" documentId="8_{9E58F975-6764-4128-96F5-CA817211D0FC}" xr6:coauthVersionLast="36" xr6:coauthVersionMax="36" xr10:uidLastSave="{00000000-0000-0000-0000-000000000000}"/>
  <bookViews>
    <workbookView xWindow="0" yWindow="0" windowWidth="8640" windowHeight="6420" xr2:uid="{310FFF3A-9F8A-4B9F-BC58-6F418ED039C9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<sst xmlns="http://schemas.openxmlformats.org/spreadsheetml/2006/main" count="249" uniqueCount="138">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</sst>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90F96FAE-589F-4BE8-BB6B-C75DCE12CD23}"/>
    <cellStyle name="標準_月別結果表" xfId="1" xr:uid="{04355E65-EC5A-4AA7-B6C1-51ABC344349F}"/>
    <cellStyle name="標準_新出力帳票集「変更後」" xfId="3" xr:uid="{51BE4934-AC58-47EC-8CA5-6CA761EBC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9696E53-2129-4938-99D3-EFEE90A7BC0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A7B47C3-B082-43AD-A5DE-9D7F34F27DCE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DF88E16-5712-4572-BC2B-DA7BA0CE1186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D820-2C29-4FBC-A780-36A014087E2F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43497</v>
      </c>
      <c r="B12" s="36">
        <v>43497</v>
      </c>
      <c r="C12" s="37">
        <v>43497</v>
      </c>
      <c r="D12" s="38">
        <v>106.855</v>
      </c>
      <c r="E12" s="38">
        <v>507.601</v>
      </c>
      <c r="F12" s="38">
        <v>1838.2239999999999</v>
      </c>
      <c r="G12" s="38">
        <v>312.35599999999999</v>
      </c>
      <c r="H12" s="38">
        <v>223.279</v>
      </c>
      <c r="I12" s="38">
        <v>1965.3779999999999</v>
      </c>
      <c r="J12" s="38">
        <v>588.50599999999997</v>
      </c>
      <c r="K12" s="38">
        <v>3035.9920000000002</v>
      </c>
      <c r="L12" s="38">
        <v>136.59700000000001</v>
      </c>
      <c r="M12" s="38">
        <v>26.702999999999999</v>
      </c>
      <c r="N12" s="38">
        <v>262.93200000000002</v>
      </c>
      <c r="O12" s="38">
        <v>121.98699999999999</v>
      </c>
      <c r="P12" s="38">
        <v>1122.2059999999999</v>
      </c>
      <c r="Q12" s="38">
        <v>12883.635</v>
      </c>
      <c r="R12" s="38">
        <v>32686.9</v>
      </c>
      <c r="S12" s="38">
        <v>788.375</v>
      </c>
      <c r="T12" s="38">
        <v>1799.74</v>
      </c>
      <c r="U12" s="38">
        <v>4532.3770000000004</v>
      </c>
      <c r="V12" s="38">
        <v>809.79399999999998</v>
      </c>
      <c r="W12" s="38">
        <v>46270.925999999999</v>
      </c>
      <c r="X12" s="38">
        <v>6.9249999999999998</v>
      </c>
      <c r="Y12" s="38">
        <v>4516.5709999999999</v>
      </c>
      <c r="Z12" s="38">
        <v>3136.2339999999999</v>
      </c>
      <c r="AA12" s="38">
        <v>0</v>
      </c>
      <c r="AB12" s="38">
        <v>190.89</v>
      </c>
      <c r="AC12" s="38">
        <v>525.03099999999995</v>
      </c>
      <c r="AD12" s="38">
        <v>658</v>
      </c>
      <c r="AE12" s="38">
        <v>0</v>
      </c>
      <c r="AF12" s="38">
        <v>0.45800000000000002</v>
      </c>
      <c r="AG12" s="38">
        <v>34</v>
      </c>
      <c r="AH12" s="38">
        <v>2565.4690000000001</v>
      </c>
      <c r="AI12" s="38">
        <v>1041.8579999999999</v>
      </c>
      <c r="AJ12" s="38">
        <v>194.66300000000001</v>
      </c>
      <c r="AK12" s="38">
        <v>5.3940000000000001</v>
      </c>
      <c r="AL12" s="38">
        <v>203.32900000000001</v>
      </c>
    </row>
    <row r="13" spans="1:38" ht="15.9" customHeight="1">
      <c r="A13" s="35"/>
      <c r="B13" s="36"/>
      <c r="C13" s="37">
        <v>43525</v>
      </c>
      <c r="D13" s="38">
        <v>170.05</v>
      </c>
      <c r="E13" s="38">
        <v>177.471</v>
      </c>
      <c r="F13" s="38">
        <v>2080.0360000000001</v>
      </c>
      <c r="G13" s="38">
        <v>433.92</v>
      </c>
      <c r="H13" s="38">
        <v>223.727</v>
      </c>
      <c r="I13" s="38">
        <v>1516.865</v>
      </c>
      <c r="J13" s="38">
        <v>468.18200000000002</v>
      </c>
      <c r="K13" s="38">
        <v>2921.49</v>
      </c>
      <c r="L13" s="38">
        <v>109.271</v>
      </c>
      <c r="M13" s="38">
        <v>7.0380000000000003</v>
      </c>
      <c r="N13" s="38">
        <v>237.18</v>
      </c>
      <c r="O13" s="38">
        <v>72.444999999999993</v>
      </c>
      <c r="P13" s="38">
        <v>1595.002</v>
      </c>
      <c r="Q13" s="38">
        <v>15003.428</v>
      </c>
      <c r="R13" s="38">
        <v>45446.201000000001</v>
      </c>
      <c r="S13" s="38">
        <v>1818.557</v>
      </c>
      <c r="T13" s="38">
        <v>2477.3090000000002</v>
      </c>
      <c r="U13" s="38">
        <v>5658.7560000000003</v>
      </c>
      <c r="V13" s="38">
        <v>114.876</v>
      </c>
      <c r="W13" s="38">
        <v>47578.279000000002</v>
      </c>
      <c r="X13" s="38">
        <v>0.49099999999999999</v>
      </c>
      <c r="Y13" s="38">
        <v>3040.663</v>
      </c>
      <c r="Z13" s="38">
        <v>7400.375</v>
      </c>
      <c r="AA13" s="38">
        <v>0</v>
      </c>
      <c r="AB13" s="38">
        <v>699.35900000000004</v>
      </c>
      <c r="AC13" s="38">
        <v>301.625</v>
      </c>
      <c r="AD13" s="38">
        <v>2</v>
      </c>
      <c r="AE13" s="38">
        <v>0</v>
      </c>
      <c r="AF13" s="38">
        <v>1.6359999999999999</v>
      </c>
      <c r="AG13" s="38">
        <v>0</v>
      </c>
      <c r="AH13" s="38">
        <v>4974.2740000000003</v>
      </c>
      <c r="AI13" s="38">
        <v>828.43200000000002</v>
      </c>
      <c r="AJ13" s="38">
        <v>545.40499999999997</v>
      </c>
      <c r="AK13" s="38">
        <v>2.7029999999999998</v>
      </c>
      <c r="AL13" s="38">
        <v>202.273</v>
      </c>
    </row>
    <row r="14" spans="1:38" ht="15.9" customHeight="1">
      <c r="A14" s="35"/>
      <c r="B14" s="36"/>
      <c r="C14" s="37">
        <v>43556</v>
      </c>
      <c r="D14" s="38">
        <v>918.1</v>
      </c>
      <c r="E14" s="38">
        <v>143.34</v>
      </c>
      <c r="F14" s="38">
        <v>1100.0550000000001</v>
      </c>
      <c r="G14" s="38">
        <v>146.54499999999999</v>
      </c>
      <c r="H14" s="38">
        <v>210.68799999999999</v>
      </c>
      <c r="I14" s="38">
        <v>1530.2349999999999</v>
      </c>
      <c r="J14" s="38">
        <v>607.64499999999998</v>
      </c>
      <c r="K14" s="38">
        <v>1425.413</v>
      </c>
      <c r="L14" s="38">
        <v>115.864</v>
      </c>
      <c r="M14" s="38">
        <v>33.292999999999999</v>
      </c>
      <c r="N14" s="38">
        <v>151.30000000000001</v>
      </c>
      <c r="O14" s="38">
        <v>59.052999999999997</v>
      </c>
      <c r="P14" s="38">
        <v>1999.559</v>
      </c>
      <c r="Q14" s="38">
        <v>18658.241000000002</v>
      </c>
      <c r="R14" s="38">
        <v>46013.892</v>
      </c>
      <c r="S14" s="38">
        <v>4847.7439999999997</v>
      </c>
      <c r="T14" s="38">
        <v>2519.748</v>
      </c>
      <c r="U14" s="38">
        <v>11641.23</v>
      </c>
      <c r="V14" s="38">
        <v>391.16300000000001</v>
      </c>
      <c r="W14" s="38">
        <v>32631.457999999999</v>
      </c>
      <c r="X14" s="38">
        <v>6.3E-2</v>
      </c>
      <c r="Y14" s="38">
        <v>2522.8739999999998</v>
      </c>
      <c r="Z14" s="38">
        <v>9419.3320000000003</v>
      </c>
      <c r="AA14" s="38">
        <v>0</v>
      </c>
      <c r="AB14" s="38">
        <v>901.61800000000005</v>
      </c>
      <c r="AC14" s="38">
        <v>192.75399999999999</v>
      </c>
      <c r="AD14" s="38">
        <v>0</v>
      </c>
      <c r="AE14" s="38">
        <v>0</v>
      </c>
      <c r="AF14" s="38">
        <v>2.097</v>
      </c>
      <c r="AG14" s="38">
        <v>0</v>
      </c>
      <c r="AH14" s="38">
        <v>5069.74</v>
      </c>
      <c r="AI14" s="38">
        <v>1407.1890000000001</v>
      </c>
      <c r="AJ14" s="38">
        <v>512.24800000000005</v>
      </c>
      <c r="AK14" s="38">
        <v>138.91</v>
      </c>
      <c r="AL14" s="38">
        <v>234.20699999999999</v>
      </c>
    </row>
    <row r="15" spans="1:38" ht="15.9" customHeight="1">
      <c r="A15" s="35"/>
      <c r="B15" s="36"/>
      <c r="C15" s="37">
        <v>43586</v>
      </c>
      <c r="D15" s="38">
        <v>426.13200000000001</v>
      </c>
      <c r="E15" s="38">
        <v>207.3</v>
      </c>
      <c r="F15" s="38">
        <v>2832.5509999999999</v>
      </c>
      <c r="G15" s="38">
        <v>261.19400000000002</v>
      </c>
      <c r="H15" s="38">
        <v>214.262</v>
      </c>
      <c r="I15" s="38">
        <v>1857.8030000000001</v>
      </c>
      <c r="J15" s="38">
        <v>892.41499999999996</v>
      </c>
      <c r="K15" s="38">
        <v>1919.1990000000001</v>
      </c>
      <c r="L15" s="38">
        <v>116.73099999999999</v>
      </c>
      <c r="M15" s="38">
        <v>3</v>
      </c>
      <c r="N15" s="38">
        <v>297.38799999999998</v>
      </c>
      <c r="O15" s="38">
        <v>42</v>
      </c>
      <c r="P15" s="38">
        <v>4715.5259999999998</v>
      </c>
      <c r="Q15" s="38">
        <v>22733.615000000002</v>
      </c>
      <c r="R15" s="38">
        <v>45706.449000000001</v>
      </c>
      <c r="S15" s="38">
        <v>3179.433</v>
      </c>
      <c r="T15" s="38">
        <v>2999.65</v>
      </c>
      <c r="U15" s="38">
        <v>10390.148999999999</v>
      </c>
      <c r="V15" s="38">
        <v>391.209</v>
      </c>
      <c r="W15" s="38">
        <v>35091.502</v>
      </c>
      <c r="X15" s="38">
        <v>6.6849999999999996</v>
      </c>
      <c r="Y15" s="38">
        <v>2631.3470000000002</v>
      </c>
      <c r="Z15" s="38">
        <v>14323.611999999999</v>
      </c>
      <c r="AA15" s="38">
        <v>0</v>
      </c>
      <c r="AB15" s="38">
        <v>914.17600000000004</v>
      </c>
      <c r="AC15" s="38">
        <v>223.97399999999999</v>
      </c>
      <c r="AD15" s="38">
        <v>0</v>
      </c>
      <c r="AE15" s="38">
        <v>0</v>
      </c>
      <c r="AF15" s="38">
        <v>0</v>
      </c>
      <c r="AG15" s="38">
        <v>0</v>
      </c>
      <c r="AH15" s="38">
        <v>3135.0210000000002</v>
      </c>
      <c r="AI15" s="38">
        <v>1337.0440000000001</v>
      </c>
      <c r="AJ15" s="38">
        <v>470.49700000000001</v>
      </c>
      <c r="AK15" s="38">
        <v>189.589</v>
      </c>
      <c r="AL15" s="38">
        <v>468.38900000000001</v>
      </c>
    </row>
    <row r="16" spans="1:38" ht="15.9" customHeight="1">
      <c r="A16" s="35"/>
      <c r="B16" s="36"/>
      <c r="C16" s="37">
        <v>43617</v>
      </c>
      <c r="D16" s="38">
        <v>871.66399999999999</v>
      </c>
      <c r="E16" s="38">
        <v>116.19</v>
      </c>
      <c r="F16" s="38">
        <v>2709.7689999999998</v>
      </c>
      <c r="G16" s="38">
        <v>664.70699999999999</v>
      </c>
      <c r="H16" s="38">
        <v>141.29900000000001</v>
      </c>
      <c r="I16" s="38">
        <v>1376.5219999999999</v>
      </c>
      <c r="J16" s="38">
        <v>1345.6089999999999</v>
      </c>
      <c r="K16" s="38">
        <v>1911.866</v>
      </c>
      <c r="L16" s="38">
        <v>87.552999999999997</v>
      </c>
      <c r="M16" s="38">
        <v>7.0449999999999999</v>
      </c>
      <c r="N16" s="38">
        <v>167.602</v>
      </c>
      <c r="O16" s="38">
        <v>48.338000000000001</v>
      </c>
      <c r="P16" s="38">
        <v>4078.2689999999998</v>
      </c>
      <c r="Q16" s="38">
        <v>15757.686</v>
      </c>
      <c r="R16" s="38">
        <v>38519.535000000003</v>
      </c>
      <c r="S16" s="38">
        <v>3512.3609999999999</v>
      </c>
      <c r="T16" s="38">
        <v>1392.192</v>
      </c>
      <c r="U16" s="38">
        <v>7205.2370000000001</v>
      </c>
      <c r="V16" s="38">
        <v>286.733</v>
      </c>
      <c r="W16" s="38">
        <v>11946.768</v>
      </c>
      <c r="X16" s="38">
        <v>159.65100000000001</v>
      </c>
      <c r="Y16" s="38">
        <v>1584.6489999999999</v>
      </c>
      <c r="Z16" s="38">
        <v>12165.398999999999</v>
      </c>
      <c r="AA16" s="38">
        <v>0</v>
      </c>
      <c r="AB16" s="38">
        <v>869.678</v>
      </c>
      <c r="AC16" s="38">
        <v>596.24699999999996</v>
      </c>
      <c r="AD16" s="38">
        <v>0</v>
      </c>
      <c r="AE16" s="38">
        <v>0</v>
      </c>
      <c r="AF16" s="38">
        <v>5.0000000000000001E-3</v>
      </c>
      <c r="AG16" s="38">
        <v>0</v>
      </c>
      <c r="AH16" s="38">
        <v>1416.6420000000001</v>
      </c>
      <c r="AI16" s="38">
        <v>1109.1110000000001</v>
      </c>
      <c r="AJ16" s="38">
        <v>291.23</v>
      </c>
      <c r="AK16" s="38">
        <v>141.048</v>
      </c>
      <c r="AL16" s="38">
        <v>622.33100000000002</v>
      </c>
    </row>
    <row r="17" spans="1:38" ht="15.9" customHeight="1">
      <c r="A17" s="35"/>
      <c r="B17" s="36"/>
      <c r="C17" s="37">
        <v>43647</v>
      </c>
      <c r="D17" s="38">
        <v>289.93200000000002</v>
      </c>
      <c r="E17" s="38">
        <v>298.01299999999998</v>
      </c>
      <c r="F17" s="38">
        <v>2553.8530000000001</v>
      </c>
      <c r="G17" s="38">
        <v>1218.576</v>
      </c>
      <c r="H17" s="38">
        <v>283.73200000000003</v>
      </c>
      <c r="I17" s="38">
        <v>1281.8109999999999</v>
      </c>
      <c r="J17" s="38">
        <v>1387.0160000000001</v>
      </c>
      <c r="K17" s="38">
        <v>2483.5929999999998</v>
      </c>
      <c r="L17" s="38">
        <v>111.789</v>
      </c>
      <c r="M17" s="38">
        <v>2.6019999999999999</v>
      </c>
      <c r="N17" s="38">
        <v>191.26300000000001</v>
      </c>
      <c r="O17" s="38">
        <v>25.283000000000001</v>
      </c>
      <c r="P17" s="38">
        <v>7117.9449999999997</v>
      </c>
      <c r="Q17" s="38">
        <v>17991.011999999999</v>
      </c>
      <c r="R17" s="38">
        <v>38623.900999999998</v>
      </c>
      <c r="S17" s="38">
        <v>3722.9059999999999</v>
      </c>
      <c r="T17" s="38">
        <v>2118.9279999999999</v>
      </c>
      <c r="U17" s="38">
        <v>7420.38</v>
      </c>
      <c r="V17" s="38">
        <v>401.69400000000002</v>
      </c>
      <c r="W17" s="38">
        <v>5684.0429999999997</v>
      </c>
      <c r="X17" s="38">
        <v>278.24200000000002</v>
      </c>
      <c r="Y17" s="38">
        <v>1568.386</v>
      </c>
      <c r="Z17" s="38">
        <v>10881.6</v>
      </c>
      <c r="AA17" s="38">
        <v>0</v>
      </c>
      <c r="AB17" s="38">
        <v>252.97900000000001</v>
      </c>
      <c r="AC17" s="38">
        <v>1088.923</v>
      </c>
      <c r="AD17" s="38">
        <v>379.74400000000003</v>
      </c>
      <c r="AE17" s="38">
        <v>0</v>
      </c>
      <c r="AF17" s="38">
        <v>2E-3</v>
      </c>
      <c r="AG17" s="38">
        <v>3658</v>
      </c>
      <c r="AH17" s="38">
        <v>3758.1979999999999</v>
      </c>
      <c r="AI17" s="38">
        <v>631.82100000000003</v>
      </c>
      <c r="AJ17" s="38">
        <v>349.322</v>
      </c>
      <c r="AK17" s="38">
        <v>6.4000000000000001E-2</v>
      </c>
      <c r="AL17" s="38">
        <v>725.596</v>
      </c>
    </row>
    <row r="18" spans="1:38" ht="15.9" customHeight="1">
      <c r="A18" s="35"/>
      <c r="B18" s="36"/>
      <c r="C18" s="37">
        <v>43678</v>
      </c>
      <c r="D18" s="38">
        <v>212.613</v>
      </c>
      <c r="E18" s="38">
        <v>460.39699999999999</v>
      </c>
      <c r="F18" s="38">
        <v>523.24900000000002</v>
      </c>
      <c r="G18" s="38">
        <v>457.16699999999997</v>
      </c>
      <c r="H18" s="38">
        <v>297.14800000000002</v>
      </c>
      <c r="I18" s="38">
        <v>1038.665</v>
      </c>
      <c r="J18" s="38">
        <v>1097.316</v>
      </c>
      <c r="K18" s="38">
        <v>3916.2579999999998</v>
      </c>
      <c r="L18" s="38">
        <v>51.09</v>
      </c>
      <c r="M18" s="38">
        <v>0</v>
      </c>
      <c r="N18" s="38">
        <v>247.458</v>
      </c>
      <c r="O18" s="38">
        <v>3.1269999999999998</v>
      </c>
      <c r="P18" s="38">
        <v>9365.3140000000003</v>
      </c>
      <c r="Q18" s="38">
        <v>17613.564999999999</v>
      </c>
      <c r="R18" s="38">
        <v>11609.572</v>
      </c>
      <c r="S18" s="38">
        <v>4825.1319999999996</v>
      </c>
      <c r="T18" s="38">
        <v>2997.9720000000002</v>
      </c>
      <c r="U18" s="38">
        <v>5599.3969999999999</v>
      </c>
      <c r="V18" s="38">
        <v>710.47799999999995</v>
      </c>
      <c r="W18" s="38">
        <v>9283.9760000000006</v>
      </c>
      <c r="X18" s="38">
        <v>814.452</v>
      </c>
      <c r="Y18" s="38">
        <v>877.79</v>
      </c>
      <c r="Z18" s="38">
        <v>4300.643</v>
      </c>
      <c r="AA18" s="38">
        <v>0</v>
      </c>
      <c r="AB18" s="38">
        <v>633.351</v>
      </c>
      <c r="AC18" s="38">
        <v>2275.6689999999999</v>
      </c>
      <c r="AD18" s="38">
        <v>49.951999999999998</v>
      </c>
      <c r="AE18" s="38">
        <v>0</v>
      </c>
      <c r="AF18" s="38">
        <v>0</v>
      </c>
      <c r="AG18" s="38">
        <v>4</v>
      </c>
      <c r="AH18" s="38">
        <v>6080.9139999999998</v>
      </c>
      <c r="AI18" s="38">
        <v>371.18599999999998</v>
      </c>
      <c r="AJ18" s="38">
        <v>267.416</v>
      </c>
      <c r="AK18" s="38">
        <v>8.5999999999999993E-2</v>
      </c>
      <c r="AL18" s="38">
        <v>642.76900000000001</v>
      </c>
    </row>
    <row r="19" spans="1:38" ht="15.9" customHeight="1">
      <c r="A19" s="35"/>
      <c r="B19" s="36"/>
      <c r="C19" s="37">
        <v>43709</v>
      </c>
      <c r="D19" s="38">
        <v>122.017</v>
      </c>
      <c r="E19" s="38">
        <v>960.404</v>
      </c>
      <c r="F19" s="38">
        <v>278.56700000000001</v>
      </c>
      <c r="G19" s="38">
        <v>1021.466</v>
      </c>
      <c r="H19" s="38">
        <v>484.38299999999998</v>
      </c>
      <c r="I19" s="38">
        <v>1229.7280000000001</v>
      </c>
      <c r="J19" s="38">
        <v>674.28499999999997</v>
      </c>
      <c r="K19" s="38">
        <v>3925.4949999999999</v>
      </c>
      <c r="L19" s="38">
        <v>51.674999999999997</v>
      </c>
      <c r="M19" s="38">
        <v>6.6429999999999998</v>
      </c>
      <c r="N19" s="38">
        <v>257.012</v>
      </c>
      <c r="O19" s="38">
        <v>46.707999999999998</v>
      </c>
      <c r="P19" s="38">
        <v>6823.6350000000002</v>
      </c>
      <c r="Q19" s="38">
        <v>17711.046999999999</v>
      </c>
      <c r="R19" s="38">
        <v>48502.152000000002</v>
      </c>
      <c r="S19" s="38">
        <v>5260.0219999999999</v>
      </c>
      <c r="T19" s="38">
        <v>1801.134</v>
      </c>
      <c r="U19" s="38">
        <v>4250.4340000000002</v>
      </c>
      <c r="V19" s="38">
        <v>527.52700000000004</v>
      </c>
      <c r="W19" s="38">
        <v>8320.9290000000001</v>
      </c>
      <c r="X19" s="38">
        <v>2748.069</v>
      </c>
      <c r="Y19" s="38">
        <v>2128.2660000000001</v>
      </c>
      <c r="Z19" s="38">
        <v>12524.093000000001</v>
      </c>
      <c r="AA19" s="38">
        <v>0</v>
      </c>
      <c r="AB19" s="38">
        <v>1796.4639999999999</v>
      </c>
      <c r="AC19" s="38">
        <v>2998.2539999999999</v>
      </c>
      <c r="AD19" s="38">
        <v>483.45600000000002</v>
      </c>
      <c r="AE19" s="38">
        <v>0</v>
      </c>
      <c r="AF19" s="38">
        <v>0.48799999999999999</v>
      </c>
      <c r="AG19" s="38">
        <v>3028</v>
      </c>
      <c r="AH19" s="38">
        <v>3496.0630000000001</v>
      </c>
      <c r="AI19" s="38">
        <v>517.47799999999995</v>
      </c>
      <c r="AJ19" s="38">
        <v>254.68100000000001</v>
      </c>
      <c r="AK19" s="38">
        <v>0.191</v>
      </c>
      <c r="AL19" s="38">
        <v>561.68600000000004</v>
      </c>
    </row>
    <row r="20" spans="1:38" ht="15.9" customHeight="1">
      <c r="A20" s="35"/>
      <c r="B20" s="36"/>
      <c r="C20" s="37">
        <v>43739</v>
      </c>
      <c r="D20" s="38">
        <v>92.313000000000002</v>
      </c>
      <c r="E20" s="38">
        <v>334.70699999999999</v>
      </c>
      <c r="F20" s="38">
        <v>323.99700000000001</v>
      </c>
      <c r="G20" s="38">
        <v>785.68399999999997</v>
      </c>
      <c r="H20" s="38">
        <v>726.43899999999996</v>
      </c>
      <c r="I20" s="38">
        <v>1325.67</v>
      </c>
      <c r="J20" s="38">
        <v>511.572</v>
      </c>
      <c r="K20" s="38">
        <v>3622.576</v>
      </c>
      <c r="L20" s="38">
        <v>78.284000000000006</v>
      </c>
      <c r="M20" s="38">
        <v>8.7620000000000005</v>
      </c>
      <c r="N20" s="38">
        <v>250.54300000000001</v>
      </c>
      <c r="O20" s="38">
        <v>31.920999999999999</v>
      </c>
      <c r="P20" s="38">
        <v>2314.91</v>
      </c>
      <c r="Q20" s="38">
        <v>15648.123</v>
      </c>
      <c r="R20" s="38">
        <v>89223.906000000003</v>
      </c>
      <c r="S20" s="38">
        <v>3496.4589999999998</v>
      </c>
      <c r="T20" s="38">
        <v>1726.316</v>
      </c>
      <c r="U20" s="38">
        <v>3832.2809999999999</v>
      </c>
      <c r="V20" s="38">
        <v>2047.9949999999999</v>
      </c>
      <c r="W20" s="38">
        <v>9439.7549999999992</v>
      </c>
      <c r="X20" s="38">
        <v>13962.353999999999</v>
      </c>
      <c r="Y20" s="38">
        <v>2087.6750000000002</v>
      </c>
      <c r="Z20" s="38">
        <v>5923.48</v>
      </c>
      <c r="AA20" s="38">
        <v>0</v>
      </c>
      <c r="AB20" s="38">
        <v>2592.4699999999998</v>
      </c>
      <c r="AC20" s="38">
        <v>2142.2080000000001</v>
      </c>
      <c r="AD20" s="38">
        <v>116.61799999999999</v>
      </c>
      <c r="AE20" s="38">
        <v>0</v>
      </c>
      <c r="AF20" s="38">
        <v>0.35699999999999998</v>
      </c>
      <c r="AG20" s="38">
        <v>425</v>
      </c>
      <c r="AH20" s="38">
        <v>4425.3519999999999</v>
      </c>
      <c r="AI20" s="38">
        <v>1080.6969999999999</v>
      </c>
      <c r="AJ20" s="38">
        <v>273.24900000000002</v>
      </c>
      <c r="AK20" s="38">
        <v>10.536</v>
      </c>
      <c r="AL20" s="38">
        <v>553.27300000000002</v>
      </c>
    </row>
    <row r="21" spans="1:38" ht="15.9" customHeight="1">
      <c r="A21" s="35"/>
      <c r="B21" s="36"/>
      <c r="C21" s="37">
        <v>43770</v>
      </c>
      <c r="D21" s="38">
        <v>39.738999999999997</v>
      </c>
      <c r="E21" s="38">
        <v>228.892</v>
      </c>
      <c r="F21" s="38">
        <v>587.75800000000004</v>
      </c>
      <c r="G21" s="38">
        <v>306.26499999999999</v>
      </c>
      <c r="H21" s="38">
        <v>774.33799999999997</v>
      </c>
      <c r="I21" s="38">
        <v>1218.4480000000001</v>
      </c>
      <c r="J21" s="38">
        <v>348.30900000000003</v>
      </c>
      <c r="K21" s="38">
        <v>2620.3649999999998</v>
      </c>
      <c r="L21" s="38">
        <v>52.084000000000003</v>
      </c>
      <c r="M21" s="38">
        <v>17.465</v>
      </c>
      <c r="N21" s="38">
        <v>246.828</v>
      </c>
      <c r="O21" s="38">
        <v>63.621000000000002</v>
      </c>
      <c r="P21" s="38">
        <v>1137.6849999999999</v>
      </c>
      <c r="Q21" s="38">
        <v>10450.773999999999</v>
      </c>
      <c r="R21" s="38">
        <v>8757.3119999999999</v>
      </c>
      <c r="S21" s="38">
        <v>4981.7569999999996</v>
      </c>
      <c r="T21" s="38">
        <v>515.71699999999998</v>
      </c>
      <c r="U21" s="38">
        <v>4034.7179999999998</v>
      </c>
      <c r="V21" s="38">
        <v>1788.6880000000001</v>
      </c>
      <c r="W21" s="38">
        <v>41052.32</v>
      </c>
      <c r="X21" s="38">
        <v>15439.441999999999</v>
      </c>
      <c r="Y21" s="38">
        <v>2560.2069999999999</v>
      </c>
      <c r="Z21" s="38">
        <v>4166.183</v>
      </c>
      <c r="AA21" s="38">
        <v>0</v>
      </c>
      <c r="AB21" s="38">
        <v>1796.6220000000001</v>
      </c>
      <c r="AC21" s="38">
        <v>4236.4390000000003</v>
      </c>
      <c r="AD21" s="38">
        <v>248.28</v>
      </c>
      <c r="AE21" s="38">
        <v>0</v>
      </c>
      <c r="AF21" s="38">
        <v>1.2999999999999999E-2</v>
      </c>
      <c r="AG21" s="38">
        <v>0</v>
      </c>
      <c r="AH21" s="38">
        <v>4711.5360000000001</v>
      </c>
      <c r="AI21" s="38">
        <v>1108.788</v>
      </c>
      <c r="AJ21" s="38">
        <v>236.74199999999999</v>
      </c>
      <c r="AK21" s="38">
        <v>12.664</v>
      </c>
      <c r="AL21" s="38">
        <v>659.83600000000001</v>
      </c>
    </row>
    <row r="22" spans="1:38" ht="15.9" customHeight="1">
      <c r="A22" s="35">
        <v>43800</v>
      </c>
      <c r="B22" s="36">
        <v>43800</v>
      </c>
      <c r="C22" s="37">
        <v>43800</v>
      </c>
      <c r="D22" s="38">
        <v>89.05</v>
      </c>
      <c r="E22" s="38">
        <v>259.42599999999999</v>
      </c>
      <c r="F22" s="38">
        <v>1312.202</v>
      </c>
      <c r="G22" s="38">
        <v>339.99799999999999</v>
      </c>
      <c r="H22" s="38">
        <v>691.58199999999999</v>
      </c>
      <c r="I22" s="38">
        <v>1406.7329999999999</v>
      </c>
      <c r="J22" s="38">
        <v>309.46300000000002</v>
      </c>
      <c r="K22" s="38">
        <v>1486.5239999999999</v>
      </c>
      <c r="L22" s="38">
        <v>89.227999999999994</v>
      </c>
      <c r="M22" s="38">
        <v>8.266</v>
      </c>
      <c r="N22" s="38">
        <v>362.72300000000001</v>
      </c>
      <c r="O22" s="38">
        <v>48.451000000000001</v>
      </c>
      <c r="P22" s="38">
        <v>110.218</v>
      </c>
      <c r="Q22" s="38">
        <v>13715.691999999999</v>
      </c>
      <c r="R22" s="38">
        <v>7393.2340000000004</v>
      </c>
      <c r="S22" s="38">
        <v>972.50300000000004</v>
      </c>
      <c r="T22" s="38">
        <v>148.011</v>
      </c>
      <c r="U22" s="38">
        <v>3096.0279999999998</v>
      </c>
      <c r="V22" s="38">
        <v>1520.7090000000001</v>
      </c>
      <c r="W22" s="38">
        <v>73666.823000000004</v>
      </c>
      <c r="X22" s="38">
        <v>2788.1329999999998</v>
      </c>
      <c r="Y22" s="38">
        <v>3441.4580000000001</v>
      </c>
      <c r="Z22" s="38">
        <v>3853.7669999999998</v>
      </c>
      <c r="AA22" s="38">
        <v>0</v>
      </c>
      <c r="AB22" s="38">
        <v>577.096</v>
      </c>
      <c r="AC22" s="38">
        <v>1809.2919999999999</v>
      </c>
      <c r="AD22" s="38">
        <v>415.06400000000002</v>
      </c>
      <c r="AE22" s="38">
        <v>0</v>
      </c>
      <c r="AF22" s="38">
        <v>1.7000000000000001E-2</v>
      </c>
      <c r="AG22" s="38">
        <v>3</v>
      </c>
      <c r="AH22" s="38">
        <v>6401.7969999999996</v>
      </c>
      <c r="AI22" s="38">
        <v>1182.788</v>
      </c>
      <c r="AJ22" s="38">
        <v>257.8</v>
      </c>
      <c r="AK22" s="38">
        <v>27.263999999999999</v>
      </c>
      <c r="AL22" s="38">
        <v>782.1</v>
      </c>
    </row>
    <row r="23" spans="1:38" ht="15.9" customHeight="1">
      <c r="A23" s="35">
        <v>43831</v>
      </c>
      <c r="B23" s="36">
        <v>43831</v>
      </c>
      <c r="C23" s="37">
        <v>43831</v>
      </c>
      <c r="D23" s="38">
        <v>144.874</v>
      </c>
      <c r="E23" s="38">
        <v>419.73099999999999</v>
      </c>
      <c r="F23" s="38">
        <v>1567.396</v>
      </c>
      <c r="G23" s="38">
        <v>492.44799999999998</v>
      </c>
      <c r="H23" s="38">
        <v>372.45400000000001</v>
      </c>
      <c r="I23" s="38">
        <v>2010.394</v>
      </c>
      <c r="J23" s="38">
        <v>243.804</v>
      </c>
      <c r="K23" s="38">
        <v>2683.29</v>
      </c>
      <c r="L23" s="38">
        <v>161.00399999999999</v>
      </c>
      <c r="M23" s="38">
        <v>10.864000000000001</v>
      </c>
      <c r="N23" s="38">
        <v>318.77999999999997</v>
      </c>
      <c r="O23" s="38">
        <v>58.53</v>
      </c>
      <c r="P23" s="38">
        <v>66.224000000000004</v>
      </c>
      <c r="Q23" s="38">
        <v>10449.787</v>
      </c>
      <c r="R23" s="38">
        <v>29149.829000000002</v>
      </c>
      <c r="S23" s="38">
        <v>808.78099999999995</v>
      </c>
      <c r="T23" s="38">
        <v>660.90700000000004</v>
      </c>
      <c r="U23" s="38">
        <v>4870.4849999999997</v>
      </c>
      <c r="V23" s="38">
        <v>1270.424</v>
      </c>
      <c r="W23" s="38">
        <v>20269.008000000002</v>
      </c>
      <c r="X23" s="38">
        <v>0.10100000000000001</v>
      </c>
      <c r="Y23" s="38">
        <v>5952.4179999999997</v>
      </c>
      <c r="Z23" s="38">
        <v>9495.4110000000001</v>
      </c>
      <c r="AA23" s="38">
        <v>0</v>
      </c>
      <c r="AB23" s="38">
        <v>224.50399999999999</v>
      </c>
      <c r="AC23" s="38">
        <v>648.09299999999996</v>
      </c>
      <c r="AD23" s="38">
        <v>169.75200000000001</v>
      </c>
      <c r="AE23" s="38">
        <v>0</v>
      </c>
      <c r="AF23" s="38">
        <v>2.9000000000000001E-2</v>
      </c>
      <c r="AG23" s="38">
        <v>20</v>
      </c>
      <c r="AH23" s="38">
        <v>3814.5050000000001</v>
      </c>
      <c r="AI23" s="38">
        <v>1319.4449999999999</v>
      </c>
      <c r="AJ23" s="38">
        <v>169.31</v>
      </c>
      <c r="AK23" s="38">
        <v>9.75</v>
      </c>
      <c r="AL23" s="38">
        <v>494.13299999999998</v>
      </c>
    </row>
    <row r="24" spans="1:38" s="41" customFormat="1" ht="15.9" customHeight="1">
      <c r="A24" s="35"/>
      <c r="B24" s="36"/>
      <c r="C24" s="39">
        <v>43862</v>
      </c>
      <c r="D24" s="40">
        <v>101.93899999999999</v>
      </c>
      <c r="E24" s="40">
        <v>272.50299999999999</v>
      </c>
      <c r="F24" s="40">
        <v>1581.16</v>
      </c>
      <c r="G24" s="40">
        <v>459.04899999999998</v>
      </c>
      <c r="H24" s="40">
        <v>266.58499999999998</v>
      </c>
      <c r="I24" s="40">
        <v>1911.634</v>
      </c>
      <c r="J24" s="40">
        <v>327.351</v>
      </c>
      <c r="K24" s="40">
        <v>3995.4859999999999</v>
      </c>
      <c r="L24" s="40">
        <v>175.387</v>
      </c>
      <c r="M24" s="40">
        <v>26.901</v>
      </c>
      <c r="N24" s="40">
        <v>255.923</v>
      </c>
      <c r="O24" s="40">
        <v>132.541</v>
      </c>
      <c r="P24" s="40">
        <v>316.71100000000001</v>
      </c>
      <c r="Q24" s="40">
        <v>7698.9669999999996</v>
      </c>
      <c r="R24" s="40">
        <v>50575.197999999997</v>
      </c>
      <c r="S24" s="40">
        <v>1057.529</v>
      </c>
      <c r="T24" s="40">
        <v>1433.356</v>
      </c>
      <c r="U24" s="40">
        <v>7565.152</v>
      </c>
      <c r="V24" s="40">
        <v>964.053</v>
      </c>
      <c r="W24" s="40">
        <v>44980.771999999997</v>
      </c>
      <c r="X24" s="40">
        <v>5.6000000000000001E-2</v>
      </c>
      <c r="Y24" s="40">
        <v>4459.6000000000004</v>
      </c>
      <c r="Z24" s="40">
        <v>5640.7039999999997</v>
      </c>
      <c r="AA24" s="40">
        <v>0</v>
      </c>
      <c r="AB24" s="40">
        <v>319.827</v>
      </c>
      <c r="AC24" s="40">
        <v>405.923</v>
      </c>
      <c r="AD24" s="40">
        <v>291</v>
      </c>
      <c r="AE24" s="40">
        <v>0</v>
      </c>
      <c r="AF24" s="40">
        <v>0.372</v>
      </c>
      <c r="AG24" s="40">
        <v>11</v>
      </c>
      <c r="AH24" s="40">
        <v>3606.9070000000002</v>
      </c>
      <c r="AI24" s="40">
        <v>798.79499999999996</v>
      </c>
      <c r="AJ24" s="40">
        <v>204.32599999999999</v>
      </c>
      <c r="AK24" s="40">
        <v>5.6660000000000004</v>
      </c>
      <c r="AL24" s="40">
        <v>95.572999999999993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70.363902425556006</v>
      </c>
      <c r="E26" s="38">
        <f t="shared" si="0"/>
        <v>64.923248461514632</v>
      </c>
      <c r="F26" s="38">
        <f t="shared" si="0"/>
        <v>100.87814438725123</v>
      </c>
      <c r="G26" s="38">
        <f t="shared" si="0"/>
        <v>93.217761063097015</v>
      </c>
      <c r="H26" s="38">
        <f t="shared" si="0"/>
        <v>71.575281779763401</v>
      </c>
      <c r="I26" s="38">
        <f t="shared" si="0"/>
        <v>95.087530106038926</v>
      </c>
      <c r="J26" s="38">
        <f t="shared" si="0"/>
        <v>134.26810060540436</v>
      </c>
      <c r="K26" s="38">
        <f t="shared" si="0"/>
        <v>148.9025040155928</v>
      </c>
      <c r="L26" s="38">
        <f t="shared" si="0"/>
        <v>108.93331842687139</v>
      </c>
      <c r="M26" s="38">
        <f t="shared" si="0"/>
        <v>247.61597938144328</v>
      </c>
      <c r="N26" s="38">
        <f t="shared" si="0"/>
        <v>80.282012673317027</v>
      </c>
      <c r="O26" s="38">
        <f t="shared" si="0"/>
        <v>226.44968392277462</v>
      </c>
      <c r="P26" s="38">
        <f t="shared" si="0"/>
        <v>478.24202705967622</v>
      </c>
      <c r="Q26" s="38">
        <f t="shared" si="0"/>
        <v>73.675827076666721</v>
      </c>
      <c r="R26" s="38">
        <f t="shared" si="0"/>
        <v>173.50083940458106</v>
      </c>
      <c r="S26" s="38">
        <f t="shared" si="0"/>
        <v>130.75591538376892</v>
      </c>
      <c r="T26" s="38">
        <f t="shared" si="0"/>
        <v>216.87710979003097</v>
      </c>
      <c r="U26" s="38">
        <f t="shared" si="0"/>
        <v>155.32646132777333</v>
      </c>
      <c r="V26" s="38">
        <f t="shared" si="0"/>
        <v>75.884350421591535</v>
      </c>
      <c r="W26" s="38">
        <f t="shared" si="0"/>
        <v>221.91896120421873</v>
      </c>
      <c r="X26" s="38">
        <f t="shared" si="0"/>
        <v>55.445544554455438</v>
      </c>
      <c r="Y26" s="38">
        <f t="shared" si="0"/>
        <v>74.920813692855575</v>
      </c>
      <c r="Z26" s="38">
        <f t="shared" si="0"/>
        <v>59.404527092086902</v>
      </c>
      <c r="AA26" s="38" t="str">
        <f t="shared" si="0"/>
        <v>-</v>
      </c>
      <c r="AB26" s="38">
        <f t="shared" si="0"/>
        <v>142.45937711577523</v>
      </c>
      <c r="AC26" s="38">
        <f t="shared" si="0"/>
        <v>62.633449211764372</v>
      </c>
      <c r="AD26" s="38">
        <f t="shared" si="0"/>
        <v>171.42655167538524</v>
      </c>
      <c r="AE26" s="38" t="str">
        <f t="shared" si="0"/>
        <v>-</v>
      </c>
      <c r="AF26" s="38">
        <f t="shared" si="0"/>
        <v>1282.7586206896551</v>
      </c>
      <c r="AG26" s="38">
        <f t="shared" si="0"/>
        <v>55.000000000000007</v>
      </c>
      <c r="AH26" s="38">
        <f t="shared" si="0"/>
        <v>94.55766868833571</v>
      </c>
      <c r="AI26" s="38">
        <f t="shared" si="0"/>
        <v>60.540227140956993</v>
      </c>
      <c r="AJ26" s="38">
        <f t="shared" si="0"/>
        <v>120.68158998287164</v>
      </c>
      <c r="AK26" s="38">
        <f t="shared" si="0"/>
        <v>58.11282051282052</v>
      </c>
      <c r="AL26" s="38">
        <f t="shared" si="0"/>
        <v>19.341553792197647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95.399372982078518</v>
      </c>
      <c r="E27" s="38">
        <f t="shared" si="1"/>
        <v>53.684488407233232</v>
      </c>
      <c r="F27" s="38">
        <f t="shared" si="1"/>
        <v>86.015632480045966</v>
      </c>
      <c r="G27" s="38">
        <f t="shared" si="1"/>
        <v>146.96340073505871</v>
      </c>
      <c r="H27" s="38">
        <f t="shared" si="1"/>
        <v>119.39546486682579</v>
      </c>
      <c r="I27" s="38">
        <f t="shared" si="1"/>
        <v>97.265462419951788</v>
      </c>
      <c r="J27" s="38">
        <f t="shared" si="1"/>
        <v>55.624071802156649</v>
      </c>
      <c r="K27" s="38">
        <f t="shared" si="1"/>
        <v>131.60396997093534</v>
      </c>
      <c r="L27" s="38">
        <f t="shared" si="1"/>
        <v>128.39740257838753</v>
      </c>
      <c r="M27" s="38">
        <f t="shared" si="1"/>
        <v>100.74148972025615</v>
      </c>
      <c r="N27" s="38">
        <f t="shared" si="1"/>
        <v>97.334291756043385</v>
      </c>
      <c r="O27" s="38">
        <f t="shared" si="1"/>
        <v>108.65174157902071</v>
      </c>
      <c r="P27" s="38">
        <f t="shared" si="1"/>
        <v>28.222180241417355</v>
      </c>
      <c r="Q27" s="38">
        <f t="shared" si="1"/>
        <v>59.757723654853613</v>
      </c>
      <c r="R27" s="38">
        <f t="shared" si="1"/>
        <v>154.72619918071155</v>
      </c>
      <c r="S27" s="38">
        <f t="shared" si="1"/>
        <v>134.14035198985255</v>
      </c>
      <c r="T27" s="38">
        <f t="shared" si="1"/>
        <v>79.642392790069678</v>
      </c>
      <c r="U27" s="38">
        <f t="shared" si="1"/>
        <v>166.91356433941834</v>
      </c>
      <c r="V27" s="38">
        <f t="shared" si="1"/>
        <v>119.04916559026123</v>
      </c>
      <c r="W27" s="38">
        <f t="shared" si="1"/>
        <v>97.211739397651115</v>
      </c>
      <c r="X27" s="38">
        <f t="shared" si="1"/>
        <v>0.808664259927798</v>
      </c>
      <c r="Y27" s="38">
        <f t="shared" si="1"/>
        <v>98.738622729499895</v>
      </c>
      <c r="Z27" s="38">
        <f t="shared" si="1"/>
        <v>179.85596737998503</v>
      </c>
      <c r="AA27" s="38" t="str">
        <f t="shared" si="1"/>
        <v>-</v>
      </c>
      <c r="AB27" s="38">
        <f t="shared" si="1"/>
        <v>167.54518308973755</v>
      </c>
      <c r="AC27" s="38">
        <f t="shared" si="1"/>
        <v>77.314101453057063</v>
      </c>
      <c r="AD27" s="38">
        <f t="shared" si="1"/>
        <v>44.224924012158056</v>
      </c>
      <c r="AE27" s="38" t="str">
        <f t="shared" si="1"/>
        <v>-</v>
      </c>
      <c r="AF27" s="38">
        <f t="shared" si="1"/>
        <v>81.222707423580786</v>
      </c>
      <c r="AG27" s="38">
        <f t="shared" si="1"/>
        <v>32.352941176470587</v>
      </c>
      <c r="AH27" s="38">
        <f t="shared" si="1"/>
        <v>140.59444881228345</v>
      </c>
      <c r="AI27" s="38">
        <f t="shared" si="1"/>
        <v>76.670237210829114</v>
      </c>
      <c r="AJ27" s="38">
        <f t="shared" si="1"/>
        <v>104.96396336232358</v>
      </c>
      <c r="AK27" s="38">
        <f t="shared" si="1"/>
        <v>105.04263997033743</v>
      </c>
      <c r="AL27" s="38">
        <f t="shared" si="1"/>
        <v>47.004116481170904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43497</v>
      </c>
      <c r="B33" s="36">
        <v>43497</v>
      </c>
      <c r="C33" s="37">
        <v>43497</v>
      </c>
      <c r="D33" s="52">
        <v>2779.7911468812877</v>
      </c>
      <c r="E33" s="52">
        <v>1825.2298872539652</v>
      </c>
      <c r="F33" s="52">
        <v>460.42018437361281</v>
      </c>
      <c r="G33" s="52">
        <v>429.27382858020974</v>
      </c>
      <c r="H33" s="52">
        <v>1469.2253055594124</v>
      </c>
      <c r="I33" s="52">
        <v>928.82625937605894</v>
      </c>
      <c r="J33" s="52">
        <v>1267.8294766748343</v>
      </c>
      <c r="K33" s="52">
        <v>418.86813239297078</v>
      </c>
      <c r="L33" s="52">
        <v>665.68983945474645</v>
      </c>
      <c r="M33" s="52">
        <v>531</v>
      </c>
      <c r="N33" s="52">
        <v>1219.6100512680084</v>
      </c>
      <c r="O33" s="52">
        <v>942.01320632526415</v>
      </c>
      <c r="P33" s="52">
        <v>328.18612358158845</v>
      </c>
      <c r="Q33" s="52">
        <v>196.3799674548371</v>
      </c>
      <c r="R33" s="52">
        <v>56.471706341072419</v>
      </c>
      <c r="S33" s="52">
        <v>83.981290629459323</v>
      </c>
      <c r="T33" s="52">
        <v>59.173270583528726</v>
      </c>
      <c r="U33" s="52">
        <v>212.61097808059657</v>
      </c>
      <c r="V33" s="52">
        <v>104.94027987364687</v>
      </c>
      <c r="W33" s="52">
        <v>115.45113562239926</v>
      </c>
      <c r="X33" s="52">
        <v>317.25992779783394</v>
      </c>
      <c r="Y33" s="52">
        <v>190.40256601744997</v>
      </c>
      <c r="Z33" s="52">
        <v>100.49074845818264</v>
      </c>
      <c r="AA33" s="52">
        <v>0</v>
      </c>
      <c r="AB33" s="52">
        <v>129.35725286814395</v>
      </c>
      <c r="AC33" s="52">
        <v>533.87205136458613</v>
      </c>
      <c r="AD33" s="52">
        <v>697</v>
      </c>
      <c r="AE33" s="52">
        <v>0</v>
      </c>
      <c r="AF33" s="52">
        <v>220.46069868995633</v>
      </c>
      <c r="AG33" s="52">
        <v>529</v>
      </c>
      <c r="AH33" s="52">
        <v>474.8026427136715</v>
      </c>
      <c r="AI33" s="52">
        <v>275.53730834720278</v>
      </c>
      <c r="AJ33" s="52">
        <v>882.09446582041789</v>
      </c>
      <c r="AK33" s="52">
        <v>1913.7962550982575</v>
      </c>
      <c r="AL33" s="52">
        <v>599.52763747424126</v>
      </c>
    </row>
    <row r="34" spans="1:38" ht="15.9" customHeight="1">
      <c r="A34" s="35"/>
      <c r="B34" s="36"/>
      <c r="C34" s="37">
        <v>43525</v>
      </c>
      <c r="D34" s="52">
        <v>2548.0485210232282</v>
      </c>
      <c r="E34" s="52">
        <v>1623</v>
      </c>
      <c r="F34" s="52">
        <v>483.43715733766146</v>
      </c>
      <c r="G34" s="52">
        <v>447.25540883112097</v>
      </c>
      <c r="H34" s="52">
        <v>1419.8489274875183</v>
      </c>
      <c r="I34" s="52">
        <v>985.67174995797234</v>
      </c>
      <c r="J34" s="52">
        <v>1373.5626786164355</v>
      </c>
      <c r="K34" s="52">
        <v>403.05596733173826</v>
      </c>
      <c r="L34" s="52">
        <v>750.77727850939414</v>
      </c>
      <c r="M34" s="52">
        <v>390.77038931514636</v>
      </c>
      <c r="N34" s="52">
        <v>1309.5490513534025</v>
      </c>
      <c r="O34" s="52">
        <v>838.01292014631792</v>
      </c>
      <c r="P34" s="52">
        <v>441.71778279901844</v>
      </c>
      <c r="Q34" s="52">
        <v>182.95032388598125</v>
      </c>
      <c r="R34" s="52">
        <v>35.181591130136489</v>
      </c>
      <c r="S34" s="52">
        <v>80.693933156893067</v>
      </c>
      <c r="T34" s="52">
        <v>50.102420004932775</v>
      </c>
      <c r="U34" s="52">
        <v>229.24680353773869</v>
      </c>
      <c r="V34" s="52">
        <v>143.94955430203001</v>
      </c>
      <c r="W34" s="52">
        <v>92.088911559831743</v>
      </c>
      <c r="X34" s="52">
        <v>130.86965376782078</v>
      </c>
      <c r="Y34" s="52">
        <v>170.31930601977268</v>
      </c>
      <c r="Z34" s="52">
        <v>77.230079286522638</v>
      </c>
      <c r="AA34" s="52">
        <v>0</v>
      </c>
      <c r="AB34" s="52">
        <v>73.957884291186645</v>
      </c>
      <c r="AC34" s="52">
        <v>551.36285785329471</v>
      </c>
      <c r="AD34" s="52">
        <v>761</v>
      </c>
      <c r="AE34" s="52">
        <v>0</v>
      </c>
      <c r="AF34" s="52">
        <v>244.5935207823961</v>
      </c>
      <c r="AG34" s="52">
        <v>0</v>
      </c>
      <c r="AH34" s="52">
        <v>268.0080777616995</v>
      </c>
      <c r="AI34" s="52">
        <v>293.23737253027406</v>
      </c>
      <c r="AJ34" s="52">
        <v>779.78742219084904</v>
      </c>
      <c r="AK34" s="52">
        <v>1881.0351461339251</v>
      </c>
      <c r="AL34" s="52">
        <v>577.47512025826484</v>
      </c>
    </row>
    <row r="35" spans="1:38" ht="15.9" customHeight="1">
      <c r="A35" s="35"/>
      <c r="B35" s="36"/>
      <c r="C35" s="37">
        <v>43556</v>
      </c>
      <c r="D35" s="52">
        <v>1270.4876113713103</v>
      </c>
      <c r="E35" s="52">
        <v>1746</v>
      </c>
      <c r="F35" s="52">
        <v>513.38120003090751</v>
      </c>
      <c r="G35" s="52">
        <v>450.0485925824832</v>
      </c>
      <c r="H35" s="52">
        <v>1202.2226657427095</v>
      </c>
      <c r="I35" s="52">
        <v>1082.3102366629962</v>
      </c>
      <c r="J35" s="52">
        <v>981.09836499930066</v>
      </c>
      <c r="K35" s="52">
        <v>472.00939517178534</v>
      </c>
      <c r="L35" s="52">
        <v>658.72981253883859</v>
      </c>
      <c r="M35" s="52">
        <v>854</v>
      </c>
      <c r="N35" s="52">
        <v>1204.1359682749505</v>
      </c>
      <c r="O35" s="52">
        <v>758</v>
      </c>
      <c r="P35" s="52">
        <v>434.88064568237297</v>
      </c>
      <c r="Q35" s="52">
        <v>185.74101899530615</v>
      </c>
      <c r="R35" s="52">
        <v>39.312521118622179</v>
      </c>
      <c r="S35" s="52">
        <v>54.913659632191802</v>
      </c>
      <c r="T35" s="52">
        <v>42.494101394266416</v>
      </c>
      <c r="U35" s="52">
        <v>170.4330320765074</v>
      </c>
      <c r="V35" s="52">
        <v>112.3872835620956</v>
      </c>
      <c r="W35" s="52">
        <v>78.657194477795016</v>
      </c>
      <c r="X35" s="52">
        <v>194.76190476190476</v>
      </c>
      <c r="Y35" s="52">
        <v>197.9948253460141</v>
      </c>
      <c r="Z35" s="52">
        <v>77.438093168390282</v>
      </c>
      <c r="AA35" s="52">
        <v>0</v>
      </c>
      <c r="AB35" s="52">
        <v>93.316503219767128</v>
      </c>
      <c r="AC35" s="52">
        <v>578.01828237027507</v>
      </c>
      <c r="AD35" s="52">
        <v>0</v>
      </c>
      <c r="AE35" s="52">
        <v>0</v>
      </c>
      <c r="AF35" s="52">
        <v>268.27706247019552</v>
      </c>
      <c r="AG35" s="52">
        <v>0</v>
      </c>
      <c r="AH35" s="52">
        <v>187.00384477310473</v>
      </c>
      <c r="AI35" s="52">
        <v>224.54918635663014</v>
      </c>
      <c r="AJ35" s="52">
        <v>758.62234503599825</v>
      </c>
      <c r="AK35" s="52">
        <v>1228.6387805053632</v>
      </c>
      <c r="AL35" s="52">
        <v>597.80253792585199</v>
      </c>
    </row>
    <row r="36" spans="1:38" ht="15.9" customHeight="1">
      <c r="A36" s="35"/>
      <c r="B36" s="36"/>
      <c r="C36" s="37">
        <v>43586</v>
      </c>
      <c r="D36" s="52">
        <v>1687.9514704363905</v>
      </c>
      <c r="E36" s="52">
        <v>1970.4416449589964</v>
      </c>
      <c r="F36" s="52">
        <v>419.20809157540322</v>
      </c>
      <c r="G36" s="52">
        <v>407.02578543151833</v>
      </c>
      <c r="H36" s="52">
        <v>917.32303441580871</v>
      </c>
      <c r="I36" s="52">
        <v>917.38394329215748</v>
      </c>
      <c r="J36" s="52">
        <v>730.81881523730556</v>
      </c>
      <c r="K36" s="52">
        <v>490.00154387325131</v>
      </c>
      <c r="L36" s="52">
        <v>431.99569094756322</v>
      </c>
      <c r="M36" s="52">
        <v>854</v>
      </c>
      <c r="N36" s="52">
        <v>948.45377755659263</v>
      </c>
      <c r="O36" s="52">
        <v>753</v>
      </c>
      <c r="P36" s="52">
        <v>338.65736505323054</v>
      </c>
      <c r="Q36" s="52">
        <v>150.58778619238515</v>
      </c>
      <c r="R36" s="52">
        <v>31.94352184305545</v>
      </c>
      <c r="S36" s="52">
        <v>67.16995357348307</v>
      </c>
      <c r="T36" s="52">
        <v>61.917481372826828</v>
      </c>
      <c r="U36" s="52">
        <v>191.86007563510398</v>
      </c>
      <c r="V36" s="52">
        <v>104.38146106045618</v>
      </c>
      <c r="W36" s="52">
        <v>78.032204150167175</v>
      </c>
      <c r="X36" s="52">
        <v>412.49124906507103</v>
      </c>
      <c r="Y36" s="52">
        <v>170.05108296245231</v>
      </c>
      <c r="Z36" s="52">
        <v>57.495280520025254</v>
      </c>
      <c r="AA36" s="52">
        <v>0</v>
      </c>
      <c r="AB36" s="52">
        <v>114.30425869854382</v>
      </c>
      <c r="AC36" s="52">
        <v>377.93991713323868</v>
      </c>
      <c r="AD36" s="52">
        <v>0</v>
      </c>
      <c r="AE36" s="52">
        <v>0</v>
      </c>
      <c r="AF36" s="52">
        <v>0</v>
      </c>
      <c r="AG36" s="52">
        <v>0</v>
      </c>
      <c r="AH36" s="52">
        <v>194.3934519098915</v>
      </c>
      <c r="AI36" s="52">
        <v>210.60875333945629</v>
      </c>
      <c r="AJ36" s="52">
        <v>659.99295213359494</v>
      </c>
      <c r="AK36" s="52">
        <v>1195.1036769010859</v>
      </c>
      <c r="AL36" s="52">
        <v>523.37053175885853</v>
      </c>
    </row>
    <row r="37" spans="1:38" ht="15.9" customHeight="1">
      <c r="A37" s="35"/>
      <c r="B37" s="36"/>
      <c r="C37" s="37">
        <v>43617</v>
      </c>
      <c r="D37" s="52">
        <v>1330.7814800198241</v>
      </c>
      <c r="E37" s="52">
        <v>1561.6545141578449</v>
      </c>
      <c r="F37" s="52">
        <v>416.92264100740692</v>
      </c>
      <c r="G37" s="52">
        <v>433.13361827090733</v>
      </c>
      <c r="H37" s="52">
        <v>841.96041727117665</v>
      </c>
      <c r="I37" s="52">
        <v>970.48522653470127</v>
      </c>
      <c r="J37" s="52">
        <v>705.78467073273134</v>
      </c>
      <c r="K37" s="52">
        <v>457.50630221992543</v>
      </c>
      <c r="L37" s="52">
        <v>330.95768277500486</v>
      </c>
      <c r="M37" s="52">
        <v>849.50461320085162</v>
      </c>
      <c r="N37" s="52">
        <v>1088.5309005859119</v>
      </c>
      <c r="O37" s="52">
        <v>756.25267905167777</v>
      </c>
      <c r="P37" s="52">
        <v>343.84348163399716</v>
      </c>
      <c r="Q37" s="52">
        <v>163.44014597067107</v>
      </c>
      <c r="R37" s="52">
        <v>51.291698848389522</v>
      </c>
      <c r="S37" s="52">
        <v>62.970247932943117</v>
      </c>
      <c r="T37" s="52">
        <v>46.313008550544758</v>
      </c>
      <c r="U37" s="52">
        <v>256.87979632037082</v>
      </c>
      <c r="V37" s="52">
        <v>121.87245625721489</v>
      </c>
      <c r="W37" s="52">
        <v>87.946200595843166</v>
      </c>
      <c r="X37" s="52">
        <v>111.76099742563466</v>
      </c>
      <c r="Y37" s="52">
        <v>196.70993576495488</v>
      </c>
      <c r="Z37" s="52">
        <v>37.224909598115111</v>
      </c>
      <c r="AA37" s="52">
        <v>0</v>
      </c>
      <c r="AB37" s="52">
        <v>113.06452273140174</v>
      </c>
      <c r="AC37" s="52">
        <v>394.95775073082126</v>
      </c>
      <c r="AD37" s="52">
        <v>0</v>
      </c>
      <c r="AE37" s="52">
        <v>0</v>
      </c>
      <c r="AF37" s="52">
        <v>392.6</v>
      </c>
      <c r="AG37" s="52">
        <v>0</v>
      </c>
      <c r="AH37" s="52">
        <v>333.43120562569794</v>
      </c>
      <c r="AI37" s="52">
        <v>281.73899726898389</v>
      </c>
      <c r="AJ37" s="52">
        <v>668.61059300209456</v>
      </c>
      <c r="AK37" s="52">
        <v>848.51805768249108</v>
      </c>
      <c r="AL37" s="52">
        <v>522.02349071474816</v>
      </c>
    </row>
    <row r="38" spans="1:38" ht="15.9" customHeight="1">
      <c r="A38" s="35"/>
      <c r="B38" s="36"/>
      <c r="C38" s="37">
        <v>43647</v>
      </c>
      <c r="D38" s="52">
        <v>1436.4468151152685</v>
      </c>
      <c r="E38" s="52">
        <v>1638.520799428213</v>
      </c>
      <c r="F38" s="52">
        <v>506.32884704013895</v>
      </c>
      <c r="G38" s="52">
        <v>486.51057299667804</v>
      </c>
      <c r="H38" s="52">
        <v>681.25403549828707</v>
      </c>
      <c r="I38" s="52">
        <v>941.44156587827695</v>
      </c>
      <c r="J38" s="52">
        <v>703.33475388892418</v>
      </c>
      <c r="K38" s="52">
        <v>421.80337237220431</v>
      </c>
      <c r="L38" s="52">
        <v>298.95219565431302</v>
      </c>
      <c r="M38" s="52">
        <v>857.25288239815529</v>
      </c>
      <c r="N38" s="52">
        <v>1034.8939000224821</v>
      </c>
      <c r="O38" s="52">
        <v>561.87604319107697</v>
      </c>
      <c r="P38" s="52">
        <v>248.16152850295978</v>
      </c>
      <c r="Q38" s="52">
        <v>178.35222432178912</v>
      </c>
      <c r="R38" s="52">
        <v>46.294901206379954</v>
      </c>
      <c r="S38" s="52">
        <v>83.379930892695114</v>
      </c>
      <c r="T38" s="52">
        <v>57.798690186735939</v>
      </c>
      <c r="U38" s="52">
        <v>252.57469792652128</v>
      </c>
      <c r="V38" s="52">
        <v>108.98880740065822</v>
      </c>
      <c r="W38" s="52">
        <v>127.4408793177673</v>
      </c>
      <c r="X38" s="52">
        <v>187.56617261233026</v>
      </c>
      <c r="Y38" s="52">
        <v>197.87932052441172</v>
      </c>
      <c r="Z38" s="52">
        <v>34.37792098588443</v>
      </c>
      <c r="AA38" s="52">
        <v>0</v>
      </c>
      <c r="AB38" s="52">
        <v>158.15878788357927</v>
      </c>
      <c r="AC38" s="52">
        <v>458.37677595201865</v>
      </c>
      <c r="AD38" s="52">
        <v>608</v>
      </c>
      <c r="AE38" s="52">
        <v>0</v>
      </c>
      <c r="AF38" s="52">
        <v>4.5</v>
      </c>
      <c r="AG38" s="52">
        <v>505.29032258064518</v>
      </c>
      <c r="AH38" s="52">
        <v>207.48749906205049</v>
      </c>
      <c r="AI38" s="52">
        <v>393.26134300695924</v>
      </c>
      <c r="AJ38" s="52">
        <v>660.46209514430814</v>
      </c>
      <c r="AK38" s="52">
        <v>471</v>
      </c>
      <c r="AL38" s="52">
        <v>557.41033715731623</v>
      </c>
    </row>
    <row r="39" spans="1:38" ht="15.9" customHeight="1">
      <c r="A39" s="35"/>
      <c r="B39" s="36"/>
      <c r="C39" s="37">
        <v>43678</v>
      </c>
      <c r="D39" s="52">
        <v>1895.262246428958</v>
      </c>
      <c r="E39" s="52">
        <v>1655.3737839299561</v>
      </c>
      <c r="F39" s="52">
        <v>613.18292055980999</v>
      </c>
      <c r="G39" s="52">
        <v>423.57659673598488</v>
      </c>
      <c r="H39" s="52">
        <v>1292.997731770027</v>
      </c>
      <c r="I39" s="52">
        <v>956.07209350464302</v>
      </c>
      <c r="J39" s="52">
        <v>849.07182251967527</v>
      </c>
      <c r="K39" s="52">
        <v>352.22621364578123</v>
      </c>
      <c r="L39" s="52">
        <v>357.68144450968879</v>
      </c>
      <c r="M39" s="52">
        <v>0</v>
      </c>
      <c r="N39" s="52">
        <v>1052.4717649055597</v>
      </c>
      <c r="O39" s="52">
        <v>812.95618803965465</v>
      </c>
      <c r="P39" s="52">
        <v>226.36343490458518</v>
      </c>
      <c r="Q39" s="52">
        <v>153.20132891893266</v>
      </c>
      <c r="R39" s="52">
        <v>37.914821063170976</v>
      </c>
      <c r="S39" s="52">
        <v>75.126471358711015</v>
      </c>
      <c r="T39" s="52">
        <v>62.967435986727025</v>
      </c>
      <c r="U39" s="52">
        <v>259.49727890342479</v>
      </c>
      <c r="V39" s="52">
        <v>101.71790118765114</v>
      </c>
      <c r="W39" s="52">
        <v>156.09287023146118</v>
      </c>
      <c r="X39" s="52">
        <v>684.86966451061573</v>
      </c>
      <c r="Y39" s="52">
        <v>310.07680424702943</v>
      </c>
      <c r="Z39" s="52">
        <v>36.859474734359488</v>
      </c>
      <c r="AA39" s="52">
        <v>0</v>
      </c>
      <c r="AB39" s="52">
        <v>105.4051450143759</v>
      </c>
      <c r="AC39" s="52">
        <v>507.49847934827079</v>
      </c>
      <c r="AD39" s="52">
        <v>801</v>
      </c>
      <c r="AE39" s="52">
        <v>0</v>
      </c>
      <c r="AF39" s="52">
        <v>0</v>
      </c>
      <c r="AG39" s="52">
        <v>601.5</v>
      </c>
      <c r="AH39" s="52">
        <v>188.35701014682991</v>
      </c>
      <c r="AI39" s="52">
        <v>547.57706917825567</v>
      </c>
      <c r="AJ39" s="52">
        <v>719.71487869087866</v>
      </c>
      <c r="AK39" s="52">
        <v>445</v>
      </c>
      <c r="AL39" s="52">
        <v>503.5086088470353</v>
      </c>
    </row>
    <row r="40" spans="1:38" ht="15.9" customHeight="1">
      <c r="A40" s="35"/>
      <c r="B40" s="36"/>
      <c r="C40" s="37">
        <v>43709</v>
      </c>
      <c r="D40" s="52">
        <v>1990.5997197111878</v>
      </c>
      <c r="E40" s="52">
        <v>1703.8230244771992</v>
      </c>
      <c r="F40" s="52">
        <v>712.77330408842397</v>
      </c>
      <c r="G40" s="52">
        <v>448.34413382334805</v>
      </c>
      <c r="H40" s="52">
        <v>1368.696440626529</v>
      </c>
      <c r="I40" s="52">
        <v>947.81966499908935</v>
      </c>
      <c r="J40" s="52">
        <v>787.51178952520081</v>
      </c>
      <c r="K40" s="52">
        <v>371.26456867223118</v>
      </c>
      <c r="L40" s="52">
        <v>394.73437832607641</v>
      </c>
      <c r="M40" s="52">
        <v>564.838175523107</v>
      </c>
      <c r="N40" s="52">
        <v>975.42992545095171</v>
      </c>
      <c r="O40" s="52">
        <v>861.71184807741713</v>
      </c>
      <c r="P40" s="52">
        <v>259.13267767106532</v>
      </c>
      <c r="Q40" s="52">
        <v>158.5619163564977</v>
      </c>
      <c r="R40" s="52">
        <v>37.32360634225055</v>
      </c>
      <c r="S40" s="52">
        <v>77.846278209482776</v>
      </c>
      <c r="T40" s="52">
        <v>72.907512156230467</v>
      </c>
      <c r="U40" s="52">
        <v>296.50598197736986</v>
      </c>
      <c r="V40" s="52">
        <v>139.5864685599031</v>
      </c>
      <c r="W40" s="52">
        <v>142.58661298516068</v>
      </c>
      <c r="X40" s="52">
        <v>643.25880682035267</v>
      </c>
      <c r="Y40" s="52">
        <v>244.10132004176168</v>
      </c>
      <c r="Z40" s="52">
        <v>39.15129406975818</v>
      </c>
      <c r="AA40" s="52">
        <v>0</v>
      </c>
      <c r="AB40" s="52">
        <v>90.780420871222574</v>
      </c>
      <c r="AC40" s="52">
        <v>645.6368860009859</v>
      </c>
      <c r="AD40" s="52">
        <v>938.75682585385221</v>
      </c>
      <c r="AE40" s="52">
        <v>0</v>
      </c>
      <c r="AF40" s="52">
        <v>76.813524590163937</v>
      </c>
      <c r="AG40" s="52">
        <v>395.92668428005283</v>
      </c>
      <c r="AH40" s="52">
        <v>241.23183049046887</v>
      </c>
      <c r="AI40" s="52">
        <v>556.89964597528785</v>
      </c>
      <c r="AJ40" s="52">
        <v>747.59978168767987</v>
      </c>
      <c r="AK40" s="52">
        <v>544</v>
      </c>
      <c r="AL40" s="52">
        <v>540.49400020652104</v>
      </c>
    </row>
    <row r="41" spans="1:38" ht="15.9" customHeight="1">
      <c r="A41" s="35"/>
      <c r="B41" s="36"/>
      <c r="C41" s="37">
        <v>43739</v>
      </c>
      <c r="D41" s="52">
        <v>2703.1161158233399</v>
      </c>
      <c r="E41" s="52">
        <v>1693.7663359296339</v>
      </c>
      <c r="F41" s="52">
        <v>586.25935733972847</v>
      </c>
      <c r="G41" s="52">
        <v>436.24414777442331</v>
      </c>
      <c r="H41" s="52">
        <v>1228.2809058984992</v>
      </c>
      <c r="I41" s="52">
        <v>1010.0931777893442</v>
      </c>
      <c r="J41" s="52">
        <v>895.18741252453219</v>
      </c>
      <c r="K41" s="52">
        <v>335.88756453970876</v>
      </c>
      <c r="L41" s="52">
        <v>438.22314904705939</v>
      </c>
      <c r="M41" s="52">
        <v>625.71467701438019</v>
      </c>
      <c r="N41" s="52">
        <v>1148.4754553110643</v>
      </c>
      <c r="O41" s="52">
        <v>706.85695936844081</v>
      </c>
      <c r="P41" s="52">
        <v>420.54396542414179</v>
      </c>
      <c r="Q41" s="52">
        <v>159.89997560729807</v>
      </c>
      <c r="R41" s="52">
        <v>40.293893365305038</v>
      </c>
      <c r="S41" s="52">
        <v>87.145539530136062</v>
      </c>
      <c r="T41" s="52">
        <v>84.79688596989196</v>
      </c>
      <c r="U41" s="52">
        <v>278.56215658507296</v>
      </c>
      <c r="V41" s="52">
        <v>121.00856886857633</v>
      </c>
      <c r="W41" s="52">
        <v>135.34188397898038</v>
      </c>
      <c r="X41" s="52">
        <v>354.06534635921707</v>
      </c>
      <c r="Y41" s="52">
        <v>315.02553510484154</v>
      </c>
      <c r="Z41" s="52">
        <v>51.590467427930882</v>
      </c>
      <c r="AA41" s="52">
        <v>0</v>
      </c>
      <c r="AB41" s="52">
        <v>59.894769852688739</v>
      </c>
      <c r="AC41" s="52">
        <v>836.19192674100736</v>
      </c>
      <c r="AD41" s="52">
        <v>1033.1214649539522</v>
      </c>
      <c r="AE41" s="52">
        <v>0</v>
      </c>
      <c r="AF41" s="52">
        <v>123.46498599439775</v>
      </c>
      <c r="AG41" s="52">
        <v>430.1576470588235</v>
      </c>
      <c r="AH41" s="52">
        <v>223.73311614533714</v>
      </c>
      <c r="AI41" s="52">
        <v>221.73922755406926</v>
      </c>
      <c r="AJ41" s="52">
        <v>713.78135693085801</v>
      </c>
      <c r="AK41" s="52">
        <v>1262.5650151860289</v>
      </c>
      <c r="AL41" s="52">
        <v>570.92002139992371</v>
      </c>
    </row>
    <row r="42" spans="1:38" ht="15.9" customHeight="1">
      <c r="A42" s="35"/>
      <c r="B42" s="36"/>
      <c r="C42" s="37">
        <v>43770</v>
      </c>
      <c r="D42" s="52">
        <v>2591.1622084098744</v>
      </c>
      <c r="E42" s="52">
        <v>1648.9222559110847</v>
      </c>
      <c r="F42" s="52">
        <v>542.25186045957696</v>
      </c>
      <c r="G42" s="52">
        <v>397.40317698724959</v>
      </c>
      <c r="H42" s="52">
        <v>1217.1239252109544</v>
      </c>
      <c r="I42" s="52">
        <v>1030.7868140454084</v>
      </c>
      <c r="J42" s="52">
        <v>962.59177626762448</v>
      </c>
      <c r="K42" s="52">
        <v>344.94499239609746</v>
      </c>
      <c r="L42" s="52">
        <v>639.70403578834191</v>
      </c>
      <c r="M42" s="52">
        <v>646.19524763813342</v>
      </c>
      <c r="N42" s="52">
        <v>1208.2581271168585</v>
      </c>
      <c r="O42" s="52">
        <v>761.14000094308483</v>
      </c>
      <c r="P42" s="52">
        <v>468.64825764600926</v>
      </c>
      <c r="Q42" s="52">
        <v>170.62464483491846</v>
      </c>
      <c r="R42" s="52">
        <v>50.842427562247408</v>
      </c>
      <c r="S42" s="52">
        <v>84.113365425089981</v>
      </c>
      <c r="T42" s="52">
        <v>67.294394018424839</v>
      </c>
      <c r="U42" s="52">
        <v>237.84741585409438</v>
      </c>
      <c r="V42" s="52">
        <v>120.88101166888804</v>
      </c>
      <c r="W42" s="52">
        <v>112.76728557606488</v>
      </c>
      <c r="X42" s="52">
        <v>245.32679782080206</v>
      </c>
      <c r="Y42" s="52">
        <v>356.18866326043167</v>
      </c>
      <c r="Z42" s="52">
        <v>70.897943993338757</v>
      </c>
      <c r="AA42" s="52">
        <v>0</v>
      </c>
      <c r="AB42" s="52">
        <v>32.760550076755152</v>
      </c>
      <c r="AC42" s="52">
        <v>788.41484558139518</v>
      </c>
      <c r="AD42" s="52">
        <v>1277.292089576285</v>
      </c>
      <c r="AE42" s="52">
        <v>0</v>
      </c>
      <c r="AF42" s="52">
        <v>117.23076923076923</v>
      </c>
      <c r="AG42" s="52">
        <v>0</v>
      </c>
      <c r="AH42" s="52">
        <v>269.89489924304939</v>
      </c>
      <c r="AI42" s="52">
        <v>336.62939353600507</v>
      </c>
      <c r="AJ42" s="52">
        <v>745.20863218186889</v>
      </c>
      <c r="AK42" s="52">
        <v>1733.8639450410612</v>
      </c>
      <c r="AL42" s="52">
        <v>605.41269345716205</v>
      </c>
    </row>
    <row r="43" spans="1:38" ht="15.9" customHeight="1">
      <c r="A43" s="35">
        <v>43800</v>
      </c>
      <c r="B43" s="36">
        <v>43800</v>
      </c>
      <c r="C43" s="37">
        <v>43800</v>
      </c>
      <c r="D43" s="52">
        <v>2622.5106793935993</v>
      </c>
      <c r="E43" s="52">
        <v>1987.2325441551732</v>
      </c>
      <c r="F43" s="52">
        <v>497.00110577487311</v>
      </c>
      <c r="G43" s="52">
        <v>452.09881822834251</v>
      </c>
      <c r="H43" s="52">
        <v>1573.5898244893592</v>
      </c>
      <c r="I43" s="52">
        <v>979.05597082033341</v>
      </c>
      <c r="J43" s="52">
        <v>1231.5204079324508</v>
      </c>
      <c r="K43" s="52">
        <v>310.04615196256503</v>
      </c>
      <c r="L43" s="52">
        <v>763.91537409781677</v>
      </c>
      <c r="M43" s="52">
        <v>334.31696104524559</v>
      </c>
      <c r="N43" s="52">
        <v>1003.7431180267037</v>
      </c>
      <c r="O43" s="52">
        <v>992.99624362758243</v>
      </c>
      <c r="P43" s="52">
        <v>810.72420112867223</v>
      </c>
      <c r="Q43" s="52">
        <v>178.6149151643242</v>
      </c>
      <c r="R43" s="52">
        <v>64.204921553950541</v>
      </c>
      <c r="S43" s="52">
        <v>110.64401652231408</v>
      </c>
      <c r="T43" s="52">
        <v>46.517502077548286</v>
      </c>
      <c r="U43" s="52">
        <v>278.51913580884923</v>
      </c>
      <c r="V43" s="52">
        <v>142.05574570808747</v>
      </c>
      <c r="W43" s="52">
        <v>103.95567569134887</v>
      </c>
      <c r="X43" s="52">
        <v>204.69422692532962</v>
      </c>
      <c r="Y43" s="52">
        <v>207.65614225133649</v>
      </c>
      <c r="Z43" s="52">
        <v>79.670347480789587</v>
      </c>
      <c r="AA43" s="52">
        <v>0</v>
      </c>
      <c r="AB43" s="52">
        <v>33.711041143934459</v>
      </c>
      <c r="AC43" s="52">
        <v>664.96663667335065</v>
      </c>
      <c r="AD43" s="52">
        <v>1137.0022984407224</v>
      </c>
      <c r="AE43" s="52">
        <v>0</v>
      </c>
      <c r="AF43" s="52">
        <v>21.52941176470588</v>
      </c>
      <c r="AG43" s="52">
        <v>405.33333333333337</v>
      </c>
      <c r="AH43" s="52">
        <v>274.03601754319919</v>
      </c>
      <c r="AI43" s="52">
        <v>284.60299901588451</v>
      </c>
      <c r="AJ43" s="52">
        <v>807.63771916214114</v>
      </c>
      <c r="AK43" s="52">
        <v>2102.1019292840374</v>
      </c>
      <c r="AL43" s="52">
        <v>573.0226697353279</v>
      </c>
    </row>
    <row r="44" spans="1:38" ht="15.9" customHeight="1">
      <c r="A44" s="35">
        <v>43831</v>
      </c>
      <c r="B44" s="36">
        <v>43831</v>
      </c>
      <c r="C44" s="37">
        <v>43831</v>
      </c>
      <c r="D44" s="52">
        <v>3364.9088932451646</v>
      </c>
      <c r="E44" s="52">
        <v>1992.5133931017724</v>
      </c>
      <c r="F44" s="52">
        <v>477.77026290739548</v>
      </c>
      <c r="G44" s="52">
        <v>432.06850672558323</v>
      </c>
      <c r="H44" s="52">
        <v>1735.0471548164337</v>
      </c>
      <c r="I44" s="52">
        <v>863.98379422143114</v>
      </c>
      <c r="J44" s="52">
        <v>1588.2925915899659</v>
      </c>
      <c r="K44" s="52">
        <v>290.9343552131898</v>
      </c>
      <c r="L44" s="52">
        <v>616.49568333705997</v>
      </c>
      <c r="M44" s="52">
        <v>534.03875184094261</v>
      </c>
      <c r="N44" s="52">
        <v>1031.1537706255099</v>
      </c>
      <c r="O44" s="52">
        <v>868.99866735007697</v>
      </c>
      <c r="P44" s="52">
        <v>711.41442679391162</v>
      </c>
      <c r="Q44" s="52">
        <v>181.40397139195278</v>
      </c>
      <c r="R44" s="52">
        <v>62.954365495591759</v>
      </c>
      <c r="S44" s="52">
        <v>101.20384257295856</v>
      </c>
      <c r="T44" s="52">
        <v>84.274671020279712</v>
      </c>
      <c r="U44" s="52">
        <v>250.11198063437215</v>
      </c>
      <c r="V44" s="52">
        <v>117.21051554441667</v>
      </c>
      <c r="W44" s="52">
        <v>138.74097094440933</v>
      </c>
      <c r="X44" s="52">
        <v>281.43564356435644</v>
      </c>
      <c r="Y44" s="52">
        <v>173.75311075263866</v>
      </c>
      <c r="Z44" s="52">
        <v>68.555284758079452</v>
      </c>
      <c r="AA44" s="52">
        <v>0</v>
      </c>
      <c r="AB44" s="52">
        <v>48.39822898478424</v>
      </c>
      <c r="AC44" s="52">
        <v>625.02923808774358</v>
      </c>
      <c r="AD44" s="52">
        <v>1093.6943894622746</v>
      </c>
      <c r="AE44" s="52">
        <v>0</v>
      </c>
      <c r="AF44" s="52">
        <v>22.068965517241381</v>
      </c>
      <c r="AG44" s="52">
        <v>424.3</v>
      </c>
      <c r="AH44" s="52">
        <v>360.575420664018</v>
      </c>
      <c r="AI44" s="52">
        <v>161.24370701317599</v>
      </c>
      <c r="AJ44" s="52">
        <v>865.49865335774621</v>
      </c>
      <c r="AK44" s="52">
        <v>1919.6737435897435</v>
      </c>
      <c r="AL44" s="52">
        <v>547.53778031420688</v>
      </c>
    </row>
    <row r="45" spans="1:38" s="41" customFormat="1" ht="15.9" customHeight="1">
      <c r="A45" s="35"/>
      <c r="B45" s="36"/>
      <c r="C45" s="39">
        <v>43862</v>
      </c>
      <c r="D45" s="40">
        <v>2793.2018560119286</v>
      </c>
      <c r="E45" s="40">
        <v>1948.228026847411</v>
      </c>
      <c r="F45" s="40">
        <v>484.98752498165902</v>
      </c>
      <c r="G45" s="40">
        <v>399.24815869329854</v>
      </c>
      <c r="H45" s="40">
        <v>1550.8586417090235</v>
      </c>
      <c r="I45" s="40">
        <v>992.94401281835337</v>
      </c>
      <c r="J45" s="40">
        <v>1530.1828770952279</v>
      </c>
      <c r="K45" s="40">
        <v>333.16509355808029</v>
      </c>
      <c r="L45" s="40">
        <v>593.41689520888099</v>
      </c>
      <c r="M45" s="40">
        <v>564.99776959964311</v>
      </c>
      <c r="N45" s="40">
        <v>1181.8167456617812</v>
      </c>
      <c r="O45" s="40">
        <v>752.33568480696533</v>
      </c>
      <c r="P45" s="40">
        <v>618.35639747277492</v>
      </c>
      <c r="Q45" s="40">
        <v>226.12177244038065</v>
      </c>
      <c r="R45" s="40">
        <v>51.421802560219341</v>
      </c>
      <c r="S45" s="40">
        <v>81.893503629687686</v>
      </c>
      <c r="T45" s="40">
        <v>78.503450643106106</v>
      </c>
      <c r="U45" s="40">
        <v>202.71719272791876</v>
      </c>
      <c r="V45" s="40">
        <v>141.72952109479456</v>
      </c>
      <c r="W45" s="40">
        <v>103.21095184849206</v>
      </c>
      <c r="X45" s="40">
        <v>143.48214285714286</v>
      </c>
      <c r="Y45" s="40">
        <v>141.60861018925462</v>
      </c>
      <c r="Z45" s="40">
        <v>65.223144132363629</v>
      </c>
      <c r="AA45" s="40">
        <v>0</v>
      </c>
      <c r="AB45" s="40">
        <v>72.477823948572194</v>
      </c>
      <c r="AC45" s="40">
        <v>527.60158207344739</v>
      </c>
      <c r="AD45" s="40">
        <v>1033.7388316151203</v>
      </c>
      <c r="AE45" s="40">
        <v>0</v>
      </c>
      <c r="AF45" s="40">
        <v>182.1021505376344</v>
      </c>
      <c r="AG45" s="40">
        <v>443.18181818181819</v>
      </c>
      <c r="AH45" s="40">
        <v>339.50511781978298</v>
      </c>
      <c r="AI45" s="40">
        <v>259.76291038376553</v>
      </c>
      <c r="AJ45" s="40">
        <v>880.46141949629509</v>
      </c>
      <c r="AK45" s="40">
        <v>2511.3660430638897</v>
      </c>
      <c r="AL45" s="40">
        <v>555.32893181128566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83.009732050074206</v>
      </c>
      <c r="E47" s="38">
        <f t="shared" si="2"/>
        <v>97.77741186545191</v>
      </c>
      <c r="F47" s="38">
        <f t="shared" si="2"/>
        <v>101.51061349660904</v>
      </c>
      <c r="G47" s="38">
        <f t="shared" si="2"/>
        <v>92.403901806911918</v>
      </c>
      <c r="H47" s="38">
        <f t="shared" si="2"/>
        <v>89.384235892603328</v>
      </c>
      <c r="I47" s="38">
        <f t="shared" si="2"/>
        <v>114.9262311931595</v>
      </c>
      <c r="J47" s="38">
        <f t="shared" si="2"/>
        <v>96.341372187817925</v>
      </c>
      <c r="K47" s="38">
        <f t="shared" si="2"/>
        <v>114.51555568744874</v>
      </c>
      <c r="L47" s="38">
        <f t="shared" si="2"/>
        <v>96.256455843574656</v>
      </c>
      <c r="M47" s="38">
        <f t="shared" si="2"/>
        <v>105.79714817547948</v>
      </c>
      <c r="N47" s="38">
        <f t="shared" si="2"/>
        <v>114.61110644485908</v>
      </c>
      <c r="O47" s="38">
        <f t="shared" si="2"/>
        <v>86.575010189732097</v>
      </c>
      <c r="P47" s="38">
        <f t="shared" si="2"/>
        <v>86.919294040673918</v>
      </c>
      <c r="Q47" s="38">
        <f t="shared" si="2"/>
        <v>124.6509493178668</v>
      </c>
      <c r="R47" s="38">
        <f t="shared" si="2"/>
        <v>81.681075101646499</v>
      </c>
      <c r="S47" s="38">
        <f t="shared" si="2"/>
        <v>80.919361901352787</v>
      </c>
      <c r="T47" s="38">
        <f t="shared" si="2"/>
        <v>93.151892131640807</v>
      </c>
      <c r="U47" s="38">
        <f t="shared" si="2"/>
        <v>81.050572712973008</v>
      </c>
      <c r="V47" s="38">
        <f t="shared" si="2"/>
        <v>120.91877630304124</v>
      </c>
      <c r="W47" s="38">
        <f t="shared" si="2"/>
        <v>74.391112550197292</v>
      </c>
      <c r="X47" s="38">
        <f t="shared" si="2"/>
        <v>50.982221384596059</v>
      </c>
      <c r="Y47" s="38">
        <f t="shared" si="2"/>
        <v>81.499899239705627</v>
      </c>
      <c r="Z47" s="38">
        <f t="shared" si="2"/>
        <v>95.139483939896962</v>
      </c>
      <c r="AA47" s="38" t="str">
        <f t="shared" si="2"/>
        <v>-</v>
      </c>
      <c r="AB47" s="38">
        <f t="shared" si="2"/>
        <v>149.75304978898765</v>
      </c>
      <c r="AC47" s="38">
        <f t="shared" si="2"/>
        <v>84.412304244778539</v>
      </c>
      <c r="AD47" s="38">
        <f t="shared" si="2"/>
        <v>94.518070274034045</v>
      </c>
      <c r="AE47" s="38" t="str">
        <f t="shared" si="2"/>
        <v>-</v>
      </c>
      <c r="AF47" s="38">
        <f t="shared" si="2"/>
        <v>825.15036962365582</v>
      </c>
      <c r="AG47" s="38">
        <f t="shared" si="2"/>
        <v>104.45011034216785</v>
      </c>
      <c r="AH47" s="38">
        <f t="shared" si="2"/>
        <v>94.156478329711717</v>
      </c>
      <c r="AI47" s="38">
        <f t="shared" si="2"/>
        <v>161.09956487327537</v>
      </c>
      <c r="AJ47" s="38">
        <f t="shared" si="2"/>
        <v>101.72880293695432</v>
      </c>
      <c r="AK47" s="38">
        <f t="shared" si="2"/>
        <v>130.8225447917882</v>
      </c>
      <c r="AL47" s="38">
        <f t="shared" si="2"/>
        <v>101.42294317893604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100.48243585298438</v>
      </c>
      <c r="E48" s="38">
        <f t="shared" si="3"/>
        <v>106.73877523332116</v>
      </c>
      <c r="F48" s="38">
        <f t="shared" si="3"/>
        <v>105.33585221539956</v>
      </c>
      <c r="G48" s="38">
        <f t="shared" si="3"/>
        <v>93.005473921804466</v>
      </c>
      <c r="H48" s="38">
        <f t="shared" si="3"/>
        <v>105.55621631622584</v>
      </c>
      <c r="I48" s="38">
        <f t="shared" si="3"/>
        <v>106.90309439414058</v>
      </c>
      <c r="J48" s="38">
        <f t="shared" si="3"/>
        <v>120.69311411724502</v>
      </c>
      <c r="K48" s="38">
        <f t="shared" si="3"/>
        <v>79.539374756137761</v>
      </c>
      <c r="L48" s="38">
        <f t="shared" si="3"/>
        <v>89.14315046402649</v>
      </c>
      <c r="M48" s="38">
        <f t="shared" si="3"/>
        <v>106.4025931449422</v>
      </c>
      <c r="N48" s="38">
        <f t="shared" si="3"/>
        <v>96.901197594515224</v>
      </c>
      <c r="O48" s="38">
        <f t="shared" si="3"/>
        <v>79.864664290830987</v>
      </c>
      <c r="P48" s="38">
        <f t="shared" si="3"/>
        <v>188.41637505098504</v>
      </c>
      <c r="Q48" s="38">
        <f t="shared" si="3"/>
        <v>115.1450300002639</v>
      </c>
      <c r="R48" s="38">
        <f t="shared" si="3"/>
        <v>91.057639111605454</v>
      </c>
      <c r="S48" s="38">
        <f t="shared" si="3"/>
        <v>97.513985574497383</v>
      </c>
      <c r="T48" s="38">
        <f t="shared" si="3"/>
        <v>132.66708070883286</v>
      </c>
      <c r="U48" s="38">
        <f t="shared" si="3"/>
        <v>95.346531283569334</v>
      </c>
      <c r="V48" s="38">
        <f t="shared" si="3"/>
        <v>135.05731189724642</v>
      </c>
      <c r="W48" s="38">
        <f t="shared" si="3"/>
        <v>89.397952901961389</v>
      </c>
      <c r="X48" s="38">
        <f t="shared" si="3"/>
        <v>45.225422527541305</v>
      </c>
      <c r="Y48" s="38">
        <f t="shared" si="3"/>
        <v>74.373267730161004</v>
      </c>
      <c r="Z48" s="38">
        <f t="shared" si="3"/>
        <v>64.904625682537358</v>
      </c>
      <c r="AA48" s="38" t="str">
        <f t="shared" si="3"/>
        <v>-</v>
      </c>
      <c r="AB48" s="38">
        <f t="shared" si="3"/>
        <v>56.029192288468032</v>
      </c>
      <c r="AC48" s="38">
        <f t="shared" si="3"/>
        <v>98.825473392901671</v>
      </c>
      <c r="AD48" s="38">
        <f t="shared" si="3"/>
        <v>148.31260137950076</v>
      </c>
      <c r="AE48" s="38" t="str">
        <f t="shared" si="3"/>
        <v>-</v>
      </c>
      <c r="AF48" s="38">
        <f t="shared" si="3"/>
        <v>82.600731840069486</v>
      </c>
      <c r="AG48" s="38">
        <f t="shared" si="3"/>
        <v>83.777281319814406</v>
      </c>
      <c r="AH48" s="38">
        <f t="shared" si="3"/>
        <v>71.504470969113925</v>
      </c>
      <c r="AI48" s="38">
        <f t="shared" si="3"/>
        <v>94.275040988801408</v>
      </c>
      <c r="AJ48" s="38">
        <f t="shared" si="3"/>
        <v>99.814867184026156</v>
      </c>
      <c r="AK48" s="38">
        <f t="shared" si="3"/>
        <v>131.22431587864884</v>
      </c>
      <c r="AL48" s="38">
        <f t="shared" si="3"/>
        <v>92.627745094594644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3DA7-5F4A-4C91-ACAF-44D3E8CF13EF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101.93899999999998</v>
      </c>
      <c r="E8" s="77">
        <f>IF(ISERR(SUMPRODUCT(D10:D67,E10:E67)/D8),"-",SUMPRODUCT(D10:D67,E10:E67)/D8)</f>
        <v>2793.2018560119295</v>
      </c>
      <c r="F8" s="77">
        <f t="shared" ref="F8:AK8" si="0">IF(SUM(F10:F67)&lt;0.001,"-",SUM(F10:F67))</f>
        <v>272.50299999999999</v>
      </c>
      <c r="G8" s="77">
        <f t="shared" ref="G8:AL8" si="1">IF(ISERR(SUMPRODUCT(F10:F67,G10:G67)/F8),"-",SUMPRODUCT(F10:F67,G10:G67)/F8)</f>
        <v>1948.2280268474112</v>
      </c>
      <c r="H8" s="77">
        <f t="shared" ref="H8:AM8" si="2">IF(SUM(H10:H67)&lt;0.001,"-",SUM(H10:H67))</f>
        <v>1581.1599999999999</v>
      </c>
      <c r="I8" s="77">
        <f t="shared" ref="I8:AN8" si="3">IF(ISERR(SUMPRODUCT(H10:H67,I10:I67)/H8),"-",SUMPRODUCT(H10:H67,I10:I67)/H8)</f>
        <v>484.98752498165908</v>
      </c>
      <c r="J8" s="77">
        <f t="shared" ref="J8:AO8" si="4">IF(SUM(J10:J67)&lt;0.001,"-",SUM(J10:J67))</f>
        <v>459.04899999999998</v>
      </c>
      <c r="K8" s="77">
        <f t="shared" ref="K8:AP8" si="5">IF(ISERR(SUMPRODUCT(J10:J67,K10:K67)/J8),"-",SUMPRODUCT(J10:J67,K10:K67)/J8)</f>
        <v>399.24815869329854</v>
      </c>
      <c r="L8" s="77">
        <f t="shared" ref="L8:AQ8" si="6">IF(SUM(L10:L67)&lt;0.001,"-",SUM(L10:L67))</f>
        <v>266.58499999999998</v>
      </c>
      <c r="M8" s="77">
        <f t="shared" ref="M8:AR8" si="7">IF(ISERR(SUMPRODUCT(L10:L67,M10:M67)/L8),"-",SUMPRODUCT(L10:L67,M10:M67)/L8)</f>
        <v>1550.8586417090232</v>
      </c>
      <c r="N8" s="77">
        <f t="shared" ref="N8:AS8" si="8">IF(SUM(N10:N67)&lt;0.001,"-",SUM(N10:N67))</f>
        <v>1911.634</v>
      </c>
      <c r="O8" s="77">
        <f t="shared" ref="O8:AT8" si="9">IF(ISERR(SUMPRODUCT(N10:N67,O10:O67)/N8),"-",SUMPRODUCT(N10:N67,O10:O67)/N8)</f>
        <v>992.94401281835326</v>
      </c>
      <c r="P8" s="77">
        <f t="shared" ref="P8:AU8" si="10">IF(SUM(P10:P67)&lt;0.001,"-",SUM(P10:P67))</f>
        <v>327.35099999999994</v>
      </c>
      <c r="Q8" s="77">
        <f t="shared" ref="Q8:AV8" si="11">IF(ISERR(SUMPRODUCT(P10:P67,Q10:Q67)/P8),"-",SUMPRODUCT(P10:P67,Q10:Q67)/P8)</f>
        <v>1530.1828770952282</v>
      </c>
      <c r="R8" s="77">
        <f t="shared" ref="R8:AW8" si="12">IF(SUM(R10:R67)&lt;0.001,"-",SUM(R10:R67))</f>
        <v>3995.4860000000003</v>
      </c>
      <c r="S8" s="77">
        <f t="shared" ref="S8:AX8" si="13">IF(ISERR(SUMPRODUCT(R10:R67,S10:S67)/R8),"-",SUMPRODUCT(R10:R67,S10:S67)/R8)</f>
        <v>333.16509355808023</v>
      </c>
      <c r="T8" s="77">
        <f t="shared" ref="T8:AY8" si="14">IF(SUM(T10:T67)&lt;0.001,"-",SUM(T10:T67))</f>
        <v>175.38700000000003</v>
      </c>
      <c r="U8" s="77">
        <f t="shared" ref="U8:AZ8" si="15">IF(ISERR(SUMPRODUCT(T10:T67,U10:U67)/T8),"-",SUMPRODUCT(T10:T67,U10:U67)/T8)</f>
        <v>593.41689520888076</v>
      </c>
      <c r="V8" s="77">
        <f t="shared" ref="V8:BA8" si="16">IF(SUM(V10:V67)&lt;0.001,"-",SUM(V10:V67))</f>
        <v>26.901</v>
      </c>
      <c r="W8" s="77">
        <f t="shared" ref="W8:BB8" si="17">IF(ISERR(SUMPRODUCT(V10:V67,W10:W67)/V8),"-",SUMPRODUCT(V10:V67,W10:W67)/V8)</f>
        <v>564.99776959964311</v>
      </c>
      <c r="X8" s="77">
        <f t="shared" ref="X8:BC8" si="18">IF(SUM(X10:X67)&lt;0.001,"-",SUM(X10:X67))</f>
        <v>255.92299999999994</v>
      </c>
      <c r="Y8" s="77">
        <f t="shared" ref="Y8:BD8" si="19">IF(ISERR(SUMPRODUCT(X10:X67,Y10:Y67)/X8),"-",SUMPRODUCT(X10:X67,Y10:Y67)/X8)</f>
        <v>1181.8167456617814</v>
      </c>
      <c r="Z8" s="77">
        <f t="shared" ref="Z8:BU8" si="20">IF(SUM(Z10:Z67)&lt;0.001,"-",SUM(Z10:Z67))</f>
        <v>132.541</v>
      </c>
      <c r="AA8" s="77">
        <f t="shared" ref="AA8:BU8" si="21">IF(ISERR(SUMPRODUCT(Z10:Z67,AA10:AA67)/Z8),"-",SUMPRODUCT(Z10:Z67,AA10:AA67)/Z8)</f>
        <v>752.33568480696533</v>
      </c>
      <c r="AB8" s="77">
        <f t="shared" ref="AB8:BU8" si="22">IF(SUM(AB10:AB67)&lt;0.001,"-",SUM(AB10:AB67))</f>
        <v>316.71099999999996</v>
      </c>
      <c r="AC8" s="77">
        <f t="shared" ref="AC8:BU8" si="23">IF(ISERR(SUMPRODUCT(AB10:AB67,AC10:AC67)/AB8),"-",SUMPRODUCT(AB10:AB67,AC10:AC67)/AB8)</f>
        <v>618.35639747277514</v>
      </c>
      <c r="AD8" s="77">
        <f t="shared" ref="AD8:BU8" si="24">IF(SUM(AD10:AD67)&lt;0.001,"-",SUM(AD10:AD67))</f>
        <v>7698.9670000000006</v>
      </c>
      <c r="AE8" s="77">
        <f t="shared" ref="AE8:BU8" si="25">IF(ISERR(SUMPRODUCT(AD10:AD67,AE10:AE67)/AD8),"-",SUMPRODUCT(AD10:AD67,AE10:AE67)/AD8)</f>
        <v>226.12177244038062</v>
      </c>
      <c r="AF8" s="77">
        <f t="shared" ref="AF8:BU8" si="26">IF(SUM(AF10:AF67)&lt;0.001,"-",SUM(AF10:AF67))</f>
        <v>50575.197999999997</v>
      </c>
      <c r="AG8" s="77">
        <f t="shared" ref="AG8:BU8" si="27">IF(ISERR(SUMPRODUCT(AF10:AF67,AG10:AG67)/AF8),"-",SUMPRODUCT(AF10:AF67,AG10:AG67)/AF8)</f>
        <v>51.421802560219341</v>
      </c>
      <c r="AH8" s="77">
        <f t="shared" ref="AH8:BU8" si="28">IF(SUM(AH10:AH67)&lt;0.001,"-",SUM(AH10:AH67))</f>
        <v>1057.5290000000002</v>
      </c>
      <c r="AI8" s="77">
        <f t="shared" ref="AI8:BU8" si="29">IF(ISERR(SUMPRODUCT(AH10:AH67,AI10:AI67)/AH8),"-",SUMPRODUCT(AH10:AH67,AI10:AI67)/AH8)</f>
        <v>81.893503629687686</v>
      </c>
      <c r="AJ8" s="77">
        <f t="shared" ref="AJ8:BU8" si="30">IF(SUM(AJ10:AJ67)&lt;0.001,"-",SUM(AJ10:AJ67))</f>
        <v>1433.356</v>
      </c>
      <c r="AK8" s="77">
        <f t="shared" ref="AK8:BU8" si="31">IF(ISERR(SUMPRODUCT(AJ10:AJ67,AK10:AK67)/AJ8),"-",SUMPRODUCT(AJ10:AJ67,AK10:AK67)/AJ8)</f>
        <v>78.503450643106106</v>
      </c>
      <c r="AL8" s="77">
        <f t="shared" ref="AL8:BU8" si="32">IF(SUM(AL10:AL67)&lt;0.001,"-",SUM(AL10:AL67))</f>
        <v>7565.152000000001</v>
      </c>
      <c r="AM8" s="77">
        <f t="shared" ref="AM8:BU8" si="33">IF(ISERR(SUMPRODUCT(AL10:AL67,AM10:AM67)/AL8),"-",SUMPRODUCT(AL10:AL67,AM10:AM67)/AL8)</f>
        <v>202.71719272791873</v>
      </c>
      <c r="AN8" s="77">
        <f t="shared" ref="AN8:BU8" si="34">IF(SUM(AN10:AN67)&lt;0.001,"-",SUM(AN10:AN67))</f>
        <v>964.05299999999988</v>
      </c>
      <c r="AO8" s="77">
        <f t="shared" ref="AO8:BU8" si="35">IF(ISERR(SUMPRODUCT(AN10:AN67,AO10:AO67)/AN8),"-",SUMPRODUCT(AN10:AN67,AO10:AO67)/AN8)</f>
        <v>141.72952109479459</v>
      </c>
      <c r="AP8" s="77">
        <f t="shared" ref="AP8:BU8" si="36">IF(SUM(AP10:AP67)&lt;0.001,"-",SUM(AP10:AP67))</f>
        <v>44980.772000000004</v>
      </c>
      <c r="AQ8" s="77">
        <f t="shared" ref="AQ8:BU8" si="37">IF(ISERR(SUMPRODUCT(AP10:AP67,AQ10:AQ67)/AP8),"-",SUMPRODUCT(AP10:AP67,AQ10:AQ67)/AP8)</f>
        <v>103.21095184849204</v>
      </c>
      <c r="AR8" s="77">
        <f t="shared" ref="AR8:BU8" si="38">IF(SUM(AR10:AR67)&lt;0.001,"-",SUM(AR10:AR67))</f>
        <v>5.6000000000000001E-2</v>
      </c>
      <c r="AS8" s="77">
        <f t="shared" ref="AS8:BU8" si="39">IF(ISERR(SUMPRODUCT(AR10:AR67,AS10:AS67)/AR8),"-",SUMPRODUCT(AR10:AR67,AS10:AS67)/AR8)</f>
        <v>143.48214285714286</v>
      </c>
      <c r="AT8" s="77">
        <f t="shared" ref="AT8:BU8" si="40">IF(SUM(AT10:AT67)&lt;0.001,"-",SUM(AT10:AT67))</f>
        <v>4459.5999999999985</v>
      </c>
      <c r="AU8" s="77">
        <f t="shared" ref="AU8:BU8" si="41">IF(ISERR(SUMPRODUCT(AT10:AT67,AU10:AU67)/AT8),"-",SUMPRODUCT(AT10:AT67,AU10:AU67)/AT8)</f>
        <v>141.60861018925465</v>
      </c>
      <c r="AV8" s="77">
        <f t="shared" ref="AV8:BU8" si="42">IF(SUM(AV10:AV67)&lt;0.001,"-",SUM(AV10:AV67))</f>
        <v>5640.7039999999997</v>
      </c>
      <c r="AW8" s="77">
        <f t="shared" ref="AW8:BU8" si="43">IF(ISERR(SUMPRODUCT(AV10:AV67,AW10:AW67)/AV8),"-",SUMPRODUCT(AV10:AV67,AW10:AW67)/AV8)</f>
        <v>65.223144132363615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319.827</v>
      </c>
      <c r="BA8" s="77">
        <f t="shared" ref="BA8:BU8" si="47">IF(ISERR(SUMPRODUCT(AZ10:AZ67,BA10:BA67)/AZ8),"-",SUMPRODUCT(AZ10:AZ67,BA10:BA67)/AZ8)</f>
        <v>72.477823948572194</v>
      </c>
      <c r="BB8" s="77">
        <f t="shared" ref="BB8:BU8" si="48">IF(SUM(BB10:BB67)&lt;0.001,"-",SUM(BB10:BB67))</f>
        <v>405.923</v>
      </c>
      <c r="BC8" s="77">
        <f t="shared" ref="BC8:BU8" si="49">IF(ISERR(SUMPRODUCT(BB10:BB67,BC10:BC67)/BB8),"-",SUMPRODUCT(BB10:BB67,BC10:BC67)/BB8)</f>
        <v>527.6015820734475</v>
      </c>
      <c r="BD8" s="77">
        <f t="shared" ref="BD8:BU8" si="50">IF(SUM(BD10:BD67)&lt;0.001,"-",SUM(BD10:BD67))</f>
        <v>291</v>
      </c>
      <c r="BE8" s="77">
        <f t="shared" ref="BE8:BU8" si="51">IF(ISERR(SUMPRODUCT(BD10:BD67,BE10:BE67)/BD8),"-",SUMPRODUCT(BD10:BD67,BE10:BE67)/BD8)</f>
        <v>1033.7388316151203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0.372</v>
      </c>
      <c r="BI8" s="77">
        <f t="shared" ref="BI8:BU8" si="55">IF(ISERR(SUMPRODUCT(BH10:BH67,BI10:BI67)/BH8),"-",SUMPRODUCT(BH10:BH67,BI10:BI67)/BH8)</f>
        <v>182.10215053763443</v>
      </c>
      <c r="BJ8" s="77">
        <f t="shared" ref="BJ8:BU8" si="56">IF(SUM(BJ10:BJ67)&lt;0.001,"-",SUM(BJ10:BJ67))</f>
        <v>11</v>
      </c>
      <c r="BK8" s="77">
        <f t="shared" ref="BK8:BU8" si="57">IF(ISERR(SUMPRODUCT(BJ10:BJ67,BK10:BK67)/BJ8),"-",SUMPRODUCT(BJ10:BJ67,BK10:BK67)/BJ8)</f>
        <v>443.18181818181819</v>
      </c>
      <c r="BL8" s="77">
        <f t="shared" ref="BL8:BU8" si="58">IF(SUM(BL10:BL67)&lt;0.001,"-",SUM(BL10:BL67))</f>
        <v>3606.9070000000002</v>
      </c>
      <c r="BM8" s="77">
        <f t="shared" ref="BM8:BU8" si="59">IF(ISERR(SUMPRODUCT(BL10:BL67,BM10:BM67)/BL8),"-",SUMPRODUCT(BL10:BL67,BM10:BM67)/BL8)</f>
        <v>339.50511781978304</v>
      </c>
      <c r="BN8" s="77">
        <f t="shared" ref="BN8:BU8" si="60">IF(SUM(BN10:BN67)&lt;0.001,"-",SUM(BN10:BN67))</f>
        <v>798.79500000000007</v>
      </c>
      <c r="BO8" s="77">
        <f t="shared" ref="BO8:BU8" si="61">IF(ISERR(SUMPRODUCT(BN10:BN67,BO10:BO67)/BN8),"-",SUMPRODUCT(BN10:BN67,BO10:BO67)/BN8)</f>
        <v>259.76291038376547</v>
      </c>
      <c r="BP8" s="77">
        <f t="shared" ref="BP8:BU8" si="62">IF(SUM(BP10:BP67)&lt;0.001,"-",SUM(BP10:BP67))</f>
        <v>204.32599999999999</v>
      </c>
      <c r="BQ8" s="77">
        <f t="shared" ref="BQ8:BU8" si="63">IF(ISERR(SUMPRODUCT(BP10:BP67,BQ10:BQ67)/BP8),"-",SUMPRODUCT(BP10:BP67,BQ10:BQ67)/BP8)</f>
        <v>880.46141949629509</v>
      </c>
      <c r="BR8" s="77">
        <f t="shared" ref="BR8:BU8" si="64">IF(SUM(BR10:BR67)&lt;0.001,"-",SUM(BR10:BR67))</f>
        <v>5.6660000000000004</v>
      </c>
      <c r="BS8" s="77">
        <f t="shared" ref="BS8:BU8" si="65">IF(ISERR(SUMPRODUCT(BR10:BR67,BS10:BS67)/BR8),"-",SUMPRODUCT(BR10:BR67,BS10:BS67)/BR8)</f>
        <v>2511.3660430638897</v>
      </c>
      <c r="BT8" s="77">
        <f t="shared" ref="BT8:BU8" si="66">IF(SUM(BT10:BT67)&lt;0.001,"-",SUM(BT10:BT67))</f>
        <v>95.572999999999993</v>
      </c>
      <c r="BU8" s="77">
        <f t="shared" ref="BU8" si="67">IF(ISERR(SUMPRODUCT(BT10:BT67,BU10:BU67)/BT8),"-",SUMPRODUCT(BT10:BT67,BU10:BU67)/BT8)</f>
        <v>555.32893181128577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1365.0250000000001</v>
      </c>
      <c r="AU10" s="83">
        <v>100.02929616673687</v>
      </c>
      <c r="AV10" s="82">
        <v>123.21</v>
      </c>
      <c r="AW10" s="83">
        <v>67.307036766496225</v>
      </c>
      <c r="AX10" s="82">
        <v>0</v>
      </c>
      <c r="AY10" s="83">
        <v>0</v>
      </c>
      <c r="AZ10" s="82">
        <v>156.50200000000001</v>
      </c>
      <c r="BA10" s="83">
        <v>97.986971412505909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26.187000000000001</v>
      </c>
      <c r="BO10" s="83">
        <v>136.83319967923015</v>
      </c>
      <c r="BP10" s="82">
        <v>0</v>
      </c>
      <c r="BQ10" s="83">
        <v>0</v>
      </c>
      <c r="BR10" s="82">
        <v>0</v>
      </c>
      <c r="BS10" s="83">
        <v>0</v>
      </c>
      <c r="BT10" s="82">
        <v>10.964</v>
      </c>
      <c r="BU10" s="83">
        <v>467.3149398029916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0</v>
      </c>
      <c r="AU11" s="83">
        <v>0</v>
      </c>
      <c r="AV11" s="82">
        <v>0</v>
      </c>
      <c r="AW11" s="83">
        <v>0</v>
      </c>
      <c r="AX11" s="82">
        <v>0</v>
      </c>
      <c r="AY11" s="83">
        <v>0</v>
      </c>
      <c r="AZ11" s="82">
        <v>0</v>
      </c>
      <c r="BA11" s="83">
        <v>0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0</v>
      </c>
      <c r="BO11" s="83">
        <v>0</v>
      </c>
      <c r="BP11" s="82">
        <v>0</v>
      </c>
      <c r="BQ11" s="83">
        <v>0</v>
      </c>
      <c r="BR11" s="82">
        <v>0</v>
      </c>
      <c r="BS11" s="83">
        <v>0</v>
      </c>
      <c r="BT11" s="82">
        <v>0</v>
      </c>
      <c r="BU11" s="83">
        <v>0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0.375</v>
      </c>
      <c r="AU12" s="83">
        <v>117.792</v>
      </c>
      <c r="AV12" s="82">
        <v>0</v>
      </c>
      <c r="AW12" s="83">
        <v>0</v>
      </c>
      <c r="AX12" s="82">
        <v>0</v>
      </c>
      <c r="AY12" s="83">
        <v>0</v>
      </c>
      <c r="AZ12" s="82">
        <v>0</v>
      </c>
      <c r="BA12" s="83">
        <v>0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1.7000000000000001E-2</v>
      </c>
      <c r="BO12" s="83">
        <v>816.94117647058818</v>
      </c>
      <c r="BP12" s="82">
        <v>0</v>
      </c>
      <c r="BQ12" s="83">
        <v>0</v>
      </c>
      <c r="BR12" s="82">
        <v>0</v>
      </c>
      <c r="BS12" s="83">
        <v>0</v>
      </c>
      <c r="BT12" s="82">
        <v>0</v>
      </c>
      <c r="BU12" s="83">
        <v>0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658.85299999999995</v>
      </c>
      <c r="AU13" s="83">
        <v>233.23575820403036</v>
      </c>
      <c r="AV13" s="82">
        <v>451.82400000000001</v>
      </c>
      <c r="AW13" s="83">
        <v>176.0306402493006</v>
      </c>
      <c r="AX13" s="82">
        <v>0</v>
      </c>
      <c r="AY13" s="83">
        <v>0</v>
      </c>
      <c r="AZ13" s="82">
        <v>0.32800000000000001</v>
      </c>
      <c r="BA13" s="83">
        <v>322.71646341463412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44.277000000000001</v>
      </c>
      <c r="BO13" s="83">
        <v>116.2113964360729</v>
      </c>
      <c r="BP13" s="82">
        <v>0</v>
      </c>
      <c r="BQ13" s="83">
        <v>0</v>
      </c>
      <c r="BR13" s="82">
        <v>0</v>
      </c>
      <c r="BS13" s="83">
        <v>0</v>
      </c>
      <c r="BT13" s="82">
        <v>3.649</v>
      </c>
      <c r="BU13" s="83">
        <v>355.61715538503699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0</v>
      </c>
      <c r="AU14" s="83">
        <v>0</v>
      </c>
      <c r="AV14" s="82">
        <v>0</v>
      </c>
      <c r="AW14" s="83">
        <v>0</v>
      </c>
      <c r="AX14" s="82">
        <v>0</v>
      </c>
      <c r="AY14" s="83">
        <v>0</v>
      </c>
      <c r="AZ14" s="82">
        <v>0</v>
      </c>
      <c r="BA14" s="83">
        <v>0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0</v>
      </c>
      <c r="BO14" s="83">
        <v>0</v>
      </c>
      <c r="BP14" s="82">
        <v>0</v>
      </c>
      <c r="BQ14" s="83">
        <v>0</v>
      </c>
      <c r="BR14" s="82">
        <v>0</v>
      </c>
      <c r="BS14" s="83">
        <v>0</v>
      </c>
      <c r="BT14" s="82">
        <v>0</v>
      </c>
      <c r="BU14" s="83">
        <v>0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0</v>
      </c>
      <c r="AU16" s="83">
        <v>0</v>
      </c>
      <c r="AV16" s="82">
        <v>0</v>
      </c>
      <c r="AW16" s="83">
        <v>0</v>
      </c>
      <c r="AX16" s="82">
        <v>0</v>
      </c>
      <c r="AY16" s="83">
        <v>0</v>
      </c>
      <c r="AZ16" s="82">
        <v>0</v>
      </c>
      <c r="BA16" s="83">
        <v>0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0</v>
      </c>
      <c r="BO16" s="83">
        <v>0</v>
      </c>
      <c r="BP16" s="82">
        <v>0</v>
      </c>
      <c r="BQ16" s="83">
        <v>0</v>
      </c>
      <c r="BR16" s="82">
        <v>0</v>
      </c>
      <c r="BS16" s="83">
        <v>0</v>
      </c>
      <c r="BT16" s="82">
        <v>0</v>
      </c>
      <c r="BU16" s="83">
        <v>0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671.74</v>
      </c>
      <c r="AU17" s="83">
        <v>136.76944353470094</v>
      </c>
      <c r="AV17" s="82">
        <v>4755.1170000000002</v>
      </c>
      <c r="AW17" s="83">
        <v>53.579346207464503</v>
      </c>
      <c r="AX17" s="82">
        <v>0</v>
      </c>
      <c r="AY17" s="83">
        <v>0</v>
      </c>
      <c r="AZ17" s="82">
        <v>28.934000000000001</v>
      </c>
      <c r="BA17" s="83">
        <v>44.117508813160988</v>
      </c>
      <c r="BB17" s="82">
        <v>6.577</v>
      </c>
      <c r="BC17" s="83">
        <v>276.38360954842636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17.012</v>
      </c>
      <c r="BO17" s="83">
        <v>269.44539148836117</v>
      </c>
      <c r="BP17" s="82">
        <v>0</v>
      </c>
      <c r="BQ17" s="83">
        <v>0</v>
      </c>
      <c r="BR17" s="82">
        <v>0</v>
      </c>
      <c r="BS17" s="83">
        <v>0</v>
      </c>
      <c r="BT17" s="82">
        <v>2.089</v>
      </c>
      <c r="BU17" s="83">
        <v>387.00957395883199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4.7E-2</v>
      </c>
      <c r="AG19" s="83">
        <v>162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796.16099999999994</v>
      </c>
      <c r="AU19" s="83">
        <v>84.091247875743733</v>
      </c>
      <c r="AV19" s="82">
        <v>0</v>
      </c>
      <c r="AW19" s="83">
        <v>0</v>
      </c>
      <c r="AX19" s="82">
        <v>0</v>
      </c>
      <c r="AY19" s="83">
        <v>0</v>
      </c>
      <c r="AZ19" s="82">
        <v>132.881</v>
      </c>
      <c r="BA19" s="83">
        <v>47.178776499273788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493.91199999999998</v>
      </c>
      <c r="BO19" s="83">
        <v>171.95134355917654</v>
      </c>
      <c r="BP19" s="82">
        <v>0</v>
      </c>
      <c r="BQ19" s="83">
        <v>0</v>
      </c>
      <c r="BR19" s="82">
        <v>0</v>
      </c>
      <c r="BS19" s="83">
        <v>0</v>
      </c>
      <c r="BT19" s="82">
        <v>7.5830000000000002</v>
      </c>
      <c r="BU19" s="83">
        <v>377.7880785968614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171</v>
      </c>
      <c r="AU20" s="83">
        <v>221.16959064327486</v>
      </c>
      <c r="AV20" s="82">
        <v>47</v>
      </c>
      <c r="AW20" s="83">
        <v>108.04255319148936</v>
      </c>
      <c r="AX20" s="82">
        <v>0</v>
      </c>
      <c r="AY20" s="83">
        <v>0</v>
      </c>
      <c r="AZ20" s="82">
        <v>0</v>
      </c>
      <c r="BA20" s="83">
        <v>0</v>
      </c>
      <c r="BB20" s="82">
        <v>1</v>
      </c>
      <c r="BC20" s="83">
        <v>442</v>
      </c>
      <c r="BD20" s="82">
        <v>291</v>
      </c>
      <c r="BE20" s="83">
        <v>1033.7388316151203</v>
      </c>
      <c r="BF20" s="82">
        <v>0</v>
      </c>
      <c r="BG20" s="83">
        <v>0</v>
      </c>
      <c r="BH20" s="82">
        <v>0</v>
      </c>
      <c r="BI20" s="83">
        <v>0</v>
      </c>
      <c r="BJ20" s="82">
        <v>11</v>
      </c>
      <c r="BK20" s="83">
        <v>443.18181818181819</v>
      </c>
      <c r="BL20" s="82">
        <v>0</v>
      </c>
      <c r="BM20" s="83">
        <v>0</v>
      </c>
      <c r="BN20" s="82">
        <v>36</v>
      </c>
      <c r="BO20" s="83">
        <v>564.55555555555554</v>
      </c>
      <c r="BP20" s="82">
        <v>0</v>
      </c>
      <c r="BQ20" s="83">
        <v>0</v>
      </c>
      <c r="BR20" s="82">
        <v>0</v>
      </c>
      <c r="BS20" s="83">
        <v>0</v>
      </c>
      <c r="BT20" s="82">
        <v>7</v>
      </c>
      <c r="BU20" s="83">
        <v>406.71428571428572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0.28799999999999998</v>
      </c>
      <c r="AG22" s="83">
        <v>27.302083333333336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189.108</v>
      </c>
      <c r="AQ22" s="83">
        <v>73.165381686655252</v>
      </c>
      <c r="AR22" s="82">
        <v>0</v>
      </c>
      <c r="AS22" s="83">
        <v>0</v>
      </c>
      <c r="AT22" s="82">
        <v>230.89500000000001</v>
      </c>
      <c r="AU22" s="83">
        <v>197</v>
      </c>
      <c r="AV22" s="82">
        <v>188.273</v>
      </c>
      <c r="AW22" s="83">
        <v>90</v>
      </c>
      <c r="AX22" s="82">
        <v>0</v>
      </c>
      <c r="AY22" s="83">
        <v>0</v>
      </c>
      <c r="AZ22" s="82">
        <v>1.0999999999999999E-2</v>
      </c>
      <c r="BA22" s="83">
        <v>622.63636363636363</v>
      </c>
      <c r="BB22" s="82">
        <v>12.654999999999999</v>
      </c>
      <c r="BC22" s="83">
        <v>552</v>
      </c>
      <c r="BD22" s="82">
        <v>0</v>
      </c>
      <c r="BE22" s="83">
        <v>0</v>
      </c>
      <c r="BF22" s="82">
        <v>0</v>
      </c>
      <c r="BG22" s="83">
        <v>0</v>
      </c>
      <c r="BH22" s="82">
        <v>0.371</v>
      </c>
      <c r="BI22" s="83">
        <v>181.71967654986526</v>
      </c>
      <c r="BJ22" s="82">
        <v>0</v>
      </c>
      <c r="BK22" s="83">
        <v>0</v>
      </c>
      <c r="BL22" s="82">
        <v>1E-3</v>
      </c>
      <c r="BM22" s="83">
        <v>540</v>
      </c>
      <c r="BN22" s="82">
        <v>26.376999999999999</v>
      </c>
      <c r="BO22" s="83">
        <v>573.4848163172461</v>
      </c>
      <c r="BP22" s="82">
        <v>0</v>
      </c>
      <c r="BQ22" s="83">
        <v>0</v>
      </c>
      <c r="BR22" s="82">
        <v>0</v>
      </c>
      <c r="BS22" s="83">
        <v>0</v>
      </c>
      <c r="BT22" s="82">
        <v>13.253</v>
      </c>
      <c r="BU22" s="83">
        <v>515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8.0000000000000002E-3</v>
      </c>
      <c r="AQ23" s="83">
        <v>84.25</v>
      </c>
      <c r="AR23" s="82">
        <v>0</v>
      </c>
      <c r="AS23" s="83">
        <v>0</v>
      </c>
      <c r="AT23" s="82">
        <v>8.6509999999999998</v>
      </c>
      <c r="AU23" s="83">
        <v>180.21061149000116</v>
      </c>
      <c r="AV23" s="82">
        <v>8.5999999999999993E-2</v>
      </c>
      <c r="AW23" s="83">
        <v>53.674418604651159</v>
      </c>
      <c r="AX23" s="82">
        <v>0</v>
      </c>
      <c r="AY23" s="83">
        <v>0</v>
      </c>
      <c r="AZ23" s="82">
        <v>0</v>
      </c>
      <c r="BA23" s="83">
        <v>0</v>
      </c>
      <c r="BB23" s="82">
        <v>2E-3</v>
      </c>
      <c r="BC23" s="83">
        <v>518.5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3.6739999999999999</v>
      </c>
      <c r="BO23" s="83">
        <v>486.48884050081659</v>
      </c>
      <c r="BP23" s="82">
        <v>0</v>
      </c>
      <c r="BQ23" s="83">
        <v>0</v>
      </c>
      <c r="BR23" s="82">
        <v>0</v>
      </c>
      <c r="BS23" s="83">
        <v>0</v>
      </c>
      <c r="BT23" s="82">
        <v>1.5349999999999999</v>
      </c>
      <c r="BU23" s="83">
        <v>343.93876221498374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921.85</v>
      </c>
      <c r="AG24" s="83">
        <v>61.244474697618919</v>
      </c>
      <c r="AH24" s="82">
        <v>0</v>
      </c>
      <c r="AI24" s="83">
        <v>0</v>
      </c>
      <c r="AJ24" s="82">
        <v>2.21</v>
      </c>
      <c r="AK24" s="83">
        <v>19.495927601809957</v>
      </c>
      <c r="AL24" s="82">
        <v>0.01</v>
      </c>
      <c r="AM24" s="83">
        <v>460.1</v>
      </c>
      <c r="AN24" s="82">
        <v>0</v>
      </c>
      <c r="AO24" s="83">
        <v>0</v>
      </c>
      <c r="AP24" s="82">
        <v>288.27</v>
      </c>
      <c r="AQ24" s="83">
        <v>73.949727685850078</v>
      </c>
      <c r="AR24" s="82">
        <v>0</v>
      </c>
      <c r="AS24" s="83">
        <v>0</v>
      </c>
      <c r="AT24" s="82">
        <v>134.06</v>
      </c>
      <c r="AU24" s="83">
        <v>145.97704759063106</v>
      </c>
      <c r="AV24" s="82">
        <v>9.7880000000000003</v>
      </c>
      <c r="AW24" s="83">
        <v>62.717000408663665</v>
      </c>
      <c r="AX24" s="82">
        <v>0</v>
      </c>
      <c r="AY24" s="83">
        <v>0</v>
      </c>
      <c r="AZ24" s="82">
        <v>0.26</v>
      </c>
      <c r="BA24" s="83">
        <v>152.76538461538462</v>
      </c>
      <c r="BB24" s="82">
        <v>0.29399999999999998</v>
      </c>
      <c r="BC24" s="83">
        <v>514.34013605442181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3.5999999999999997E-2</v>
      </c>
      <c r="BM24" s="83">
        <v>400.08333333333337</v>
      </c>
      <c r="BN24" s="82">
        <v>3.706</v>
      </c>
      <c r="BO24" s="83">
        <v>570.7474365893147</v>
      </c>
      <c r="BP24" s="82">
        <v>0</v>
      </c>
      <c r="BQ24" s="83">
        <v>0</v>
      </c>
      <c r="BR24" s="82">
        <v>0</v>
      </c>
      <c r="BS24" s="83">
        <v>0</v>
      </c>
      <c r="BT24" s="82">
        <v>3.536</v>
      </c>
      <c r="BU24" s="83">
        <v>742.22341628959271</v>
      </c>
    </row>
    <row r="25" spans="1:73" ht="12.9" customHeight="1">
      <c r="A25" s="81"/>
      <c r="B25" s="78" t="s">
        <v>61</v>
      </c>
      <c r="C25" s="19">
        <v>15</v>
      </c>
      <c r="D25" s="82">
        <v>0.156</v>
      </c>
      <c r="E25" s="83">
        <v>1121.4679487179487</v>
      </c>
      <c r="F25" s="82">
        <v>0</v>
      </c>
      <c r="G25" s="83">
        <v>0</v>
      </c>
      <c r="H25" s="82">
        <v>5.391</v>
      </c>
      <c r="I25" s="83">
        <v>293.56668521610089</v>
      </c>
      <c r="J25" s="82">
        <v>0</v>
      </c>
      <c r="K25" s="83">
        <v>0</v>
      </c>
      <c r="L25" s="82">
        <v>3.7029999999999998</v>
      </c>
      <c r="M25" s="83">
        <v>2107.9670537402108</v>
      </c>
      <c r="N25" s="82">
        <v>0</v>
      </c>
      <c r="O25" s="83">
        <v>0</v>
      </c>
      <c r="P25" s="82">
        <v>4.2649999999999997</v>
      </c>
      <c r="Q25" s="83">
        <v>1048.2963657678781</v>
      </c>
      <c r="R25" s="82">
        <v>0</v>
      </c>
      <c r="S25" s="83">
        <v>0</v>
      </c>
      <c r="T25" s="82">
        <v>7.3559999999999999</v>
      </c>
      <c r="U25" s="83">
        <v>627.79676454594892</v>
      </c>
      <c r="V25" s="82">
        <v>0</v>
      </c>
      <c r="W25" s="83">
        <v>0</v>
      </c>
      <c r="X25" s="82">
        <v>143.90899999999999</v>
      </c>
      <c r="Y25" s="83">
        <v>1234.3294929434574</v>
      </c>
      <c r="Z25" s="82">
        <v>6.032</v>
      </c>
      <c r="AA25" s="83">
        <v>1134.0563660477453</v>
      </c>
      <c r="AB25" s="82">
        <v>1.0999999999999999E-2</v>
      </c>
      <c r="AC25" s="83">
        <v>82.63636363636364</v>
      </c>
      <c r="AD25" s="82">
        <v>0</v>
      </c>
      <c r="AE25" s="83">
        <v>0</v>
      </c>
      <c r="AF25" s="82">
        <v>700.798</v>
      </c>
      <c r="AG25" s="83">
        <v>68.093514821674717</v>
      </c>
      <c r="AH25" s="82">
        <v>0</v>
      </c>
      <c r="AI25" s="83">
        <v>0</v>
      </c>
      <c r="AJ25" s="82">
        <v>0</v>
      </c>
      <c r="AK25" s="83">
        <v>0</v>
      </c>
      <c r="AL25" s="82">
        <v>0.04</v>
      </c>
      <c r="AM25" s="83">
        <v>209.35</v>
      </c>
      <c r="AN25" s="82">
        <v>0</v>
      </c>
      <c r="AO25" s="83">
        <v>0</v>
      </c>
      <c r="AP25" s="82">
        <v>2683.4929999999999</v>
      </c>
      <c r="AQ25" s="83">
        <v>106.88292348815517</v>
      </c>
      <c r="AR25" s="82">
        <v>0</v>
      </c>
      <c r="AS25" s="83">
        <v>0</v>
      </c>
      <c r="AT25" s="82">
        <v>18.823</v>
      </c>
      <c r="AU25" s="83">
        <v>196.21569356638153</v>
      </c>
      <c r="AV25" s="82">
        <v>0.27500000000000002</v>
      </c>
      <c r="AW25" s="83">
        <v>141.88</v>
      </c>
      <c r="AX25" s="82">
        <v>0</v>
      </c>
      <c r="AY25" s="83">
        <v>0</v>
      </c>
      <c r="AZ25" s="82">
        <v>0</v>
      </c>
      <c r="BA25" s="83">
        <v>0</v>
      </c>
      <c r="BB25" s="82">
        <v>0</v>
      </c>
      <c r="BC25" s="83">
        <v>0</v>
      </c>
      <c r="BD25" s="82">
        <v>0</v>
      </c>
      <c r="BE25" s="83">
        <v>0</v>
      </c>
      <c r="BF25" s="82">
        <v>0</v>
      </c>
      <c r="BG25" s="83">
        <v>0</v>
      </c>
      <c r="BH25" s="82">
        <v>0</v>
      </c>
      <c r="BI25" s="83">
        <v>0</v>
      </c>
      <c r="BJ25" s="82">
        <v>0</v>
      </c>
      <c r="BK25" s="83">
        <v>0</v>
      </c>
      <c r="BL25" s="82">
        <v>50.048000000000002</v>
      </c>
      <c r="BM25" s="83">
        <v>183.60000399616368</v>
      </c>
      <c r="BN25" s="82">
        <v>4.0190000000000001</v>
      </c>
      <c r="BO25" s="83">
        <v>440.49489922866388</v>
      </c>
      <c r="BP25" s="82">
        <v>0</v>
      </c>
      <c r="BQ25" s="83">
        <v>0</v>
      </c>
      <c r="BR25" s="82">
        <v>0</v>
      </c>
      <c r="BS25" s="83">
        <v>0</v>
      </c>
      <c r="BT25" s="82">
        <v>3.202</v>
      </c>
      <c r="BU25" s="83">
        <v>952.89006870705805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3204.3389999999999</v>
      </c>
      <c r="AG26" s="83">
        <v>55.839229869249166</v>
      </c>
      <c r="AH26" s="82">
        <v>0</v>
      </c>
      <c r="AI26" s="83">
        <v>0</v>
      </c>
      <c r="AJ26" s="82">
        <v>0</v>
      </c>
      <c r="AK26" s="83">
        <v>0</v>
      </c>
      <c r="AL26" s="82">
        <v>1E-3</v>
      </c>
      <c r="AM26" s="83">
        <v>1188</v>
      </c>
      <c r="AN26" s="82">
        <v>0</v>
      </c>
      <c r="AO26" s="83">
        <v>0</v>
      </c>
      <c r="AP26" s="82">
        <v>384.76600000000002</v>
      </c>
      <c r="AQ26" s="83">
        <v>75.058341953291091</v>
      </c>
      <c r="AR26" s="82">
        <v>0</v>
      </c>
      <c r="AS26" s="83">
        <v>0</v>
      </c>
      <c r="AT26" s="82">
        <v>44.192</v>
      </c>
      <c r="AU26" s="83">
        <v>128.1810734974656</v>
      </c>
      <c r="AV26" s="82">
        <v>21.7</v>
      </c>
      <c r="AW26" s="83">
        <v>38.275990783410137</v>
      </c>
      <c r="AX26" s="82">
        <v>0</v>
      </c>
      <c r="AY26" s="83">
        <v>0</v>
      </c>
      <c r="AZ26" s="82">
        <v>0</v>
      </c>
      <c r="BA26" s="83">
        <v>0</v>
      </c>
      <c r="BB26" s="82">
        <v>2E-3</v>
      </c>
      <c r="BC26" s="83">
        <v>270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120.30200000000001</v>
      </c>
      <c r="BM26" s="83">
        <v>177.83474090206312</v>
      </c>
      <c r="BN26" s="82">
        <v>0.97899999999999998</v>
      </c>
      <c r="BO26" s="83">
        <v>419.9867211440245</v>
      </c>
      <c r="BP26" s="82">
        <v>0</v>
      </c>
      <c r="BQ26" s="83">
        <v>0</v>
      </c>
      <c r="BR26" s="82">
        <v>0</v>
      </c>
      <c r="BS26" s="83">
        <v>0</v>
      </c>
      <c r="BT26" s="82">
        <v>0.61099999999999999</v>
      </c>
      <c r="BU26" s="83">
        <v>602.55646481178394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4590.848</v>
      </c>
      <c r="AG28" s="83">
        <v>56.711036828054425</v>
      </c>
      <c r="AH28" s="82">
        <v>0</v>
      </c>
      <c r="AI28" s="83">
        <v>0</v>
      </c>
      <c r="AJ28" s="82">
        <v>1.343</v>
      </c>
      <c r="AK28" s="83">
        <v>14.443037974683545</v>
      </c>
      <c r="AL28" s="82">
        <v>0.48499999999999999</v>
      </c>
      <c r="AM28" s="83">
        <v>80.296907216494844</v>
      </c>
      <c r="AN28" s="82">
        <v>0</v>
      </c>
      <c r="AO28" s="83">
        <v>0</v>
      </c>
      <c r="AP28" s="82">
        <v>5039.3639999999996</v>
      </c>
      <c r="AQ28" s="83">
        <v>108.04921295623814</v>
      </c>
      <c r="AR28" s="82">
        <v>1E-3</v>
      </c>
      <c r="AS28" s="83">
        <v>907</v>
      </c>
      <c r="AT28" s="82">
        <v>287.476</v>
      </c>
      <c r="AU28" s="83">
        <v>188.88199710584536</v>
      </c>
      <c r="AV28" s="82">
        <v>43.366999999999997</v>
      </c>
      <c r="AW28" s="83">
        <v>41.045495422786914</v>
      </c>
      <c r="AX28" s="82">
        <v>0</v>
      </c>
      <c r="AY28" s="83">
        <v>0</v>
      </c>
      <c r="AZ28" s="82">
        <v>0.29099999999999998</v>
      </c>
      <c r="BA28" s="83">
        <v>90.487972508591071</v>
      </c>
      <c r="BB28" s="82">
        <v>64.554000000000002</v>
      </c>
      <c r="BC28" s="83">
        <v>323.59878551290393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1.9530000000000001</v>
      </c>
      <c r="BM28" s="83">
        <v>115.72708653353816</v>
      </c>
      <c r="BN28" s="82">
        <v>47.305999999999997</v>
      </c>
      <c r="BO28" s="83">
        <v>541.97503487929646</v>
      </c>
      <c r="BP28" s="82">
        <v>2.4E-2</v>
      </c>
      <c r="BQ28" s="83">
        <v>1243.7916666666667</v>
      </c>
      <c r="BR28" s="82">
        <v>2.1999999999999999E-2</v>
      </c>
      <c r="BS28" s="83">
        <v>432</v>
      </c>
      <c r="BT28" s="82">
        <v>29.420999999999999</v>
      </c>
      <c r="BU28" s="83">
        <v>399.99068692430575</v>
      </c>
    </row>
    <row r="29" spans="1:73" ht="12.9" customHeight="1">
      <c r="A29" s="81"/>
      <c r="B29" s="78" t="s">
        <v>64</v>
      </c>
      <c r="C29" s="19">
        <v>18</v>
      </c>
      <c r="D29" s="82">
        <v>6.5439999999999996</v>
      </c>
      <c r="E29" s="83">
        <v>3840.5420232273837</v>
      </c>
      <c r="F29" s="82">
        <v>0</v>
      </c>
      <c r="G29" s="83">
        <v>0</v>
      </c>
      <c r="H29" s="82">
        <v>207.209</v>
      </c>
      <c r="I29" s="83">
        <v>417.69175566698357</v>
      </c>
      <c r="J29" s="82">
        <v>0</v>
      </c>
      <c r="K29" s="83">
        <v>0</v>
      </c>
      <c r="L29" s="82">
        <v>18.486000000000001</v>
      </c>
      <c r="M29" s="83">
        <v>2260.3305744888025</v>
      </c>
      <c r="N29" s="82">
        <v>0</v>
      </c>
      <c r="O29" s="83">
        <v>0</v>
      </c>
      <c r="P29" s="82">
        <v>8.5950000000000006</v>
      </c>
      <c r="Q29" s="83">
        <v>1369.4738801628855</v>
      </c>
      <c r="R29" s="82">
        <v>0</v>
      </c>
      <c r="S29" s="83">
        <v>0</v>
      </c>
      <c r="T29" s="82">
        <v>14.646000000000001</v>
      </c>
      <c r="U29" s="83">
        <v>638.0089444216851</v>
      </c>
      <c r="V29" s="82">
        <v>0</v>
      </c>
      <c r="W29" s="83">
        <v>0</v>
      </c>
      <c r="X29" s="82">
        <v>23.294</v>
      </c>
      <c r="Y29" s="83">
        <v>1268.3843049712373</v>
      </c>
      <c r="Z29" s="82">
        <v>0</v>
      </c>
      <c r="AA29" s="83">
        <v>0</v>
      </c>
      <c r="AB29" s="82">
        <v>1.262</v>
      </c>
      <c r="AC29" s="83">
        <v>131.60221870047545</v>
      </c>
      <c r="AD29" s="82">
        <v>30.995999999999999</v>
      </c>
      <c r="AE29" s="83">
        <v>449.15347141566656</v>
      </c>
      <c r="AF29" s="82">
        <v>398.26</v>
      </c>
      <c r="AG29" s="83">
        <v>52.237583488173556</v>
      </c>
      <c r="AH29" s="82">
        <v>0</v>
      </c>
      <c r="AI29" s="83">
        <v>0</v>
      </c>
      <c r="AJ29" s="82">
        <v>0</v>
      </c>
      <c r="AK29" s="83">
        <v>0</v>
      </c>
      <c r="AL29" s="82">
        <v>0</v>
      </c>
      <c r="AM29" s="83">
        <v>0</v>
      </c>
      <c r="AN29" s="82">
        <v>0</v>
      </c>
      <c r="AO29" s="83">
        <v>0</v>
      </c>
      <c r="AP29" s="82">
        <v>1160.711</v>
      </c>
      <c r="AQ29" s="83">
        <v>92.127936239081052</v>
      </c>
      <c r="AR29" s="82">
        <v>0</v>
      </c>
      <c r="AS29" s="83">
        <v>0</v>
      </c>
      <c r="AT29" s="82">
        <v>0.92500000000000004</v>
      </c>
      <c r="AU29" s="83">
        <v>260.89837837837837</v>
      </c>
      <c r="AV29" s="82">
        <v>5.8000000000000003E-2</v>
      </c>
      <c r="AW29" s="83">
        <v>162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1E-3</v>
      </c>
      <c r="BM29" s="83">
        <v>356</v>
      </c>
      <c r="BN29" s="82">
        <v>0.75700000000000001</v>
      </c>
      <c r="BO29" s="83">
        <v>587.51519154557457</v>
      </c>
      <c r="BP29" s="82">
        <v>0</v>
      </c>
      <c r="BQ29" s="83">
        <v>0</v>
      </c>
      <c r="BR29" s="82">
        <v>0</v>
      </c>
      <c r="BS29" s="83">
        <v>0</v>
      </c>
      <c r="BT29" s="82">
        <v>0.498</v>
      </c>
      <c r="BU29" s="83">
        <v>635.72489959839356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24.183</v>
      </c>
      <c r="O30" s="83">
        <v>1161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757.01499999999999</v>
      </c>
      <c r="AG30" s="83">
        <v>56.312032126179794</v>
      </c>
      <c r="AH30" s="82">
        <v>0</v>
      </c>
      <c r="AI30" s="83">
        <v>0</v>
      </c>
      <c r="AJ30" s="82">
        <v>0</v>
      </c>
      <c r="AK30" s="83">
        <v>0</v>
      </c>
      <c r="AL30" s="82">
        <v>0.19700000000000001</v>
      </c>
      <c r="AM30" s="83">
        <v>37.852791878172589</v>
      </c>
      <c r="AN30" s="82">
        <v>0</v>
      </c>
      <c r="AO30" s="83">
        <v>0</v>
      </c>
      <c r="AP30" s="82">
        <v>1049.0889999999999</v>
      </c>
      <c r="AQ30" s="83">
        <v>89.730663461345983</v>
      </c>
      <c r="AR30" s="82">
        <v>0</v>
      </c>
      <c r="AS30" s="83">
        <v>0</v>
      </c>
      <c r="AT30" s="82">
        <v>0.04</v>
      </c>
      <c r="AU30" s="83">
        <v>209.35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3.8929999999999998</v>
      </c>
      <c r="BO30" s="83">
        <v>393.92627793475464</v>
      </c>
      <c r="BP30" s="82">
        <v>0</v>
      </c>
      <c r="BQ30" s="83">
        <v>0</v>
      </c>
      <c r="BR30" s="82">
        <v>0</v>
      </c>
      <c r="BS30" s="83">
        <v>0</v>
      </c>
      <c r="BT30" s="82">
        <v>0.54900000000000004</v>
      </c>
      <c r="BU30" s="83">
        <v>235.30601092896174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142</v>
      </c>
      <c r="AG31" s="83">
        <v>48.887323943661968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571</v>
      </c>
      <c r="AQ31" s="83">
        <v>81.04203152364272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4049.6619999999998</v>
      </c>
      <c r="AG32" s="83">
        <v>12.396774595015584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774.02</v>
      </c>
      <c r="AQ32" s="83">
        <v>128.58002248003928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5.5060000000000002</v>
      </c>
      <c r="E34" s="83">
        <v>3605.5975299673082</v>
      </c>
      <c r="F34" s="82">
        <v>0</v>
      </c>
      <c r="G34" s="83">
        <v>0</v>
      </c>
      <c r="H34" s="82">
        <v>261.435</v>
      </c>
      <c r="I34" s="83">
        <v>402.46446726719836</v>
      </c>
      <c r="J34" s="82">
        <v>0</v>
      </c>
      <c r="K34" s="83">
        <v>0</v>
      </c>
      <c r="L34" s="82">
        <v>35.732999999999997</v>
      </c>
      <c r="M34" s="83">
        <v>2207.8943273724567</v>
      </c>
      <c r="N34" s="82">
        <v>0</v>
      </c>
      <c r="O34" s="83">
        <v>0</v>
      </c>
      <c r="P34" s="82">
        <v>31.635999999999999</v>
      </c>
      <c r="Q34" s="83">
        <v>1265.8096788468833</v>
      </c>
      <c r="R34" s="82">
        <v>0</v>
      </c>
      <c r="S34" s="83">
        <v>0</v>
      </c>
      <c r="T34" s="82">
        <v>62.125999999999998</v>
      </c>
      <c r="U34" s="83">
        <v>606.4393651611241</v>
      </c>
      <c r="V34" s="82">
        <v>0</v>
      </c>
      <c r="W34" s="83">
        <v>0</v>
      </c>
      <c r="X34" s="82">
        <v>43.308</v>
      </c>
      <c r="Y34" s="83">
        <v>1196.9680197654011</v>
      </c>
      <c r="Z34" s="82">
        <v>0</v>
      </c>
      <c r="AA34" s="83">
        <v>0</v>
      </c>
      <c r="AB34" s="82">
        <v>12.762</v>
      </c>
      <c r="AC34" s="83">
        <v>816.8087290393355</v>
      </c>
      <c r="AD34" s="82">
        <v>0</v>
      </c>
      <c r="AE34" s="83">
        <v>0</v>
      </c>
      <c r="AF34" s="82">
        <v>27249.982</v>
      </c>
      <c r="AG34" s="83">
        <v>54.338848554101801</v>
      </c>
      <c r="AH34" s="82">
        <v>0</v>
      </c>
      <c r="AI34" s="83">
        <v>0</v>
      </c>
      <c r="AJ34" s="82">
        <v>0</v>
      </c>
      <c r="AK34" s="83">
        <v>0</v>
      </c>
      <c r="AL34" s="82">
        <v>3.6749999999999998</v>
      </c>
      <c r="AM34" s="83">
        <v>140.4691156462585</v>
      </c>
      <c r="AN34" s="82">
        <v>0</v>
      </c>
      <c r="AO34" s="83">
        <v>0</v>
      </c>
      <c r="AP34" s="82">
        <v>20620.883000000002</v>
      </c>
      <c r="AQ34" s="83">
        <v>84.941682468204689</v>
      </c>
      <c r="AR34" s="82">
        <v>0</v>
      </c>
      <c r="AS34" s="83">
        <v>0</v>
      </c>
      <c r="AT34" s="82">
        <v>8.0000000000000002E-3</v>
      </c>
      <c r="AU34" s="83">
        <v>306.375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9.6110000000000007</v>
      </c>
      <c r="BC34" s="83">
        <v>491.15471855165953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1698.82</v>
      </c>
      <c r="BM34" s="83">
        <v>179.11866236564202</v>
      </c>
      <c r="BN34" s="82">
        <v>2.4849999999999999</v>
      </c>
      <c r="BO34" s="83">
        <v>979.18993963782702</v>
      </c>
      <c r="BP34" s="82">
        <v>10.712999999999999</v>
      </c>
      <c r="BQ34" s="83">
        <v>988.95146084196756</v>
      </c>
      <c r="BR34" s="82">
        <v>0</v>
      </c>
      <c r="BS34" s="83">
        <v>0</v>
      </c>
      <c r="BT34" s="82">
        <v>1.0569999999999999</v>
      </c>
      <c r="BU34" s="83">
        <v>698.27814569536417</v>
      </c>
    </row>
    <row r="35" spans="1:73" ht="12.9" customHeight="1">
      <c r="A35" s="81"/>
      <c r="B35" s="78" t="s">
        <v>69</v>
      </c>
      <c r="C35" s="19">
        <v>23</v>
      </c>
      <c r="D35" s="82">
        <v>8.9410000000000007</v>
      </c>
      <c r="E35" s="83">
        <v>4560.8745106811321</v>
      </c>
      <c r="F35" s="82">
        <v>0</v>
      </c>
      <c r="G35" s="83">
        <v>0</v>
      </c>
      <c r="H35" s="82">
        <v>87.512</v>
      </c>
      <c r="I35" s="83">
        <v>532.20714873388795</v>
      </c>
      <c r="J35" s="82">
        <v>0</v>
      </c>
      <c r="K35" s="83">
        <v>0</v>
      </c>
      <c r="L35" s="82">
        <v>2.8410000000000002</v>
      </c>
      <c r="M35" s="83">
        <v>2455.6367476240762</v>
      </c>
      <c r="N35" s="82">
        <v>0</v>
      </c>
      <c r="O35" s="83">
        <v>0</v>
      </c>
      <c r="P35" s="82">
        <v>2.5179999999999998</v>
      </c>
      <c r="Q35" s="83">
        <v>1231.1914217633043</v>
      </c>
      <c r="R35" s="82">
        <v>0</v>
      </c>
      <c r="S35" s="83">
        <v>0</v>
      </c>
      <c r="T35" s="82">
        <v>26.619</v>
      </c>
      <c r="U35" s="83">
        <v>656.55873624103083</v>
      </c>
      <c r="V35" s="82">
        <v>0</v>
      </c>
      <c r="W35" s="83">
        <v>0</v>
      </c>
      <c r="X35" s="82">
        <v>6.4880000000000004</v>
      </c>
      <c r="Y35" s="83">
        <v>1165.7860665844637</v>
      </c>
      <c r="Z35" s="82">
        <v>0</v>
      </c>
      <c r="AA35" s="83">
        <v>0</v>
      </c>
      <c r="AB35" s="82">
        <v>99.632999999999996</v>
      </c>
      <c r="AC35" s="83">
        <v>739.81506127487876</v>
      </c>
      <c r="AD35" s="82">
        <v>0</v>
      </c>
      <c r="AE35" s="83">
        <v>0</v>
      </c>
      <c r="AF35" s="82">
        <v>0</v>
      </c>
      <c r="AG35" s="83">
        <v>0</v>
      </c>
      <c r="AH35" s="82">
        <v>0</v>
      </c>
      <c r="AI35" s="83">
        <v>0</v>
      </c>
      <c r="AJ35" s="82">
        <v>0</v>
      </c>
      <c r="AK35" s="83">
        <v>0</v>
      </c>
      <c r="AL35" s="82">
        <v>7.0000000000000007E-2</v>
      </c>
      <c r="AM35" s="83">
        <v>342.24285714285719</v>
      </c>
      <c r="AN35" s="82">
        <v>0</v>
      </c>
      <c r="AO35" s="83">
        <v>0</v>
      </c>
      <c r="AP35" s="82">
        <v>8.8699999999999992</v>
      </c>
      <c r="AQ35" s="83">
        <v>375.008793686584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8.9999999999999993E-3</v>
      </c>
      <c r="BC35" s="83">
        <v>1169.3333333333333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8.3000000000000004E-2</v>
      </c>
      <c r="BM35" s="83">
        <v>381.03614457831327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22.113</v>
      </c>
      <c r="G36" s="83">
        <v>1876.4079048523492</v>
      </c>
      <c r="H36" s="82">
        <v>0</v>
      </c>
      <c r="I36" s="83">
        <v>0</v>
      </c>
      <c r="J36" s="82">
        <v>125.90600000000001</v>
      </c>
      <c r="K36" s="83">
        <v>389.44782615602116</v>
      </c>
      <c r="L36" s="82">
        <v>0</v>
      </c>
      <c r="M36" s="83">
        <v>0</v>
      </c>
      <c r="N36" s="82">
        <v>705.88800000000003</v>
      </c>
      <c r="O36" s="83">
        <v>992.70604685162516</v>
      </c>
      <c r="P36" s="82">
        <v>0</v>
      </c>
      <c r="Q36" s="83">
        <v>0</v>
      </c>
      <c r="R36" s="82">
        <v>86.203999999999994</v>
      </c>
      <c r="S36" s="83">
        <v>667.53700524337614</v>
      </c>
      <c r="T36" s="82">
        <v>0</v>
      </c>
      <c r="U36" s="83">
        <v>0</v>
      </c>
      <c r="V36" s="82">
        <v>8.9009999999999998</v>
      </c>
      <c r="W36" s="83">
        <v>564.99325918436125</v>
      </c>
      <c r="X36" s="82">
        <v>0</v>
      </c>
      <c r="Y36" s="83">
        <v>0</v>
      </c>
      <c r="Z36" s="82">
        <v>48.509</v>
      </c>
      <c r="AA36" s="83">
        <v>705.40922303077775</v>
      </c>
      <c r="AB36" s="82">
        <v>0</v>
      </c>
      <c r="AC36" s="83">
        <v>0</v>
      </c>
      <c r="AD36" s="82">
        <v>4.4729999999999999</v>
      </c>
      <c r="AE36" s="83">
        <v>119.31678962664878</v>
      </c>
      <c r="AF36" s="82">
        <v>165.91900000000001</v>
      </c>
      <c r="AG36" s="83">
        <v>44.569482699389461</v>
      </c>
      <c r="AH36" s="82">
        <v>1E-3</v>
      </c>
      <c r="AI36" s="83">
        <v>434</v>
      </c>
      <c r="AJ36" s="82">
        <v>4.2000000000000003E-2</v>
      </c>
      <c r="AK36" s="83">
        <v>102.30952380952381</v>
      </c>
      <c r="AL36" s="82">
        <v>2.5830000000000002</v>
      </c>
      <c r="AM36" s="83">
        <v>766.11807975222609</v>
      </c>
      <c r="AN36" s="82">
        <v>0</v>
      </c>
      <c r="AO36" s="83">
        <v>0</v>
      </c>
      <c r="AP36" s="82">
        <v>46.648000000000003</v>
      </c>
      <c r="AQ36" s="83">
        <v>117.32404390327559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1.2E-2</v>
      </c>
      <c r="BC36" s="83">
        <v>872.16666666666674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2.2320000000000002</v>
      </c>
      <c r="BM36" s="83">
        <v>789.1151433691756</v>
      </c>
      <c r="BN36" s="82">
        <v>0.123</v>
      </c>
      <c r="BO36" s="83">
        <v>519.2520325203252</v>
      </c>
      <c r="BP36" s="82">
        <v>0.57599999999999996</v>
      </c>
      <c r="BQ36" s="83">
        <v>1319.1302083333333</v>
      </c>
      <c r="BR36" s="82">
        <v>0</v>
      </c>
      <c r="BS36" s="83">
        <v>0</v>
      </c>
      <c r="BT36" s="82">
        <v>0.121</v>
      </c>
      <c r="BU36" s="83">
        <v>2256.0826446280989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8.9999999999999993E-3</v>
      </c>
      <c r="AG37" s="83">
        <v>230.44444444444443</v>
      </c>
      <c r="AH37" s="82">
        <v>0</v>
      </c>
      <c r="AI37" s="83">
        <v>0</v>
      </c>
      <c r="AJ37" s="82">
        <v>0</v>
      </c>
      <c r="AK37" s="83">
        <v>0</v>
      </c>
      <c r="AL37" s="82">
        <v>11.712999999999999</v>
      </c>
      <c r="AM37" s="83">
        <v>417.94433535388032</v>
      </c>
      <c r="AN37" s="82">
        <v>2.1000000000000001E-2</v>
      </c>
      <c r="AO37" s="83">
        <v>111.61904761904762</v>
      </c>
      <c r="AP37" s="82">
        <v>0.77700000000000002</v>
      </c>
      <c r="AQ37" s="83">
        <v>502.78249678249676</v>
      </c>
      <c r="AR37" s="82">
        <v>0</v>
      </c>
      <c r="AS37" s="83">
        <v>0</v>
      </c>
      <c r="AT37" s="82">
        <v>71.23</v>
      </c>
      <c r="AU37" s="83">
        <v>194.28954092376807</v>
      </c>
      <c r="AV37" s="82">
        <v>6.0000000000000001E-3</v>
      </c>
      <c r="AW37" s="83">
        <v>90</v>
      </c>
      <c r="AX37" s="82">
        <v>0</v>
      </c>
      <c r="AY37" s="83">
        <v>0</v>
      </c>
      <c r="AZ37" s="82">
        <v>0.62</v>
      </c>
      <c r="BA37" s="83">
        <v>194.83548387096772</v>
      </c>
      <c r="BB37" s="82">
        <v>4.0549999999999997</v>
      </c>
      <c r="BC37" s="83">
        <v>634.60320591861898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0.98899999999999999</v>
      </c>
      <c r="BM37" s="83">
        <v>840.84833164812949</v>
      </c>
      <c r="BN37" s="82">
        <v>11.089</v>
      </c>
      <c r="BO37" s="83">
        <v>414.74713680223647</v>
      </c>
      <c r="BP37" s="82">
        <v>0.83399999999999996</v>
      </c>
      <c r="BQ37" s="83">
        <v>1254.5515587529976</v>
      </c>
      <c r="BR37" s="82">
        <v>5.6440000000000001</v>
      </c>
      <c r="BS37" s="83">
        <v>2519.4712969525158</v>
      </c>
      <c r="BT37" s="82">
        <v>2.1190000000000002</v>
      </c>
      <c r="BU37" s="83">
        <v>1007.4582350165173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20</v>
      </c>
      <c r="BC38" s="83">
        <v>787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0.39600000000000002</v>
      </c>
      <c r="E40" s="83">
        <v>3375.5454545454545</v>
      </c>
      <c r="F40" s="82">
        <v>0</v>
      </c>
      <c r="G40" s="83">
        <v>0</v>
      </c>
      <c r="H40" s="82">
        <v>7.0000000000000007E-2</v>
      </c>
      <c r="I40" s="83">
        <v>527.65714285714284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9.7000000000000003E-2</v>
      </c>
      <c r="Q40" s="83">
        <v>971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0.26100000000000001</v>
      </c>
      <c r="AC40" s="83">
        <v>1460.1494252873565</v>
      </c>
      <c r="AD40" s="82">
        <v>0</v>
      </c>
      <c r="AE40" s="83">
        <v>0</v>
      </c>
      <c r="AF40" s="82">
        <v>1069.4390000000001</v>
      </c>
      <c r="AG40" s="83">
        <v>28.692923112024154</v>
      </c>
      <c r="AH40" s="82">
        <v>6.5720000000000001</v>
      </c>
      <c r="AI40" s="83">
        <v>159.7551734631771</v>
      </c>
      <c r="AJ40" s="82">
        <v>26.706</v>
      </c>
      <c r="AK40" s="83">
        <v>98.670373698794279</v>
      </c>
      <c r="AL40" s="82">
        <v>1.0640000000000001</v>
      </c>
      <c r="AM40" s="83">
        <v>793.74906015037595</v>
      </c>
      <c r="AN40" s="82">
        <v>8.0000000000000002E-3</v>
      </c>
      <c r="AO40" s="83">
        <v>89.125</v>
      </c>
      <c r="AP40" s="82">
        <v>260.98399999999998</v>
      </c>
      <c r="AQ40" s="83">
        <v>106.43204947429729</v>
      </c>
      <c r="AR40" s="82">
        <v>0</v>
      </c>
      <c r="AS40" s="83">
        <v>0</v>
      </c>
      <c r="AT40" s="82">
        <v>0.14599999999999999</v>
      </c>
      <c r="AU40" s="83">
        <v>1753.0958904109589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1.494</v>
      </c>
      <c r="BM40" s="83">
        <v>574.27242302543505</v>
      </c>
      <c r="BN40" s="82">
        <v>0</v>
      </c>
      <c r="BO40" s="83">
        <v>0</v>
      </c>
      <c r="BP40" s="82">
        <v>4.55</v>
      </c>
      <c r="BQ40" s="83">
        <v>787.19098901098903</v>
      </c>
      <c r="BR40" s="82">
        <v>0</v>
      </c>
      <c r="BS40" s="83">
        <v>0</v>
      </c>
      <c r="BT40" s="82">
        <v>0.64500000000000002</v>
      </c>
      <c r="BU40" s="83">
        <v>621.42015503875973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188</v>
      </c>
      <c r="G41" s="83">
        <v>1948</v>
      </c>
      <c r="H41" s="82">
        <v>0</v>
      </c>
      <c r="I41" s="83">
        <v>0</v>
      </c>
      <c r="J41" s="82">
        <v>167</v>
      </c>
      <c r="K41" s="83">
        <v>399</v>
      </c>
      <c r="L41" s="82">
        <v>0</v>
      </c>
      <c r="M41" s="83">
        <v>0</v>
      </c>
      <c r="N41" s="82">
        <v>1037</v>
      </c>
      <c r="O41" s="83">
        <v>991</v>
      </c>
      <c r="P41" s="82">
        <v>0</v>
      </c>
      <c r="Q41" s="83">
        <v>0</v>
      </c>
      <c r="R41" s="82">
        <v>243</v>
      </c>
      <c r="S41" s="83">
        <v>607</v>
      </c>
      <c r="T41" s="82">
        <v>0</v>
      </c>
      <c r="U41" s="83">
        <v>0</v>
      </c>
      <c r="V41" s="82">
        <v>18</v>
      </c>
      <c r="W41" s="83">
        <v>565</v>
      </c>
      <c r="X41" s="82">
        <v>0</v>
      </c>
      <c r="Y41" s="83">
        <v>0</v>
      </c>
      <c r="Z41" s="82">
        <v>78</v>
      </c>
      <c r="AA41" s="83">
        <v>752</v>
      </c>
      <c r="AB41" s="82">
        <v>0</v>
      </c>
      <c r="AC41" s="83">
        <v>0</v>
      </c>
      <c r="AD41" s="82">
        <v>7</v>
      </c>
      <c r="AE41" s="83">
        <v>258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62.39</v>
      </c>
      <c r="G42" s="83">
        <v>1974.3704760378266</v>
      </c>
      <c r="H42" s="82">
        <v>0</v>
      </c>
      <c r="I42" s="83">
        <v>0</v>
      </c>
      <c r="J42" s="82">
        <v>165.99299999999999</v>
      </c>
      <c r="K42" s="83">
        <v>407.18825492641253</v>
      </c>
      <c r="L42" s="82">
        <v>0</v>
      </c>
      <c r="M42" s="83">
        <v>0</v>
      </c>
      <c r="N42" s="82">
        <v>144.56299999999999</v>
      </c>
      <c r="O42" s="83">
        <v>979.93806160635847</v>
      </c>
      <c r="P42" s="82">
        <v>0</v>
      </c>
      <c r="Q42" s="83">
        <v>0</v>
      </c>
      <c r="R42" s="82">
        <v>2959.578</v>
      </c>
      <c r="S42" s="83">
        <v>313.5230718703815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6.7000000000000004E-2</v>
      </c>
      <c r="AC42" s="83">
        <v>1101.7313432835822</v>
      </c>
      <c r="AD42" s="82">
        <v>4522.6310000000003</v>
      </c>
      <c r="AE42" s="83">
        <v>233.62728752356756</v>
      </c>
      <c r="AF42" s="82">
        <v>309.38499999999999</v>
      </c>
      <c r="AG42" s="83">
        <v>31.108201755094782</v>
      </c>
      <c r="AH42" s="82">
        <v>0</v>
      </c>
      <c r="AI42" s="83">
        <v>0</v>
      </c>
      <c r="AJ42" s="82">
        <v>0</v>
      </c>
      <c r="AK42" s="83">
        <v>0</v>
      </c>
      <c r="AL42" s="82">
        <v>2.3250000000000002</v>
      </c>
      <c r="AM42" s="83">
        <v>942.52731182795696</v>
      </c>
      <c r="AN42" s="82">
        <v>8.0000000000000002E-3</v>
      </c>
      <c r="AO42" s="83">
        <v>210.5</v>
      </c>
      <c r="AP42" s="82">
        <v>1397.759</v>
      </c>
      <c r="AQ42" s="83">
        <v>123.40107844056092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0.23100000000000001</v>
      </c>
      <c r="BM42" s="83">
        <v>1504.1515151515152</v>
      </c>
      <c r="BN42" s="82">
        <v>0</v>
      </c>
      <c r="BO42" s="83">
        <v>0</v>
      </c>
      <c r="BP42" s="82">
        <v>1.1459999999999999</v>
      </c>
      <c r="BQ42" s="83">
        <v>2004.8603839441535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</v>
      </c>
      <c r="E43" s="83">
        <v>0</v>
      </c>
      <c r="F43" s="82">
        <v>0</v>
      </c>
      <c r="G43" s="83">
        <v>0</v>
      </c>
      <c r="H43" s="82">
        <v>0.23100000000000001</v>
      </c>
      <c r="I43" s="83">
        <v>579.89177489177484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</v>
      </c>
      <c r="Q43" s="83">
        <v>0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2.1000000000000001E-2</v>
      </c>
      <c r="Y43" s="83">
        <v>236.52380952380955</v>
      </c>
      <c r="Z43" s="82">
        <v>0</v>
      </c>
      <c r="AA43" s="83">
        <v>0</v>
      </c>
      <c r="AB43" s="82">
        <v>5.2999999999999999E-2</v>
      </c>
      <c r="AC43" s="83">
        <v>1072.7735849056605</v>
      </c>
      <c r="AD43" s="82">
        <v>0</v>
      </c>
      <c r="AE43" s="83">
        <v>0</v>
      </c>
      <c r="AF43" s="82">
        <v>4104.4750000000004</v>
      </c>
      <c r="AG43" s="83">
        <v>45.166609615115213</v>
      </c>
      <c r="AH43" s="82">
        <v>531.23599999999999</v>
      </c>
      <c r="AI43" s="83">
        <v>70.48149974775805</v>
      </c>
      <c r="AJ43" s="82">
        <v>0.91100000000000003</v>
      </c>
      <c r="AK43" s="83">
        <v>181.93523600439079</v>
      </c>
      <c r="AL43" s="82">
        <v>28.826000000000001</v>
      </c>
      <c r="AM43" s="83">
        <v>343.70953306043157</v>
      </c>
      <c r="AN43" s="82">
        <v>0.56599999999999995</v>
      </c>
      <c r="AO43" s="83">
        <v>124.74734982332154</v>
      </c>
      <c r="AP43" s="82">
        <v>2381.2280000000001</v>
      </c>
      <c r="AQ43" s="83">
        <v>105.62062599633467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0.41099999999999998</v>
      </c>
      <c r="BC43" s="83">
        <v>534.50851581508516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2.96</v>
      </c>
      <c r="BM43" s="83">
        <v>649.752027027027</v>
      </c>
      <c r="BN43" s="82">
        <v>0</v>
      </c>
      <c r="BO43" s="83">
        <v>0</v>
      </c>
      <c r="BP43" s="82">
        <v>0.53400000000000003</v>
      </c>
      <c r="BQ43" s="83">
        <v>1455.4794007490639</v>
      </c>
      <c r="BR43" s="82">
        <v>0</v>
      </c>
      <c r="BS43" s="83">
        <v>0</v>
      </c>
      <c r="BT43" s="82">
        <v>0.02</v>
      </c>
      <c r="BU43" s="83">
        <v>1201.6500000000001</v>
      </c>
    </row>
    <row r="44" spans="1:73" ht="12.9" customHeight="1">
      <c r="A44" s="81"/>
      <c r="B44" s="85" t="s">
        <v>77</v>
      </c>
      <c r="C44" s="19">
        <v>31</v>
      </c>
      <c r="D44" s="82">
        <v>3.129</v>
      </c>
      <c r="E44" s="83">
        <v>5421.454777884308</v>
      </c>
      <c r="F44" s="82">
        <v>0</v>
      </c>
      <c r="G44" s="83">
        <v>0</v>
      </c>
      <c r="H44" s="82">
        <v>695.58199999999999</v>
      </c>
      <c r="I44" s="83">
        <v>519.41157332995965</v>
      </c>
      <c r="J44" s="82">
        <v>0</v>
      </c>
      <c r="K44" s="83">
        <v>0</v>
      </c>
      <c r="L44" s="82">
        <v>95.7</v>
      </c>
      <c r="M44" s="83">
        <v>1606.6456008359457</v>
      </c>
      <c r="N44" s="82">
        <v>0</v>
      </c>
      <c r="O44" s="83">
        <v>0</v>
      </c>
      <c r="P44" s="82">
        <v>99.980999999999995</v>
      </c>
      <c r="Q44" s="83">
        <v>1399.8403696702374</v>
      </c>
      <c r="R44" s="82">
        <v>0</v>
      </c>
      <c r="S44" s="83">
        <v>0</v>
      </c>
      <c r="T44" s="82">
        <v>32.552</v>
      </c>
      <c r="U44" s="83">
        <v>538.81214671909561</v>
      </c>
      <c r="V44" s="82">
        <v>0</v>
      </c>
      <c r="W44" s="83">
        <v>0</v>
      </c>
      <c r="X44" s="82">
        <v>21.111000000000001</v>
      </c>
      <c r="Y44" s="83">
        <v>1131.3100279475154</v>
      </c>
      <c r="Z44" s="82">
        <v>0</v>
      </c>
      <c r="AA44" s="83">
        <v>0</v>
      </c>
      <c r="AB44" s="82">
        <v>0.57399999999999995</v>
      </c>
      <c r="AC44" s="83">
        <v>749.15853658536582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4.5999999999999999E-2</v>
      </c>
      <c r="AM44" s="83">
        <v>553.97826086956525</v>
      </c>
      <c r="AN44" s="82">
        <v>0</v>
      </c>
      <c r="AO44" s="83">
        <v>0</v>
      </c>
      <c r="AP44" s="82">
        <v>0</v>
      </c>
      <c r="AQ44" s="83">
        <v>0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</v>
      </c>
      <c r="BM44" s="83">
        <v>0</v>
      </c>
      <c r="BN44" s="82">
        <v>0</v>
      </c>
      <c r="BO44" s="83">
        <v>0</v>
      </c>
      <c r="BP44" s="82">
        <v>6.0000000000000001E-3</v>
      </c>
      <c r="BQ44" s="83">
        <v>1404.3333333333335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0.11</v>
      </c>
      <c r="E46" s="83">
        <v>1877.6181818181817</v>
      </c>
      <c r="F46" s="82">
        <v>0</v>
      </c>
      <c r="G46" s="83">
        <v>0</v>
      </c>
      <c r="H46" s="82">
        <v>19.146999999999998</v>
      </c>
      <c r="I46" s="83">
        <v>412.77886875228495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5.3999999999999999E-2</v>
      </c>
      <c r="Q46" s="83">
        <v>2107.9074074074074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11.013999999999999</v>
      </c>
      <c r="AC46" s="83">
        <v>1160.7544942800073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7.0000000000000001E-3</v>
      </c>
      <c r="AK46" s="83">
        <v>54.285714285714285</v>
      </c>
      <c r="AL46" s="82">
        <v>0.248</v>
      </c>
      <c r="AM46" s="83">
        <v>1032.9879032258063</v>
      </c>
      <c r="AN46" s="82">
        <v>3.0000000000000001E-3</v>
      </c>
      <c r="AO46" s="83">
        <v>53.666666666666671</v>
      </c>
      <c r="AP46" s="82">
        <v>0.05</v>
      </c>
      <c r="AQ46" s="83">
        <v>124.12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</v>
      </c>
      <c r="BC46" s="83">
        <v>0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2.67</v>
      </c>
      <c r="BM46" s="83">
        <v>444.38913857677903</v>
      </c>
      <c r="BN46" s="82">
        <v>0</v>
      </c>
      <c r="BO46" s="83">
        <v>0</v>
      </c>
      <c r="BP46" s="82">
        <v>0.16300000000000001</v>
      </c>
      <c r="BQ46" s="83">
        <v>1178.5460122699387</v>
      </c>
      <c r="BR46" s="82">
        <v>0</v>
      </c>
      <c r="BS46" s="83">
        <v>0</v>
      </c>
      <c r="BT46" s="82">
        <v>3.0000000000000001E-3</v>
      </c>
      <c r="BU46" s="83">
        <v>2016</v>
      </c>
    </row>
    <row r="47" spans="1:73" ht="12.9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2823.5</v>
      </c>
      <c r="AG48" s="83">
        <v>70.103771914290775</v>
      </c>
      <c r="AH48" s="82">
        <v>435</v>
      </c>
      <c r="AI48" s="83">
        <v>90.149425287356323</v>
      </c>
      <c r="AJ48" s="82">
        <v>0</v>
      </c>
      <c r="AK48" s="83">
        <v>0</v>
      </c>
      <c r="AL48" s="82">
        <v>1642</v>
      </c>
      <c r="AM48" s="83">
        <v>141.48233861144945</v>
      </c>
      <c r="AN48" s="82">
        <v>0</v>
      </c>
      <c r="AO48" s="83">
        <v>0</v>
      </c>
      <c r="AP48" s="82">
        <v>1320.2249999999999</v>
      </c>
      <c r="AQ48" s="83">
        <v>119.10795508341381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48.7</v>
      </c>
      <c r="BC48" s="83">
        <v>689.98767967145784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472.7</v>
      </c>
      <c r="BM48" s="83">
        <v>386.93118045271842</v>
      </c>
      <c r="BN48" s="82">
        <v>0</v>
      </c>
      <c r="BO48" s="83">
        <v>0</v>
      </c>
      <c r="BP48" s="82">
        <v>0.8</v>
      </c>
      <c r="BQ48" s="83">
        <v>726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0.45400000000000001</v>
      </c>
      <c r="AG49" s="83">
        <v>252.87224669603523</v>
      </c>
      <c r="AH49" s="82">
        <v>1.026</v>
      </c>
      <c r="AI49" s="83">
        <v>41.05263157894737</v>
      </c>
      <c r="AJ49" s="82">
        <v>0.55400000000000005</v>
      </c>
      <c r="AK49" s="83">
        <v>83.514440433212997</v>
      </c>
      <c r="AL49" s="82">
        <v>122.687</v>
      </c>
      <c r="AM49" s="83">
        <v>273.82924026180444</v>
      </c>
      <c r="AN49" s="82">
        <v>0</v>
      </c>
      <c r="AO49" s="83">
        <v>0</v>
      </c>
      <c r="AP49" s="82">
        <v>347.69400000000002</v>
      </c>
      <c r="AQ49" s="83">
        <v>143.20915517667834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21.872</v>
      </c>
      <c r="BC49" s="83">
        <v>610.64241953182147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127.32899999999999</v>
      </c>
      <c r="BM49" s="83">
        <v>674.93654234306405</v>
      </c>
      <c r="BN49" s="82">
        <v>32.664999999999999</v>
      </c>
      <c r="BO49" s="83">
        <v>484.03621613347616</v>
      </c>
      <c r="BP49" s="82">
        <v>4.2409999999999997</v>
      </c>
      <c r="BQ49" s="83">
        <v>1188.1487856637586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30.719000000000001</v>
      </c>
      <c r="AG50" s="83">
        <v>338.0945994335753</v>
      </c>
      <c r="AH50" s="82">
        <v>2.23</v>
      </c>
      <c r="AI50" s="83">
        <v>194.69058295964126</v>
      </c>
      <c r="AJ50" s="82">
        <v>0</v>
      </c>
      <c r="AK50" s="83">
        <v>0</v>
      </c>
      <c r="AL50" s="82">
        <v>14.666</v>
      </c>
      <c r="AM50" s="83">
        <v>452.01527342151917</v>
      </c>
      <c r="AN50" s="82">
        <v>0</v>
      </c>
      <c r="AO50" s="83">
        <v>0</v>
      </c>
      <c r="AP50" s="82">
        <v>23.251000000000001</v>
      </c>
      <c r="AQ50" s="83">
        <v>273.7926110704916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38.902999999999999</v>
      </c>
      <c r="BC50" s="83">
        <v>477.92560985014006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</v>
      </c>
      <c r="AG52" s="83">
        <v>0</v>
      </c>
      <c r="AH52" s="82">
        <v>0</v>
      </c>
      <c r="AI52" s="83">
        <v>0</v>
      </c>
      <c r="AJ52" s="82">
        <v>0</v>
      </c>
      <c r="AK52" s="83">
        <v>0</v>
      </c>
      <c r="AL52" s="82">
        <v>15.36</v>
      </c>
      <c r="AM52" s="83">
        <v>160.99557291666667</v>
      </c>
      <c r="AN52" s="82">
        <v>0</v>
      </c>
      <c r="AO52" s="83">
        <v>0</v>
      </c>
      <c r="AP52" s="82">
        <v>4.9400000000000004</v>
      </c>
      <c r="AQ52" s="83">
        <v>711.72874493927122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10.39</v>
      </c>
      <c r="BC52" s="83">
        <v>215.11376323387873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20.76</v>
      </c>
      <c r="BM52" s="83">
        <v>290.21772639691716</v>
      </c>
      <c r="BN52" s="82">
        <v>0.47</v>
      </c>
      <c r="BO52" s="83">
        <v>602.04255319148933</v>
      </c>
      <c r="BP52" s="82">
        <v>23.45</v>
      </c>
      <c r="BQ52" s="83">
        <v>1027.4932622601279</v>
      </c>
      <c r="BR52" s="82">
        <v>0</v>
      </c>
      <c r="BS52" s="83">
        <v>0</v>
      </c>
      <c r="BT52" s="82">
        <v>0</v>
      </c>
      <c r="BU52" s="83">
        <v>0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9.6059999999999999</v>
      </c>
      <c r="AC53" s="83">
        <v>133.8475952529669</v>
      </c>
      <c r="AD53" s="82">
        <v>0</v>
      </c>
      <c r="AE53" s="83">
        <v>0</v>
      </c>
      <c r="AF53" s="82">
        <v>1.139</v>
      </c>
      <c r="AG53" s="83">
        <v>67.985952589991214</v>
      </c>
      <c r="AH53" s="82">
        <v>2.4889999999999999</v>
      </c>
      <c r="AI53" s="83">
        <v>77.192446765769375</v>
      </c>
      <c r="AJ53" s="82">
        <v>0</v>
      </c>
      <c r="AK53" s="83">
        <v>0</v>
      </c>
      <c r="AL53" s="82">
        <v>530.99</v>
      </c>
      <c r="AM53" s="83">
        <v>245.50408105614045</v>
      </c>
      <c r="AN53" s="82">
        <v>7.0999999999999994E-2</v>
      </c>
      <c r="AO53" s="83">
        <v>121.69014084507042</v>
      </c>
      <c r="AP53" s="82">
        <v>0</v>
      </c>
      <c r="AQ53" s="83">
        <v>0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19.731000000000002</v>
      </c>
      <c r="BC53" s="83">
        <v>613.49592012569053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113.66800000000001</v>
      </c>
      <c r="BM53" s="83">
        <v>587.50911426258938</v>
      </c>
      <c r="BN53" s="82">
        <v>18.945</v>
      </c>
      <c r="BO53" s="83">
        <v>421.36421219319084</v>
      </c>
      <c r="BP53" s="82">
        <v>7.4290000000000003</v>
      </c>
      <c r="BQ53" s="83">
        <v>957.71826625386984</v>
      </c>
      <c r="BR53" s="82">
        <v>0</v>
      </c>
      <c r="BS53" s="83">
        <v>0</v>
      </c>
      <c r="BT53" s="82">
        <v>0.14399999999999999</v>
      </c>
      <c r="BU53" s="83">
        <v>1570.875</v>
      </c>
    </row>
    <row r="54" spans="1:73" ht="12.9" customHeight="1">
      <c r="A54" s="81"/>
      <c r="B54" s="78" t="s">
        <v>85</v>
      </c>
      <c r="C54" s="19">
        <v>39</v>
      </c>
      <c r="D54" s="82">
        <v>4.3099999999999996</v>
      </c>
      <c r="E54" s="83">
        <v>3107.1046403712294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</v>
      </c>
      <c r="AC54" s="83">
        <v>0</v>
      </c>
      <c r="AD54" s="82">
        <v>0</v>
      </c>
      <c r="AE54" s="83">
        <v>0</v>
      </c>
      <c r="AF54" s="82">
        <v>1.2450000000000001</v>
      </c>
      <c r="AG54" s="83">
        <v>144.86746987951807</v>
      </c>
      <c r="AH54" s="82">
        <v>9.2230000000000008</v>
      </c>
      <c r="AI54" s="83">
        <v>77.771007264447576</v>
      </c>
      <c r="AJ54" s="82">
        <v>23.696000000000002</v>
      </c>
      <c r="AK54" s="83">
        <v>51.283803173531396</v>
      </c>
      <c r="AL54" s="82">
        <v>1638.652</v>
      </c>
      <c r="AM54" s="83">
        <v>156.69449401093095</v>
      </c>
      <c r="AN54" s="82">
        <v>5.4619999999999997</v>
      </c>
      <c r="AO54" s="83">
        <v>98.350787257414865</v>
      </c>
      <c r="AP54" s="82">
        <v>998.06600000000003</v>
      </c>
      <c r="AQ54" s="83">
        <v>134.2811637707326</v>
      </c>
      <c r="AR54" s="82">
        <v>4.4999999999999998E-2</v>
      </c>
      <c r="AS54" s="83">
        <v>132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25.193999999999999</v>
      </c>
      <c r="BC54" s="83">
        <v>579.26649202191004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16.256</v>
      </c>
      <c r="BM54" s="83">
        <v>537.73474409448818</v>
      </c>
      <c r="BN54" s="82">
        <v>0.78100000000000003</v>
      </c>
      <c r="BO54" s="83">
        <v>703.03713188220229</v>
      </c>
      <c r="BP54" s="82">
        <v>2.387</v>
      </c>
      <c r="BQ54" s="83">
        <v>1394.2802681189778</v>
      </c>
      <c r="BR54" s="82">
        <v>0</v>
      </c>
      <c r="BS54" s="83">
        <v>0</v>
      </c>
      <c r="BT54" s="82">
        <v>1.0409999999999999</v>
      </c>
      <c r="BU54" s="83">
        <v>974.386167146974</v>
      </c>
    </row>
    <row r="55" spans="1:73" ht="12.9" customHeight="1">
      <c r="A55" s="81"/>
      <c r="B55" s="78" t="s">
        <v>86</v>
      </c>
      <c r="C55" s="19">
        <v>40</v>
      </c>
      <c r="D55" s="82">
        <v>2.714</v>
      </c>
      <c r="E55" s="83">
        <v>2519.8242446573322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0.03</v>
      </c>
      <c r="U55" s="83">
        <v>648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0</v>
      </c>
      <c r="AC55" s="83">
        <v>0</v>
      </c>
      <c r="AD55" s="82">
        <v>0</v>
      </c>
      <c r="AE55" s="83">
        <v>0</v>
      </c>
      <c r="AF55" s="82">
        <v>2.3580000000000001</v>
      </c>
      <c r="AG55" s="83">
        <v>162.36641221374046</v>
      </c>
      <c r="AH55" s="82">
        <v>35.500999999999998</v>
      </c>
      <c r="AI55" s="83">
        <v>100.12472888087659</v>
      </c>
      <c r="AJ55" s="82">
        <v>782.63599999999997</v>
      </c>
      <c r="AK55" s="83">
        <v>81.025598106910493</v>
      </c>
      <c r="AL55" s="82">
        <v>1774.335</v>
      </c>
      <c r="AM55" s="83">
        <v>227.53749658322695</v>
      </c>
      <c r="AN55" s="82">
        <v>101.22</v>
      </c>
      <c r="AO55" s="83">
        <v>151.62092471843511</v>
      </c>
      <c r="AP55" s="82">
        <v>1725.4059999999999</v>
      </c>
      <c r="AQ55" s="83">
        <v>164.11844226808066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90.994</v>
      </c>
      <c r="BC55" s="83">
        <v>545.38124491724727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179.126</v>
      </c>
      <c r="BM55" s="83">
        <v>356.73070910978862</v>
      </c>
      <c r="BN55" s="82">
        <v>5.7000000000000002E-2</v>
      </c>
      <c r="BO55" s="83">
        <v>303.15789473684208</v>
      </c>
      <c r="BP55" s="82">
        <v>1.38</v>
      </c>
      <c r="BQ55" s="83">
        <v>880.04347826086951</v>
      </c>
      <c r="BR55" s="82">
        <v>0</v>
      </c>
      <c r="BS55" s="83">
        <v>0</v>
      </c>
      <c r="BT55" s="82">
        <v>0</v>
      </c>
      <c r="BU55" s="83">
        <v>0</v>
      </c>
    </row>
    <row r="56" spans="1:73" ht="12.9" customHeight="1">
      <c r="A56" s="81"/>
      <c r="B56" s="78" t="s">
        <v>87</v>
      </c>
      <c r="C56" s="19">
        <v>41</v>
      </c>
      <c r="D56" s="82">
        <v>59.156999999999996</v>
      </c>
      <c r="E56" s="83">
        <v>2179.3516405497239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27.968</v>
      </c>
      <c r="AC56" s="83">
        <v>572.82669479405035</v>
      </c>
      <c r="AD56" s="82">
        <v>0</v>
      </c>
      <c r="AE56" s="83">
        <v>0</v>
      </c>
      <c r="AF56" s="82">
        <v>14.302</v>
      </c>
      <c r="AG56" s="83">
        <v>448.8622570269892</v>
      </c>
      <c r="AH56" s="82">
        <v>9.02</v>
      </c>
      <c r="AI56" s="83">
        <v>109.14944567627495</v>
      </c>
      <c r="AJ56" s="82">
        <v>71.063999999999993</v>
      </c>
      <c r="AK56" s="83">
        <v>64.49088145896657</v>
      </c>
      <c r="AL56" s="82">
        <v>1136.44</v>
      </c>
      <c r="AM56" s="83">
        <v>224.05548731125268</v>
      </c>
      <c r="AN56" s="82">
        <v>47.125</v>
      </c>
      <c r="AO56" s="83">
        <v>148.06714058355439</v>
      </c>
      <c r="AP56" s="82">
        <v>1068.797</v>
      </c>
      <c r="AQ56" s="83">
        <v>141.26656886200092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19.771999999999998</v>
      </c>
      <c r="BC56" s="83">
        <v>540.03277361925961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578.15800000000002</v>
      </c>
      <c r="BM56" s="83">
        <v>559.69562126615915</v>
      </c>
      <c r="BN56" s="82">
        <v>6.2629999999999999</v>
      </c>
      <c r="BO56" s="83">
        <v>379.70365639469901</v>
      </c>
      <c r="BP56" s="82">
        <v>72.692999999999998</v>
      </c>
      <c r="BQ56" s="83">
        <v>736.34453111028574</v>
      </c>
      <c r="BR56" s="82">
        <v>0</v>
      </c>
      <c r="BS56" s="83">
        <v>0</v>
      </c>
      <c r="BT56" s="82">
        <v>2.5390000000000001</v>
      </c>
      <c r="BU56" s="83">
        <v>1195.1614808979914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0.04</v>
      </c>
      <c r="Y58" s="83">
        <v>378</v>
      </c>
      <c r="Z58" s="82">
        <v>0</v>
      </c>
      <c r="AA58" s="83">
        <v>0</v>
      </c>
      <c r="AB58" s="82">
        <v>0.504</v>
      </c>
      <c r="AC58" s="83">
        <v>341.78571428571428</v>
      </c>
      <c r="AD58" s="82">
        <v>0</v>
      </c>
      <c r="AE58" s="83">
        <v>0</v>
      </c>
      <c r="AF58" s="82">
        <v>3.2</v>
      </c>
      <c r="AG58" s="83">
        <v>213.97499999999999</v>
      </c>
      <c r="AH58" s="82">
        <v>3.7080000000000002</v>
      </c>
      <c r="AI58" s="83">
        <v>87.955231930960096</v>
      </c>
      <c r="AJ58" s="82">
        <v>518.4</v>
      </c>
      <c r="AK58" s="83">
        <v>77.417040895061731</v>
      </c>
      <c r="AL58" s="82">
        <v>331.30399999999997</v>
      </c>
      <c r="AM58" s="83">
        <v>265.28988180040085</v>
      </c>
      <c r="AN58" s="82">
        <v>155.196</v>
      </c>
      <c r="AO58" s="83">
        <v>165.97244130003352</v>
      </c>
      <c r="AP58" s="82">
        <v>459.46100000000001</v>
      </c>
      <c r="AQ58" s="83">
        <v>297.36731300371525</v>
      </c>
      <c r="AR58" s="82">
        <v>0.01</v>
      </c>
      <c r="AS58" s="83">
        <v>118.8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11.022</v>
      </c>
      <c r="BC58" s="83">
        <v>521.11812738160052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85.686999999999998</v>
      </c>
      <c r="BM58" s="83">
        <v>410.02205702148518</v>
      </c>
      <c r="BN58" s="82">
        <v>6.032</v>
      </c>
      <c r="BO58" s="83">
        <v>165.0079575596817</v>
      </c>
      <c r="BP58" s="82">
        <v>14.699</v>
      </c>
      <c r="BQ58" s="83">
        <v>556.80576909993886</v>
      </c>
      <c r="BR58" s="82">
        <v>0</v>
      </c>
      <c r="BS58" s="83">
        <v>0</v>
      </c>
      <c r="BT58" s="82">
        <v>4.2000000000000003E-2</v>
      </c>
      <c r="BU58" s="83">
        <v>367.71428571428572</v>
      </c>
    </row>
    <row r="59" spans="1:73" ht="12.9" customHeight="1">
      <c r="A59" s="81"/>
      <c r="B59" s="78" t="s">
        <v>89</v>
      </c>
      <c r="C59" s="19">
        <v>43</v>
      </c>
      <c r="D59" s="82">
        <v>0.70099999999999996</v>
      </c>
      <c r="E59" s="83">
        <v>1699.7731811697574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0</v>
      </c>
      <c r="AG59" s="83">
        <v>0</v>
      </c>
      <c r="AH59" s="82">
        <v>1.7000000000000001E-2</v>
      </c>
      <c r="AI59" s="83">
        <v>654.35294117647061</v>
      </c>
      <c r="AJ59" s="82">
        <v>5.6440000000000001</v>
      </c>
      <c r="AK59" s="83">
        <v>45.728206945428774</v>
      </c>
      <c r="AL59" s="82">
        <v>49.052999999999997</v>
      </c>
      <c r="AM59" s="83">
        <v>780.32672823272787</v>
      </c>
      <c r="AN59" s="82">
        <v>1.79</v>
      </c>
      <c r="AO59" s="83">
        <v>229.27486033519551</v>
      </c>
      <c r="AP59" s="82">
        <v>1.2829999999999999</v>
      </c>
      <c r="AQ59" s="83">
        <v>712.42946219797352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0.16300000000000001</v>
      </c>
      <c r="BC59" s="83">
        <v>433.32515337423314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16.001000000000001</v>
      </c>
      <c r="BM59" s="83">
        <v>605.16986438347601</v>
      </c>
      <c r="BN59" s="82">
        <v>0.28899999999999998</v>
      </c>
      <c r="BO59" s="83">
        <v>620.55363321799314</v>
      </c>
      <c r="BP59" s="82">
        <v>3.5110000000000001</v>
      </c>
      <c r="BQ59" s="83">
        <v>1201.0373113073197</v>
      </c>
      <c r="BR59" s="82">
        <v>0</v>
      </c>
      <c r="BS59" s="83">
        <v>0</v>
      </c>
      <c r="BT59" s="82">
        <v>0.73199999999999998</v>
      </c>
      <c r="BU59" s="83">
        <v>1507.4562841530055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</v>
      </c>
      <c r="AC60" s="83">
        <v>0</v>
      </c>
      <c r="AD60" s="82">
        <v>0</v>
      </c>
      <c r="AE60" s="83">
        <v>0</v>
      </c>
      <c r="AF60" s="82">
        <v>0</v>
      </c>
      <c r="AG60" s="83">
        <v>0</v>
      </c>
      <c r="AH60" s="82">
        <v>0</v>
      </c>
      <c r="AI60" s="83">
        <v>0</v>
      </c>
      <c r="AJ60" s="82">
        <v>0.14299999999999999</v>
      </c>
      <c r="AK60" s="83">
        <v>44.027972027972027</v>
      </c>
      <c r="AL60" s="82">
        <v>15.523999999999999</v>
      </c>
      <c r="AM60" s="83">
        <v>454.3784462767328</v>
      </c>
      <c r="AN60" s="82">
        <v>140.36099999999999</v>
      </c>
      <c r="AO60" s="83">
        <v>104.92795719608723</v>
      </c>
      <c r="AP60" s="82">
        <v>62.273000000000003</v>
      </c>
      <c r="AQ60" s="83">
        <v>101.91493905866106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8.5999999999999993E-2</v>
      </c>
      <c r="BM60" s="83">
        <v>848.47674418604652</v>
      </c>
      <c r="BN60" s="82">
        <v>0</v>
      </c>
      <c r="BO60" s="83">
        <v>0</v>
      </c>
      <c r="BP60" s="82">
        <v>1.0999999999999999E-2</v>
      </c>
      <c r="BQ60" s="83">
        <v>448.81818181818181</v>
      </c>
      <c r="BR60" s="82">
        <v>0</v>
      </c>
      <c r="BS60" s="83">
        <v>0</v>
      </c>
      <c r="BT60" s="82">
        <v>2E-3</v>
      </c>
      <c r="BU60" s="83">
        <v>1749.5</v>
      </c>
    </row>
    <row r="61" spans="1:73" ht="12.9" customHeight="1">
      <c r="A61" s="81"/>
      <c r="B61" s="78" t="s">
        <v>91</v>
      </c>
      <c r="C61" s="19">
        <v>45</v>
      </c>
      <c r="D61" s="82">
        <v>1.913</v>
      </c>
      <c r="E61" s="83">
        <v>3543.196027182436</v>
      </c>
      <c r="F61" s="82">
        <v>0</v>
      </c>
      <c r="G61" s="83">
        <v>0</v>
      </c>
      <c r="H61" s="82">
        <v>84.277000000000001</v>
      </c>
      <c r="I61" s="83">
        <v>459.79171066839109</v>
      </c>
      <c r="J61" s="82">
        <v>0</v>
      </c>
      <c r="K61" s="83">
        <v>0</v>
      </c>
      <c r="L61" s="82">
        <v>5.8390000000000004</v>
      </c>
      <c r="M61" s="83">
        <v>2075.841411200548</v>
      </c>
      <c r="N61" s="82">
        <v>0</v>
      </c>
      <c r="O61" s="83">
        <v>0</v>
      </c>
      <c r="P61" s="82">
        <v>118.54900000000001</v>
      </c>
      <c r="Q61" s="83">
        <v>1789.590616538309</v>
      </c>
      <c r="R61" s="82">
        <v>0</v>
      </c>
      <c r="S61" s="83">
        <v>0</v>
      </c>
      <c r="T61" s="82">
        <v>22.658000000000001</v>
      </c>
      <c r="U61" s="83">
        <v>503.4781092770765</v>
      </c>
      <c r="V61" s="82">
        <v>0</v>
      </c>
      <c r="W61" s="83">
        <v>0</v>
      </c>
      <c r="X61" s="82">
        <v>1.29</v>
      </c>
      <c r="Y61" s="83">
        <v>745.32325581395355</v>
      </c>
      <c r="Z61" s="82">
        <v>0</v>
      </c>
      <c r="AA61" s="83">
        <v>0</v>
      </c>
      <c r="AB61" s="82">
        <v>2.1509999999999998</v>
      </c>
      <c r="AC61" s="83">
        <v>429.97954439795444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0.53200000000000003</v>
      </c>
      <c r="AM61" s="83">
        <v>491.87406015037595</v>
      </c>
      <c r="AN61" s="82">
        <v>0</v>
      </c>
      <c r="AO61" s="83">
        <v>0</v>
      </c>
      <c r="AP61" s="82">
        <v>1E-3</v>
      </c>
      <c r="AQ61" s="83">
        <v>300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5.5E-2</v>
      </c>
      <c r="BM61" s="83">
        <v>267.05454545454546</v>
      </c>
      <c r="BN61" s="82">
        <v>7.0000000000000001E-3</v>
      </c>
      <c r="BO61" s="83">
        <v>398.14285714285717</v>
      </c>
      <c r="BP61" s="82">
        <v>0.01</v>
      </c>
      <c r="BQ61" s="83">
        <v>780.2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0.15</v>
      </c>
      <c r="K62" s="83">
        <v>115</v>
      </c>
      <c r="L62" s="82">
        <v>0</v>
      </c>
      <c r="M62" s="83">
        <v>0</v>
      </c>
      <c r="N62" s="82">
        <v>0</v>
      </c>
      <c r="O62" s="83">
        <v>0</v>
      </c>
      <c r="P62" s="82">
        <v>2.2530000000000001</v>
      </c>
      <c r="Q62" s="83">
        <v>476.07412339103416</v>
      </c>
      <c r="R62" s="82">
        <v>316.08999999999997</v>
      </c>
      <c r="S62" s="83">
        <v>269.27302983327536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0.221</v>
      </c>
      <c r="AC62" s="83">
        <v>468.79185520361995</v>
      </c>
      <c r="AD62" s="82">
        <v>2195.19</v>
      </c>
      <c r="AE62" s="83">
        <v>215.06991877696237</v>
      </c>
      <c r="AF62" s="82">
        <v>0</v>
      </c>
      <c r="AG62" s="83">
        <v>0</v>
      </c>
      <c r="AH62" s="82">
        <v>14.536</v>
      </c>
      <c r="AI62" s="83">
        <v>100.58922674738581</v>
      </c>
      <c r="AJ62" s="82">
        <v>0</v>
      </c>
      <c r="AK62" s="83">
        <v>0</v>
      </c>
      <c r="AL62" s="82">
        <v>166.55699999999999</v>
      </c>
      <c r="AM62" s="83">
        <v>168.32132543213436</v>
      </c>
      <c r="AN62" s="82">
        <v>496.065</v>
      </c>
      <c r="AO62" s="83">
        <v>143.62359166641468</v>
      </c>
      <c r="AP62" s="82">
        <v>2021.395</v>
      </c>
      <c r="AQ62" s="83">
        <v>117.32151410288441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3.573</v>
      </c>
      <c r="BM62" s="83">
        <v>333.52169045619928</v>
      </c>
      <c r="BN62" s="82">
        <v>0</v>
      </c>
      <c r="BO62" s="83">
        <v>0</v>
      </c>
      <c r="BP62" s="82">
        <v>0.59599999999999997</v>
      </c>
      <c r="BQ62" s="83">
        <v>646.84899328859069</v>
      </c>
      <c r="BR62" s="82">
        <v>0</v>
      </c>
      <c r="BS62" s="83">
        <v>0</v>
      </c>
      <c r="BT62" s="82">
        <v>0.01</v>
      </c>
      <c r="BU62" s="83">
        <v>409.2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0.94399999999999995</v>
      </c>
      <c r="I64" s="83">
        <v>124.20021186440678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390.61399999999998</v>
      </c>
      <c r="S64" s="83">
        <v>289.54571264726815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0.32</v>
      </c>
      <c r="AC64" s="83">
        <v>190.11562499999999</v>
      </c>
      <c r="AD64" s="82">
        <v>938.67700000000002</v>
      </c>
      <c r="AE64" s="83">
        <v>208.71189024552643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1.4999999999999999E-2</v>
      </c>
      <c r="AM64" s="83">
        <v>108</v>
      </c>
      <c r="AN64" s="82">
        <v>0</v>
      </c>
      <c r="AO64" s="83">
        <v>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0.20200000000000001</v>
      </c>
      <c r="BM64" s="83">
        <v>1234.2970297029701</v>
      </c>
      <c r="BN64" s="82">
        <v>0</v>
      </c>
      <c r="BO64" s="83">
        <v>0</v>
      </c>
      <c r="BP64" s="82">
        <v>8.4000000000000005E-2</v>
      </c>
      <c r="BQ64" s="83">
        <v>647.92857142857144</v>
      </c>
      <c r="BR64" s="82">
        <v>0</v>
      </c>
      <c r="BS64" s="83">
        <v>0</v>
      </c>
      <c r="BT64" s="82">
        <v>0</v>
      </c>
      <c r="BU64" s="83">
        <v>0</v>
      </c>
    </row>
    <row r="65" spans="1:73" ht="12.9" customHeight="1">
      <c r="A65" s="81"/>
      <c r="B65" s="78" t="s">
        <v>94</v>
      </c>
      <c r="C65" s="19">
        <v>48</v>
      </c>
      <c r="D65" s="82">
        <v>8.3620000000000001</v>
      </c>
      <c r="E65" s="83">
        <v>2770.456708921311</v>
      </c>
      <c r="F65" s="82">
        <v>0</v>
      </c>
      <c r="G65" s="83">
        <v>0</v>
      </c>
      <c r="H65" s="82">
        <v>37.155000000000001</v>
      </c>
      <c r="I65" s="83">
        <v>538.80750908356879</v>
      </c>
      <c r="J65" s="82">
        <v>0</v>
      </c>
      <c r="K65" s="83">
        <v>0</v>
      </c>
      <c r="L65" s="82">
        <v>6.3029999999999999</v>
      </c>
      <c r="M65" s="83">
        <v>1687.8867206092336</v>
      </c>
      <c r="N65" s="82">
        <v>0</v>
      </c>
      <c r="O65" s="83">
        <v>0</v>
      </c>
      <c r="P65" s="82">
        <v>36.121000000000002</v>
      </c>
      <c r="Q65" s="83">
        <v>1670.7606101713684</v>
      </c>
      <c r="R65" s="82">
        <v>0</v>
      </c>
      <c r="S65" s="83">
        <v>0</v>
      </c>
      <c r="T65" s="82">
        <v>5.3940000000000001</v>
      </c>
      <c r="U65" s="83">
        <v>680.08843159065634</v>
      </c>
      <c r="V65" s="82">
        <v>0</v>
      </c>
      <c r="W65" s="83">
        <v>0</v>
      </c>
      <c r="X65" s="82">
        <v>1.0629999999999999</v>
      </c>
      <c r="Y65" s="83">
        <v>765.53809971777991</v>
      </c>
      <c r="Z65" s="82">
        <v>0</v>
      </c>
      <c r="AA65" s="83">
        <v>0</v>
      </c>
      <c r="AB65" s="82">
        <v>150.19499999999999</v>
      </c>
      <c r="AC65" s="83">
        <v>527.30138153733481</v>
      </c>
      <c r="AD65" s="82">
        <v>0</v>
      </c>
      <c r="AE65" s="83">
        <v>0</v>
      </c>
      <c r="AF65" s="82">
        <v>33.965000000000003</v>
      </c>
      <c r="AG65" s="83">
        <v>194.56787869866037</v>
      </c>
      <c r="AH65" s="82">
        <v>6.97</v>
      </c>
      <c r="AI65" s="83">
        <v>168.28163558106169</v>
      </c>
      <c r="AJ65" s="82">
        <v>0</v>
      </c>
      <c r="AK65" s="83">
        <v>0</v>
      </c>
      <c r="AL65" s="82">
        <v>75.754000000000005</v>
      </c>
      <c r="AM65" s="83">
        <v>407.53123267418226</v>
      </c>
      <c r="AN65" s="82">
        <v>16.126000000000001</v>
      </c>
      <c r="AO65" s="83">
        <v>95.017673322584642</v>
      </c>
      <c r="AP65" s="82">
        <v>90.951999999999998</v>
      </c>
      <c r="AQ65" s="83">
        <v>237.54635412085494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110.97799999999999</v>
      </c>
      <c r="BM65" s="83">
        <v>882.85567409756891</v>
      </c>
      <c r="BN65" s="82">
        <v>11.473000000000001</v>
      </c>
      <c r="BO65" s="83">
        <v>417.96138760568289</v>
      </c>
      <c r="BP65" s="82">
        <v>54.488999999999997</v>
      </c>
      <c r="BQ65" s="83">
        <v>970.11233459964399</v>
      </c>
      <c r="BR65" s="82">
        <v>0</v>
      </c>
      <c r="BS65" s="83">
        <v>0</v>
      </c>
      <c r="BT65" s="82">
        <v>3.2080000000000002</v>
      </c>
      <c r="BU65" s="83">
        <v>1728.0729426433916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182.20699999999999</v>
      </c>
      <c r="I66" s="83">
        <v>541.49260456513741</v>
      </c>
      <c r="J66" s="82">
        <v>0</v>
      </c>
      <c r="K66" s="83">
        <v>0</v>
      </c>
      <c r="L66" s="82">
        <v>97.98</v>
      </c>
      <c r="M66" s="83">
        <v>1035.5037150438866</v>
      </c>
      <c r="N66" s="82">
        <v>0</v>
      </c>
      <c r="O66" s="83">
        <v>0</v>
      </c>
      <c r="P66" s="82">
        <v>23.282</v>
      </c>
      <c r="Q66" s="83">
        <v>1193.1198780173524</v>
      </c>
      <c r="R66" s="82">
        <v>0</v>
      </c>
      <c r="S66" s="83">
        <v>0</v>
      </c>
      <c r="T66" s="82">
        <v>4.0060000000000002</v>
      </c>
      <c r="U66" s="83">
        <v>581.03120319520713</v>
      </c>
      <c r="V66" s="82">
        <v>0</v>
      </c>
      <c r="W66" s="83">
        <v>0</v>
      </c>
      <c r="X66" s="82">
        <v>15.398999999999999</v>
      </c>
      <c r="Y66" s="83">
        <v>662.17949217481657</v>
      </c>
      <c r="Z66" s="82">
        <v>0</v>
      </c>
      <c r="AA66" s="83">
        <v>0</v>
      </c>
      <c r="AB66" s="82">
        <v>0.109</v>
      </c>
      <c r="AC66" s="83">
        <v>428.09174311926603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3.1E-2</v>
      </c>
      <c r="AO66" s="83">
        <v>430.61290322580646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1E-3</v>
      </c>
      <c r="BI66" s="83">
        <v>324</v>
      </c>
      <c r="BJ66" s="82">
        <v>0</v>
      </c>
      <c r="BK66" s="83">
        <v>0</v>
      </c>
      <c r="BL66" s="82">
        <v>0.50800000000000001</v>
      </c>
      <c r="BM66" s="83">
        <v>600.88779527559052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579E-6443-40CA-9506-5F906ADC3E09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43831</v>
      </c>
      <c r="F6" s="103">
        <v>43466</v>
      </c>
      <c r="G6" s="104" t="s">
        <v>134</v>
      </c>
      <c r="H6" s="102">
        <v>43831</v>
      </c>
      <c r="I6" s="103">
        <v>43466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246.81299999999999</v>
      </c>
      <c r="F9" s="113">
        <v>227.453</v>
      </c>
      <c r="G9" s="114">
        <f>IF(ISERR(E9/F9*100),"-",E9/F9*100)</f>
        <v>108.51164856036191</v>
      </c>
      <c r="H9" s="113">
        <v>3128.7817700040109</v>
      </c>
      <c r="I9" s="113">
        <v>2684.9289875270933</v>
      </c>
      <c r="J9" s="114">
        <f>IF(ISERR(H9/I9*100),"-",H9/I9*100)</f>
        <v>116.53126710385439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692.23400000000004</v>
      </c>
      <c r="F10" s="113">
        <v>804.20699999999999</v>
      </c>
      <c r="G10" s="114">
        <f>IF(ISERR(E10/F10*100),"-",E10/F10*100)</f>
        <v>86.076594707581506</v>
      </c>
      <c r="H10" s="113">
        <v>1975.0801333075231</v>
      </c>
      <c r="I10" s="113">
        <v>1814.7796350939495</v>
      </c>
      <c r="J10" s="114">
        <f>IF(ISERR(H10/I10*100),"-",H10/I10*100)</f>
        <v>108.83305582196898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3148.556</v>
      </c>
      <c r="F11" s="113">
        <v>3454.3090000000002</v>
      </c>
      <c r="G11" s="114">
        <f>IF(ISERR(E11/F11*100),"-",E11/F11*100)</f>
        <v>91.148649411503129</v>
      </c>
      <c r="H11" s="113">
        <v>481.39466917532991</v>
      </c>
      <c r="I11" s="113">
        <v>475.15334557504838</v>
      </c>
      <c r="J11" s="114">
        <f>IF(ISERR(H11/I11*100),"-",H11/I11*100)</f>
        <v>101.31353880981897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951.49699999999996</v>
      </c>
      <c r="F12" s="113">
        <v>869.59</v>
      </c>
      <c r="G12" s="114">
        <f>IF(ISERR(E12/F12*100),"-",E12/F12*100)</f>
        <v>109.4190365574581</v>
      </c>
      <c r="H12" s="113">
        <v>416.23435491651577</v>
      </c>
      <c r="I12" s="113">
        <v>458.69761151807177</v>
      </c>
      <c r="J12" s="114">
        <f>IF(ISERR(H12/I12*100),"-",H12/I12*100)</f>
        <v>90.74264710883871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639.03899999999999</v>
      </c>
      <c r="F13" s="113">
        <v>544.94200000000001</v>
      </c>
      <c r="G13" s="114">
        <f>IF(ISERR(E13/F13*100),"-",E13/F13*100)</f>
        <v>117.26734221256574</v>
      </c>
      <c r="H13" s="113">
        <v>1658.2100685560663</v>
      </c>
      <c r="I13" s="113">
        <v>1479.0645591640944</v>
      </c>
      <c r="J13" s="114">
        <f>IF(ISERR(H13/I13*100),"-",H13/I13*100)</f>
        <v>112.11208180751878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3922.0279999999998</v>
      </c>
      <c r="F15" s="113">
        <v>3549.6129999999998</v>
      </c>
      <c r="G15" s="114">
        <f t="shared" ref="G14:G15" si="0">IF(ISERR(E15/F15*100),"-",E15/F15*100)</f>
        <v>110.49170712412875</v>
      </c>
      <c r="H15" s="113">
        <v>926.84023953934047</v>
      </c>
      <c r="I15" s="113">
        <v>945.83560827616998</v>
      </c>
      <c r="J15" s="114">
        <f t="shared" ref="J14:J15" si="1">IF(ISERR(H15/I15*100),"-",H15/I15*100)</f>
        <v>97.991683906736242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571.15499999999997</v>
      </c>
      <c r="F16" s="113">
        <v>1078.694</v>
      </c>
      <c r="G16" s="114">
        <f t="shared" ref="G16" si="2">IF(ISERR(E16/F16*100),"-",E16/F16*100)</f>
        <v>52.948750989622638</v>
      </c>
      <c r="H16" s="113">
        <v>1554.9876688464603</v>
      </c>
      <c r="I16" s="113">
        <v>1241.8733125427602</v>
      </c>
      <c r="J16" s="114">
        <f t="shared" ref="J16" si="3">IF(ISERR(H16/I16*100),"-",H16/I16*100)</f>
        <v>125.21306747969261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6678.7759999999998</v>
      </c>
      <c r="F17" s="113">
        <v>8469.1129999999994</v>
      </c>
      <c r="G17" s="114">
        <f t="shared" ref="G17" si="4">IF(ISERR(E17/F17*100),"-",E17/F17*100)</f>
        <v>78.86039541567105</v>
      </c>
      <c r="H17" s="113">
        <v>316.19831433184766</v>
      </c>
      <c r="I17" s="113">
        <v>398.66071110398451</v>
      </c>
      <c r="J17" s="114">
        <f t="shared" ref="J17" si="5">IF(ISERR(H17/I17*100),"-",H17/I17*100)</f>
        <v>79.315143309763528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336.39100000000002</v>
      </c>
      <c r="F18" s="113">
        <v>242.27799999999999</v>
      </c>
      <c r="G18" s="114">
        <f t="shared" ref="G18" si="6">IF(ISERR(E18/F18*100),"-",E18/F18*100)</f>
        <v>138.84504577386309</v>
      </c>
      <c r="H18" s="113">
        <v>604.46290180177232</v>
      </c>
      <c r="I18" s="113">
        <v>712.16419980353146</v>
      </c>
      <c r="J18" s="114">
        <f t="shared" ref="J18" si="7">IF(ISERR(H18/I18*100),"-",H18/I18*100)</f>
        <v>84.876900856365538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37.765000000000001</v>
      </c>
      <c r="F19" s="113">
        <v>36.703000000000003</v>
      </c>
      <c r="G19" s="114">
        <f t="shared" ref="G19" si="8">IF(ISERR(E19/F19*100),"-",E19/F19*100)</f>
        <v>102.89349644443233</v>
      </c>
      <c r="H19" s="113">
        <v>556.09167218323842</v>
      </c>
      <c r="I19" s="113">
        <v>641.61766068168822</v>
      </c>
      <c r="J19" s="114">
        <f t="shared" ref="J19" si="9">IF(ISERR(H19/I19*100),"-",H19/I19*100)</f>
        <v>86.670256487706013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574.70299999999997</v>
      </c>
      <c r="F21" s="113">
        <v>569.08000000000004</v>
      </c>
      <c r="G21" s="114">
        <f t="shared" ref="G20:G21" si="10">IF(ISERR(E21/F21*100),"-",E21/F21*100)</f>
        <v>100.98808603359808</v>
      </c>
      <c r="H21" s="113">
        <v>1098.2460262083198</v>
      </c>
      <c r="I21" s="113">
        <v>1136.2970882828424</v>
      </c>
      <c r="J21" s="114">
        <f t="shared" ref="J20:J21" si="11">IF(ISERR(H21/I21*100),"-",H21/I21*100)</f>
        <v>96.651310430441669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191.071</v>
      </c>
      <c r="F22" s="113">
        <v>170.45400000000001</v>
      </c>
      <c r="G22" s="114">
        <f t="shared" ref="G22" si="12">IF(ISERR(E22/F22*100),"-",E22/F22*100)</f>
        <v>112.09534537177186</v>
      </c>
      <c r="H22" s="113">
        <v>788.07258034971289</v>
      </c>
      <c r="I22" s="113">
        <v>969.3061529796895</v>
      </c>
      <c r="J22" s="114">
        <f t="shared" ref="J22" si="13">IF(ISERR(H22/I22*100),"-",H22/I22*100)</f>
        <v>81.302752275650306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382.935</v>
      </c>
      <c r="F23" s="113">
        <v>1212.327</v>
      </c>
      <c r="G23" s="114">
        <f t="shared" ref="G23" si="14">IF(ISERR(E23/F23*100),"-",E23/F23*100)</f>
        <v>31.586774855298945</v>
      </c>
      <c r="H23" s="113">
        <v>634.44966378105948</v>
      </c>
      <c r="I23" s="113">
        <v>351.45655173892851</v>
      </c>
      <c r="J23" s="114">
        <f t="shared" ref="J23" si="15">IF(ISERR(H23/I23*100),"-",H23/I23*100)</f>
        <v>180.52008438651782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18148.754000000001</v>
      </c>
      <c r="F24" s="113">
        <v>27105.712</v>
      </c>
      <c r="G24" s="114">
        <f t="shared" ref="G24" si="16">IF(ISERR(E24/F24*100),"-",E24/F24*100)</f>
        <v>66.955459424935967</v>
      </c>
      <c r="H24" s="113">
        <v>200.37391690911676</v>
      </c>
      <c r="I24" s="113">
        <v>193.77394823644551</v>
      </c>
      <c r="J24" s="114">
        <f t="shared" ref="J24" si="17">IF(ISERR(H24/I24*100),"-",H24/I24*100)</f>
        <v>103.40601444762734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79725.027000000002</v>
      </c>
      <c r="F25" s="113">
        <v>49568.686000000002</v>
      </c>
      <c r="G25" s="114">
        <f t="shared" ref="G25" si="18">IF(ISERR(E25/F25*100),"-",E25/F25*100)</f>
        <v>160.83748316427028</v>
      </c>
      <c r="H25" s="113">
        <v>55.638448827367597</v>
      </c>
      <c r="I25" s="113">
        <v>58.776875969639384</v>
      </c>
      <c r="J25" s="114">
        <f t="shared" ref="J25" si="19">IF(ISERR(H25/I25*100),"-",H25/I25*100)</f>
        <v>94.660439006841884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1866.31</v>
      </c>
      <c r="F27" s="113">
        <v>1932.5540000000001</v>
      </c>
      <c r="G27" s="114">
        <f t="shared" ref="G26:G27" si="20">IF(ISERR(E27/F27*100),"-",E27/F27*100)</f>
        <v>96.572204450690634</v>
      </c>
      <c r="H27" s="113">
        <v>90.261800022504289</v>
      </c>
      <c r="I27" s="113">
        <v>83.324603090004217</v>
      </c>
      <c r="J27" s="114">
        <f t="shared" ref="J26:J27" si="21">IF(ISERR(H27/I27*100),"-",H27/I27*100)</f>
        <v>108.32550852358307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2094.2629999999999</v>
      </c>
      <c r="F28" s="113">
        <v>2835.1750000000002</v>
      </c>
      <c r="G28" s="114">
        <f t="shared" ref="G28" si="22">IF(ISERR(E28/F28*100),"-",E28/F28*100)</f>
        <v>73.867151057694841</v>
      </c>
      <c r="H28" s="113">
        <v>80.324730943534789</v>
      </c>
      <c r="I28" s="113">
        <v>58.448410768294721</v>
      </c>
      <c r="J28" s="114">
        <f t="shared" ref="J28" si="23">IF(ISERR(H28/I28*100),"-",H28/I28*100)</f>
        <v>137.42842600453878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12435.637000000001</v>
      </c>
      <c r="F29" s="113">
        <v>8730.5630000000001</v>
      </c>
      <c r="G29" s="114">
        <f t="shared" ref="G29" si="24">IF(ISERR(E29/F29*100),"-",E29/F29*100)</f>
        <v>142.43797335864824</v>
      </c>
      <c r="H29" s="113">
        <v>221.27961969298397</v>
      </c>
      <c r="I29" s="113">
        <v>214.32819349679968</v>
      </c>
      <c r="J29" s="114">
        <f t="shared" ref="J29" si="25">IF(ISERR(H29/I29*100),"-",H29/I29*100)</f>
        <v>103.24335594061174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2234.4769999999999</v>
      </c>
      <c r="F30" s="113">
        <v>2531.623</v>
      </c>
      <c r="G30" s="114">
        <f t="shared" ref="G30" si="26">IF(ISERR(E30/F30*100),"-",E30/F30*100)</f>
        <v>88.262628361331835</v>
      </c>
      <c r="H30" s="113">
        <v>127.78910769723743</v>
      </c>
      <c r="I30" s="113">
        <v>94.806691991659108</v>
      </c>
      <c r="J30" s="114">
        <f t="shared" ref="J30" si="27">IF(ISERR(H30/I30*100),"-",H30/I30*100)</f>
        <v>134.78912196248766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65249.78</v>
      </c>
      <c r="F31" s="113">
        <v>121285.79300000001</v>
      </c>
      <c r="G31" s="114">
        <f t="shared" ref="G31" si="28">IF(ISERR(E31/F31*100),"-",E31/F31*100)</f>
        <v>53.798370267488785</v>
      </c>
      <c r="H31" s="113">
        <v>114.24789697375225</v>
      </c>
      <c r="I31" s="113">
        <v>115.2004719464546</v>
      </c>
      <c r="J31" s="114">
        <f t="shared" ref="J31" si="29">IF(ISERR(H31/I31*100),"-",H31/I31*100)</f>
        <v>99.173115390408213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0.157</v>
      </c>
      <c r="F33" s="113">
        <v>13.339</v>
      </c>
      <c r="G33" s="114">
        <f t="shared" ref="G32:G33" si="30">IF(ISERR(E33/F33*100),"-",E33/F33*100)</f>
        <v>1.1769997750955843</v>
      </c>
      <c r="H33" s="113">
        <v>232.22929936305729</v>
      </c>
      <c r="I33" s="113">
        <v>337.87150461054057</v>
      </c>
      <c r="J33" s="114">
        <f t="shared" ref="J32:J33" si="31">IF(ISERR(H33/I33*100),"-",H33/I33*100)</f>
        <v>68.733023115028459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10412.018</v>
      </c>
      <c r="F34" s="113">
        <v>10117.36</v>
      </c>
      <c r="G34" s="114">
        <f t="shared" ref="G34" si="32">IF(ISERR(E34/F34*100),"-",E34/F34*100)</f>
        <v>102.91240007274625</v>
      </c>
      <c r="H34" s="113">
        <v>159.98521151231202</v>
      </c>
      <c r="I34" s="113">
        <v>214.11019683000308</v>
      </c>
      <c r="J34" s="114">
        <f t="shared" ref="J34" si="33">IF(ISERR(H34/I34*100),"-",H34/I34*100)</f>
        <v>74.7209679319175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15136.115</v>
      </c>
      <c r="F35" s="113">
        <v>7765.3689999999997</v>
      </c>
      <c r="G35" s="114">
        <f t="shared" ref="G35" si="34">IF(ISERR(E35/F35*100),"-",E35/F35*100)</f>
        <v>194.9181680870542</v>
      </c>
      <c r="H35" s="113">
        <v>67.313511756484402</v>
      </c>
      <c r="I35" s="113">
        <v>107.8299160027038</v>
      </c>
      <c r="J35" s="114">
        <f t="shared" ref="J35" si="35">IF(ISERR(H35/I35*100),"-",H35/I35*100)</f>
        <v>62.425636828648315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544.33100000000002</v>
      </c>
      <c r="F37" s="113">
        <v>280.65199999999999</v>
      </c>
      <c r="G37" s="114">
        <f t="shared" ref="G37" si="38">IF(ISERR(E37/F37*100),"-",E37/F37*100)</f>
        <v>193.95229679460687</v>
      </c>
      <c r="H37" s="113">
        <v>62.546430388862653</v>
      </c>
      <c r="I37" s="113">
        <v>142.22816156663771</v>
      </c>
      <c r="J37" s="114">
        <f t="shared" ref="J37" si="39">IF(ISERR(H37/I37*100),"-",H37/I37*100)</f>
        <v>43.976122379644181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1054.0160000000001</v>
      </c>
      <c r="F39" s="113">
        <v>907.74900000000002</v>
      </c>
      <c r="G39" s="114">
        <f t="shared" ref="G38:G39" si="40">IF(ISERR(E39/F39*100),"-",E39/F39*100)</f>
        <v>116.11315462754573</v>
      </c>
      <c r="H39" s="113">
        <v>587.50786610449939</v>
      </c>
      <c r="I39" s="113">
        <v>553.20239846036736</v>
      </c>
      <c r="J39" s="114">
        <f t="shared" ref="J38:J39" si="41">IF(ISERR(H39/I39*100),"-",H39/I39*100)</f>
        <v>106.20125070672299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460.75200000000001</v>
      </c>
      <c r="F40" s="113">
        <v>850.18399999999997</v>
      </c>
      <c r="G40" s="114">
        <f t="shared" ref="G40" si="42">IF(ISERR(E40/F40*100),"-",E40/F40*100)</f>
        <v>54.194386156408505</v>
      </c>
      <c r="H40" s="113">
        <v>1055.8278857172622</v>
      </c>
      <c r="I40" s="113">
        <v>694.29441156267342</v>
      </c>
      <c r="J40" s="114">
        <f t="shared" ref="J40" si="43">IF(ISERR(H40/I40*100),"-",H40/I40*100)</f>
        <v>152.0720703110475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0.40100000000000002</v>
      </c>
      <c r="F42" s="113">
        <v>0.84099999999999997</v>
      </c>
      <c r="G42" s="114">
        <f t="shared" ref="G42" si="46">IF(ISERR(E42/F42*100),"-",E42/F42*100)</f>
        <v>47.681331747919145</v>
      </c>
      <c r="H42" s="113">
        <v>170.52867830423941</v>
      </c>
      <c r="I42" s="113">
        <v>183.94768133174793</v>
      </c>
      <c r="J42" s="114">
        <f t="shared" ref="J42" si="47">IF(ISERR(H42/I42*100),"-",H42/I42*100)</f>
        <v>92.7049893043732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31</v>
      </c>
      <c r="F43" s="113">
        <v>34</v>
      </c>
      <c r="G43" s="114">
        <f t="shared" ref="G43" si="48">IF(ISERR(E43/F43*100),"-",E43/F43*100)</f>
        <v>91.17647058823529</v>
      </c>
      <c r="H43" s="113">
        <v>431</v>
      </c>
      <c r="I43" s="113">
        <v>529</v>
      </c>
      <c r="J43" s="114">
        <f t="shared" ref="J43" si="49">IF(ISERR(H43/I43*100),"-",H43/I43*100)</f>
        <v>81.474480151228732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7421.4120000000003</v>
      </c>
      <c r="F45" s="113">
        <v>5407.1629999999996</v>
      </c>
      <c r="G45" s="114">
        <f t="shared" ref="G44:G45" si="50">IF(ISERR(E45/F45*100),"-",E45/F45*100)</f>
        <v>137.25149399047154</v>
      </c>
      <c r="H45" s="113">
        <v>350.33496738895508</v>
      </c>
      <c r="I45" s="113">
        <v>507.85181101438968</v>
      </c>
      <c r="J45" s="114">
        <f t="shared" ref="J44:J45" si="51">IF(ISERR(H45/I45*100),"-",H45/I45*100)</f>
        <v>68.983699534159697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2118.2399999999998</v>
      </c>
      <c r="F46" s="113">
        <v>2217.942</v>
      </c>
      <c r="G46" s="114">
        <f t="shared" ref="G46" si="52">IF(ISERR(E46/F46*100),"-",E46/F46*100)</f>
        <v>95.504751702253699</v>
      </c>
      <c r="H46" s="113">
        <v>198.39561003474583</v>
      </c>
      <c r="I46" s="113">
        <v>247.63799098443511</v>
      </c>
      <c r="J46" s="114">
        <f t="shared" ref="J46" si="53">IF(ISERR(H46/I46*100),"-",H46/I46*100)</f>
        <v>80.115175077161595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373.63600000000002</v>
      </c>
      <c r="F47" s="113">
        <v>387.286</v>
      </c>
      <c r="G47" s="114">
        <f t="shared" ref="G47" si="54">IF(ISERR(E47/F47*100),"-",E47/F47*100)</f>
        <v>96.475472906327624</v>
      </c>
      <c r="H47" s="113">
        <v>873.68116830284021</v>
      </c>
      <c r="I47" s="113">
        <v>885.92143015755801</v>
      </c>
      <c r="J47" s="114">
        <f t="shared" ref="J47" si="55">IF(ISERR(H47/I47*100),"-",H47/I47*100)</f>
        <v>98.61835808029376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15.416</v>
      </c>
      <c r="F48" s="113">
        <v>13.519</v>
      </c>
      <c r="G48" s="114">
        <f t="shared" ref="G48" si="56">IF(ISERR(E48/F48*100),"-",E48/F48*100)</f>
        <v>114.03210296619572</v>
      </c>
      <c r="H48" s="113">
        <v>2137.1444603009859</v>
      </c>
      <c r="I48" s="113">
        <v>2501.4292477254235</v>
      </c>
      <c r="J48" s="114">
        <f t="shared" ref="J48" si="57">IF(ISERR(H48/I48*100),"-",H48/I48*100)</f>
        <v>85.436934194493588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589.70600000000002</v>
      </c>
      <c r="F49" s="113">
        <v>720.19100000000003</v>
      </c>
      <c r="G49" s="114">
        <f t="shared" ref="G49" si="58">IF(ISERR(E49/F49*100),"-",E49/F49*100)</f>
        <v>81.881889665380442</v>
      </c>
      <c r="H49" s="113">
        <v>548.80048363082619</v>
      </c>
      <c r="I49" s="113">
        <v>636.02377286025512</v>
      </c>
      <c r="J49" s="114">
        <f t="shared" ref="J49" si="59">IF(ISERR(H49/I49*100),"-",H49/I49*100)</f>
        <v>86.286158953276527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2020-03-31T05:07:15Z</dcterms:created>
  <dcterms:modified xsi:type="dcterms:W3CDTF">2020-03-31T05:07:18Z</dcterms:modified>
</cp:coreProperties>
</file>