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8_{43B970A0-60B0-4949-B1AC-3BE0D6495C8C}" xr6:coauthVersionLast="36" xr6:coauthVersionMax="36" xr10:uidLastSave="{00000000-0000-0000-0000-000000000000}"/>
  <bookViews>
    <workbookView xWindow="0" yWindow="0" windowWidth="9570" windowHeight="7425" xr2:uid="{227D2417-00CF-40F0-8B38-9A8FA12BB7DD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<sst xmlns="http://schemas.openxmlformats.org/spreadsheetml/2006/main" count="249" uniqueCount="138">
  <si>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</si>
  <si>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</si>
  <si>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</si>
  <si>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</si>
  <si>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</si>
  <si>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</si>
  <si>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</si>
  <si>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</si>
  <si>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</si>
  <si>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</si>
  <si>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</si>
  <si>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</si>
  <si>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</si>
  <si>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</si>
  <si>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</si>
  <si>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</si>
  <si>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</si>
  <si>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</si>
  <si>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</si>
  <si>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</si>
  <si>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</si>
  <si>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</si>
  <si>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</si>
  <si>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</si>
  <si>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</si>
  <si>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</si>
  <si>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</si>
  <si>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</si>
  <si>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</si>
  <si>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</si>
  <si>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</si>
  <si>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</si>
  <si>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</si>
  <si>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</si>
  <si>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</si>
  <si>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</si>
  <si>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</si>
  <si>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</si>
  <si>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</si>
  <si>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</si>
  <si>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</si>
  <si>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</si>
  <si>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</si>
  <si>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</si>
  <si>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</si>
  <si>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</si>
  <si>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</si>
  <si>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</si>
  <si>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</si>
  <si>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</si>
  <si>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</si>
  <si>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</si>
  <si>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</si>
  <si>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</si>
  <si>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</si>
  <si>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</si>
  <si>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</si>
  <si>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</si>
  <si>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</si>
  <si>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</si>
  <si>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</si>
  <si>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</si>
  <si>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</si>
  <si>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</si>
  <si>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</si>
  <si>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</si>
  <si>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</si>
  <si>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</si>
  <si>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</si>
  <si>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</si>
  <si>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</si>
  <si>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</si>
  <si>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</si>
  <si>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</si>
  <si>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</si>
  <si>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</si>
  <si>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</si>
  <si>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</si>
  <si>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</si>
  <si>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</si>
  <si>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</si>
  <si>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</si>
  <si>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</si>
  <si>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</si>
  <si>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</si>
  <si>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</si>
  <si>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</si>
  <si>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</si>
  <si>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</si>
  <si>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</si>
  <si>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</si>
  <si>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</si>
  <si>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</si>
  <si>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</si>
  <si>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</si>
  <si>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</si>
  <si>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</si>
  <si>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</si>
  <si>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</si>
  <si>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</si>
  <si>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</si>
  <si>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</si>
  <si>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</si>
  <si>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</si>
  <si>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</si>
  <si>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</si>
  <si>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</si>
  <si>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</si>
  <si>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</si>
  <si>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</si>
  <si>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</si>
  <si>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</si>
  <si>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</si>
  <si>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</si>
  <si>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</si>
  <si>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</si>
  <si>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</si>
  <si>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</si>
  <si>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</si>
  <si>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</si>
  <si>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</si>
  <si>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</si>
  <si>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</si>
  <si>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</si>
  <si>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</si>
  <si>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</si>
  <si>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</si>
  <si>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</si>
  <si>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</si>
  <si>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</si>
  <si>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</si>
  <si>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</si>
  <si>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</si>
  <si>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</si>
  <si>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</si>
  <si>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</si>
  <si>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</si>
  <si>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1月～5月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</si>
</sst>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2" fontId="5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8CFC16BE-4CB4-43A1-853B-B3DE5924B675}"/>
    <cellStyle name="標準_月別結果表" xfId="1" xr:uid="{10580266-06B1-44B6-9943-E23F844AFBFD}"/>
    <cellStyle name="標準_新出力帳票集「変更後」" xfId="3" xr:uid="{C9C61DC5-A15D-490F-8FA3-4583D31F6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826867F-2C26-4BA3-9EBB-56362BBE667B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AD69228-B5D3-4FC4-9DE1-B23446C622C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C996CAE-EC69-4467-8DD2-69712017476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BC5C-8F43-4815-BC96-8773F4E06027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5" customWidth="1"/>
    <col min="2" max="2" width="4.125" style="7" customWidth="1"/>
    <col min="3" max="3" width="5" style="8" customWidth="1"/>
    <col min="4" max="38" width="7.875" style="57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43586</v>
      </c>
      <c r="B12" s="36">
        <v>43586</v>
      </c>
      <c r="C12" s="37">
        <v>43586</v>
      </c>
      <c r="D12" s="38">
        <v>426.34100000000001</v>
      </c>
      <c r="E12" s="38">
        <v>207.3</v>
      </c>
      <c r="F12" s="38">
        <v>2832.5509999999999</v>
      </c>
      <c r="G12" s="38">
        <v>261.19400000000002</v>
      </c>
      <c r="H12" s="38">
        <v>214.262</v>
      </c>
      <c r="I12" s="38">
        <v>1857.8030000000001</v>
      </c>
      <c r="J12" s="38">
        <v>892.41499999999996</v>
      </c>
      <c r="K12" s="38">
        <v>1919.1990000000001</v>
      </c>
      <c r="L12" s="38">
        <v>117.108</v>
      </c>
      <c r="M12" s="38">
        <v>3</v>
      </c>
      <c r="N12" s="38">
        <v>297.38799999999998</v>
      </c>
      <c r="O12" s="38">
        <v>42</v>
      </c>
      <c r="P12" s="38">
        <v>4715.6270000000004</v>
      </c>
      <c r="Q12" s="38">
        <v>22733.615000000002</v>
      </c>
      <c r="R12" s="38">
        <v>45706.502</v>
      </c>
      <c r="S12" s="38">
        <v>3179.4839999999999</v>
      </c>
      <c r="T12" s="38">
        <v>3139.6469999999999</v>
      </c>
      <c r="U12" s="38">
        <v>10485.235000000001</v>
      </c>
      <c r="V12" s="38">
        <v>391.209</v>
      </c>
      <c r="W12" s="38">
        <v>35097.036</v>
      </c>
      <c r="X12" s="38">
        <v>6.6849999999999996</v>
      </c>
      <c r="Y12" s="38">
        <v>2631.9360000000001</v>
      </c>
      <c r="Z12" s="38">
        <v>14323.611999999999</v>
      </c>
      <c r="AA12" s="38">
        <v>0</v>
      </c>
      <c r="AB12" s="38">
        <v>914.17600000000004</v>
      </c>
      <c r="AC12" s="38">
        <v>219.613</v>
      </c>
      <c r="AD12" s="38">
        <v>0</v>
      </c>
      <c r="AE12" s="38">
        <v>0</v>
      </c>
      <c r="AF12" s="38">
        <v>0</v>
      </c>
      <c r="AG12" s="38">
        <v>0</v>
      </c>
      <c r="AH12" s="38">
        <v>3482.5259999999998</v>
      </c>
      <c r="AI12" s="38">
        <v>1337.0440000000001</v>
      </c>
      <c r="AJ12" s="38">
        <v>478.23700000000002</v>
      </c>
      <c r="AK12" s="38">
        <v>189.63200000000001</v>
      </c>
      <c r="AL12" s="38">
        <v>471.77499999999998</v>
      </c>
    </row>
    <row r="13" spans="1:38" ht="15.95" customHeight="1">
      <c r="A13" s="35"/>
      <c r="B13" s="36"/>
      <c r="C13" s="37">
        <v>43617</v>
      </c>
      <c r="D13" s="38">
        <v>877.37800000000004</v>
      </c>
      <c r="E13" s="38">
        <v>116.19</v>
      </c>
      <c r="F13" s="38">
        <v>2709.7689999999998</v>
      </c>
      <c r="G13" s="38">
        <v>664.70699999999999</v>
      </c>
      <c r="H13" s="38">
        <v>141.29900000000001</v>
      </c>
      <c r="I13" s="38">
        <v>1376.5219999999999</v>
      </c>
      <c r="J13" s="38">
        <v>1345.6089999999999</v>
      </c>
      <c r="K13" s="38">
        <v>1911.866</v>
      </c>
      <c r="L13" s="38">
        <v>87.76</v>
      </c>
      <c r="M13" s="38">
        <v>7.0449999999999999</v>
      </c>
      <c r="N13" s="38">
        <v>167.602</v>
      </c>
      <c r="O13" s="38">
        <v>48.338000000000001</v>
      </c>
      <c r="P13" s="38">
        <v>4078.4940000000001</v>
      </c>
      <c r="Q13" s="38">
        <v>15757.686</v>
      </c>
      <c r="R13" s="38">
        <v>38519.648000000001</v>
      </c>
      <c r="S13" s="38">
        <v>3512.3910000000001</v>
      </c>
      <c r="T13" s="38">
        <v>1450.981</v>
      </c>
      <c r="U13" s="38">
        <v>7312.59</v>
      </c>
      <c r="V13" s="38">
        <v>286.733</v>
      </c>
      <c r="W13" s="38">
        <v>11959.334000000001</v>
      </c>
      <c r="X13" s="38">
        <v>159.65100000000001</v>
      </c>
      <c r="Y13" s="38">
        <v>1584.6489999999999</v>
      </c>
      <c r="Z13" s="38">
        <v>12165.398999999999</v>
      </c>
      <c r="AA13" s="38">
        <v>0</v>
      </c>
      <c r="AB13" s="38">
        <v>869.678</v>
      </c>
      <c r="AC13" s="38">
        <v>596.27200000000005</v>
      </c>
      <c r="AD13" s="38">
        <v>0</v>
      </c>
      <c r="AE13" s="38">
        <v>0</v>
      </c>
      <c r="AF13" s="38">
        <v>5.0000000000000001E-3</v>
      </c>
      <c r="AG13" s="38">
        <v>0</v>
      </c>
      <c r="AH13" s="38">
        <v>1482.4380000000001</v>
      </c>
      <c r="AI13" s="38">
        <v>1109.2080000000001</v>
      </c>
      <c r="AJ13" s="38">
        <v>295.64100000000002</v>
      </c>
      <c r="AK13" s="38">
        <v>141.048</v>
      </c>
      <c r="AL13" s="38">
        <v>625.00699999999995</v>
      </c>
    </row>
    <row r="14" spans="1:38" ht="15.95" customHeight="1">
      <c r="A14" s="35"/>
      <c r="B14" s="36"/>
      <c r="C14" s="37">
        <v>43647</v>
      </c>
      <c r="D14" s="38">
        <v>290.767</v>
      </c>
      <c r="E14" s="38">
        <v>298.01299999999998</v>
      </c>
      <c r="F14" s="38">
        <v>2448.6309999999999</v>
      </c>
      <c r="G14" s="38">
        <v>1323.798</v>
      </c>
      <c r="H14" s="38">
        <v>246.50200000000001</v>
      </c>
      <c r="I14" s="38">
        <v>1251.239</v>
      </c>
      <c r="J14" s="38">
        <v>1325.588</v>
      </c>
      <c r="K14" s="38">
        <v>2545.0210000000002</v>
      </c>
      <c r="L14" s="38">
        <v>111.858</v>
      </c>
      <c r="M14" s="38">
        <v>2.6019999999999999</v>
      </c>
      <c r="N14" s="38">
        <v>191.26300000000001</v>
      </c>
      <c r="O14" s="38">
        <v>25.283000000000001</v>
      </c>
      <c r="P14" s="38">
        <v>7118.0069999999996</v>
      </c>
      <c r="Q14" s="38">
        <v>17991.011999999999</v>
      </c>
      <c r="R14" s="38">
        <v>38624.173000000003</v>
      </c>
      <c r="S14" s="38">
        <v>3724.1179999999999</v>
      </c>
      <c r="T14" s="38">
        <v>2297.402</v>
      </c>
      <c r="U14" s="38">
        <v>7580.3630000000003</v>
      </c>
      <c r="V14" s="38">
        <v>401.69400000000002</v>
      </c>
      <c r="W14" s="38">
        <v>5760.1080000000002</v>
      </c>
      <c r="X14" s="38">
        <v>278.24200000000002</v>
      </c>
      <c r="Y14" s="38">
        <v>1568.386</v>
      </c>
      <c r="Z14" s="38">
        <v>10881.6</v>
      </c>
      <c r="AA14" s="38">
        <v>0</v>
      </c>
      <c r="AB14" s="38">
        <v>252.97900000000001</v>
      </c>
      <c r="AC14" s="38">
        <v>1089.529</v>
      </c>
      <c r="AD14" s="38">
        <v>379.74400000000003</v>
      </c>
      <c r="AE14" s="38">
        <v>0</v>
      </c>
      <c r="AF14" s="38">
        <v>2E-3</v>
      </c>
      <c r="AG14" s="38">
        <v>3658</v>
      </c>
      <c r="AH14" s="38">
        <v>3805.556</v>
      </c>
      <c r="AI14" s="38">
        <v>631.96</v>
      </c>
      <c r="AJ14" s="38">
        <v>369.15899999999999</v>
      </c>
      <c r="AK14" s="38">
        <v>0.16300000000000001</v>
      </c>
      <c r="AL14" s="38">
        <v>728.89400000000001</v>
      </c>
    </row>
    <row r="15" spans="1:38" ht="15.95" customHeight="1">
      <c r="A15" s="35"/>
      <c r="B15" s="36"/>
      <c r="C15" s="37">
        <v>43678</v>
      </c>
      <c r="D15" s="38">
        <v>212.89699999999999</v>
      </c>
      <c r="E15" s="38">
        <v>460.39699999999999</v>
      </c>
      <c r="F15" s="38">
        <v>523.24900000000002</v>
      </c>
      <c r="G15" s="38">
        <v>457.16699999999997</v>
      </c>
      <c r="H15" s="38">
        <v>297.14800000000002</v>
      </c>
      <c r="I15" s="38">
        <v>1038.665</v>
      </c>
      <c r="J15" s="38">
        <v>1097.316</v>
      </c>
      <c r="K15" s="38">
        <v>3916.2579999999998</v>
      </c>
      <c r="L15" s="38">
        <v>51.622999999999998</v>
      </c>
      <c r="M15" s="38">
        <v>0</v>
      </c>
      <c r="N15" s="38">
        <v>247.458</v>
      </c>
      <c r="O15" s="38">
        <v>3.1269999999999998</v>
      </c>
      <c r="P15" s="38">
        <v>9365.4359999999997</v>
      </c>
      <c r="Q15" s="38">
        <v>17613.564999999999</v>
      </c>
      <c r="R15" s="38">
        <v>11609.637000000001</v>
      </c>
      <c r="S15" s="38">
        <v>4828.0969999999998</v>
      </c>
      <c r="T15" s="38">
        <v>3101.7620000000002</v>
      </c>
      <c r="U15" s="38">
        <v>5685.7939999999999</v>
      </c>
      <c r="V15" s="38">
        <v>710.47799999999995</v>
      </c>
      <c r="W15" s="38">
        <v>9356.3250000000007</v>
      </c>
      <c r="X15" s="38">
        <v>814.452</v>
      </c>
      <c r="Y15" s="38">
        <v>877.79</v>
      </c>
      <c r="Z15" s="38">
        <v>4300.643</v>
      </c>
      <c r="AA15" s="38">
        <v>0</v>
      </c>
      <c r="AB15" s="38">
        <v>633.351</v>
      </c>
      <c r="AC15" s="38">
        <v>2276.712</v>
      </c>
      <c r="AD15" s="38">
        <v>49.951999999999998</v>
      </c>
      <c r="AE15" s="38">
        <v>0</v>
      </c>
      <c r="AF15" s="38">
        <v>0</v>
      </c>
      <c r="AG15" s="38">
        <v>4</v>
      </c>
      <c r="AH15" s="38">
        <v>6231.143</v>
      </c>
      <c r="AI15" s="38">
        <v>371.21600000000001</v>
      </c>
      <c r="AJ15" s="38">
        <v>271.64</v>
      </c>
      <c r="AK15" s="38">
        <v>0.44900000000000001</v>
      </c>
      <c r="AL15" s="38">
        <v>644.851</v>
      </c>
    </row>
    <row r="16" spans="1:38" ht="15.95" customHeight="1">
      <c r="A16" s="35"/>
      <c r="B16" s="36"/>
      <c r="C16" s="37">
        <v>43709</v>
      </c>
      <c r="D16" s="38">
        <v>122.15300000000001</v>
      </c>
      <c r="E16" s="38">
        <v>960.404</v>
      </c>
      <c r="F16" s="38">
        <v>278.56700000000001</v>
      </c>
      <c r="G16" s="38">
        <v>1021.466</v>
      </c>
      <c r="H16" s="38">
        <v>484.38299999999998</v>
      </c>
      <c r="I16" s="38">
        <v>1229.7280000000001</v>
      </c>
      <c r="J16" s="38">
        <v>674.28499999999997</v>
      </c>
      <c r="K16" s="38">
        <v>3925.4949999999999</v>
      </c>
      <c r="L16" s="38">
        <v>55.472999999999999</v>
      </c>
      <c r="M16" s="38">
        <v>6.6429999999999998</v>
      </c>
      <c r="N16" s="38">
        <v>257.012</v>
      </c>
      <c r="O16" s="38">
        <v>46.707999999999998</v>
      </c>
      <c r="P16" s="38">
        <v>6824.4359999999997</v>
      </c>
      <c r="Q16" s="38">
        <v>17711.046999999999</v>
      </c>
      <c r="R16" s="38">
        <v>48502.171999999999</v>
      </c>
      <c r="S16" s="38">
        <v>5262.4549999999999</v>
      </c>
      <c r="T16" s="38">
        <v>1824.0909999999999</v>
      </c>
      <c r="U16" s="38">
        <v>4303.232</v>
      </c>
      <c r="V16" s="38">
        <v>527.52700000000004</v>
      </c>
      <c r="W16" s="38">
        <v>8352.4509999999991</v>
      </c>
      <c r="X16" s="38">
        <v>2748.069</v>
      </c>
      <c r="Y16" s="38">
        <v>2128.2829999999999</v>
      </c>
      <c r="Z16" s="38">
        <v>12524.093000000001</v>
      </c>
      <c r="AA16" s="38">
        <v>0</v>
      </c>
      <c r="AB16" s="38">
        <v>1796.4639999999999</v>
      </c>
      <c r="AC16" s="38">
        <v>2998.8159999999998</v>
      </c>
      <c r="AD16" s="38">
        <v>483.45600000000002</v>
      </c>
      <c r="AE16" s="38">
        <v>0</v>
      </c>
      <c r="AF16" s="38">
        <v>0.48799999999999999</v>
      </c>
      <c r="AG16" s="38">
        <v>3028</v>
      </c>
      <c r="AH16" s="38">
        <v>3749.1309999999999</v>
      </c>
      <c r="AI16" s="38">
        <v>519.52700000000004</v>
      </c>
      <c r="AJ16" s="38">
        <v>260.96499999999997</v>
      </c>
      <c r="AK16" s="38">
        <v>0.89600000000000002</v>
      </c>
      <c r="AL16" s="38">
        <v>562.66499999999996</v>
      </c>
    </row>
    <row r="17" spans="1:38" ht="15.95" customHeight="1">
      <c r="A17" s="35"/>
      <c r="B17" s="36"/>
      <c r="C17" s="37">
        <v>43739</v>
      </c>
      <c r="D17" s="38">
        <v>92.905000000000001</v>
      </c>
      <c r="E17" s="38">
        <v>334.70699999999999</v>
      </c>
      <c r="F17" s="38">
        <v>323.99700000000001</v>
      </c>
      <c r="G17" s="38">
        <v>785.68399999999997</v>
      </c>
      <c r="H17" s="38">
        <v>726.43899999999996</v>
      </c>
      <c r="I17" s="38">
        <v>1325.67</v>
      </c>
      <c r="J17" s="38">
        <v>511.572</v>
      </c>
      <c r="K17" s="38">
        <v>3622.576</v>
      </c>
      <c r="L17" s="38">
        <v>79.81</v>
      </c>
      <c r="M17" s="38">
        <v>8.7620000000000005</v>
      </c>
      <c r="N17" s="38">
        <v>250.54300000000001</v>
      </c>
      <c r="O17" s="38">
        <v>31.920999999999999</v>
      </c>
      <c r="P17" s="38">
        <v>2315.1350000000002</v>
      </c>
      <c r="Q17" s="38">
        <v>15648.123</v>
      </c>
      <c r="R17" s="38">
        <v>89223.91</v>
      </c>
      <c r="S17" s="38">
        <v>3498.1039999999998</v>
      </c>
      <c r="T17" s="38">
        <v>1730.3330000000001</v>
      </c>
      <c r="U17" s="38">
        <v>3873.857</v>
      </c>
      <c r="V17" s="38">
        <v>2047.9949999999999</v>
      </c>
      <c r="W17" s="38">
        <v>9451.1090000000004</v>
      </c>
      <c r="X17" s="38">
        <v>13962.353999999999</v>
      </c>
      <c r="Y17" s="38">
        <v>2088.875</v>
      </c>
      <c r="Z17" s="38">
        <v>5923.48</v>
      </c>
      <c r="AA17" s="38">
        <v>0</v>
      </c>
      <c r="AB17" s="38">
        <v>2592.4699999999998</v>
      </c>
      <c r="AC17" s="38">
        <v>2142.277</v>
      </c>
      <c r="AD17" s="38">
        <v>116.61799999999999</v>
      </c>
      <c r="AE17" s="38">
        <v>0</v>
      </c>
      <c r="AF17" s="38">
        <v>0.35699999999999998</v>
      </c>
      <c r="AG17" s="38">
        <v>425</v>
      </c>
      <c r="AH17" s="38">
        <v>4578.0690000000004</v>
      </c>
      <c r="AI17" s="38">
        <v>1083.463</v>
      </c>
      <c r="AJ17" s="38">
        <v>279.19099999999997</v>
      </c>
      <c r="AK17" s="38">
        <v>11.37</v>
      </c>
      <c r="AL17" s="38">
        <v>554.19100000000003</v>
      </c>
    </row>
    <row r="18" spans="1:38" ht="15.95" customHeight="1">
      <c r="A18" s="35"/>
      <c r="B18" s="36"/>
      <c r="C18" s="37">
        <v>43770</v>
      </c>
      <c r="D18" s="38">
        <v>39.883000000000003</v>
      </c>
      <c r="E18" s="38">
        <v>228.892</v>
      </c>
      <c r="F18" s="38">
        <v>587.75800000000004</v>
      </c>
      <c r="G18" s="38">
        <v>306.26499999999999</v>
      </c>
      <c r="H18" s="38">
        <v>774.33799999999997</v>
      </c>
      <c r="I18" s="38">
        <v>1218.4480000000001</v>
      </c>
      <c r="J18" s="38">
        <v>348.30900000000003</v>
      </c>
      <c r="K18" s="38">
        <v>2620.3649999999998</v>
      </c>
      <c r="L18" s="38">
        <v>52.168999999999997</v>
      </c>
      <c r="M18" s="38">
        <v>17.465</v>
      </c>
      <c r="N18" s="38">
        <v>246.828</v>
      </c>
      <c r="O18" s="38">
        <v>63.621000000000002</v>
      </c>
      <c r="P18" s="38">
        <v>1153.7650000000001</v>
      </c>
      <c r="Q18" s="38">
        <v>10450.773999999999</v>
      </c>
      <c r="R18" s="38">
        <v>8757.3150000000005</v>
      </c>
      <c r="S18" s="38">
        <v>4981.7650000000003</v>
      </c>
      <c r="T18" s="38">
        <v>524.07100000000003</v>
      </c>
      <c r="U18" s="38">
        <v>4082.4270000000001</v>
      </c>
      <c r="V18" s="38">
        <v>1788.6880000000001</v>
      </c>
      <c r="W18" s="38">
        <v>41063.868999999999</v>
      </c>
      <c r="X18" s="38">
        <v>15439.441999999999</v>
      </c>
      <c r="Y18" s="38">
        <v>2560.498</v>
      </c>
      <c r="Z18" s="38">
        <v>4166.183</v>
      </c>
      <c r="AA18" s="38">
        <v>0</v>
      </c>
      <c r="AB18" s="38">
        <v>1796.6220000000001</v>
      </c>
      <c r="AC18" s="38">
        <v>4236.991</v>
      </c>
      <c r="AD18" s="38">
        <v>248.28</v>
      </c>
      <c r="AE18" s="38">
        <v>0</v>
      </c>
      <c r="AF18" s="38">
        <v>1.2999999999999999E-2</v>
      </c>
      <c r="AG18" s="38">
        <v>0</v>
      </c>
      <c r="AH18" s="38">
        <v>4832.3950000000004</v>
      </c>
      <c r="AI18" s="38">
        <v>1110.1949999999999</v>
      </c>
      <c r="AJ18" s="38">
        <v>245.346</v>
      </c>
      <c r="AK18" s="38">
        <v>24.349</v>
      </c>
      <c r="AL18" s="38">
        <v>660.274</v>
      </c>
    </row>
    <row r="19" spans="1:38" ht="15.95" customHeight="1">
      <c r="A19" s="35">
        <v>43800</v>
      </c>
      <c r="B19" s="36">
        <v>43800</v>
      </c>
      <c r="C19" s="37">
        <v>43800</v>
      </c>
      <c r="D19" s="38">
        <v>89.563999999999993</v>
      </c>
      <c r="E19" s="38">
        <v>259.42599999999999</v>
      </c>
      <c r="F19" s="38">
        <v>1312.202</v>
      </c>
      <c r="G19" s="38">
        <v>339.99799999999999</v>
      </c>
      <c r="H19" s="38">
        <v>691.58199999999999</v>
      </c>
      <c r="I19" s="38">
        <v>1406.7329999999999</v>
      </c>
      <c r="J19" s="38">
        <v>309.46300000000002</v>
      </c>
      <c r="K19" s="38">
        <v>1486.5239999999999</v>
      </c>
      <c r="L19" s="38">
        <v>89.227999999999994</v>
      </c>
      <c r="M19" s="38">
        <v>8.266</v>
      </c>
      <c r="N19" s="38">
        <v>362.72300000000001</v>
      </c>
      <c r="O19" s="38">
        <v>48.451000000000001</v>
      </c>
      <c r="P19" s="38">
        <v>239.89500000000001</v>
      </c>
      <c r="Q19" s="38">
        <v>13715.691999999999</v>
      </c>
      <c r="R19" s="38">
        <v>7393.2340000000004</v>
      </c>
      <c r="S19" s="38">
        <v>972.50900000000001</v>
      </c>
      <c r="T19" s="38">
        <v>245.88</v>
      </c>
      <c r="U19" s="38">
        <v>3134.0540000000001</v>
      </c>
      <c r="V19" s="38">
        <v>1520.7090000000001</v>
      </c>
      <c r="W19" s="38">
        <v>73718.459000000003</v>
      </c>
      <c r="X19" s="38">
        <v>2788.1329999999998</v>
      </c>
      <c r="Y19" s="38">
        <v>3441.67</v>
      </c>
      <c r="Z19" s="38">
        <v>3853.7669999999998</v>
      </c>
      <c r="AA19" s="38">
        <v>0</v>
      </c>
      <c r="AB19" s="38">
        <v>577.096</v>
      </c>
      <c r="AC19" s="38">
        <v>1809.5309999999999</v>
      </c>
      <c r="AD19" s="38">
        <v>415.06400000000002</v>
      </c>
      <c r="AE19" s="38">
        <v>0</v>
      </c>
      <c r="AF19" s="38">
        <v>1.7000000000000001E-2</v>
      </c>
      <c r="AG19" s="38">
        <v>3</v>
      </c>
      <c r="AH19" s="38">
        <v>6729.6030000000001</v>
      </c>
      <c r="AI19" s="38">
        <v>1183.951</v>
      </c>
      <c r="AJ19" s="38">
        <v>260.423</v>
      </c>
      <c r="AK19" s="38">
        <v>32.533999999999999</v>
      </c>
      <c r="AL19" s="38">
        <v>782.64599999999996</v>
      </c>
    </row>
    <row r="20" spans="1:38" ht="15.95" customHeight="1">
      <c r="A20" s="35">
        <v>43831</v>
      </c>
      <c r="B20" s="36">
        <v>43831</v>
      </c>
      <c r="C20" s="37">
        <v>43831</v>
      </c>
      <c r="D20" s="38">
        <v>144.874</v>
      </c>
      <c r="E20" s="38">
        <v>419.73099999999999</v>
      </c>
      <c r="F20" s="38">
        <v>1567.396</v>
      </c>
      <c r="G20" s="38">
        <v>492.44799999999998</v>
      </c>
      <c r="H20" s="38">
        <v>372.45400000000001</v>
      </c>
      <c r="I20" s="38">
        <v>2010.394</v>
      </c>
      <c r="J20" s="38">
        <v>243.804</v>
      </c>
      <c r="K20" s="38">
        <v>2683.29</v>
      </c>
      <c r="L20" s="38">
        <v>161.00399999999999</v>
      </c>
      <c r="M20" s="38">
        <v>10.864000000000001</v>
      </c>
      <c r="N20" s="38">
        <v>318.77999999999997</v>
      </c>
      <c r="O20" s="38">
        <v>58.53</v>
      </c>
      <c r="P20" s="38">
        <v>66.224000000000004</v>
      </c>
      <c r="Q20" s="38">
        <v>10449.787</v>
      </c>
      <c r="R20" s="38">
        <v>29149.829000000002</v>
      </c>
      <c r="S20" s="38">
        <v>808.78099999999995</v>
      </c>
      <c r="T20" s="38">
        <v>660.90700000000004</v>
      </c>
      <c r="U20" s="38">
        <v>4870.4849999999997</v>
      </c>
      <c r="V20" s="38">
        <v>1270.424</v>
      </c>
      <c r="W20" s="38">
        <v>20946.364000000001</v>
      </c>
      <c r="X20" s="38">
        <v>0.10100000000000001</v>
      </c>
      <c r="Y20" s="38">
        <v>5952.4179999999997</v>
      </c>
      <c r="Z20" s="38">
        <v>9495.4110000000001</v>
      </c>
      <c r="AA20" s="38">
        <v>0</v>
      </c>
      <c r="AB20" s="38">
        <v>224.50399999999999</v>
      </c>
      <c r="AC20" s="38">
        <v>645.28800000000001</v>
      </c>
      <c r="AD20" s="38">
        <v>169.75200000000001</v>
      </c>
      <c r="AE20" s="38">
        <v>0</v>
      </c>
      <c r="AF20" s="38">
        <v>2.9000000000000001E-2</v>
      </c>
      <c r="AG20" s="38">
        <v>20</v>
      </c>
      <c r="AH20" s="38">
        <v>3814.5050000000001</v>
      </c>
      <c r="AI20" s="38">
        <v>1319.4449999999999</v>
      </c>
      <c r="AJ20" s="38">
        <v>169.31</v>
      </c>
      <c r="AK20" s="38">
        <v>9.75</v>
      </c>
      <c r="AL20" s="38">
        <v>494.13299999999998</v>
      </c>
    </row>
    <row r="21" spans="1:38" ht="15.95" customHeight="1">
      <c r="A21" s="35"/>
      <c r="B21" s="36"/>
      <c r="C21" s="37">
        <v>43862</v>
      </c>
      <c r="D21" s="38">
        <v>100.86199999999999</v>
      </c>
      <c r="E21" s="38">
        <v>272.50299999999999</v>
      </c>
      <c r="F21" s="38">
        <v>1576.441</v>
      </c>
      <c r="G21" s="38">
        <v>459.04899999999998</v>
      </c>
      <c r="H21" s="38">
        <v>266.07900000000001</v>
      </c>
      <c r="I21" s="38">
        <v>1911.634</v>
      </c>
      <c r="J21" s="38">
        <v>322.26600000000002</v>
      </c>
      <c r="K21" s="38">
        <v>3995.4859999999999</v>
      </c>
      <c r="L21" s="38">
        <v>174.066</v>
      </c>
      <c r="M21" s="38">
        <v>26.901</v>
      </c>
      <c r="N21" s="38">
        <v>255.78899999999999</v>
      </c>
      <c r="O21" s="38">
        <v>132.541</v>
      </c>
      <c r="P21" s="38">
        <v>315.113</v>
      </c>
      <c r="Q21" s="38">
        <v>7698.9669999999996</v>
      </c>
      <c r="R21" s="38">
        <v>50551.97</v>
      </c>
      <c r="S21" s="38">
        <v>1052.134</v>
      </c>
      <c r="T21" s="38">
        <v>1433.5909999999999</v>
      </c>
      <c r="U21" s="38">
        <v>7544.4279999999999</v>
      </c>
      <c r="V21" s="38">
        <v>950.77200000000005</v>
      </c>
      <c r="W21" s="38">
        <v>45942.595999999998</v>
      </c>
      <c r="X21" s="38">
        <v>5.6000000000000001E-2</v>
      </c>
      <c r="Y21" s="38">
        <v>4968.8500000000004</v>
      </c>
      <c r="Z21" s="38">
        <v>5810.9459999999999</v>
      </c>
      <c r="AA21" s="38">
        <v>0</v>
      </c>
      <c r="AB21" s="38">
        <v>319.92200000000003</v>
      </c>
      <c r="AC21" s="38">
        <v>399.48599999999999</v>
      </c>
      <c r="AD21" s="38">
        <v>291</v>
      </c>
      <c r="AE21" s="38">
        <v>0</v>
      </c>
      <c r="AF21" s="38">
        <v>0.372</v>
      </c>
      <c r="AG21" s="38">
        <v>11</v>
      </c>
      <c r="AH21" s="38">
        <v>3574.9189999999999</v>
      </c>
      <c r="AI21" s="38">
        <v>846.01300000000003</v>
      </c>
      <c r="AJ21" s="38">
        <v>189.761</v>
      </c>
      <c r="AK21" s="38">
        <v>5.6660000000000004</v>
      </c>
      <c r="AL21" s="38">
        <v>152.99100000000001</v>
      </c>
    </row>
    <row r="22" spans="1:38" ht="15.95" customHeight="1">
      <c r="A22" s="35"/>
      <c r="B22" s="36"/>
      <c r="C22" s="37">
        <v>43891</v>
      </c>
      <c r="D22" s="38">
        <v>106.22</v>
      </c>
      <c r="E22" s="38">
        <v>25.356000000000002</v>
      </c>
      <c r="F22" s="38">
        <v>1759.33</v>
      </c>
      <c r="G22" s="38">
        <v>331.55</v>
      </c>
      <c r="H22" s="38">
        <v>179.91</v>
      </c>
      <c r="I22" s="38">
        <v>1384.3019999999999</v>
      </c>
      <c r="J22" s="38">
        <v>322.89999999999998</v>
      </c>
      <c r="K22" s="38">
        <v>4857.5870000000004</v>
      </c>
      <c r="L22" s="38">
        <v>150.161</v>
      </c>
      <c r="M22" s="38">
        <v>5.2039999999999997</v>
      </c>
      <c r="N22" s="38">
        <v>324.84699999999998</v>
      </c>
      <c r="O22" s="38">
        <v>46.94</v>
      </c>
      <c r="P22" s="38">
        <v>692.99199999999996</v>
      </c>
      <c r="Q22" s="38">
        <v>11453.734</v>
      </c>
      <c r="R22" s="38">
        <v>62014.196000000004</v>
      </c>
      <c r="S22" s="38">
        <v>107.464</v>
      </c>
      <c r="T22" s="38">
        <v>165.89699999999999</v>
      </c>
      <c r="U22" s="38">
        <v>4172.6270000000004</v>
      </c>
      <c r="V22" s="38">
        <v>168.72800000000001</v>
      </c>
      <c r="W22" s="38">
        <v>52583.506999999998</v>
      </c>
      <c r="X22" s="38">
        <v>0</v>
      </c>
      <c r="Y22" s="38">
        <v>2453.2049999999999</v>
      </c>
      <c r="Z22" s="38">
        <v>6639.8230000000003</v>
      </c>
      <c r="AA22" s="38">
        <v>0</v>
      </c>
      <c r="AB22" s="38">
        <v>419.49700000000001</v>
      </c>
      <c r="AC22" s="38">
        <v>396.5</v>
      </c>
      <c r="AD22" s="38">
        <v>440.39100000000002</v>
      </c>
      <c r="AE22" s="38">
        <v>0</v>
      </c>
      <c r="AF22" s="38">
        <v>4.266</v>
      </c>
      <c r="AG22" s="38">
        <v>48</v>
      </c>
      <c r="AH22" s="38">
        <v>5413.2730000000001</v>
      </c>
      <c r="AI22" s="38">
        <v>1036.422</v>
      </c>
      <c r="AJ22" s="38">
        <v>491.65800000000002</v>
      </c>
      <c r="AK22" s="38">
        <v>4.1139999999999999</v>
      </c>
      <c r="AL22" s="38">
        <v>142.80500000000001</v>
      </c>
    </row>
    <row r="23" spans="1:38" ht="15.95" customHeight="1">
      <c r="A23" s="35"/>
      <c r="B23" s="36"/>
      <c r="C23" s="37">
        <v>43922</v>
      </c>
      <c r="D23" s="38">
        <v>276.822</v>
      </c>
      <c r="E23" s="38">
        <v>70.108999999999995</v>
      </c>
      <c r="F23" s="38">
        <v>4291.9380000000001</v>
      </c>
      <c r="G23" s="38">
        <v>271.62599999999998</v>
      </c>
      <c r="H23" s="38">
        <v>218.863</v>
      </c>
      <c r="I23" s="38">
        <v>628.63199999999995</v>
      </c>
      <c r="J23" s="38">
        <v>518.74599999999998</v>
      </c>
      <c r="K23" s="38">
        <v>5196.7209999999995</v>
      </c>
      <c r="L23" s="38">
        <v>136.54900000000001</v>
      </c>
      <c r="M23" s="38">
        <v>1.91</v>
      </c>
      <c r="N23" s="38">
        <v>365.31700000000001</v>
      </c>
      <c r="O23" s="38">
        <v>23.094000000000001</v>
      </c>
      <c r="P23" s="38">
        <v>1069.829</v>
      </c>
      <c r="Q23" s="38">
        <v>9450.4689999999991</v>
      </c>
      <c r="R23" s="38">
        <v>50348.775000000001</v>
      </c>
      <c r="S23" s="38">
        <v>424.09199999999998</v>
      </c>
      <c r="T23" s="38">
        <v>319.91300000000001</v>
      </c>
      <c r="U23" s="38">
        <v>6461.1930000000002</v>
      </c>
      <c r="V23" s="38">
        <v>475.23899999999998</v>
      </c>
      <c r="W23" s="38">
        <v>29645.953000000001</v>
      </c>
      <c r="X23" s="38">
        <v>0</v>
      </c>
      <c r="Y23" s="38">
        <v>2827.2179999999998</v>
      </c>
      <c r="Z23" s="38">
        <v>11105.123</v>
      </c>
      <c r="AA23" s="38">
        <v>0</v>
      </c>
      <c r="AB23" s="38">
        <v>437.36700000000002</v>
      </c>
      <c r="AC23" s="38">
        <v>178.881</v>
      </c>
      <c r="AD23" s="38">
        <v>0</v>
      </c>
      <c r="AE23" s="38">
        <v>0</v>
      </c>
      <c r="AF23" s="38">
        <v>3.7639999999999998</v>
      </c>
      <c r="AG23" s="38">
        <v>0</v>
      </c>
      <c r="AH23" s="38">
        <v>5987.0739999999996</v>
      </c>
      <c r="AI23" s="38">
        <v>1619.2639999999999</v>
      </c>
      <c r="AJ23" s="38">
        <v>524.577</v>
      </c>
      <c r="AK23" s="38">
        <v>32.118000000000002</v>
      </c>
      <c r="AL23" s="38">
        <v>256.48700000000002</v>
      </c>
    </row>
    <row r="24" spans="1:38" s="40" customFormat="1" ht="15.95" customHeight="1">
      <c r="A24" s="35"/>
      <c r="B24" s="36"/>
      <c r="C24" s="37">
        <v>43952</v>
      </c>
      <c r="D24" s="39">
        <v>484.51100000000002</v>
      </c>
      <c r="E24" s="39">
        <v>256.14</v>
      </c>
      <c r="F24" s="39">
        <v>13851.050999999999</v>
      </c>
      <c r="G24" s="39">
        <v>2899.7040000000002</v>
      </c>
      <c r="H24" s="39">
        <v>291.87799999999999</v>
      </c>
      <c r="I24" s="39">
        <v>1821.731</v>
      </c>
      <c r="J24" s="39">
        <v>741.59400000000005</v>
      </c>
      <c r="K24" s="39">
        <v>3543.337</v>
      </c>
      <c r="L24" s="39">
        <v>60.914000000000001</v>
      </c>
      <c r="M24" s="39">
        <v>5.3140000000000001</v>
      </c>
      <c r="N24" s="39">
        <v>250.40199999999999</v>
      </c>
      <c r="O24" s="39">
        <v>55.637999999999998</v>
      </c>
      <c r="P24" s="39">
        <v>1475.326</v>
      </c>
      <c r="Q24" s="39">
        <v>10569.7</v>
      </c>
      <c r="R24" s="39">
        <v>48353.436000000002</v>
      </c>
      <c r="S24" s="39">
        <v>471.43599999999998</v>
      </c>
      <c r="T24" s="39">
        <v>1891.04</v>
      </c>
      <c r="U24" s="39">
        <v>14910.552</v>
      </c>
      <c r="V24" s="39">
        <v>608.34</v>
      </c>
      <c r="W24" s="39">
        <v>21992.227999999999</v>
      </c>
      <c r="X24" s="39">
        <v>0</v>
      </c>
      <c r="Y24" s="39">
        <v>3116.866</v>
      </c>
      <c r="Z24" s="39">
        <v>16823.258000000002</v>
      </c>
      <c r="AA24" s="39">
        <v>0</v>
      </c>
      <c r="AB24" s="39">
        <v>1731.4480000000001</v>
      </c>
      <c r="AC24" s="39">
        <v>1033.768</v>
      </c>
      <c r="AD24" s="39">
        <v>0</v>
      </c>
      <c r="AE24" s="39">
        <v>0</v>
      </c>
      <c r="AF24" s="39">
        <v>0.81499999999999995</v>
      </c>
      <c r="AG24" s="39">
        <v>0</v>
      </c>
      <c r="AH24" s="39">
        <v>2211.7660000000001</v>
      </c>
      <c r="AI24" s="39">
        <v>1719.982</v>
      </c>
      <c r="AJ24" s="39">
        <v>300.58</v>
      </c>
      <c r="AK24" s="39">
        <v>21.663</v>
      </c>
      <c r="AL24" s="39">
        <v>379.01299999999998</v>
      </c>
    </row>
    <row r="25" spans="1:38" ht="12" customHeight="1">
      <c r="A25" s="31"/>
      <c r="B25" s="32"/>
      <c r="C25" s="41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2"/>
      <c r="C26" s="43"/>
      <c r="D26" s="38">
        <f t="shared" ref="D26:AL26" si="0">IF(ISERR(D24/D23*100),"-",D24/D23*100)</f>
        <v>175.0261901149475</v>
      </c>
      <c r="E26" s="38">
        <f t="shared" si="0"/>
        <v>365.34539074869133</v>
      </c>
      <c r="F26" s="38">
        <f t="shared" si="0"/>
        <v>322.72253233853797</v>
      </c>
      <c r="G26" s="38">
        <f t="shared" si="0"/>
        <v>1067.5355083828501</v>
      </c>
      <c r="H26" s="38">
        <f t="shared" si="0"/>
        <v>133.36105234781576</v>
      </c>
      <c r="I26" s="38">
        <f t="shared" si="0"/>
        <v>289.79291540996962</v>
      </c>
      <c r="J26" s="38">
        <f t="shared" si="0"/>
        <v>142.9589818523902</v>
      </c>
      <c r="K26" s="38">
        <f t="shared" si="0"/>
        <v>68.184091468447122</v>
      </c>
      <c r="L26" s="38">
        <f t="shared" si="0"/>
        <v>44.609627313272156</v>
      </c>
      <c r="M26" s="38">
        <f t="shared" si="0"/>
        <v>278.21989528795814</v>
      </c>
      <c r="N26" s="38">
        <f t="shared" si="0"/>
        <v>68.54375788698583</v>
      </c>
      <c r="O26" s="38">
        <f t="shared" si="0"/>
        <v>240.91971940763833</v>
      </c>
      <c r="P26" s="38">
        <f t="shared" si="0"/>
        <v>137.90297327890718</v>
      </c>
      <c r="Q26" s="38">
        <f t="shared" si="0"/>
        <v>111.84312651573167</v>
      </c>
      <c r="R26" s="38">
        <f t="shared" si="0"/>
        <v>96.036966142671801</v>
      </c>
      <c r="S26" s="38">
        <f t="shared" si="0"/>
        <v>111.16361544193241</v>
      </c>
      <c r="T26" s="38">
        <f t="shared" si="0"/>
        <v>591.11070822379827</v>
      </c>
      <c r="U26" s="38">
        <f t="shared" si="0"/>
        <v>230.77088085745157</v>
      </c>
      <c r="V26" s="38">
        <f t="shared" si="0"/>
        <v>128.00717112863214</v>
      </c>
      <c r="W26" s="38">
        <f t="shared" si="0"/>
        <v>74.182901119758228</v>
      </c>
      <c r="X26" s="38" t="str">
        <f t="shared" si="0"/>
        <v>-</v>
      </c>
      <c r="Y26" s="38">
        <f t="shared" si="0"/>
        <v>110.24498287716051</v>
      </c>
      <c r="Z26" s="38">
        <f t="shared" si="0"/>
        <v>151.49096502578138</v>
      </c>
      <c r="AA26" s="38" t="str">
        <f t="shared" si="0"/>
        <v>-</v>
      </c>
      <c r="AB26" s="38">
        <f t="shared" si="0"/>
        <v>395.8798903438074</v>
      </c>
      <c r="AC26" s="38">
        <f t="shared" si="0"/>
        <v>577.90821831273308</v>
      </c>
      <c r="AD26" s="38" t="str">
        <f t="shared" si="0"/>
        <v>-</v>
      </c>
      <c r="AE26" s="38" t="str">
        <f t="shared" si="0"/>
        <v>-</v>
      </c>
      <c r="AF26" s="38">
        <f t="shared" si="0"/>
        <v>21.652497343251859</v>
      </c>
      <c r="AG26" s="38" t="str">
        <f t="shared" si="0"/>
        <v>-</v>
      </c>
      <c r="AH26" s="38">
        <f t="shared" si="0"/>
        <v>36.942352808734285</v>
      </c>
      <c r="AI26" s="38">
        <f t="shared" si="0"/>
        <v>106.21998636417533</v>
      </c>
      <c r="AJ26" s="38">
        <f t="shared" si="0"/>
        <v>57.299500359337138</v>
      </c>
      <c r="AK26" s="38">
        <f t="shared" si="0"/>
        <v>67.448159910330645</v>
      </c>
      <c r="AL26" s="38">
        <f t="shared" si="0"/>
        <v>147.77084218693344</v>
      </c>
    </row>
    <row r="27" spans="1:38" ht="14.85" customHeight="1">
      <c r="A27" s="21" t="s">
        <v>39</v>
      </c>
      <c r="B27" s="42"/>
      <c r="C27" s="43"/>
      <c r="D27" s="38">
        <f t="shared" ref="D27:AL27" si="1">IF(ISERR(D24/D12*100),"-",D24/D12*100)</f>
        <v>113.64400796545489</v>
      </c>
      <c r="E27" s="38">
        <f t="shared" si="1"/>
        <v>123.5600578871201</v>
      </c>
      <c r="F27" s="38">
        <f t="shared" si="1"/>
        <v>488.99564385601531</v>
      </c>
      <c r="G27" s="38">
        <f t="shared" si="1"/>
        <v>1110.1725154482874</v>
      </c>
      <c r="H27" s="38">
        <f t="shared" si="1"/>
        <v>136.22480887884925</v>
      </c>
      <c r="I27" s="38">
        <f t="shared" si="1"/>
        <v>98.058351719746383</v>
      </c>
      <c r="J27" s="38">
        <f t="shared" si="1"/>
        <v>83.09967896102151</v>
      </c>
      <c r="K27" s="38">
        <f t="shared" si="1"/>
        <v>184.62582566998003</v>
      </c>
      <c r="L27" s="38">
        <f t="shared" si="1"/>
        <v>52.015233801277446</v>
      </c>
      <c r="M27" s="38">
        <f t="shared" si="1"/>
        <v>177.13333333333335</v>
      </c>
      <c r="N27" s="38">
        <f t="shared" si="1"/>
        <v>84.200438484404216</v>
      </c>
      <c r="O27" s="38">
        <f t="shared" si="1"/>
        <v>132.47142857142856</v>
      </c>
      <c r="P27" s="38">
        <f t="shared" si="1"/>
        <v>31.285892628912336</v>
      </c>
      <c r="Q27" s="38">
        <f t="shared" si="1"/>
        <v>46.493705466552505</v>
      </c>
      <c r="R27" s="38">
        <f t="shared" si="1"/>
        <v>105.79115417758287</v>
      </c>
      <c r="S27" s="38">
        <f t="shared" si="1"/>
        <v>14.82743740808257</v>
      </c>
      <c r="T27" s="38">
        <f t="shared" si="1"/>
        <v>60.230975010884983</v>
      </c>
      <c r="U27" s="38">
        <f t="shared" si="1"/>
        <v>142.20522477560112</v>
      </c>
      <c r="V27" s="38">
        <f t="shared" si="1"/>
        <v>155.50255745650023</v>
      </c>
      <c r="W27" s="38">
        <f t="shared" si="1"/>
        <v>62.661211619123613</v>
      </c>
      <c r="X27" s="38">
        <f t="shared" si="1"/>
        <v>0</v>
      </c>
      <c r="Y27" s="38">
        <f t="shared" si="1"/>
        <v>118.42484011769284</v>
      </c>
      <c r="Z27" s="38">
        <f t="shared" si="1"/>
        <v>117.45122668779358</v>
      </c>
      <c r="AA27" s="38" t="str">
        <f t="shared" si="1"/>
        <v>-</v>
      </c>
      <c r="AB27" s="38">
        <f t="shared" si="1"/>
        <v>189.39985298235788</v>
      </c>
      <c r="AC27" s="38">
        <f t="shared" si="1"/>
        <v>470.72258928205531</v>
      </c>
      <c r="AD27" s="38" t="str">
        <f t="shared" si="1"/>
        <v>-</v>
      </c>
      <c r="AE27" s="38" t="str">
        <f t="shared" si="1"/>
        <v>-</v>
      </c>
      <c r="AF27" s="38" t="str">
        <f t="shared" si="1"/>
        <v>-</v>
      </c>
      <c r="AG27" s="38" t="str">
        <f t="shared" si="1"/>
        <v>-</v>
      </c>
      <c r="AH27" s="38">
        <f t="shared" si="1"/>
        <v>63.510394466545264</v>
      </c>
      <c r="AI27" s="38">
        <f t="shared" si="1"/>
        <v>128.64064309027975</v>
      </c>
      <c r="AJ27" s="38">
        <f t="shared" si="1"/>
        <v>62.851682324872392</v>
      </c>
      <c r="AK27" s="38">
        <f t="shared" si="1"/>
        <v>11.423704859939249</v>
      </c>
      <c r="AL27" s="38">
        <f t="shared" si="1"/>
        <v>80.33766096126331</v>
      </c>
    </row>
    <row r="28" spans="1:38" ht="8.25" customHeight="1">
      <c r="A28" s="44"/>
      <c r="B28" s="45"/>
      <c r="C28" s="46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spans="1:38" ht="15" customHeight="1">
      <c r="A30" s="4"/>
      <c r="B30" s="49"/>
      <c r="C30" s="50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2"/>
      <c r="C31" s="4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43586</v>
      </c>
      <c r="B33" s="36">
        <v>43586</v>
      </c>
      <c r="C33" s="37">
        <v>43586</v>
      </c>
      <c r="D33" s="39">
        <v>1691.5186482182103</v>
      </c>
      <c r="E33" s="39">
        <v>1970.4416449589964</v>
      </c>
      <c r="F33" s="39">
        <v>419.20809157540322</v>
      </c>
      <c r="G33" s="39">
        <v>407.02578543151833</v>
      </c>
      <c r="H33" s="39">
        <v>917.32303441580871</v>
      </c>
      <c r="I33" s="39">
        <v>917.38394329215748</v>
      </c>
      <c r="J33" s="39">
        <v>730.81881523730556</v>
      </c>
      <c r="K33" s="39">
        <v>490.00154387325131</v>
      </c>
      <c r="L33" s="39">
        <v>433.90849472281997</v>
      </c>
      <c r="M33" s="39">
        <v>854</v>
      </c>
      <c r="N33" s="39">
        <v>948.45377755659263</v>
      </c>
      <c r="O33" s="39">
        <v>753</v>
      </c>
      <c r="P33" s="39">
        <v>338.67780700212296</v>
      </c>
      <c r="Q33" s="39">
        <v>150.58778619238515</v>
      </c>
      <c r="R33" s="39">
        <v>31.944164836766547</v>
      </c>
      <c r="S33" s="39">
        <v>67.169327790295526</v>
      </c>
      <c r="T33" s="39">
        <v>60.647661663874956</v>
      </c>
      <c r="U33" s="39">
        <v>191.93341551238478</v>
      </c>
      <c r="V33" s="39">
        <v>104.38146106045618</v>
      </c>
      <c r="W33" s="39">
        <v>78.115300904612013</v>
      </c>
      <c r="X33" s="39">
        <v>412.49124906507103</v>
      </c>
      <c r="Y33" s="39">
        <v>170.03117666994942</v>
      </c>
      <c r="Z33" s="39">
        <v>57.495280520025254</v>
      </c>
      <c r="AA33" s="39">
        <v>0</v>
      </c>
      <c r="AB33" s="39">
        <v>114.30425869854382</v>
      </c>
      <c r="AC33" s="39">
        <v>382.23280042620428</v>
      </c>
      <c r="AD33" s="39">
        <v>0</v>
      </c>
      <c r="AE33" s="39">
        <v>0</v>
      </c>
      <c r="AF33" s="39">
        <v>0</v>
      </c>
      <c r="AG33" s="39">
        <v>0</v>
      </c>
      <c r="AH33" s="39">
        <v>194.92879048139196</v>
      </c>
      <c r="AI33" s="39">
        <v>210.60875333945629</v>
      </c>
      <c r="AJ33" s="39">
        <v>657.35407967179447</v>
      </c>
      <c r="AK33" s="39">
        <v>1195.2740623945326</v>
      </c>
      <c r="AL33" s="39">
        <v>527.13409994170956</v>
      </c>
    </row>
    <row r="34" spans="1:38" ht="15.95" customHeight="1">
      <c r="A34" s="35"/>
      <c r="B34" s="36"/>
      <c r="C34" s="37">
        <v>43617</v>
      </c>
      <c r="D34" s="39">
        <v>1352.8440056623256</v>
      </c>
      <c r="E34" s="39">
        <v>1561.6545141578449</v>
      </c>
      <c r="F34" s="39">
        <v>416.92264100740692</v>
      </c>
      <c r="G34" s="39">
        <v>433.13361827090733</v>
      </c>
      <c r="H34" s="39">
        <v>841.96041727117665</v>
      </c>
      <c r="I34" s="39">
        <v>970.48522653470127</v>
      </c>
      <c r="J34" s="39">
        <v>705.78467073273134</v>
      </c>
      <c r="K34" s="39">
        <v>457.50630221992543</v>
      </c>
      <c r="L34" s="39">
        <v>331.9873518687329</v>
      </c>
      <c r="M34" s="39">
        <v>849.50461320085162</v>
      </c>
      <c r="N34" s="39">
        <v>1088.5309005859119</v>
      </c>
      <c r="O34" s="39">
        <v>756.25267905167777</v>
      </c>
      <c r="P34" s="39">
        <v>343.88628204430364</v>
      </c>
      <c r="Q34" s="39">
        <v>163.44014597067107</v>
      </c>
      <c r="R34" s="39">
        <v>51.292566147021908</v>
      </c>
      <c r="S34" s="39">
        <v>62.971693356462872</v>
      </c>
      <c r="T34" s="39">
        <v>46.976577915217355</v>
      </c>
      <c r="U34" s="39">
        <v>261.04495425013573</v>
      </c>
      <c r="V34" s="39">
        <v>121.87245625721489</v>
      </c>
      <c r="W34" s="39">
        <v>88.011212831751337</v>
      </c>
      <c r="X34" s="39">
        <v>111.76099742563466</v>
      </c>
      <c r="Y34" s="39">
        <v>196.70993576495488</v>
      </c>
      <c r="Z34" s="39">
        <v>37.224909598115111</v>
      </c>
      <c r="AA34" s="39">
        <v>0</v>
      </c>
      <c r="AB34" s="39">
        <v>113.06452273140174</v>
      </c>
      <c r="AC34" s="39">
        <v>395.21292966968093</v>
      </c>
      <c r="AD34" s="39">
        <v>0</v>
      </c>
      <c r="AE34" s="39">
        <v>0</v>
      </c>
      <c r="AF34" s="39">
        <v>392.6</v>
      </c>
      <c r="AG34" s="39">
        <v>0</v>
      </c>
      <c r="AH34" s="39">
        <v>330.91466894399633</v>
      </c>
      <c r="AI34" s="39">
        <v>281.77612674989723</v>
      </c>
      <c r="AJ34" s="39">
        <v>666.64852642224866</v>
      </c>
      <c r="AK34" s="39">
        <v>848.51805768249108</v>
      </c>
      <c r="AL34" s="39">
        <v>524.83678582799871</v>
      </c>
    </row>
    <row r="35" spans="1:38" ht="15.95" customHeight="1">
      <c r="A35" s="35"/>
      <c r="B35" s="36"/>
      <c r="C35" s="37">
        <v>43647</v>
      </c>
      <c r="D35" s="39">
        <v>1438.9640536924753</v>
      </c>
      <c r="E35" s="39">
        <v>1638.520799428213</v>
      </c>
      <c r="F35" s="39">
        <v>505.54213803549817</v>
      </c>
      <c r="G35" s="39">
        <v>489.56827023458266</v>
      </c>
      <c r="H35" s="39">
        <v>745.0284379031408</v>
      </c>
      <c r="I35" s="39">
        <v>957.16301921535387</v>
      </c>
      <c r="J35" s="39">
        <v>715.83464017477525</v>
      </c>
      <c r="K35" s="39">
        <v>422.10093787045372</v>
      </c>
      <c r="L35" s="39">
        <v>299.25062132346369</v>
      </c>
      <c r="M35" s="39">
        <v>857.25288239815529</v>
      </c>
      <c r="N35" s="39">
        <v>1034.8939000224821</v>
      </c>
      <c r="O35" s="39">
        <v>561.87604319107697</v>
      </c>
      <c r="P35" s="39">
        <v>248.16907359040246</v>
      </c>
      <c r="Q35" s="39">
        <v>178.35222432178912</v>
      </c>
      <c r="R35" s="39">
        <v>46.294789094901788</v>
      </c>
      <c r="S35" s="39">
        <v>83.363316361082013</v>
      </c>
      <c r="T35" s="39">
        <v>57.28781423538414</v>
      </c>
      <c r="U35" s="39">
        <v>254.96758295084288</v>
      </c>
      <c r="V35" s="39">
        <v>108.98880740065822</v>
      </c>
      <c r="W35" s="39">
        <v>127.88907117713764</v>
      </c>
      <c r="X35" s="39">
        <v>187.56617261233026</v>
      </c>
      <c r="Y35" s="39">
        <v>197.87932052441172</v>
      </c>
      <c r="Z35" s="39">
        <v>34.37792098588443</v>
      </c>
      <c r="AA35" s="39">
        <v>0</v>
      </c>
      <c r="AB35" s="39">
        <v>158.15878788357927</v>
      </c>
      <c r="AC35" s="39">
        <v>458.3161925933133</v>
      </c>
      <c r="AD35" s="39">
        <v>608</v>
      </c>
      <c r="AE35" s="39">
        <v>0</v>
      </c>
      <c r="AF35" s="39">
        <v>4.5</v>
      </c>
      <c r="AG35" s="39">
        <v>505.29032258064518</v>
      </c>
      <c r="AH35" s="39">
        <v>208.45014210801259</v>
      </c>
      <c r="AI35" s="39">
        <v>393.31192164061014</v>
      </c>
      <c r="AJ35" s="39">
        <v>646.91699240706578</v>
      </c>
      <c r="AK35" s="39">
        <v>600.63190184049085</v>
      </c>
      <c r="AL35" s="39">
        <v>559.88035846090111</v>
      </c>
    </row>
    <row r="36" spans="1:38" ht="15.95" customHeight="1">
      <c r="A36" s="35"/>
      <c r="B36" s="36"/>
      <c r="C36" s="37">
        <v>43678</v>
      </c>
      <c r="D36" s="39">
        <v>1895.2660629318402</v>
      </c>
      <c r="E36" s="39">
        <v>1655.3737839299561</v>
      </c>
      <c r="F36" s="39">
        <v>613.18292055980999</v>
      </c>
      <c r="G36" s="39">
        <v>423.57659673598488</v>
      </c>
      <c r="H36" s="39">
        <v>1292.997731770027</v>
      </c>
      <c r="I36" s="39">
        <v>956.07209350464302</v>
      </c>
      <c r="J36" s="39">
        <v>849.07182251967527</v>
      </c>
      <c r="K36" s="39">
        <v>352.22621364578123</v>
      </c>
      <c r="L36" s="39">
        <v>367.15560893400226</v>
      </c>
      <c r="M36" s="39">
        <v>0</v>
      </c>
      <c r="N36" s="39">
        <v>1052.4717649055597</v>
      </c>
      <c r="O36" s="39">
        <v>812.95618803965465</v>
      </c>
      <c r="P36" s="39">
        <v>226.38817680244679</v>
      </c>
      <c r="Q36" s="39">
        <v>153.20132891893266</v>
      </c>
      <c r="R36" s="39">
        <v>37.915546455070043</v>
      </c>
      <c r="S36" s="39">
        <v>75.140960299679151</v>
      </c>
      <c r="T36" s="39">
        <v>61.928548354129035</v>
      </c>
      <c r="U36" s="39">
        <v>262.04489346606647</v>
      </c>
      <c r="V36" s="39">
        <v>101.71790118765114</v>
      </c>
      <c r="W36" s="39">
        <v>156.28511771448726</v>
      </c>
      <c r="X36" s="39">
        <v>684.86966451061573</v>
      </c>
      <c r="Y36" s="39">
        <v>310.07680424702943</v>
      </c>
      <c r="Z36" s="39">
        <v>36.859474734359488</v>
      </c>
      <c r="AA36" s="39">
        <v>0</v>
      </c>
      <c r="AB36" s="39">
        <v>105.4051450143759</v>
      </c>
      <c r="AC36" s="39">
        <v>507.44265458257348</v>
      </c>
      <c r="AD36" s="39">
        <v>801</v>
      </c>
      <c r="AE36" s="39">
        <v>0</v>
      </c>
      <c r="AF36" s="39">
        <v>0</v>
      </c>
      <c r="AG36" s="39">
        <v>601.5</v>
      </c>
      <c r="AH36" s="39">
        <v>187.6183799665647</v>
      </c>
      <c r="AI36" s="39">
        <v>547.544453902849</v>
      </c>
      <c r="AJ36" s="39">
        <v>718.61690840818733</v>
      </c>
      <c r="AK36" s="39">
        <v>812.22494432071267</v>
      </c>
      <c r="AL36" s="39">
        <v>504.88063133964278</v>
      </c>
    </row>
    <row r="37" spans="1:38" ht="15.95" customHeight="1">
      <c r="A37" s="35"/>
      <c r="B37" s="36"/>
      <c r="C37" s="37">
        <v>43709</v>
      </c>
      <c r="D37" s="39">
        <v>1989.6985256195101</v>
      </c>
      <c r="E37" s="39">
        <v>1703.8230244771992</v>
      </c>
      <c r="F37" s="39">
        <v>712.77330408842397</v>
      </c>
      <c r="G37" s="39">
        <v>448.34413382334805</v>
      </c>
      <c r="H37" s="39">
        <v>1368.696440626529</v>
      </c>
      <c r="I37" s="39">
        <v>947.81966499908935</v>
      </c>
      <c r="J37" s="39">
        <v>787.51178952520081</v>
      </c>
      <c r="K37" s="39">
        <v>371.26456867223118</v>
      </c>
      <c r="L37" s="39">
        <v>423.61227984785393</v>
      </c>
      <c r="M37" s="39">
        <v>564.838175523107</v>
      </c>
      <c r="N37" s="39">
        <v>975.42992545095171</v>
      </c>
      <c r="O37" s="39">
        <v>861.71184807741713</v>
      </c>
      <c r="P37" s="39">
        <v>259.24580302313626</v>
      </c>
      <c r="Q37" s="39">
        <v>158.5619163564977</v>
      </c>
      <c r="R37" s="39">
        <v>37.323666206123718</v>
      </c>
      <c r="S37" s="39">
        <v>77.824361823521542</v>
      </c>
      <c r="T37" s="39">
        <v>72.649724163980849</v>
      </c>
      <c r="U37" s="39">
        <v>297.15020454393351</v>
      </c>
      <c r="V37" s="39">
        <v>139.5864685599031</v>
      </c>
      <c r="W37" s="39">
        <v>142.94628319280173</v>
      </c>
      <c r="X37" s="39">
        <v>643.25880682035267</v>
      </c>
      <c r="Y37" s="39">
        <v>244.10084185232887</v>
      </c>
      <c r="Z37" s="39">
        <v>39.15129406975818</v>
      </c>
      <c r="AA37" s="39">
        <v>0</v>
      </c>
      <c r="AB37" s="39">
        <v>90.780420871222574</v>
      </c>
      <c r="AC37" s="39">
        <v>645.59408313147583</v>
      </c>
      <c r="AD37" s="39">
        <v>938.75682585385221</v>
      </c>
      <c r="AE37" s="39">
        <v>0</v>
      </c>
      <c r="AF37" s="39">
        <v>76.813524590163937</v>
      </c>
      <c r="AG37" s="39">
        <v>395.92668428005283</v>
      </c>
      <c r="AH37" s="39">
        <v>235.90479473776722</v>
      </c>
      <c r="AI37" s="39">
        <v>557.12477696058147</v>
      </c>
      <c r="AJ37" s="39">
        <v>736.71944513632093</v>
      </c>
      <c r="AK37" s="39">
        <v>970.5078125</v>
      </c>
      <c r="AL37" s="39">
        <v>540.83710733740327</v>
      </c>
    </row>
    <row r="38" spans="1:38" ht="15.95" customHeight="1">
      <c r="A38" s="35"/>
      <c r="B38" s="36"/>
      <c r="C38" s="37">
        <v>43739</v>
      </c>
      <c r="D38" s="39">
        <v>2692.7124589634573</v>
      </c>
      <c r="E38" s="39">
        <v>1693.7663359296339</v>
      </c>
      <c r="F38" s="39">
        <v>586.25935733972847</v>
      </c>
      <c r="G38" s="39">
        <v>436.24414777442331</v>
      </c>
      <c r="H38" s="39">
        <v>1228.2809058984992</v>
      </c>
      <c r="I38" s="39">
        <v>1010.0931777893442</v>
      </c>
      <c r="J38" s="39">
        <v>895.18741252453219</v>
      </c>
      <c r="K38" s="39">
        <v>335.88756453970876</v>
      </c>
      <c r="L38" s="39">
        <v>453.01204109760681</v>
      </c>
      <c r="M38" s="39">
        <v>625.71467701438019</v>
      </c>
      <c r="N38" s="39">
        <v>1148.4754553110643</v>
      </c>
      <c r="O38" s="39">
        <v>706.85695936844081</v>
      </c>
      <c r="P38" s="39">
        <v>420.69550285404523</v>
      </c>
      <c r="Q38" s="39">
        <v>159.89997560729807</v>
      </c>
      <c r="R38" s="39">
        <v>40.293907294580571</v>
      </c>
      <c r="S38" s="39">
        <v>87.130261421615828</v>
      </c>
      <c r="T38" s="39">
        <v>84.707408342787204</v>
      </c>
      <c r="U38" s="39">
        <v>280.64350129599518</v>
      </c>
      <c r="V38" s="39">
        <v>121.00856886857633</v>
      </c>
      <c r="W38" s="39">
        <v>135.72329490644961</v>
      </c>
      <c r="X38" s="39">
        <v>354.06534635921707</v>
      </c>
      <c r="Y38" s="39">
        <v>314.93965794985337</v>
      </c>
      <c r="Z38" s="39">
        <v>51.590467427930882</v>
      </c>
      <c r="AA38" s="39">
        <v>0</v>
      </c>
      <c r="AB38" s="39">
        <v>59.894769852688739</v>
      </c>
      <c r="AC38" s="39">
        <v>836.18189757907123</v>
      </c>
      <c r="AD38" s="39">
        <v>1033.1214649539522</v>
      </c>
      <c r="AE38" s="39">
        <v>0</v>
      </c>
      <c r="AF38" s="39">
        <v>123.46498599439775</v>
      </c>
      <c r="AG38" s="39">
        <v>430.1576470588235</v>
      </c>
      <c r="AH38" s="39">
        <v>223.01304523806871</v>
      </c>
      <c r="AI38" s="39">
        <v>222.47936570053614</v>
      </c>
      <c r="AJ38" s="39">
        <v>707.1963494525254</v>
      </c>
      <c r="AK38" s="39">
        <v>1241.2545294635004</v>
      </c>
      <c r="AL38" s="39">
        <v>570.97805088859263</v>
      </c>
    </row>
    <row r="39" spans="1:38" ht="15.95" customHeight="1">
      <c r="A39" s="35"/>
      <c r="B39" s="36"/>
      <c r="C39" s="37">
        <v>43770</v>
      </c>
      <c r="D39" s="39">
        <v>2587.5054534513451</v>
      </c>
      <c r="E39" s="39">
        <v>1648.9222559110847</v>
      </c>
      <c r="F39" s="39">
        <v>542.25186045957696</v>
      </c>
      <c r="G39" s="39">
        <v>397.40317698724959</v>
      </c>
      <c r="H39" s="39">
        <v>1217.1239252109544</v>
      </c>
      <c r="I39" s="39">
        <v>1030.7868140454084</v>
      </c>
      <c r="J39" s="39">
        <v>962.59177626762448</v>
      </c>
      <c r="K39" s="39">
        <v>344.94499239609746</v>
      </c>
      <c r="L39" s="39">
        <v>638.91958826122789</v>
      </c>
      <c r="M39" s="39">
        <v>646.19524763813342</v>
      </c>
      <c r="N39" s="39">
        <v>1208.2581271168585</v>
      </c>
      <c r="O39" s="39">
        <v>761.14000094308483</v>
      </c>
      <c r="P39" s="39">
        <v>465.31265118980036</v>
      </c>
      <c r="Q39" s="39">
        <v>170.62464483491846</v>
      </c>
      <c r="R39" s="39">
        <v>50.84243481021295</v>
      </c>
      <c r="S39" s="39">
        <v>84.113490499852972</v>
      </c>
      <c r="T39" s="39">
        <v>67.712086721074044</v>
      </c>
      <c r="U39" s="39">
        <v>241.23027478507268</v>
      </c>
      <c r="V39" s="39">
        <v>120.88101166888804</v>
      </c>
      <c r="W39" s="39">
        <v>112.82249938504333</v>
      </c>
      <c r="X39" s="39">
        <v>245.32679782080206</v>
      </c>
      <c r="Y39" s="39">
        <v>356.2029398187384</v>
      </c>
      <c r="Z39" s="39">
        <v>70.897943993338757</v>
      </c>
      <c r="AA39" s="39">
        <v>0</v>
      </c>
      <c r="AB39" s="39">
        <v>32.760550076755152</v>
      </c>
      <c r="AC39" s="39">
        <v>788.33862568978793</v>
      </c>
      <c r="AD39" s="39">
        <v>1277.292089576285</v>
      </c>
      <c r="AE39" s="39">
        <v>0</v>
      </c>
      <c r="AF39" s="39">
        <v>117.23076923076923</v>
      </c>
      <c r="AG39" s="39">
        <v>0</v>
      </c>
      <c r="AH39" s="39">
        <v>269.69023931197677</v>
      </c>
      <c r="AI39" s="39">
        <v>337.16251559410733</v>
      </c>
      <c r="AJ39" s="39">
        <v>734.64240704963606</v>
      </c>
      <c r="AK39" s="39">
        <v>3197.8183498295616</v>
      </c>
      <c r="AL39" s="39">
        <v>605.74892544610259</v>
      </c>
    </row>
    <row r="40" spans="1:38" ht="15.95" customHeight="1">
      <c r="A40" s="35">
        <v>43800</v>
      </c>
      <c r="B40" s="36">
        <v>43800</v>
      </c>
      <c r="C40" s="37">
        <v>43800</v>
      </c>
      <c r="D40" s="39">
        <v>2621.3716895181101</v>
      </c>
      <c r="E40" s="39">
        <v>1987.2325441551732</v>
      </c>
      <c r="F40" s="39">
        <v>497.00110577487311</v>
      </c>
      <c r="G40" s="39">
        <v>452.09881822834251</v>
      </c>
      <c r="H40" s="39">
        <v>1573.5898244893592</v>
      </c>
      <c r="I40" s="39">
        <v>979.05597082033341</v>
      </c>
      <c r="J40" s="39">
        <v>1231.5204079324508</v>
      </c>
      <c r="K40" s="39">
        <v>310.04615196256503</v>
      </c>
      <c r="L40" s="39">
        <v>763.91537409781677</v>
      </c>
      <c r="M40" s="39">
        <v>334.31696104524559</v>
      </c>
      <c r="N40" s="39">
        <v>1003.7431180267037</v>
      </c>
      <c r="O40" s="39">
        <v>992.99624362758243</v>
      </c>
      <c r="P40" s="39">
        <v>439.05703745388604</v>
      </c>
      <c r="Q40" s="39">
        <v>178.6149151643242</v>
      </c>
      <c r="R40" s="39">
        <v>64.204921553950541</v>
      </c>
      <c r="S40" s="39">
        <v>110.64361152441776</v>
      </c>
      <c r="T40" s="39">
        <v>49.730575890678381</v>
      </c>
      <c r="U40" s="39">
        <v>281.55526707580663</v>
      </c>
      <c r="V40" s="39">
        <v>142.05574570808747</v>
      </c>
      <c r="W40" s="39">
        <v>104.0073268080658</v>
      </c>
      <c r="X40" s="39">
        <v>204.69422692532962</v>
      </c>
      <c r="Y40" s="39">
        <v>207.67142375649033</v>
      </c>
      <c r="Z40" s="39">
        <v>79.670347480789587</v>
      </c>
      <c r="AA40" s="39">
        <v>0</v>
      </c>
      <c r="AB40" s="39">
        <v>33.711041143934459</v>
      </c>
      <c r="AC40" s="39">
        <v>664.93527604666622</v>
      </c>
      <c r="AD40" s="39">
        <v>1137.0022984407224</v>
      </c>
      <c r="AE40" s="39">
        <v>0</v>
      </c>
      <c r="AF40" s="39">
        <v>21.52941176470588</v>
      </c>
      <c r="AG40" s="39">
        <v>405.33333333333337</v>
      </c>
      <c r="AH40" s="39">
        <v>276.91660459019647</v>
      </c>
      <c r="AI40" s="39">
        <v>284.94174927847519</v>
      </c>
      <c r="AJ40" s="39">
        <v>805.97271746351123</v>
      </c>
      <c r="AK40" s="39">
        <v>2647.0080531136659</v>
      </c>
      <c r="AL40" s="39">
        <v>573.43874114222774</v>
      </c>
    </row>
    <row r="41" spans="1:38" ht="15.95" customHeight="1">
      <c r="A41" s="35">
        <v>43831</v>
      </c>
      <c r="B41" s="36">
        <v>43831</v>
      </c>
      <c r="C41" s="37">
        <v>43831</v>
      </c>
      <c r="D41" s="39">
        <v>3364.9088932451646</v>
      </c>
      <c r="E41" s="39">
        <v>1992.5133931017724</v>
      </c>
      <c r="F41" s="39">
        <v>477.77026290739548</v>
      </c>
      <c r="G41" s="39">
        <v>432.06850672558323</v>
      </c>
      <c r="H41" s="39">
        <v>1735.0471548164337</v>
      </c>
      <c r="I41" s="39">
        <v>863.98379422143114</v>
      </c>
      <c r="J41" s="39">
        <v>1588.2925915899659</v>
      </c>
      <c r="K41" s="39">
        <v>290.9343552131898</v>
      </c>
      <c r="L41" s="39">
        <v>616.49568333705997</v>
      </c>
      <c r="M41" s="39">
        <v>534.03875184094261</v>
      </c>
      <c r="N41" s="39">
        <v>1031.1537706255099</v>
      </c>
      <c r="O41" s="39">
        <v>868.99866735007697</v>
      </c>
      <c r="P41" s="39">
        <v>711.41442679391162</v>
      </c>
      <c r="Q41" s="39">
        <v>181.40397139195278</v>
      </c>
      <c r="R41" s="39">
        <v>62.954365495591759</v>
      </c>
      <c r="S41" s="39">
        <v>101.20384257295856</v>
      </c>
      <c r="T41" s="39">
        <v>84.274671020279712</v>
      </c>
      <c r="U41" s="39">
        <v>250.11198063437215</v>
      </c>
      <c r="V41" s="39">
        <v>117.21051554441667</v>
      </c>
      <c r="W41" s="39">
        <v>139.5637480567033</v>
      </c>
      <c r="X41" s="39">
        <v>281.43564356435644</v>
      </c>
      <c r="Y41" s="39">
        <v>173.75311075263866</v>
      </c>
      <c r="Z41" s="39">
        <v>68.555284758079452</v>
      </c>
      <c r="AA41" s="39">
        <v>0</v>
      </c>
      <c r="AB41" s="39">
        <v>48.39822898478424</v>
      </c>
      <c r="AC41" s="39">
        <v>626.28485110524298</v>
      </c>
      <c r="AD41" s="39">
        <v>1093.6943894622746</v>
      </c>
      <c r="AE41" s="39">
        <v>0</v>
      </c>
      <c r="AF41" s="39">
        <v>22.068965517241381</v>
      </c>
      <c r="AG41" s="39">
        <v>424.3</v>
      </c>
      <c r="AH41" s="39">
        <v>360.575420664018</v>
      </c>
      <c r="AI41" s="39">
        <v>161.24370701317599</v>
      </c>
      <c r="AJ41" s="39">
        <v>865.49865335774621</v>
      </c>
      <c r="AK41" s="39">
        <v>1919.6737435897435</v>
      </c>
      <c r="AL41" s="39">
        <v>547.53778031420688</v>
      </c>
    </row>
    <row r="42" spans="1:38" ht="15.95" customHeight="1">
      <c r="A42" s="35"/>
      <c r="B42" s="36"/>
      <c r="C42" s="37">
        <v>43862</v>
      </c>
      <c r="D42" s="39">
        <v>2791.4347623485555</v>
      </c>
      <c r="E42" s="39">
        <v>1948.228026847411</v>
      </c>
      <c r="F42" s="39">
        <v>484.90291422260657</v>
      </c>
      <c r="G42" s="39">
        <v>399.24815869329854</v>
      </c>
      <c r="H42" s="39">
        <v>1550.2700588922839</v>
      </c>
      <c r="I42" s="39">
        <v>992.94401281835337</v>
      </c>
      <c r="J42" s="39">
        <v>1527.0117387499768</v>
      </c>
      <c r="K42" s="39">
        <v>333.16509355808029</v>
      </c>
      <c r="L42" s="39">
        <v>592.83671136235682</v>
      </c>
      <c r="M42" s="39">
        <v>564.99776959964311</v>
      </c>
      <c r="N42" s="39">
        <v>1182.0338052066352</v>
      </c>
      <c r="O42" s="39">
        <v>752.33568480696533</v>
      </c>
      <c r="P42" s="39">
        <v>619.50036336171468</v>
      </c>
      <c r="Q42" s="39">
        <v>226.12177244038065</v>
      </c>
      <c r="R42" s="39">
        <v>51.3901802046488</v>
      </c>
      <c r="S42" s="39">
        <v>81.613836260400291</v>
      </c>
      <c r="T42" s="39">
        <v>78.537402927334227</v>
      </c>
      <c r="U42" s="39">
        <v>202.32280326619858</v>
      </c>
      <c r="V42" s="39">
        <v>142.88592533225631</v>
      </c>
      <c r="W42" s="39">
        <v>103.96884866932639</v>
      </c>
      <c r="X42" s="39">
        <v>143.48214285714286</v>
      </c>
      <c r="Y42" s="39">
        <v>149.32452720448393</v>
      </c>
      <c r="Z42" s="39">
        <v>70.495925448283288</v>
      </c>
      <c r="AA42" s="39">
        <v>0</v>
      </c>
      <c r="AB42" s="39">
        <v>72.561130525565602</v>
      </c>
      <c r="AC42" s="39">
        <v>535.77230991824501</v>
      </c>
      <c r="AD42" s="39">
        <v>1033.7388316151203</v>
      </c>
      <c r="AE42" s="39">
        <v>0</v>
      </c>
      <c r="AF42" s="39">
        <v>182.1021505376344</v>
      </c>
      <c r="AG42" s="39">
        <v>443.18181818181819</v>
      </c>
      <c r="AH42" s="39">
        <v>337.82155120157967</v>
      </c>
      <c r="AI42" s="39">
        <v>272.36460078036623</v>
      </c>
      <c r="AJ42" s="39">
        <v>842.15462608228245</v>
      </c>
      <c r="AK42" s="39">
        <v>2511.3660430638897</v>
      </c>
      <c r="AL42" s="39">
        <v>499.75683536940085</v>
      </c>
    </row>
    <row r="43" spans="1:38" ht="15.95" customHeight="1">
      <c r="A43" s="35"/>
      <c r="B43" s="36"/>
      <c r="C43" s="37">
        <v>43891</v>
      </c>
      <c r="D43" s="39">
        <v>2600.9683298813784</v>
      </c>
      <c r="E43" s="39">
        <v>1777.2837592680232</v>
      </c>
      <c r="F43" s="39">
        <v>431.67074738678929</v>
      </c>
      <c r="G43" s="39">
        <v>405.09284572462673</v>
      </c>
      <c r="H43" s="39">
        <v>1426.3901784225445</v>
      </c>
      <c r="I43" s="39">
        <v>897.1374223254752</v>
      </c>
      <c r="J43" s="39">
        <v>1359.3773335397955</v>
      </c>
      <c r="K43" s="39">
        <v>307.0078722213313</v>
      </c>
      <c r="L43" s="39">
        <v>544.40077649989007</v>
      </c>
      <c r="M43" s="39">
        <v>392.30918524212143</v>
      </c>
      <c r="N43" s="39">
        <v>1059.7294880359061</v>
      </c>
      <c r="O43" s="39">
        <v>727.05515551768212</v>
      </c>
      <c r="P43" s="39">
        <v>598.05794006280018</v>
      </c>
      <c r="Q43" s="39">
        <v>208.41643441344107</v>
      </c>
      <c r="R43" s="39">
        <v>36.228972556541734</v>
      </c>
      <c r="S43" s="39">
        <v>61.886445693441523</v>
      </c>
      <c r="T43" s="39">
        <v>66.590794288022082</v>
      </c>
      <c r="U43" s="39">
        <v>275.51208459323107</v>
      </c>
      <c r="V43" s="39">
        <v>146.06847114883126</v>
      </c>
      <c r="W43" s="39">
        <v>83.415095231286116</v>
      </c>
      <c r="X43" s="39">
        <v>0</v>
      </c>
      <c r="Y43" s="39">
        <v>181.82553272148067</v>
      </c>
      <c r="Z43" s="39">
        <v>55.185333554825185</v>
      </c>
      <c r="AA43" s="39">
        <v>0</v>
      </c>
      <c r="AB43" s="39">
        <v>59.945985310979587</v>
      </c>
      <c r="AC43" s="39">
        <v>535.01791172761659</v>
      </c>
      <c r="AD43" s="39">
        <v>1034.6328285546253</v>
      </c>
      <c r="AE43" s="39">
        <v>0</v>
      </c>
      <c r="AF43" s="39">
        <v>182.9127988748242</v>
      </c>
      <c r="AG43" s="39">
        <v>488.29166666666669</v>
      </c>
      <c r="AH43" s="39">
        <v>246.54473014754657</v>
      </c>
      <c r="AI43" s="39">
        <v>225.94210080449855</v>
      </c>
      <c r="AJ43" s="39">
        <v>673.26511721562554</v>
      </c>
      <c r="AK43" s="39">
        <v>1924.3684978123481</v>
      </c>
      <c r="AL43" s="39">
        <v>506.06863905325446</v>
      </c>
    </row>
    <row r="44" spans="1:38" ht="15.95" customHeight="1">
      <c r="A44" s="35"/>
      <c r="B44" s="36"/>
      <c r="C44" s="37">
        <v>43922</v>
      </c>
      <c r="D44" s="39">
        <v>1882.3656465165341</v>
      </c>
      <c r="E44" s="39">
        <v>1958.9162447046742</v>
      </c>
      <c r="F44" s="39">
        <v>372.31156228258658</v>
      </c>
      <c r="G44" s="39">
        <v>377.92923357852339</v>
      </c>
      <c r="H44" s="39">
        <v>1017.4794003554734</v>
      </c>
      <c r="I44" s="39">
        <v>840.20196871937787</v>
      </c>
      <c r="J44" s="39">
        <v>878.62452529754455</v>
      </c>
      <c r="K44" s="39">
        <v>301.29227641814907</v>
      </c>
      <c r="L44" s="39">
        <v>459.60007762781129</v>
      </c>
      <c r="M44" s="39">
        <v>501.11989528795812</v>
      </c>
      <c r="N44" s="39">
        <v>971.07103419769692</v>
      </c>
      <c r="O44" s="39">
        <v>763.55148523425999</v>
      </c>
      <c r="P44" s="39">
        <v>521.29757278967008</v>
      </c>
      <c r="Q44" s="39">
        <v>214.06526893003934</v>
      </c>
      <c r="R44" s="39">
        <v>37.465729920936504</v>
      </c>
      <c r="S44" s="39">
        <v>80.665810720315406</v>
      </c>
      <c r="T44" s="39">
        <v>50.267644640886736</v>
      </c>
      <c r="U44" s="39">
        <v>196.38369462110168</v>
      </c>
      <c r="V44" s="39">
        <v>100.92033902941466</v>
      </c>
      <c r="W44" s="39">
        <v>85.68617321898877</v>
      </c>
      <c r="X44" s="39">
        <v>0</v>
      </c>
      <c r="Y44" s="39">
        <v>154.00183148239719</v>
      </c>
      <c r="Z44" s="39">
        <v>57.987433367464732</v>
      </c>
      <c r="AA44" s="39">
        <v>0</v>
      </c>
      <c r="AB44" s="39">
        <v>61.056403432357719</v>
      </c>
      <c r="AC44" s="39">
        <v>509.70877846165882</v>
      </c>
      <c r="AD44" s="39">
        <v>0</v>
      </c>
      <c r="AE44" s="39">
        <v>0</v>
      </c>
      <c r="AF44" s="39">
        <v>249.57731137088206</v>
      </c>
      <c r="AG44" s="39">
        <v>0</v>
      </c>
      <c r="AH44" s="39">
        <v>153.65263532737359</v>
      </c>
      <c r="AI44" s="39">
        <v>193.26066780957274</v>
      </c>
      <c r="AJ44" s="39">
        <v>488.52736013969349</v>
      </c>
      <c r="AK44" s="39">
        <v>960.60987608194785</v>
      </c>
      <c r="AL44" s="39">
        <v>483.86428941817712</v>
      </c>
    </row>
    <row r="45" spans="1:38" s="40" customFormat="1" ht="15.95" customHeight="1">
      <c r="A45" s="35"/>
      <c r="B45" s="36"/>
      <c r="C45" s="51">
        <v>43952</v>
      </c>
      <c r="D45" s="52">
        <v>1586.4622351195328</v>
      </c>
      <c r="E45" s="52">
        <v>1885.5622237838679</v>
      </c>
      <c r="F45" s="52">
        <v>354.94664246056129</v>
      </c>
      <c r="G45" s="52">
        <v>316.7427382243153</v>
      </c>
      <c r="H45" s="52">
        <v>745.14539979032338</v>
      </c>
      <c r="I45" s="52">
        <v>738.56136882997544</v>
      </c>
      <c r="J45" s="52">
        <v>761.52555845921086</v>
      </c>
      <c r="K45" s="52">
        <v>294.57774352256081</v>
      </c>
      <c r="L45" s="52">
        <v>452.131661030305</v>
      </c>
      <c r="M45" s="52">
        <v>261.97064358298832</v>
      </c>
      <c r="N45" s="52">
        <v>976.79397129415884</v>
      </c>
      <c r="O45" s="52">
        <v>777.00203098601673</v>
      </c>
      <c r="P45" s="52">
        <v>635.13966743621404</v>
      </c>
      <c r="Q45" s="52">
        <v>188.99831981986242</v>
      </c>
      <c r="R45" s="52">
        <v>37.667647672442556</v>
      </c>
      <c r="S45" s="52">
        <v>61.872718672311834</v>
      </c>
      <c r="T45" s="52">
        <v>43.129379600643034</v>
      </c>
      <c r="U45" s="52">
        <v>172.77005297992991</v>
      </c>
      <c r="V45" s="52">
        <v>84.704582963474365</v>
      </c>
      <c r="W45" s="52">
        <v>88.872374868067027</v>
      </c>
      <c r="X45" s="52">
        <v>0</v>
      </c>
      <c r="Y45" s="52">
        <v>108.06594572881862</v>
      </c>
      <c r="Z45" s="52">
        <v>33.617151089283652</v>
      </c>
      <c r="AA45" s="52">
        <v>0</v>
      </c>
      <c r="AB45" s="52">
        <v>31.320827423058617</v>
      </c>
      <c r="AC45" s="52">
        <v>333.09710592705522</v>
      </c>
      <c r="AD45" s="52">
        <v>0</v>
      </c>
      <c r="AE45" s="52">
        <v>0</v>
      </c>
      <c r="AF45" s="52">
        <v>260.26257668711656</v>
      </c>
      <c r="AG45" s="52">
        <v>0</v>
      </c>
      <c r="AH45" s="52">
        <v>211.05245943739075</v>
      </c>
      <c r="AI45" s="52">
        <v>149.71482085277637</v>
      </c>
      <c r="AJ45" s="52">
        <v>438.26685740900928</v>
      </c>
      <c r="AK45" s="52">
        <v>1063.5094862207452</v>
      </c>
      <c r="AL45" s="52">
        <v>451.10603857915163</v>
      </c>
    </row>
    <row r="46" spans="1:38" ht="12" customHeight="1">
      <c r="A46" s="25"/>
      <c r="B46" s="26"/>
      <c r="C46" s="41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2"/>
      <c r="C47" s="43"/>
      <c r="D47" s="38">
        <f t="shared" ref="D47:AL47" si="2">IF(ISERR(D45/D44*100),"-",D45/D44*100)</f>
        <v>84.28023737340331</v>
      </c>
      <c r="E47" s="38">
        <f t="shared" si="2"/>
        <v>96.255377374142654</v>
      </c>
      <c r="F47" s="38">
        <f t="shared" si="2"/>
        <v>95.335917123936852</v>
      </c>
      <c r="G47" s="38">
        <f t="shared" si="2"/>
        <v>83.810065504896912</v>
      </c>
      <c r="H47" s="38">
        <f t="shared" si="2"/>
        <v>73.234445781407899</v>
      </c>
      <c r="I47" s="38">
        <f t="shared" si="2"/>
        <v>87.902837213733093</v>
      </c>
      <c r="J47" s="38">
        <f t="shared" si="2"/>
        <v>86.672467764466475</v>
      </c>
      <c r="K47" s="38">
        <f t="shared" si="2"/>
        <v>97.771422163417995</v>
      </c>
      <c r="L47" s="38">
        <f t="shared" si="2"/>
        <v>98.375018421220915</v>
      </c>
      <c r="M47" s="38">
        <f t="shared" si="2"/>
        <v>52.27703909709119</v>
      </c>
      <c r="N47" s="38">
        <f t="shared" si="2"/>
        <v>100.58934278697646</v>
      </c>
      <c r="O47" s="38">
        <f t="shared" si="2"/>
        <v>101.76157679106996</v>
      </c>
      <c r="P47" s="38">
        <f t="shared" si="2"/>
        <v>121.8382169012086</v>
      </c>
      <c r="Q47" s="38">
        <f t="shared" si="2"/>
        <v>88.29004385649813</v>
      </c>
      <c r="R47" s="38">
        <f t="shared" si="2"/>
        <v>100.538939857657</v>
      </c>
      <c r="S47" s="38">
        <f t="shared" si="2"/>
        <v>76.702531245656218</v>
      </c>
      <c r="T47" s="38">
        <f t="shared" si="2"/>
        <v>85.799483760897004</v>
      </c>
      <c r="U47" s="38">
        <f t="shared" si="2"/>
        <v>87.975762607618009</v>
      </c>
      <c r="V47" s="38">
        <f t="shared" si="2"/>
        <v>83.932122878408094</v>
      </c>
      <c r="W47" s="38">
        <f t="shared" si="2"/>
        <v>103.71845483277127</v>
      </c>
      <c r="X47" s="38" t="str">
        <f t="shared" si="2"/>
        <v>-</v>
      </c>
      <c r="Y47" s="38">
        <f t="shared" si="2"/>
        <v>70.171857495844677</v>
      </c>
      <c r="Z47" s="38">
        <f t="shared" si="2"/>
        <v>57.973166144900247</v>
      </c>
      <c r="AA47" s="38" t="str">
        <f t="shared" si="2"/>
        <v>-</v>
      </c>
      <c r="AB47" s="38">
        <f t="shared" si="2"/>
        <v>51.298186041629322</v>
      </c>
      <c r="AC47" s="38">
        <f t="shared" si="2"/>
        <v>65.350474624425431</v>
      </c>
      <c r="AD47" s="38" t="str">
        <f t="shared" si="2"/>
        <v>-</v>
      </c>
      <c r="AE47" s="38" t="str">
        <f t="shared" si="2"/>
        <v>-</v>
      </c>
      <c r="AF47" s="38">
        <f t="shared" si="2"/>
        <v>104.28134482960103</v>
      </c>
      <c r="AG47" s="38" t="str">
        <f t="shared" si="2"/>
        <v>-</v>
      </c>
      <c r="AH47" s="38">
        <f t="shared" si="2"/>
        <v>137.3568757787464</v>
      </c>
      <c r="AI47" s="38">
        <f t="shared" si="2"/>
        <v>77.467817197183763</v>
      </c>
      <c r="AJ47" s="38">
        <f t="shared" si="2"/>
        <v>89.711834621440175</v>
      </c>
      <c r="AK47" s="38">
        <f t="shared" si="2"/>
        <v>110.71190424967266</v>
      </c>
      <c r="AL47" s="38">
        <f t="shared" si="2"/>
        <v>93.229868052793137</v>
      </c>
    </row>
    <row r="48" spans="1:38" ht="14.85" customHeight="1">
      <c r="A48" s="21" t="s">
        <v>42</v>
      </c>
      <c r="B48" s="42"/>
      <c r="C48" s="43"/>
      <c r="D48" s="38">
        <f t="shared" ref="D48:AL48" si="3">IF(ISERR(D45/D33*100),"-",D45/D33*100)</f>
        <v>93.789225249787194</v>
      </c>
      <c r="E48" s="38">
        <f t="shared" si="3"/>
        <v>95.692365648468879</v>
      </c>
      <c r="F48" s="38">
        <f t="shared" si="3"/>
        <v>84.670751732547799</v>
      </c>
      <c r="G48" s="38">
        <f t="shared" si="3"/>
        <v>77.818838403201596</v>
      </c>
      <c r="H48" s="38">
        <f t="shared" si="3"/>
        <v>81.230425033953765</v>
      </c>
      <c r="I48" s="38">
        <f t="shared" si="3"/>
        <v>80.507335476087277</v>
      </c>
      <c r="J48" s="38">
        <f t="shared" si="3"/>
        <v>104.20169029336424</v>
      </c>
      <c r="K48" s="38">
        <f t="shared" si="3"/>
        <v>60.11771742473514</v>
      </c>
      <c r="L48" s="38">
        <f t="shared" si="3"/>
        <v>104.1997717327765</v>
      </c>
      <c r="M48" s="38">
        <f t="shared" si="3"/>
        <v>30.675719389108703</v>
      </c>
      <c r="N48" s="38">
        <f t="shared" si="3"/>
        <v>102.98804163241104</v>
      </c>
      <c r="O48" s="38">
        <f t="shared" si="3"/>
        <v>103.18752071527446</v>
      </c>
      <c r="P48" s="38">
        <f t="shared" si="3"/>
        <v>187.53507147642324</v>
      </c>
      <c r="Q48" s="38">
        <f t="shared" si="3"/>
        <v>125.50707105714764</v>
      </c>
      <c r="R48" s="38">
        <f t="shared" si="3"/>
        <v>117.91714657410137</v>
      </c>
      <c r="S48" s="38">
        <f t="shared" si="3"/>
        <v>92.114542020548654</v>
      </c>
      <c r="T48" s="38">
        <f t="shared" si="3"/>
        <v>71.114661995836244</v>
      </c>
      <c r="U48" s="38">
        <f t="shared" si="3"/>
        <v>90.015619489031423</v>
      </c>
      <c r="V48" s="38">
        <f t="shared" si="3"/>
        <v>81.149068141913389</v>
      </c>
      <c r="W48" s="38">
        <f t="shared" si="3"/>
        <v>113.77076429186475</v>
      </c>
      <c r="X48" s="38">
        <f t="shared" si="3"/>
        <v>0</v>
      </c>
      <c r="Y48" s="38">
        <f t="shared" si="3"/>
        <v>63.556547596319568</v>
      </c>
      <c r="Z48" s="38">
        <f t="shared" si="3"/>
        <v>58.469409637152751</v>
      </c>
      <c r="AA48" s="38" t="str">
        <f t="shared" si="3"/>
        <v>-</v>
      </c>
      <c r="AB48" s="38">
        <f t="shared" si="3"/>
        <v>27.401277764865668</v>
      </c>
      <c r="AC48" s="38">
        <f t="shared" si="3"/>
        <v>87.145086856920472</v>
      </c>
      <c r="AD48" s="38" t="str">
        <f t="shared" si="3"/>
        <v>-</v>
      </c>
      <c r="AE48" s="38" t="str">
        <f t="shared" si="3"/>
        <v>-</v>
      </c>
      <c r="AF48" s="38" t="str">
        <f t="shared" si="3"/>
        <v>-</v>
      </c>
      <c r="AG48" s="38" t="str">
        <f t="shared" si="3"/>
        <v>-</v>
      </c>
      <c r="AH48" s="38">
        <f t="shared" si="3"/>
        <v>108.27156876938504</v>
      </c>
      <c r="AI48" s="38">
        <f t="shared" si="3"/>
        <v>71.086703889969897</v>
      </c>
      <c r="AJ48" s="38">
        <f t="shared" si="3"/>
        <v>66.671352770462505</v>
      </c>
      <c r="AK48" s="38">
        <f t="shared" si="3"/>
        <v>88.976203841500663</v>
      </c>
      <c r="AL48" s="38">
        <f t="shared" si="3"/>
        <v>85.577092931198123</v>
      </c>
    </row>
    <row r="49" spans="1:38" ht="9.75" customHeight="1">
      <c r="A49" s="53"/>
      <c r="B49" s="45"/>
      <c r="C49" s="46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18A-72D7-45F3-9B9B-59485781C39E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58" customWidth="1"/>
    <col min="2" max="2" width="9.375" style="58" customWidth="1"/>
    <col min="3" max="3" width="3.25" style="58" customWidth="1"/>
    <col min="4" max="4" width="7.625" style="58" customWidth="1"/>
    <col min="5" max="5" width="6.75" style="58" customWidth="1"/>
    <col min="6" max="6" width="7.625" style="58" customWidth="1"/>
    <col min="7" max="7" width="6.75" style="58" customWidth="1"/>
    <col min="8" max="8" width="7.625" style="58" customWidth="1"/>
    <col min="9" max="9" width="6.75" style="58" customWidth="1"/>
    <col min="10" max="10" width="7.625" style="58" customWidth="1"/>
    <col min="11" max="11" width="6.75" style="58" customWidth="1"/>
    <col min="12" max="12" width="7.625" style="58" customWidth="1"/>
    <col min="13" max="13" width="6.75" style="58" customWidth="1"/>
    <col min="14" max="14" width="7.625" style="58" customWidth="1"/>
    <col min="15" max="15" width="6.75" style="58" customWidth="1"/>
    <col min="16" max="16" width="7.625" style="58" customWidth="1"/>
    <col min="17" max="17" width="6.75" style="58" customWidth="1"/>
    <col min="18" max="18" width="7.625" style="58" customWidth="1"/>
    <col min="19" max="19" width="6.75" style="58" customWidth="1"/>
    <col min="20" max="20" width="7.625" style="58" customWidth="1"/>
    <col min="21" max="21" width="6.75" style="58" customWidth="1"/>
    <col min="22" max="22" width="7.625" style="58" customWidth="1"/>
    <col min="23" max="23" width="6.75" style="58" customWidth="1"/>
    <col min="24" max="24" width="7.625" style="58" customWidth="1"/>
    <col min="25" max="25" width="6.75" style="58" customWidth="1"/>
    <col min="26" max="26" width="7.625" style="58" customWidth="1"/>
    <col min="27" max="27" width="6.75" style="58" customWidth="1"/>
    <col min="28" max="28" width="7.625" style="58" customWidth="1"/>
    <col min="29" max="29" width="6.75" style="58" customWidth="1"/>
    <col min="30" max="30" width="7.625" style="58" customWidth="1"/>
    <col min="31" max="31" width="6.75" style="58" customWidth="1"/>
    <col min="32" max="32" width="7.625" style="58" customWidth="1"/>
    <col min="33" max="33" width="6.75" style="58" customWidth="1"/>
    <col min="34" max="34" width="7.625" style="58" customWidth="1"/>
    <col min="35" max="35" width="6.75" style="58" customWidth="1"/>
    <col min="36" max="36" width="7.625" style="58" customWidth="1"/>
    <col min="37" max="37" width="6.75" style="58" customWidth="1"/>
    <col min="38" max="38" width="7.625" style="58" customWidth="1"/>
    <col min="39" max="39" width="6.75" style="58" customWidth="1"/>
    <col min="40" max="40" width="7.625" style="58" customWidth="1"/>
    <col min="41" max="41" width="6.75" style="58" customWidth="1"/>
    <col min="42" max="42" width="7.625" style="58" customWidth="1"/>
    <col min="43" max="43" width="6.75" style="58" customWidth="1"/>
    <col min="44" max="44" width="7.625" style="58" customWidth="1"/>
    <col min="45" max="45" width="6.75" style="58" customWidth="1"/>
    <col min="46" max="46" width="7.625" style="58" customWidth="1"/>
    <col min="47" max="47" width="6.75" style="58" customWidth="1"/>
    <col min="48" max="48" width="7.625" style="58" customWidth="1"/>
    <col min="49" max="49" width="6.75" style="58" customWidth="1"/>
    <col min="50" max="50" width="7.625" style="58" customWidth="1"/>
    <col min="51" max="51" width="6.75" style="58" customWidth="1"/>
    <col min="52" max="52" width="7.625" style="58" customWidth="1"/>
    <col min="53" max="53" width="6.75" style="58" customWidth="1"/>
    <col min="54" max="54" width="7.625" style="58" customWidth="1"/>
    <col min="55" max="55" width="6.75" style="58" customWidth="1"/>
    <col min="56" max="56" width="7.625" style="58" customWidth="1"/>
    <col min="57" max="57" width="6.75" style="58" customWidth="1"/>
    <col min="58" max="58" width="7.625" style="58" customWidth="1"/>
    <col min="59" max="59" width="6.75" style="58" customWidth="1"/>
    <col min="60" max="60" width="7.625" style="58" customWidth="1"/>
    <col min="61" max="61" width="6.75" style="58" customWidth="1"/>
    <col min="62" max="62" width="7.625" style="58" customWidth="1"/>
    <col min="63" max="63" width="6.75" style="58" customWidth="1"/>
    <col min="64" max="64" width="7.625" style="58" customWidth="1"/>
    <col min="65" max="65" width="6.75" style="58" customWidth="1"/>
    <col min="66" max="66" width="7.625" style="58" customWidth="1"/>
    <col min="67" max="67" width="6.75" style="58" customWidth="1"/>
    <col min="68" max="68" width="7.625" style="58" customWidth="1"/>
    <col min="69" max="69" width="6.75" style="58" customWidth="1"/>
    <col min="70" max="70" width="7.625" style="58" customWidth="1"/>
    <col min="71" max="71" width="6.75" style="58" customWidth="1"/>
    <col min="72" max="72" width="7.625" style="58" customWidth="1"/>
    <col min="73" max="73" width="6.75" style="58" customWidth="1"/>
    <col min="74" max="16384" width="9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5" customHeight="1">
      <c r="A8" s="76" t="s">
        <v>47</v>
      </c>
      <c r="B8" s="76"/>
      <c r="C8" s="19">
        <v>1</v>
      </c>
      <c r="D8" s="77">
        <f>IF(SUM(D10:D67)&lt;0.001,"-",SUM(D10:D67))</f>
        <v>484.51100000000002</v>
      </c>
      <c r="E8" s="77">
        <f>IF(ISERR(SUMPRODUCT(D10:D67,E10:E67)/D8),"-",SUMPRODUCT(D10:D67,E10:E67)/D8)</f>
        <v>1586.4622351195333</v>
      </c>
      <c r="F8" s="77">
        <f t="shared" ref="F8:AK8" si="0">IF(SUM(F10:F67)&lt;0.001,"-",SUM(F10:F67))</f>
        <v>256.14</v>
      </c>
      <c r="G8" s="77">
        <f t="shared" ref="G8:AL8" si="1">IF(ISERR(SUMPRODUCT(F10:F67,G10:G67)/F8),"-",SUMPRODUCT(F10:F67,G10:G67)/F8)</f>
        <v>1885.5622237838684</v>
      </c>
      <c r="H8" s="77">
        <f t="shared" ref="H8:AM8" si="2">IF(SUM(H10:H67)&lt;0.001,"-",SUM(H10:H67))</f>
        <v>13851.050999999998</v>
      </c>
      <c r="I8" s="77">
        <f t="shared" ref="I8:AN8" si="3">IF(ISERR(SUMPRODUCT(H10:H67,I10:I67)/H8),"-",SUMPRODUCT(H10:H67,I10:I67)/H8)</f>
        <v>354.94664246056129</v>
      </c>
      <c r="J8" s="77">
        <f t="shared" ref="J8:AO8" si="4">IF(SUM(J10:J67)&lt;0.001,"-",SUM(J10:J67))</f>
        <v>2899.7040000000002</v>
      </c>
      <c r="K8" s="77">
        <f t="shared" ref="K8:AP8" si="5">IF(ISERR(SUMPRODUCT(J10:J67,K10:K67)/J8),"-",SUMPRODUCT(J10:J67,K10:K67)/J8)</f>
        <v>316.74273822431525</v>
      </c>
      <c r="L8" s="77">
        <f t="shared" ref="L8:AQ8" si="6">IF(SUM(L10:L67)&lt;0.001,"-",SUM(L10:L67))</f>
        <v>291.87799999999999</v>
      </c>
      <c r="M8" s="77">
        <f t="shared" ref="M8:AR8" si="7">IF(ISERR(SUMPRODUCT(L10:L67,M10:M67)/L8),"-",SUMPRODUCT(L10:L67,M10:M67)/L8)</f>
        <v>745.14539979032327</v>
      </c>
      <c r="N8" s="77">
        <f t="shared" ref="N8:AS8" si="8">IF(SUM(N10:N67)&lt;0.001,"-",SUM(N10:N67))</f>
        <v>1821.7310000000002</v>
      </c>
      <c r="O8" s="77">
        <f t="shared" ref="O8:AT8" si="9">IF(ISERR(SUMPRODUCT(N10:N67,O10:O67)/N8),"-",SUMPRODUCT(N10:N67,O10:O67)/N8)</f>
        <v>738.56136882997544</v>
      </c>
      <c r="P8" s="77">
        <f t="shared" ref="P8:AU8" si="10">IF(SUM(P10:P67)&lt;0.001,"-",SUM(P10:P67))</f>
        <v>741.59399999999994</v>
      </c>
      <c r="Q8" s="77">
        <f t="shared" ref="Q8:AV8" si="11">IF(ISERR(SUMPRODUCT(P10:P67,Q10:Q67)/P8),"-",SUMPRODUCT(P10:P67,Q10:Q67)/P8)</f>
        <v>761.52555845921097</v>
      </c>
      <c r="R8" s="77">
        <f t="shared" ref="R8:AW8" si="12">IF(SUM(R10:R67)&lt;0.001,"-",SUM(R10:R67))</f>
        <v>3543.3370000000004</v>
      </c>
      <c r="S8" s="77">
        <f t="shared" ref="S8:AX8" si="13">IF(ISERR(SUMPRODUCT(R10:R67,S10:S67)/R8),"-",SUMPRODUCT(R10:R67,S10:S67)/R8)</f>
        <v>294.57774352256081</v>
      </c>
      <c r="T8" s="77">
        <f t="shared" ref="T8:AY8" si="14">IF(SUM(T10:T67)&lt;0.001,"-",SUM(T10:T67))</f>
        <v>60.913999999999994</v>
      </c>
      <c r="U8" s="77">
        <f t="shared" ref="U8:AZ8" si="15">IF(ISERR(SUMPRODUCT(T10:T67,U10:U67)/T8),"-",SUMPRODUCT(T10:T67,U10:U67)/T8)</f>
        <v>452.13166103030505</v>
      </c>
      <c r="V8" s="77">
        <f t="shared" ref="V8:BA8" si="16">IF(SUM(V10:V67)&lt;0.001,"-",SUM(V10:V67))</f>
        <v>5.3140000000000001</v>
      </c>
      <c r="W8" s="77">
        <f t="shared" ref="W8:BB8" si="17">IF(ISERR(SUMPRODUCT(V10:V67,W10:W67)/V8),"-",SUMPRODUCT(V10:V67,W10:W67)/V8)</f>
        <v>261.97064358298837</v>
      </c>
      <c r="X8" s="77">
        <f t="shared" ref="X8:BC8" si="18">IF(SUM(X10:X67)&lt;0.001,"-",SUM(X10:X67))</f>
        <v>250.40199999999996</v>
      </c>
      <c r="Y8" s="77">
        <f t="shared" ref="Y8:BD8" si="19">IF(ISERR(SUMPRODUCT(X10:X67,Y10:Y67)/X8),"-",SUMPRODUCT(X10:X67,Y10:Y67)/X8)</f>
        <v>976.79397129415929</v>
      </c>
      <c r="Z8" s="77">
        <f t="shared" ref="Z8:BU8" si="20">IF(SUM(Z10:Z67)&lt;0.001,"-",SUM(Z10:Z67))</f>
        <v>55.637999999999998</v>
      </c>
      <c r="AA8" s="77">
        <f t="shared" ref="AA8:BU8" si="21">IF(ISERR(SUMPRODUCT(Z10:Z67,AA10:AA67)/Z8),"-",SUMPRODUCT(Z10:Z67,AA10:AA67)/Z8)</f>
        <v>777.00203098601673</v>
      </c>
      <c r="AB8" s="77">
        <f t="shared" ref="AB8:BU8" si="22">IF(SUM(AB10:AB67)&lt;0.001,"-",SUM(AB10:AB67))</f>
        <v>1475.3259999999998</v>
      </c>
      <c r="AC8" s="77">
        <f t="shared" ref="AC8:BU8" si="23">IF(ISERR(SUMPRODUCT(AB10:AB67,AC10:AC67)/AB8),"-",SUMPRODUCT(AB10:AB67,AC10:AC67)/AB8)</f>
        <v>635.13966743621415</v>
      </c>
      <c r="AD8" s="77">
        <f t="shared" ref="AD8:BU8" si="24">IF(SUM(AD10:AD67)&lt;0.001,"-",SUM(AD10:AD67))</f>
        <v>10569.699999999999</v>
      </c>
      <c r="AE8" s="77">
        <f t="shared" ref="AE8:BU8" si="25">IF(ISERR(SUMPRODUCT(AD10:AD67,AE10:AE67)/AD8),"-",SUMPRODUCT(AD10:AD67,AE10:AE67)/AD8)</f>
        <v>188.99831981986245</v>
      </c>
      <c r="AF8" s="77">
        <f t="shared" ref="AF8:BU8" si="26">IF(SUM(AF10:AF67)&lt;0.001,"-",SUM(AF10:AF67))</f>
        <v>48353.436000000002</v>
      </c>
      <c r="AG8" s="77">
        <f t="shared" ref="AG8:BU8" si="27">IF(ISERR(SUMPRODUCT(AF10:AF67,AG10:AG67)/AF8),"-",SUMPRODUCT(AF10:AF67,AG10:AG67)/AF8)</f>
        <v>37.667647672442548</v>
      </c>
      <c r="AH8" s="77">
        <f t="shared" ref="AH8:BU8" si="28">IF(SUM(AH10:AH67)&lt;0.001,"-",SUM(AH10:AH67))</f>
        <v>471.43599999999998</v>
      </c>
      <c r="AI8" s="77">
        <f t="shared" ref="AI8:BU8" si="29">IF(ISERR(SUMPRODUCT(AH10:AH67,AI10:AI67)/AH8),"-",SUMPRODUCT(AH10:AH67,AI10:AI67)/AH8)</f>
        <v>61.872718672311834</v>
      </c>
      <c r="AJ8" s="77">
        <f t="shared" ref="AJ8:BU8" si="30">IF(SUM(AJ10:AJ67)&lt;0.001,"-",SUM(AJ10:AJ67))</f>
        <v>1891.04</v>
      </c>
      <c r="AK8" s="77">
        <f t="shared" ref="AK8:BU8" si="31">IF(ISERR(SUMPRODUCT(AJ10:AJ67,AK10:AK67)/AJ8),"-",SUMPRODUCT(AJ10:AJ67,AK10:AK67)/AJ8)</f>
        <v>43.129379600643034</v>
      </c>
      <c r="AL8" s="77">
        <f t="shared" ref="AL8:BU8" si="32">IF(SUM(AL10:AL67)&lt;0.001,"-",SUM(AL10:AL67))</f>
        <v>14910.552</v>
      </c>
      <c r="AM8" s="77">
        <f t="shared" ref="AM8:BU8" si="33">IF(ISERR(SUMPRODUCT(AL10:AL67,AM10:AM67)/AL8),"-",SUMPRODUCT(AL10:AL67,AM10:AM67)/AL8)</f>
        <v>172.77005297992991</v>
      </c>
      <c r="AN8" s="77">
        <f t="shared" ref="AN8:BU8" si="34">IF(SUM(AN10:AN67)&lt;0.001,"-",SUM(AN10:AN67))</f>
        <v>608.34</v>
      </c>
      <c r="AO8" s="77">
        <f t="shared" ref="AO8:BU8" si="35">IF(ISERR(SUMPRODUCT(AN10:AN67,AO10:AO67)/AN8),"-",SUMPRODUCT(AN10:AN67,AO10:AO67)/AN8)</f>
        <v>84.704582963474365</v>
      </c>
      <c r="AP8" s="77">
        <f t="shared" ref="AP8:BU8" si="36">IF(SUM(AP10:AP67)&lt;0.001,"-",SUM(AP10:AP67))</f>
        <v>21992.227999999999</v>
      </c>
      <c r="AQ8" s="77">
        <f t="shared" ref="AQ8:BU8" si="37">IF(ISERR(SUMPRODUCT(AP10:AP67,AQ10:AQ67)/AP8),"-",SUMPRODUCT(AP10:AP67,AQ10:AQ67)/AP8)</f>
        <v>88.872374868067013</v>
      </c>
      <c r="AR8" s="77" t="str">
        <f t="shared" ref="AR8:BU8" si="38">IF(SUM(AR10:AR67)&lt;0.001,"-",SUM(AR10:AR67))</f>
        <v>-</v>
      </c>
      <c r="AS8" s="77" t="str">
        <f t="shared" ref="AS8:BU8" si="39">IF(ISERR(SUMPRODUCT(AR10:AR67,AS10:AS67)/AR8),"-",SUMPRODUCT(AR10:AR67,AS10:AS67)/AR8)</f>
        <v>-</v>
      </c>
      <c r="AT8" s="77">
        <f t="shared" ref="AT8:BU8" si="40">IF(SUM(AT10:AT67)&lt;0.001,"-",SUM(AT10:AT67))</f>
        <v>3116.866</v>
      </c>
      <c r="AU8" s="77">
        <f t="shared" ref="AU8:BU8" si="41">IF(ISERR(SUMPRODUCT(AT10:AT67,AU10:AU67)/AT8),"-",SUMPRODUCT(AT10:AT67,AU10:AU67)/AT8)</f>
        <v>108.06594572881866</v>
      </c>
      <c r="AV8" s="77">
        <f t="shared" ref="AV8:BU8" si="42">IF(SUM(AV10:AV67)&lt;0.001,"-",SUM(AV10:AV67))</f>
        <v>16823.258000000002</v>
      </c>
      <c r="AW8" s="77">
        <f t="shared" ref="AW8:BU8" si="43">IF(ISERR(SUMPRODUCT(AV10:AV67,AW10:AW67)/AV8),"-",SUMPRODUCT(AV10:AV67,AW10:AW67)/AV8)</f>
        <v>33.617151089283645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1731.4480000000001</v>
      </c>
      <c r="BA8" s="77">
        <f t="shared" ref="BA8:BU8" si="47">IF(ISERR(SUMPRODUCT(AZ10:AZ67,BA10:BA67)/AZ8),"-",SUMPRODUCT(AZ10:AZ67,BA10:BA67)/AZ8)</f>
        <v>31.320827423058617</v>
      </c>
      <c r="BB8" s="77">
        <f t="shared" ref="BB8:BU8" si="48">IF(SUM(BB10:BB67)&lt;0.001,"-",SUM(BB10:BB67))</f>
        <v>1033.768</v>
      </c>
      <c r="BC8" s="77">
        <f t="shared" ref="BC8:BU8" si="49">IF(ISERR(SUMPRODUCT(BB10:BB67,BC10:BC67)/BB8),"-",SUMPRODUCT(BB10:BB67,BC10:BC67)/BB8)</f>
        <v>333.09710592705522</v>
      </c>
      <c r="BD8" s="77" t="str">
        <f t="shared" ref="BD8:BU8" si="50">IF(SUM(BD10:BD67)&lt;0.001,"-",SUM(BD10:BD67))</f>
        <v>-</v>
      </c>
      <c r="BE8" s="77" t="str">
        <f t="shared" ref="BE8:BU8" si="51">IF(ISERR(SUMPRODUCT(BD10:BD67,BE10:BE67)/BD8),"-",SUMPRODUCT(BD10:BD67,BE10:BE67)/BD8)</f>
        <v>-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0.81499999999999995</v>
      </c>
      <c r="BI8" s="77">
        <f t="shared" ref="BI8:BU8" si="55">IF(ISERR(SUMPRODUCT(BH10:BH67,BI10:BI67)/BH8),"-",SUMPRODUCT(BH10:BH67,BI10:BI67)/BH8)</f>
        <v>260.26257668711656</v>
      </c>
      <c r="BJ8" s="77" t="str">
        <f t="shared" ref="BJ8:BU8" si="56">IF(SUM(BJ10:BJ67)&lt;0.001,"-",SUM(BJ10:BJ67))</f>
        <v>-</v>
      </c>
      <c r="BK8" s="77" t="str">
        <f t="shared" ref="BK8:BU8" si="57">IF(ISERR(SUMPRODUCT(BJ10:BJ67,BK10:BK67)/BJ8),"-",SUMPRODUCT(BJ10:BJ67,BK10:BK67)/BJ8)</f>
        <v>-</v>
      </c>
      <c r="BL8" s="77">
        <f t="shared" ref="BL8:BU8" si="58">IF(SUM(BL10:BL67)&lt;0.001,"-",SUM(BL10:BL67))</f>
        <v>2211.7659999999996</v>
      </c>
      <c r="BM8" s="77">
        <f t="shared" ref="BM8:BU8" si="59">IF(ISERR(SUMPRODUCT(BL10:BL67,BM10:BM67)/BL8),"-",SUMPRODUCT(BL10:BL67,BM10:BM67)/BL8)</f>
        <v>211.05245943739078</v>
      </c>
      <c r="BN8" s="77">
        <f t="shared" ref="BN8:BU8" si="60">IF(SUM(BN10:BN67)&lt;0.001,"-",SUM(BN10:BN67))</f>
        <v>1719.9820000000002</v>
      </c>
      <c r="BO8" s="77">
        <f t="shared" ref="BO8:BU8" si="61">IF(ISERR(SUMPRODUCT(BN10:BN67,BO10:BO67)/BN8),"-",SUMPRODUCT(BN10:BN67,BO10:BO67)/BN8)</f>
        <v>149.71482085277634</v>
      </c>
      <c r="BP8" s="77">
        <f t="shared" ref="BP8:BU8" si="62">IF(SUM(BP10:BP67)&lt;0.001,"-",SUM(BP10:BP67))</f>
        <v>300.58</v>
      </c>
      <c r="BQ8" s="77">
        <f t="shared" ref="BQ8:BU8" si="63">IF(ISERR(SUMPRODUCT(BP10:BP67,BQ10:BQ67)/BP8),"-",SUMPRODUCT(BP10:BP67,BQ10:BQ67)/BP8)</f>
        <v>438.26685740900928</v>
      </c>
      <c r="BR8" s="77">
        <f t="shared" ref="BR8:BU8" si="64">IF(SUM(BR10:BR67)&lt;0.001,"-",SUM(BR10:BR67))</f>
        <v>21.663</v>
      </c>
      <c r="BS8" s="77">
        <f t="shared" ref="BS8:BU8" si="65">IF(ISERR(SUMPRODUCT(BR10:BR67,BS10:BS67)/BR8),"-",SUMPRODUCT(BR10:BR67,BS10:BS67)/BR8)</f>
        <v>1063.509486220745</v>
      </c>
      <c r="BT8" s="77">
        <f t="shared" ref="BT8:BU8" si="66">IF(SUM(BT10:BT67)&lt;0.001,"-",SUM(BT10:BT67))</f>
        <v>379.01300000000003</v>
      </c>
      <c r="BU8" s="77">
        <f t="shared" ref="BU8" si="67">IF(ISERR(SUMPRODUCT(BT10:BT67,BU10:BU67)/BT8),"-",SUMPRODUCT(BT10:BT67,BU10:BU67)/BT8)</f>
        <v>451.10603857915157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5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392.48599999999999</v>
      </c>
      <c r="AU10" s="83">
        <v>87.287928741407327</v>
      </c>
      <c r="AV10" s="82">
        <v>3938.0329999999999</v>
      </c>
      <c r="AW10" s="83">
        <v>29.581968459888479</v>
      </c>
      <c r="AX10" s="82">
        <v>0</v>
      </c>
      <c r="AY10" s="83">
        <v>0</v>
      </c>
      <c r="AZ10" s="82">
        <v>11.458</v>
      </c>
      <c r="BA10" s="83">
        <v>117.18624541804854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72.814999999999998</v>
      </c>
      <c r="BO10" s="83">
        <v>116.95892329877087</v>
      </c>
      <c r="BP10" s="82">
        <v>0</v>
      </c>
      <c r="BQ10" s="83">
        <v>0</v>
      </c>
      <c r="BR10" s="82">
        <v>0</v>
      </c>
      <c r="BS10" s="83">
        <v>0</v>
      </c>
      <c r="BT10" s="82">
        <v>17.776</v>
      </c>
      <c r="BU10" s="83">
        <v>439.32723897389735</v>
      </c>
    </row>
    <row r="11" spans="1:73" ht="12.95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530.07000000000005</v>
      </c>
      <c r="AU11" s="83">
        <v>65.81643933820061</v>
      </c>
      <c r="AV11" s="82">
        <v>5129.8059999999996</v>
      </c>
      <c r="AW11" s="83">
        <v>32.199937775424644</v>
      </c>
      <c r="AX11" s="82">
        <v>0</v>
      </c>
      <c r="AY11" s="83">
        <v>0</v>
      </c>
      <c r="AZ11" s="82">
        <v>108.006</v>
      </c>
      <c r="BA11" s="83">
        <v>37.925281928781736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103.852</v>
      </c>
      <c r="BO11" s="83">
        <v>172.94729037476409</v>
      </c>
      <c r="BP11" s="82">
        <v>0</v>
      </c>
      <c r="BQ11" s="83">
        <v>0</v>
      </c>
      <c r="BR11" s="82">
        <v>13.773</v>
      </c>
      <c r="BS11" s="83">
        <v>1095.3980251216146</v>
      </c>
      <c r="BT11" s="82">
        <v>27.803000000000001</v>
      </c>
      <c r="BU11" s="83">
        <v>477.41189799661908</v>
      </c>
    </row>
    <row r="12" spans="1:73" ht="12.95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211.19300000000001</v>
      </c>
      <c r="AU12" s="83">
        <v>80.108085968758445</v>
      </c>
      <c r="AV12" s="82">
        <v>3572.3609999999999</v>
      </c>
      <c r="AW12" s="83">
        <v>32.411208161773125</v>
      </c>
      <c r="AX12" s="82">
        <v>0</v>
      </c>
      <c r="AY12" s="83">
        <v>0</v>
      </c>
      <c r="AZ12" s="82">
        <v>6.8689999999999998</v>
      </c>
      <c r="BA12" s="83">
        <v>179.42873780754113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15.044</v>
      </c>
      <c r="BO12" s="83">
        <v>193.14942834352567</v>
      </c>
      <c r="BP12" s="82">
        <v>0</v>
      </c>
      <c r="BQ12" s="83">
        <v>0</v>
      </c>
      <c r="BR12" s="82">
        <v>7.7160000000000002</v>
      </c>
      <c r="BS12" s="83">
        <v>998.92444271643342</v>
      </c>
      <c r="BT12" s="82">
        <v>9.66</v>
      </c>
      <c r="BU12" s="83">
        <v>283.51625258799169</v>
      </c>
    </row>
    <row r="13" spans="1:73" ht="12.95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262.34399999999999</v>
      </c>
      <c r="AU13" s="83">
        <v>94.969570487604059</v>
      </c>
      <c r="AV13" s="82">
        <v>216.45599999999999</v>
      </c>
      <c r="AW13" s="83">
        <v>56.935483423882914</v>
      </c>
      <c r="AX13" s="82">
        <v>0</v>
      </c>
      <c r="AY13" s="83">
        <v>0</v>
      </c>
      <c r="AZ13" s="82">
        <v>132.529</v>
      </c>
      <c r="BA13" s="83">
        <v>145.11414105591984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118.65600000000001</v>
      </c>
      <c r="BO13" s="83">
        <v>100.48513349514563</v>
      </c>
      <c r="BP13" s="82">
        <v>0</v>
      </c>
      <c r="BQ13" s="83">
        <v>0</v>
      </c>
      <c r="BR13" s="82">
        <v>0</v>
      </c>
      <c r="BS13" s="83">
        <v>0</v>
      </c>
      <c r="BT13" s="82">
        <v>20.73</v>
      </c>
      <c r="BU13" s="83">
        <v>357.11355523396043</v>
      </c>
    </row>
    <row r="14" spans="1:73" ht="12.95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112.66</v>
      </c>
      <c r="AU14" s="83">
        <v>117.65591159240192</v>
      </c>
      <c r="AV14" s="82">
        <v>2.1240000000000001</v>
      </c>
      <c r="AW14" s="83">
        <v>28.923728813559322</v>
      </c>
      <c r="AX14" s="82">
        <v>0</v>
      </c>
      <c r="AY14" s="83">
        <v>0</v>
      </c>
      <c r="AZ14" s="82">
        <v>23.739000000000001</v>
      </c>
      <c r="BA14" s="83">
        <v>38.41834112641645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704.89599999999996</v>
      </c>
      <c r="BO14" s="83">
        <v>104.8845389958235</v>
      </c>
      <c r="BP14" s="82">
        <v>0</v>
      </c>
      <c r="BQ14" s="83">
        <v>0</v>
      </c>
      <c r="BR14" s="82">
        <v>0</v>
      </c>
      <c r="BS14" s="83">
        <v>0</v>
      </c>
      <c r="BT14" s="82">
        <v>9.5210000000000008</v>
      </c>
      <c r="BU14" s="83">
        <v>304.07499212267618</v>
      </c>
    </row>
    <row r="15" spans="1:73" ht="12.95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5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51.588999999999999</v>
      </c>
      <c r="AG16" s="83">
        <v>35.370834867898196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9.6150000000000002</v>
      </c>
      <c r="AU16" s="83">
        <v>119.1511180447218</v>
      </c>
      <c r="AV16" s="82">
        <v>0.122</v>
      </c>
      <c r="AW16" s="83">
        <v>23.877049180327869</v>
      </c>
      <c r="AX16" s="82">
        <v>0</v>
      </c>
      <c r="AY16" s="83">
        <v>0</v>
      </c>
      <c r="AZ16" s="82">
        <v>0.63200000000000001</v>
      </c>
      <c r="BA16" s="83">
        <v>17.606012658227851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243.12</v>
      </c>
      <c r="BO16" s="83">
        <v>123.01388203356368</v>
      </c>
      <c r="BP16" s="82">
        <v>0</v>
      </c>
      <c r="BQ16" s="83">
        <v>0</v>
      </c>
      <c r="BR16" s="82">
        <v>0</v>
      </c>
      <c r="BS16" s="83">
        <v>0</v>
      </c>
      <c r="BT16" s="82">
        <v>2.3119999999999998</v>
      </c>
      <c r="BU16" s="83">
        <v>295.12283737024222</v>
      </c>
    </row>
    <row r="17" spans="1:73" ht="12.95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40.411000000000001</v>
      </c>
      <c r="AG17" s="83">
        <v>41.499863898443493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884.00199999999995</v>
      </c>
      <c r="AU17" s="83">
        <v>131.47577267924734</v>
      </c>
      <c r="AV17" s="82">
        <v>3123.4949999999999</v>
      </c>
      <c r="AW17" s="83">
        <v>39.3057885477646</v>
      </c>
      <c r="AX17" s="82">
        <v>0</v>
      </c>
      <c r="AY17" s="83">
        <v>0</v>
      </c>
      <c r="AZ17" s="82">
        <v>0.79800000000000004</v>
      </c>
      <c r="BA17" s="83">
        <v>150.43233082706769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34.738999999999997</v>
      </c>
      <c r="BO17" s="83">
        <v>242.68928293848413</v>
      </c>
      <c r="BP17" s="82">
        <v>0</v>
      </c>
      <c r="BQ17" s="83">
        <v>0</v>
      </c>
      <c r="BR17" s="82">
        <v>0</v>
      </c>
      <c r="BS17" s="83">
        <v>0</v>
      </c>
      <c r="BT17" s="82">
        <v>8.8719999999999999</v>
      </c>
      <c r="BU17" s="83">
        <v>400.59896302975653</v>
      </c>
    </row>
    <row r="18" spans="1:73" ht="12.95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5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158.15</v>
      </c>
      <c r="AU19" s="83">
        <v>77.879102118242173</v>
      </c>
      <c r="AV19" s="82">
        <v>148.15</v>
      </c>
      <c r="AW19" s="83">
        <v>33.56514343570705</v>
      </c>
      <c r="AX19" s="82">
        <v>0</v>
      </c>
      <c r="AY19" s="83">
        <v>0</v>
      </c>
      <c r="AZ19" s="82">
        <v>1424.133</v>
      </c>
      <c r="BA19" s="83">
        <v>17.660088629362566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117.044</v>
      </c>
      <c r="BO19" s="83">
        <v>123.46129660640443</v>
      </c>
      <c r="BP19" s="82">
        <v>0</v>
      </c>
      <c r="BQ19" s="83">
        <v>0</v>
      </c>
      <c r="BR19" s="82">
        <v>0</v>
      </c>
      <c r="BS19" s="83">
        <v>0</v>
      </c>
      <c r="BT19" s="82">
        <v>53.863999999999997</v>
      </c>
      <c r="BU19" s="83">
        <v>406.18461309965841</v>
      </c>
    </row>
    <row r="20" spans="1:73" ht="12.95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36</v>
      </c>
      <c r="AQ20" s="83">
        <v>70.333333333333343</v>
      </c>
      <c r="AR20" s="82">
        <v>0</v>
      </c>
      <c r="AS20" s="83">
        <v>0</v>
      </c>
      <c r="AT20" s="82">
        <v>166</v>
      </c>
      <c r="AU20" s="83">
        <v>127.92771084337349</v>
      </c>
      <c r="AV20" s="82">
        <v>389</v>
      </c>
      <c r="AW20" s="83">
        <v>49.791773778920309</v>
      </c>
      <c r="AX20" s="82">
        <v>0</v>
      </c>
      <c r="AY20" s="83">
        <v>0</v>
      </c>
      <c r="AZ20" s="82">
        <v>18</v>
      </c>
      <c r="BA20" s="83">
        <v>75.5</v>
      </c>
      <c r="BB20" s="82">
        <v>3</v>
      </c>
      <c r="BC20" s="83">
        <v>503.33333333333331</v>
      </c>
      <c r="BD20" s="82">
        <v>0</v>
      </c>
      <c r="BE20" s="83">
        <v>0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0</v>
      </c>
      <c r="BM20" s="83">
        <v>0</v>
      </c>
      <c r="BN20" s="82">
        <v>48</v>
      </c>
      <c r="BO20" s="83">
        <v>281.6875</v>
      </c>
      <c r="BP20" s="82">
        <v>0</v>
      </c>
      <c r="BQ20" s="83">
        <v>0</v>
      </c>
      <c r="BR20" s="82">
        <v>0</v>
      </c>
      <c r="BS20" s="83">
        <v>0</v>
      </c>
      <c r="BT20" s="82">
        <v>18</v>
      </c>
      <c r="BU20" s="83">
        <v>461.38888888888891</v>
      </c>
    </row>
    <row r="21" spans="1:73" ht="12.95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5" customHeight="1">
      <c r="A22" s="81"/>
      <c r="B22" s="78" t="s">
        <v>58</v>
      </c>
      <c r="C22" s="19">
        <v>12</v>
      </c>
      <c r="D22" s="82">
        <v>7.1999999999999995E-2</v>
      </c>
      <c r="E22" s="83">
        <v>1225.5416666666667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100.455</v>
      </c>
      <c r="AG22" s="83">
        <v>15.170364839978099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1852.4960000000001</v>
      </c>
      <c r="AQ22" s="83">
        <v>50.695650624886639</v>
      </c>
      <c r="AR22" s="82">
        <v>0</v>
      </c>
      <c r="AS22" s="83">
        <v>0</v>
      </c>
      <c r="AT22" s="82">
        <v>189.232</v>
      </c>
      <c r="AU22" s="83">
        <v>111</v>
      </c>
      <c r="AV22" s="82">
        <v>276.47500000000002</v>
      </c>
      <c r="AW22" s="83">
        <v>26</v>
      </c>
      <c r="AX22" s="82">
        <v>0</v>
      </c>
      <c r="AY22" s="83">
        <v>0</v>
      </c>
      <c r="AZ22" s="82">
        <v>8.6999999999999994E-2</v>
      </c>
      <c r="BA22" s="83">
        <v>174.59770114942529</v>
      </c>
      <c r="BB22" s="82">
        <v>0.46800000000000003</v>
      </c>
      <c r="BC22" s="83">
        <v>890.28418803418811</v>
      </c>
      <c r="BD22" s="82">
        <v>0</v>
      </c>
      <c r="BE22" s="83">
        <v>0</v>
      </c>
      <c r="BF22" s="82">
        <v>0</v>
      </c>
      <c r="BG22" s="83">
        <v>0</v>
      </c>
      <c r="BH22" s="82">
        <v>0.81499999999999995</v>
      </c>
      <c r="BI22" s="83">
        <v>260.26257668711656</v>
      </c>
      <c r="BJ22" s="82">
        <v>0</v>
      </c>
      <c r="BK22" s="83">
        <v>0</v>
      </c>
      <c r="BL22" s="82">
        <v>0.23200000000000001</v>
      </c>
      <c r="BM22" s="83">
        <v>393.99137931034483</v>
      </c>
      <c r="BN22" s="82">
        <v>26.811</v>
      </c>
      <c r="BO22" s="83">
        <v>278.99936593189358</v>
      </c>
      <c r="BP22" s="82">
        <v>0.125</v>
      </c>
      <c r="BQ22" s="83">
        <v>1334.2719999999999</v>
      </c>
      <c r="BR22" s="82">
        <v>0</v>
      </c>
      <c r="BS22" s="83">
        <v>0</v>
      </c>
      <c r="BT22" s="82">
        <v>70.558000000000007</v>
      </c>
      <c r="BU22" s="83">
        <v>582.70534879106549</v>
      </c>
    </row>
    <row r="23" spans="1:73" ht="12.95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68.247</v>
      </c>
      <c r="AG23" s="83">
        <v>24.216595601271848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512.22699999999998</v>
      </c>
      <c r="AQ23" s="83">
        <v>87.417963129628077</v>
      </c>
      <c r="AR23" s="82">
        <v>0</v>
      </c>
      <c r="AS23" s="83">
        <v>0</v>
      </c>
      <c r="AT23" s="82">
        <v>9.07</v>
      </c>
      <c r="AU23" s="83">
        <v>147.98246968026461</v>
      </c>
      <c r="AV23" s="82">
        <v>0.187</v>
      </c>
      <c r="AW23" s="83">
        <v>27.363636363636363</v>
      </c>
      <c r="AX23" s="82">
        <v>0</v>
      </c>
      <c r="AY23" s="83">
        <v>0</v>
      </c>
      <c r="AZ23" s="82">
        <v>0</v>
      </c>
      <c r="BA23" s="83">
        <v>0</v>
      </c>
      <c r="BB23" s="82">
        <v>1.284</v>
      </c>
      <c r="BC23" s="83">
        <v>490.69158878504675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1.0089999999999999</v>
      </c>
      <c r="BM23" s="83">
        <v>187.59068384539148</v>
      </c>
      <c r="BN23" s="82">
        <v>1.7170000000000001</v>
      </c>
      <c r="BO23" s="83">
        <v>170.53057658707047</v>
      </c>
      <c r="BP23" s="82">
        <v>0.73599999999999999</v>
      </c>
      <c r="BQ23" s="83">
        <v>604.85326086956525</v>
      </c>
      <c r="BR23" s="82">
        <v>0</v>
      </c>
      <c r="BS23" s="83">
        <v>0</v>
      </c>
      <c r="BT23" s="82">
        <v>16.385000000000002</v>
      </c>
      <c r="BU23" s="83">
        <v>562.8546231309125</v>
      </c>
    </row>
    <row r="24" spans="1:73" ht="12.95" customHeight="1">
      <c r="A24" s="81"/>
      <c r="B24" s="78" t="s">
        <v>60</v>
      </c>
      <c r="C24" s="19">
        <v>14</v>
      </c>
      <c r="D24" s="82">
        <v>2.3E-2</v>
      </c>
      <c r="E24" s="83">
        <v>1296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703.21900000000005</v>
      </c>
      <c r="AG24" s="83">
        <v>36.086657214893229</v>
      </c>
      <c r="AH24" s="82">
        <v>0</v>
      </c>
      <c r="AI24" s="83">
        <v>0</v>
      </c>
      <c r="AJ24" s="82">
        <v>5.2999999999999999E-2</v>
      </c>
      <c r="AK24" s="83">
        <v>68.773584905660371</v>
      </c>
      <c r="AL24" s="82">
        <v>3.0000000000000001E-3</v>
      </c>
      <c r="AM24" s="83">
        <v>184</v>
      </c>
      <c r="AN24" s="82">
        <v>0</v>
      </c>
      <c r="AO24" s="83">
        <v>0</v>
      </c>
      <c r="AP24" s="82">
        <v>1376.0540000000001</v>
      </c>
      <c r="AQ24" s="83">
        <v>99.068484957712414</v>
      </c>
      <c r="AR24" s="82">
        <v>0</v>
      </c>
      <c r="AS24" s="83">
        <v>0</v>
      </c>
      <c r="AT24" s="82">
        <v>12.113</v>
      </c>
      <c r="AU24" s="83">
        <v>138.30669528605628</v>
      </c>
      <c r="AV24" s="82">
        <v>1.002</v>
      </c>
      <c r="AW24" s="83">
        <v>50.964071856287426</v>
      </c>
      <c r="AX24" s="82">
        <v>0</v>
      </c>
      <c r="AY24" s="83">
        <v>0</v>
      </c>
      <c r="AZ24" s="82">
        <v>1.96</v>
      </c>
      <c r="BA24" s="83">
        <v>116.72244897959183</v>
      </c>
      <c r="BB24" s="82">
        <v>1.359</v>
      </c>
      <c r="BC24" s="83">
        <v>503.62766740250186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9.0869999999999997</v>
      </c>
      <c r="BM24" s="83">
        <v>238.31605590403876</v>
      </c>
      <c r="BN24" s="82">
        <v>3.387</v>
      </c>
      <c r="BO24" s="83">
        <v>312.3646294656038</v>
      </c>
      <c r="BP24" s="82">
        <v>2.8439999999999999</v>
      </c>
      <c r="BQ24" s="83">
        <v>842.44444444444446</v>
      </c>
      <c r="BR24" s="82">
        <v>0</v>
      </c>
      <c r="BS24" s="83">
        <v>0</v>
      </c>
      <c r="BT24" s="82">
        <v>7.3259999999999996</v>
      </c>
      <c r="BU24" s="83">
        <v>531.08026208026206</v>
      </c>
    </row>
    <row r="25" spans="1:73" ht="12.95" customHeight="1">
      <c r="A25" s="81"/>
      <c r="B25" s="78" t="s">
        <v>61</v>
      </c>
      <c r="C25" s="19">
        <v>15</v>
      </c>
      <c r="D25" s="82">
        <v>61.988</v>
      </c>
      <c r="E25" s="83">
        <v>1426.8935923081888</v>
      </c>
      <c r="F25" s="82">
        <v>0</v>
      </c>
      <c r="G25" s="83">
        <v>0</v>
      </c>
      <c r="H25" s="82">
        <v>4639.4809999999998</v>
      </c>
      <c r="I25" s="83">
        <v>354.5320142490076</v>
      </c>
      <c r="J25" s="82">
        <v>9.1920000000000002</v>
      </c>
      <c r="K25" s="83">
        <v>374.74347258485642</v>
      </c>
      <c r="L25" s="82">
        <v>1.45</v>
      </c>
      <c r="M25" s="83">
        <v>877.89379310344827</v>
      </c>
      <c r="N25" s="82">
        <v>87.1</v>
      </c>
      <c r="O25" s="83">
        <v>617.75066590126301</v>
      </c>
      <c r="P25" s="82">
        <v>1.25</v>
      </c>
      <c r="Q25" s="83">
        <v>517.93679999999995</v>
      </c>
      <c r="R25" s="82">
        <v>7.6260000000000003</v>
      </c>
      <c r="S25" s="83">
        <v>505.78796223446108</v>
      </c>
      <c r="T25" s="82">
        <v>8.6609999999999996</v>
      </c>
      <c r="U25" s="83">
        <v>458.56991109571646</v>
      </c>
      <c r="V25" s="82">
        <v>0.314</v>
      </c>
      <c r="W25" s="83">
        <v>261.50318471337579</v>
      </c>
      <c r="X25" s="82">
        <v>179.63800000000001</v>
      </c>
      <c r="Y25" s="83">
        <v>1016.0611841592537</v>
      </c>
      <c r="Z25" s="82">
        <v>1.6379999999999999</v>
      </c>
      <c r="AA25" s="83">
        <v>777.06898656898647</v>
      </c>
      <c r="AB25" s="82">
        <v>1.583</v>
      </c>
      <c r="AC25" s="83">
        <v>356.17372078332284</v>
      </c>
      <c r="AD25" s="82">
        <v>0</v>
      </c>
      <c r="AE25" s="83">
        <v>0</v>
      </c>
      <c r="AF25" s="82">
        <v>265.13200000000001</v>
      </c>
      <c r="AG25" s="83">
        <v>35.118005370909586</v>
      </c>
      <c r="AH25" s="82">
        <v>0</v>
      </c>
      <c r="AI25" s="83">
        <v>0</v>
      </c>
      <c r="AJ25" s="82">
        <v>0</v>
      </c>
      <c r="AK25" s="83">
        <v>0</v>
      </c>
      <c r="AL25" s="82">
        <v>0</v>
      </c>
      <c r="AM25" s="83">
        <v>0</v>
      </c>
      <c r="AN25" s="82">
        <v>0</v>
      </c>
      <c r="AO25" s="83">
        <v>0</v>
      </c>
      <c r="AP25" s="82">
        <v>143.28399999999999</v>
      </c>
      <c r="AQ25" s="83">
        <v>79.013644231037659</v>
      </c>
      <c r="AR25" s="82">
        <v>0</v>
      </c>
      <c r="AS25" s="83">
        <v>0</v>
      </c>
      <c r="AT25" s="82">
        <v>6.9000000000000006E-2</v>
      </c>
      <c r="AU25" s="83">
        <v>154.18840579710144</v>
      </c>
      <c r="AV25" s="82">
        <v>1E-3</v>
      </c>
      <c r="AW25" s="83">
        <v>65</v>
      </c>
      <c r="AX25" s="82">
        <v>0</v>
      </c>
      <c r="AY25" s="83">
        <v>0</v>
      </c>
      <c r="AZ25" s="82">
        <v>0.88400000000000001</v>
      </c>
      <c r="BA25" s="83">
        <v>46.692307692307693</v>
      </c>
      <c r="BB25" s="82">
        <v>0.20499999999999999</v>
      </c>
      <c r="BC25" s="83">
        <v>590.04390243902446</v>
      </c>
      <c r="BD25" s="82">
        <v>0</v>
      </c>
      <c r="BE25" s="83">
        <v>0</v>
      </c>
      <c r="BF25" s="82">
        <v>0</v>
      </c>
      <c r="BG25" s="83">
        <v>0</v>
      </c>
      <c r="BH25" s="82">
        <v>0</v>
      </c>
      <c r="BI25" s="83">
        <v>0</v>
      </c>
      <c r="BJ25" s="82">
        <v>0</v>
      </c>
      <c r="BK25" s="83">
        <v>0</v>
      </c>
      <c r="BL25" s="82">
        <v>2.585</v>
      </c>
      <c r="BM25" s="83">
        <v>309.76054158607349</v>
      </c>
      <c r="BN25" s="82">
        <v>2.4870000000000001</v>
      </c>
      <c r="BO25" s="83">
        <v>399.72416566143949</v>
      </c>
      <c r="BP25" s="82">
        <v>2.806</v>
      </c>
      <c r="BQ25" s="83">
        <v>872.39201710620102</v>
      </c>
      <c r="BR25" s="82">
        <v>0</v>
      </c>
      <c r="BS25" s="83">
        <v>0</v>
      </c>
      <c r="BT25" s="82">
        <v>6.7850000000000001</v>
      </c>
      <c r="BU25" s="83">
        <v>586.69432571849666</v>
      </c>
    </row>
    <row r="26" spans="1:73" ht="12.95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337.53699999999998</v>
      </c>
      <c r="K26" s="83">
        <v>301.95537674388288</v>
      </c>
      <c r="L26" s="82">
        <v>0</v>
      </c>
      <c r="M26" s="83">
        <v>0</v>
      </c>
      <c r="N26" s="82">
        <v>0.58299999999999996</v>
      </c>
      <c r="O26" s="83">
        <v>216</v>
      </c>
      <c r="P26" s="82">
        <v>0</v>
      </c>
      <c r="Q26" s="83">
        <v>0</v>
      </c>
      <c r="R26" s="82">
        <v>7.0000000000000007E-2</v>
      </c>
      <c r="S26" s="83">
        <v>259.2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6.133</v>
      </c>
      <c r="AE26" s="83">
        <v>134.12913745312247</v>
      </c>
      <c r="AF26" s="82">
        <v>4314.6049999999996</v>
      </c>
      <c r="AG26" s="83">
        <v>29.317294630678823</v>
      </c>
      <c r="AH26" s="82">
        <v>5.0000000000000001E-3</v>
      </c>
      <c r="AI26" s="83">
        <v>54</v>
      </c>
      <c r="AJ26" s="82">
        <v>2E-3</v>
      </c>
      <c r="AK26" s="83">
        <v>54</v>
      </c>
      <c r="AL26" s="82">
        <v>2E-3</v>
      </c>
      <c r="AM26" s="83">
        <v>1566</v>
      </c>
      <c r="AN26" s="82">
        <v>0</v>
      </c>
      <c r="AO26" s="83">
        <v>0</v>
      </c>
      <c r="AP26" s="82">
        <v>498.09899999999999</v>
      </c>
      <c r="AQ26" s="83">
        <v>86.711019295360956</v>
      </c>
      <c r="AR26" s="82">
        <v>0</v>
      </c>
      <c r="AS26" s="83">
        <v>0</v>
      </c>
      <c r="AT26" s="82">
        <v>2.48</v>
      </c>
      <c r="AU26" s="83">
        <v>43.45564516129032</v>
      </c>
      <c r="AV26" s="82">
        <v>2.4529999999999998</v>
      </c>
      <c r="AW26" s="83">
        <v>43.280472890338359</v>
      </c>
      <c r="AX26" s="82">
        <v>0</v>
      </c>
      <c r="AY26" s="83">
        <v>0</v>
      </c>
      <c r="AZ26" s="82">
        <v>0.36399999999999999</v>
      </c>
      <c r="BA26" s="83">
        <v>66.818681318681314</v>
      </c>
      <c r="BB26" s="82">
        <v>7.9000000000000001E-2</v>
      </c>
      <c r="BC26" s="83">
        <v>53.443037974683548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0.73899999999999999</v>
      </c>
      <c r="BM26" s="83">
        <v>228.79025710419486</v>
      </c>
      <c r="BN26" s="82">
        <v>0.64500000000000002</v>
      </c>
      <c r="BO26" s="83">
        <v>213.40930232558139</v>
      </c>
      <c r="BP26" s="82">
        <v>0.23</v>
      </c>
      <c r="BQ26" s="83">
        <v>663.22608695652173</v>
      </c>
      <c r="BR26" s="82">
        <v>0</v>
      </c>
      <c r="BS26" s="83">
        <v>0</v>
      </c>
      <c r="BT26" s="82">
        <v>0.30199999999999999</v>
      </c>
      <c r="BU26" s="83">
        <v>264.84768211920527</v>
      </c>
    </row>
    <row r="27" spans="1:73" ht="12.95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5" customHeight="1">
      <c r="A28" s="81"/>
      <c r="B28" s="78" t="s">
        <v>63</v>
      </c>
      <c r="C28" s="19">
        <v>17</v>
      </c>
      <c r="D28" s="82">
        <v>15.773</v>
      </c>
      <c r="E28" s="83">
        <v>866.73682875800421</v>
      </c>
      <c r="F28" s="82">
        <v>10.494999999999999</v>
      </c>
      <c r="G28" s="83">
        <v>1080</v>
      </c>
      <c r="H28" s="82">
        <v>226.83099999999999</v>
      </c>
      <c r="I28" s="83">
        <v>325.49170086981059</v>
      </c>
      <c r="J28" s="82">
        <v>187.40199999999999</v>
      </c>
      <c r="K28" s="83">
        <v>353.86508148258821</v>
      </c>
      <c r="L28" s="82">
        <v>2.4209999999999998</v>
      </c>
      <c r="M28" s="83">
        <v>403.85047501032631</v>
      </c>
      <c r="N28" s="82">
        <v>0.622</v>
      </c>
      <c r="O28" s="83">
        <v>216</v>
      </c>
      <c r="P28" s="82">
        <v>6.7000000000000004E-2</v>
      </c>
      <c r="Q28" s="83">
        <v>3454.8059701492539</v>
      </c>
      <c r="R28" s="82">
        <v>2.7149999999999999</v>
      </c>
      <c r="S28" s="83">
        <v>170.31012891344383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6.82</v>
      </c>
      <c r="AC28" s="83">
        <v>464.84193548387094</v>
      </c>
      <c r="AD28" s="82">
        <v>5.5890000000000004</v>
      </c>
      <c r="AE28" s="83">
        <v>199.61120057255323</v>
      </c>
      <c r="AF28" s="82">
        <v>2141.0929999999998</v>
      </c>
      <c r="AG28" s="83">
        <v>31.05423164710734</v>
      </c>
      <c r="AH28" s="82">
        <v>0</v>
      </c>
      <c r="AI28" s="83">
        <v>0</v>
      </c>
      <c r="AJ28" s="82">
        <v>16.227</v>
      </c>
      <c r="AK28" s="83">
        <v>24.850064706969867</v>
      </c>
      <c r="AL28" s="82">
        <v>0.44500000000000001</v>
      </c>
      <c r="AM28" s="83">
        <v>300.08089887640449</v>
      </c>
      <c r="AN28" s="82">
        <v>0</v>
      </c>
      <c r="AO28" s="83">
        <v>0</v>
      </c>
      <c r="AP28" s="82">
        <v>4183.2619999999997</v>
      </c>
      <c r="AQ28" s="83">
        <v>90.840828281852779</v>
      </c>
      <c r="AR28" s="82">
        <v>0</v>
      </c>
      <c r="AS28" s="83">
        <v>0</v>
      </c>
      <c r="AT28" s="82">
        <v>174.178</v>
      </c>
      <c r="AU28" s="83">
        <v>213.25865493920014</v>
      </c>
      <c r="AV28" s="82">
        <v>23.587</v>
      </c>
      <c r="AW28" s="83">
        <v>52.485055327086954</v>
      </c>
      <c r="AX28" s="82">
        <v>0</v>
      </c>
      <c r="AY28" s="83">
        <v>0</v>
      </c>
      <c r="AZ28" s="82">
        <v>0.127</v>
      </c>
      <c r="BA28" s="83">
        <v>73.566929133858267</v>
      </c>
      <c r="BB28" s="82">
        <v>6.5880000000000001</v>
      </c>
      <c r="BC28" s="83">
        <v>88.707043108682456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6.3</v>
      </c>
      <c r="BM28" s="83">
        <v>295.92666666666668</v>
      </c>
      <c r="BN28" s="82">
        <v>126.08499999999999</v>
      </c>
      <c r="BO28" s="83">
        <v>175.35612483641987</v>
      </c>
      <c r="BP28" s="82">
        <v>2.3170000000000002</v>
      </c>
      <c r="BQ28" s="83">
        <v>959.80750971083285</v>
      </c>
      <c r="BR28" s="82">
        <v>8.9999999999999993E-3</v>
      </c>
      <c r="BS28" s="83">
        <v>264</v>
      </c>
      <c r="BT28" s="82">
        <v>75.820999999999998</v>
      </c>
      <c r="BU28" s="83">
        <v>226.96227957953599</v>
      </c>
    </row>
    <row r="29" spans="1:73" ht="12.95" customHeight="1">
      <c r="A29" s="81"/>
      <c r="B29" s="78" t="s">
        <v>64</v>
      </c>
      <c r="C29" s="19">
        <v>18</v>
      </c>
      <c r="D29" s="82">
        <v>232.22300000000001</v>
      </c>
      <c r="E29" s="83">
        <v>1696.334062517494</v>
      </c>
      <c r="F29" s="82">
        <v>0</v>
      </c>
      <c r="G29" s="83">
        <v>0</v>
      </c>
      <c r="H29" s="82">
        <v>384.55799999999999</v>
      </c>
      <c r="I29" s="83">
        <v>339.53713354032419</v>
      </c>
      <c r="J29" s="82">
        <v>163.74600000000001</v>
      </c>
      <c r="K29" s="83">
        <v>295.3446923894324</v>
      </c>
      <c r="L29" s="82">
        <v>77.293999999999997</v>
      </c>
      <c r="M29" s="83">
        <v>1099.7173519289984</v>
      </c>
      <c r="N29" s="82">
        <v>0</v>
      </c>
      <c r="O29" s="83">
        <v>0</v>
      </c>
      <c r="P29" s="82">
        <v>2.7919999999999998</v>
      </c>
      <c r="Q29" s="83">
        <v>458.20272206303724</v>
      </c>
      <c r="R29" s="82">
        <v>0</v>
      </c>
      <c r="S29" s="83">
        <v>0</v>
      </c>
      <c r="T29" s="82">
        <v>0</v>
      </c>
      <c r="U29" s="83">
        <v>0</v>
      </c>
      <c r="V29" s="82">
        <v>0</v>
      </c>
      <c r="W29" s="83">
        <v>0</v>
      </c>
      <c r="X29" s="82">
        <v>16.553000000000001</v>
      </c>
      <c r="Y29" s="83">
        <v>1152.661390684468</v>
      </c>
      <c r="Z29" s="82">
        <v>0</v>
      </c>
      <c r="AA29" s="83">
        <v>0</v>
      </c>
      <c r="AB29" s="82">
        <v>4.0000000000000001E-3</v>
      </c>
      <c r="AC29" s="83">
        <v>30.75</v>
      </c>
      <c r="AD29" s="82">
        <v>0</v>
      </c>
      <c r="AE29" s="83">
        <v>0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0</v>
      </c>
      <c r="AM29" s="83">
        <v>0</v>
      </c>
      <c r="AN29" s="82">
        <v>0</v>
      </c>
      <c r="AO29" s="83">
        <v>0</v>
      </c>
      <c r="AP29" s="82">
        <v>0.67200000000000004</v>
      </c>
      <c r="AQ29" s="83">
        <v>27.522321428571427</v>
      </c>
      <c r="AR29" s="82">
        <v>0</v>
      </c>
      <c r="AS29" s="83">
        <v>0</v>
      </c>
      <c r="AT29" s="82">
        <v>8.5000000000000006E-2</v>
      </c>
      <c r="AU29" s="83">
        <v>81.964705882352945</v>
      </c>
      <c r="AV29" s="82">
        <v>6.0000000000000001E-3</v>
      </c>
      <c r="AW29" s="83">
        <v>175.66666666666669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0.221</v>
      </c>
      <c r="BM29" s="83">
        <v>829</v>
      </c>
      <c r="BN29" s="82">
        <v>2.06</v>
      </c>
      <c r="BO29" s="83">
        <v>714.37621359223294</v>
      </c>
      <c r="BP29" s="82">
        <v>5.0000000000000001E-3</v>
      </c>
      <c r="BQ29" s="83">
        <v>540</v>
      </c>
      <c r="BR29" s="82">
        <v>0</v>
      </c>
      <c r="BS29" s="83">
        <v>0</v>
      </c>
      <c r="BT29" s="82">
        <v>0.67700000000000005</v>
      </c>
      <c r="BU29" s="83">
        <v>417.72968980797634</v>
      </c>
    </row>
    <row r="30" spans="1:73" ht="12.95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61.17</v>
      </c>
      <c r="I30" s="83">
        <v>357.68375020434854</v>
      </c>
      <c r="J30" s="82">
        <v>35.784999999999997</v>
      </c>
      <c r="K30" s="83">
        <v>337.94388710353502</v>
      </c>
      <c r="L30" s="82">
        <v>0.45100000000000001</v>
      </c>
      <c r="M30" s="83">
        <v>388.80044345898006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0.02</v>
      </c>
      <c r="AC30" s="83">
        <v>810</v>
      </c>
      <c r="AD30" s="82">
        <v>0.317</v>
      </c>
      <c r="AE30" s="83">
        <v>172.80126182965299</v>
      </c>
      <c r="AF30" s="82">
        <v>244.11699999999999</v>
      </c>
      <c r="AG30" s="83">
        <v>38.433009581471183</v>
      </c>
      <c r="AH30" s="82">
        <v>0</v>
      </c>
      <c r="AI30" s="83">
        <v>0</v>
      </c>
      <c r="AJ30" s="82">
        <v>0</v>
      </c>
      <c r="AK30" s="83">
        <v>0</v>
      </c>
      <c r="AL30" s="82">
        <v>6.8000000000000005E-2</v>
      </c>
      <c r="AM30" s="83">
        <v>39.705882352941181</v>
      </c>
      <c r="AN30" s="82">
        <v>0</v>
      </c>
      <c r="AO30" s="83">
        <v>0</v>
      </c>
      <c r="AP30" s="82">
        <v>5.8000000000000003E-2</v>
      </c>
      <c r="AQ30" s="83">
        <v>21.53448275862069</v>
      </c>
      <c r="AR30" s="82">
        <v>0</v>
      </c>
      <c r="AS30" s="83">
        <v>0</v>
      </c>
      <c r="AT30" s="82">
        <v>5.1999999999999998E-2</v>
      </c>
      <c r="AU30" s="83">
        <v>34.269230769230774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8.0000000000000002E-3</v>
      </c>
      <c r="BM30" s="83">
        <v>54</v>
      </c>
      <c r="BN30" s="82">
        <v>2.7890000000000001</v>
      </c>
      <c r="BO30" s="83">
        <v>166.56041591968449</v>
      </c>
      <c r="BP30" s="82">
        <v>0</v>
      </c>
      <c r="BQ30" s="83">
        <v>0</v>
      </c>
      <c r="BR30" s="82">
        <v>0</v>
      </c>
      <c r="BS30" s="83">
        <v>0</v>
      </c>
      <c r="BT30" s="82">
        <v>0.81499999999999995</v>
      </c>
      <c r="BU30" s="83">
        <v>195.57546012269938</v>
      </c>
    </row>
    <row r="31" spans="1:73" ht="12.95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409</v>
      </c>
      <c r="AG31" s="83">
        <v>32.337408312958438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5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1983.43</v>
      </c>
      <c r="AG32" s="83">
        <v>27.145615927963174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0</v>
      </c>
      <c r="AQ32" s="83">
        <v>0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5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5" customHeight="1">
      <c r="A34" s="81"/>
      <c r="B34" s="78" t="s">
        <v>68</v>
      </c>
      <c r="C34" s="19">
        <v>22</v>
      </c>
      <c r="D34" s="82">
        <v>30.062000000000001</v>
      </c>
      <c r="E34" s="83">
        <v>1663.0422460248819</v>
      </c>
      <c r="F34" s="82">
        <v>0</v>
      </c>
      <c r="G34" s="83">
        <v>0</v>
      </c>
      <c r="H34" s="82">
        <v>1503.8130000000001</v>
      </c>
      <c r="I34" s="83">
        <v>323.92928908049072</v>
      </c>
      <c r="J34" s="82">
        <v>0</v>
      </c>
      <c r="K34" s="83">
        <v>0</v>
      </c>
      <c r="L34" s="82">
        <v>9.6660000000000004</v>
      </c>
      <c r="M34" s="83">
        <v>1316.8229877922615</v>
      </c>
      <c r="N34" s="82">
        <v>0</v>
      </c>
      <c r="O34" s="83">
        <v>0</v>
      </c>
      <c r="P34" s="82">
        <v>104.509</v>
      </c>
      <c r="Q34" s="83">
        <v>699.87537915394842</v>
      </c>
      <c r="R34" s="82">
        <v>0</v>
      </c>
      <c r="S34" s="83">
        <v>0</v>
      </c>
      <c r="T34" s="82">
        <v>3.1160000000000001</v>
      </c>
      <c r="U34" s="83">
        <v>717.52439024390242</v>
      </c>
      <c r="V34" s="82">
        <v>0</v>
      </c>
      <c r="W34" s="83">
        <v>0</v>
      </c>
      <c r="X34" s="82">
        <v>18.413</v>
      </c>
      <c r="Y34" s="83">
        <v>1065.3057622332046</v>
      </c>
      <c r="Z34" s="82">
        <v>0</v>
      </c>
      <c r="AA34" s="83">
        <v>0</v>
      </c>
      <c r="AB34" s="82">
        <v>75.245999999999995</v>
      </c>
      <c r="AC34" s="83">
        <v>518.62372750710995</v>
      </c>
      <c r="AD34" s="82">
        <v>0</v>
      </c>
      <c r="AE34" s="83">
        <v>0</v>
      </c>
      <c r="AF34" s="82">
        <v>33159.694000000003</v>
      </c>
      <c r="AG34" s="83">
        <v>38.459629301766178</v>
      </c>
      <c r="AH34" s="82">
        <v>0</v>
      </c>
      <c r="AI34" s="83">
        <v>0</v>
      </c>
      <c r="AJ34" s="82">
        <v>0</v>
      </c>
      <c r="AK34" s="83">
        <v>0</v>
      </c>
      <c r="AL34" s="82">
        <v>898.64400000000001</v>
      </c>
      <c r="AM34" s="83">
        <v>120.50526014751114</v>
      </c>
      <c r="AN34" s="82">
        <v>0</v>
      </c>
      <c r="AO34" s="83">
        <v>0</v>
      </c>
      <c r="AP34" s="82">
        <v>2591.6350000000002</v>
      </c>
      <c r="AQ34" s="83">
        <v>90.532255892515721</v>
      </c>
      <c r="AR34" s="82">
        <v>0</v>
      </c>
      <c r="AS34" s="83">
        <v>0</v>
      </c>
      <c r="AT34" s="82">
        <v>5.0000000000000001E-3</v>
      </c>
      <c r="AU34" s="83">
        <v>325.8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0.83099999999999996</v>
      </c>
      <c r="BC34" s="83">
        <v>398.79542719614921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1.419</v>
      </c>
      <c r="BM34" s="83">
        <v>192.38830162085975</v>
      </c>
      <c r="BN34" s="82">
        <v>2.3839999999999999</v>
      </c>
      <c r="BO34" s="83">
        <v>695.75083892617454</v>
      </c>
      <c r="BP34" s="82">
        <v>17.047999999999998</v>
      </c>
      <c r="BQ34" s="83">
        <v>526.59889723134677</v>
      </c>
      <c r="BR34" s="82">
        <v>0</v>
      </c>
      <c r="BS34" s="83">
        <v>0</v>
      </c>
      <c r="BT34" s="82">
        <v>3.4630000000000001</v>
      </c>
      <c r="BU34" s="83">
        <v>431.64828183655789</v>
      </c>
    </row>
    <row r="35" spans="1:73" ht="12.95" customHeight="1">
      <c r="A35" s="81"/>
      <c r="B35" s="78" t="s">
        <v>69</v>
      </c>
      <c r="C35" s="19">
        <v>23</v>
      </c>
      <c r="D35" s="82">
        <v>6.7569999999999997</v>
      </c>
      <c r="E35" s="83">
        <v>1348.57259138671</v>
      </c>
      <c r="F35" s="82">
        <v>0</v>
      </c>
      <c r="G35" s="83">
        <v>0</v>
      </c>
      <c r="H35" s="82">
        <v>6663.5010000000002</v>
      </c>
      <c r="I35" s="83">
        <v>354.06418667904455</v>
      </c>
      <c r="J35" s="82">
        <v>0</v>
      </c>
      <c r="K35" s="83">
        <v>0</v>
      </c>
      <c r="L35" s="82">
        <v>0.94599999999999995</v>
      </c>
      <c r="M35" s="83">
        <v>1018.3372093023256</v>
      </c>
      <c r="N35" s="82">
        <v>0</v>
      </c>
      <c r="O35" s="83">
        <v>0</v>
      </c>
      <c r="P35" s="82">
        <v>29.196000000000002</v>
      </c>
      <c r="Q35" s="83">
        <v>637.2640087683244</v>
      </c>
      <c r="R35" s="82">
        <v>0</v>
      </c>
      <c r="S35" s="83">
        <v>0</v>
      </c>
      <c r="T35" s="82">
        <v>3.9E-2</v>
      </c>
      <c r="U35" s="83">
        <v>10.794871794871796</v>
      </c>
      <c r="V35" s="82">
        <v>0</v>
      </c>
      <c r="W35" s="83">
        <v>0</v>
      </c>
      <c r="X35" s="82">
        <v>1.9870000000000001</v>
      </c>
      <c r="Y35" s="83">
        <v>980.41167589330655</v>
      </c>
      <c r="Z35" s="82">
        <v>0</v>
      </c>
      <c r="AA35" s="83">
        <v>0</v>
      </c>
      <c r="AB35" s="82">
        <v>894.98299999999995</v>
      </c>
      <c r="AC35" s="83">
        <v>755.70722460650086</v>
      </c>
      <c r="AD35" s="82">
        <v>0</v>
      </c>
      <c r="AE35" s="83">
        <v>0</v>
      </c>
      <c r="AF35" s="82">
        <v>0</v>
      </c>
      <c r="AG35" s="83">
        <v>0</v>
      </c>
      <c r="AH35" s="82">
        <v>0</v>
      </c>
      <c r="AI35" s="83">
        <v>0</v>
      </c>
      <c r="AJ35" s="82">
        <v>0</v>
      </c>
      <c r="AK35" s="83">
        <v>0</v>
      </c>
      <c r="AL35" s="82">
        <v>0</v>
      </c>
      <c r="AM35" s="83">
        <v>0</v>
      </c>
      <c r="AN35" s="82">
        <v>3.0000000000000001E-3</v>
      </c>
      <c r="AO35" s="83">
        <v>25.666666666666664</v>
      </c>
      <c r="AP35" s="82">
        <v>0</v>
      </c>
      <c r="AQ35" s="83">
        <v>0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0.04</v>
      </c>
      <c r="BM35" s="83">
        <v>401.15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5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10.645</v>
      </c>
      <c r="G36" s="83">
        <v>1919.5216533583844</v>
      </c>
      <c r="H36" s="82">
        <v>0</v>
      </c>
      <c r="I36" s="83">
        <v>0</v>
      </c>
      <c r="J36" s="82">
        <v>0</v>
      </c>
      <c r="K36" s="83">
        <v>0</v>
      </c>
      <c r="L36" s="82">
        <v>0.23499999999999999</v>
      </c>
      <c r="M36" s="83">
        <v>353.15319148936169</v>
      </c>
      <c r="N36" s="82">
        <v>388.30700000000002</v>
      </c>
      <c r="O36" s="83">
        <v>810.10451009124222</v>
      </c>
      <c r="P36" s="82">
        <v>4.2939999999999996</v>
      </c>
      <c r="Q36" s="83">
        <v>236.96925943176524</v>
      </c>
      <c r="R36" s="82">
        <v>6.9000000000000006E-2</v>
      </c>
      <c r="S36" s="83">
        <v>591.50724637681162</v>
      </c>
      <c r="T36" s="82">
        <v>0</v>
      </c>
      <c r="U36" s="83">
        <v>0</v>
      </c>
      <c r="V36" s="82">
        <v>0</v>
      </c>
      <c r="W36" s="83">
        <v>0</v>
      </c>
      <c r="X36" s="82">
        <v>1.2E-2</v>
      </c>
      <c r="Y36" s="83">
        <v>95.666666666666657</v>
      </c>
      <c r="Z36" s="82">
        <v>0</v>
      </c>
      <c r="AA36" s="83">
        <v>0</v>
      </c>
      <c r="AB36" s="82">
        <v>25.617000000000001</v>
      </c>
      <c r="AC36" s="83">
        <v>545.27048444392392</v>
      </c>
      <c r="AD36" s="82">
        <v>0</v>
      </c>
      <c r="AE36" s="83">
        <v>0</v>
      </c>
      <c r="AF36" s="82">
        <v>0</v>
      </c>
      <c r="AG36" s="83">
        <v>0</v>
      </c>
      <c r="AH36" s="82">
        <v>0</v>
      </c>
      <c r="AI36" s="83">
        <v>0</v>
      </c>
      <c r="AJ36" s="82">
        <v>0.496</v>
      </c>
      <c r="AK36" s="83">
        <v>46.229838709677423</v>
      </c>
      <c r="AL36" s="82">
        <v>12.755000000000001</v>
      </c>
      <c r="AM36" s="83">
        <v>478.04531556252448</v>
      </c>
      <c r="AN36" s="82">
        <v>0</v>
      </c>
      <c r="AO36" s="83">
        <v>0</v>
      </c>
      <c r="AP36" s="82">
        <v>9.15</v>
      </c>
      <c r="AQ36" s="83">
        <v>78.954863387978136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8.9999999999999993E-3</v>
      </c>
      <c r="BC36" s="83">
        <v>737.77777777777771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23.882999999999999</v>
      </c>
      <c r="BM36" s="83">
        <v>192.9804044718</v>
      </c>
      <c r="BN36" s="82">
        <v>0.09</v>
      </c>
      <c r="BO36" s="83">
        <v>1040.8888888888889</v>
      </c>
      <c r="BP36" s="82">
        <v>1.498</v>
      </c>
      <c r="BQ36" s="83">
        <v>572.27102803738319</v>
      </c>
      <c r="BR36" s="82">
        <v>0</v>
      </c>
      <c r="BS36" s="83">
        <v>0</v>
      </c>
      <c r="BT36" s="82">
        <v>0.222</v>
      </c>
      <c r="BU36" s="83">
        <v>2356.4729729729729</v>
      </c>
    </row>
    <row r="37" spans="1:73" ht="12.95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0.29199999999999998</v>
      </c>
      <c r="AG37" s="83">
        <v>175.6849315068493</v>
      </c>
      <c r="AH37" s="82">
        <v>0</v>
      </c>
      <c r="AI37" s="83">
        <v>0</v>
      </c>
      <c r="AJ37" s="82">
        <v>0</v>
      </c>
      <c r="AK37" s="83">
        <v>0</v>
      </c>
      <c r="AL37" s="82">
        <v>24.449000000000002</v>
      </c>
      <c r="AM37" s="83">
        <v>394.02490899423287</v>
      </c>
      <c r="AN37" s="82">
        <v>0</v>
      </c>
      <c r="AO37" s="83">
        <v>0</v>
      </c>
      <c r="AP37" s="82">
        <v>3.6970000000000001</v>
      </c>
      <c r="AQ37" s="83">
        <v>313.14362997024614</v>
      </c>
      <c r="AR37" s="82">
        <v>0</v>
      </c>
      <c r="AS37" s="83">
        <v>0</v>
      </c>
      <c r="AT37" s="82">
        <v>2.9929999999999999</v>
      </c>
      <c r="AU37" s="83">
        <v>114.09121282993652</v>
      </c>
      <c r="AV37" s="82">
        <v>0</v>
      </c>
      <c r="AW37" s="83">
        <v>0</v>
      </c>
      <c r="AX37" s="82">
        <v>0</v>
      </c>
      <c r="AY37" s="83">
        <v>0</v>
      </c>
      <c r="AZ37" s="82">
        <v>1.8620000000000001</v>
      </c>
      <c r="BA37" s="83">
        <v>244.77497314715362</v>
      </c>
      <c r="BB37" s="82">
        <v>12.837999999999999</v>
      </c>
      <c r="BC37" s="83">
        <v>442.97834553668798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77.507999999999996</v>
      </c>
      <c r="BM37" s="83">
        <v>231.848686587191</v>
      </c>
      <c r="BN37" s="82">
        <v>23.98</v>
      </c>
      <c r="BO37" s="83">
        <v>182.28861551292744</v>
      </c>
      <c r="BP37" s="82">
        <v>19.805</v>
      </c>
      <c r="BQ37" s="83">
        <v>418.80848270638722</v>
      </c>
      <c r="BR37" s="82">
        <v>0.16500000000000001</v>
      </c>
      <c r="BS37" s="83">
        <v>1465.5272727272727</v>
      </c>
      <c r="BT37" s="82">
        <v>1.39</v>
      </c>
      <c r="BU37" s="83">
        <v>490.93525179856118</v>
      </c>
    </row>
    <row r="38" spans="1:73" ht="12.95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7.26</v>
      </c>
      <c r="BC38" s="83">
        <v>486.77685950413218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5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5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0.19400000000000001</v>
      </c>
      <c r="I40" s="83">
        <v>324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29.158000000000001</v>
      </c>
      <c r="Q40" s="83">
        <v>686.06807737156191</v>
      </c>
      <c r="R40" s="82">
        <v>0</v>
      </c>
      <c r="S40" s="83">
        <v>0</v>
      </c>
      <c r="T40" s="82">
        <v>0.28899999999999998</v>
      </c>
      <c r="U40" s="83">
        <v>353.89619377162632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2.6760000000000002</v>
      </c>
      <c r="AC40" s="83">
        <v>808.76943198804179</v>
      </c>
      <c r="AD40" s="82">
        <v>0</v>
      </c>
      <c r="AE40" s="83">
        <v>0</v>
      </c>
      <c r="AF40" s="82">
        <v>426.61099999999999</v>
      </c>
      <c r="AG40" s="83">
        <v>12.929643164381604</v>
      </c>
      <c r="AH40" s="82">
        <v>7.9809999999999999</v>
      </c>
      <c r="AI40" s="83">
        <v>150.39919809547675</v>
      </c>
      <c r="AJ40" s="82">
        <v>60.484999999999999</v>
      </c>
      <c r="AK40" s="83">
        <v>54.299727205092175</v>
      </c>
      <c r="AL40" s="82">
        <v>21.120999999999999</v>
      </c>
      <c r="AM40" s="83">
        <v>538.29643482789641</v>
      </c>
      <c r="AN40" s="82">
        <v>0.111</v>
      </c>
      <c r="AO40" s="83">
        <v>183.79279279279277</v>
      </c>
      <c r="AP40" s="82">
        <v>608.78700000000003</v>
      </c>
      <c r="AQ40" s="83">
        <v>80.270376995566593</v>
      </c>
      <c r="AR40" s="82">
        <v>0</v>
      </c>
      <c r="AS40" s="83">
        <v>0</v>
      </c>
      <c r="AT40" s="82">
        <v>6.9000000000000006E-2</v>
      </c>
      <c r="AU40" s="83">
        <v>461.28985507246375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3.6589999999999998</v>
      </c>
      <c r="BM40" s="83">
        <v>400.5643618474993</v>
      </c>
      <c r="BN40" s="82">
        <v>0</v>
      </c>
      <c r="BO40" s="83">
        <v>0</v>
      </c>
      <c r="BP40" s="82">
        <v>3.2679999999999998</v>
      </c>
      <c r="BQ40" s="83">
        <v>665.95287637698902</v>
      </c>
      <c r="BR40" s="82">
        <v>0</v>
      </c>
      <c r="BS40" s="83">
        <v>0</v>
      </c>
      <c r="BT40" s="82">
        <v>0.55000000000000004</v>
      </c>
      <c r="BU40" s="83">
        <v>626.04</v>
      </c>
    </row>
    <row r="41" spans="1:73" ht="12.95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235</v>
      </c>
      <c r="G41" s="83">
        <v>1920</v>
      </c>
      <c r="H41" s="82">
        <v>0</v>
      </c>
      <c r="I41" s="83">
        <v>0</v>
      </c>
      <c r="J41" s="82">
        <v>45</v>
      </c>
      <c r="K41" s="83">
        <v>316</v>
      </c>
      <c r="L41" s="82">
        <v>0</v>
      </c>
      <c r="M41" s="83">
        <v>0</v>
      </c>
      <c r="N41" s="82">
        <v>1032</v>
      </c>
      <c r="O41" s="83">
        <v>739</v>
      </c>
      <c r="P41" s="82">
        <v>0</v>
      </c>
      <c r="Q41" s="83">
        <v>0</v>
      </c>
      <c r="R41" s="82">
        <v>175</v>
      </c>
      <c r="S41" s="83">
        <v>537</v>
      </c>
      <c r="T41" s="82">
        <v>0</v>
      </c>
      <c r="U41" s="83">
        <v>0</v>
      </c>
      <c r="V41" s="82">
        <v>5</v>
      </c>
      <c r="W41" s="83">
        <v>262</v>
      </c>
      <c r="X41" s="82">
        <v>0</v>
      </c>
      <c r="Y41" s="83">
        <v>0</v>
      </c>
      <c r="Z41" s="82">
        <v>54</v>
      </c>
      <c r="AA41" s="83">
        <v>777</v>
      </c>
      <c r="AB41" s="82">
        <v>0</v>
      </c>
      <c r="AC41" s="83">
        <v>0</v>
      </c>
      <c r="AD41" s="82">
        <v>3</v>
      </c>
      <c r="AE41" s="83">
        <v>350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5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0</v>
      </c>
      <c r="G42" s="83">
        <v>0</v>
      </c>
      <c r="H42" s="82">
        <v>8.9999999999999993E-3</v>
      </c>
      <c r="I42" s="83">
        <v>546</v>
      </c>
      <c r="J42" s="82">
        <v>2118.2620000000002</v>
      </c>
      <c r="K42" s="83">
        <v>316.84232781402864</v>
      </c>
      <c r="L42" s="82">
        <v>0</v>
      </c>
      <c r="M42" s="83">
        <v>0</v>
      </c>
      <c r="N42" s="82">
        <v>313.11900000000003</v>
      </c>
      <c r="O42" s="83">
        <v>684.0099961995279</v>
      </c>
      <c r="P42" s="82">
        <v>0</v>
      </c>
      <c r="Q42" s="83">
        <v>0</v>
      </c>
      <c r="R42" s="82">
        <v>1781.021</v>
      </c>
      <c r="S42" s="83">
        <v>303.85399666820325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0.89</v>
      </c>
      <c r="AC42" s="83">
        <v>521.15505617977533</v>
      </c>
      <c r="AD42" s="82">
        <v>6855.2449999999999</v>
      </c>
      <c r="AE42" s="83">
        <v>190.05878097719338</v>
      </c>
      <c r="AF42" s="82">
        <v>369.83800000000002</v>
      </c>
      <c r="AG42" s="83">
        <v>22.499518708191154</v>
      </c>
      <c r="AH42" s="82">
        <v>3.5000000000000003E-2</v>
      </c>
      <c r="AI42" s="83">
        <v>54</v>
      </c>
      <c r="AJ42" s="82">
        <v>0</v>
      </c>
      <c r="AK42" s="83">
        <v>0</v>
      </c>
      <c r="AL42" s="82">
        <v>11.009</v>
      </c>
      <c r="AM42" s="83">
        <v>443.33899536742666</v>
      </c>
      <c r="AN42" s="82">
        <v>5.665</v>
      </c>
      <c r="AO42" s="83">
        <v>144.34104148278905</v>
      </c>
      <c r="AP42" s="82">
        <v>532.39599999999996</v>
      </c>
      <c r="AQ42" s="83">
        <v>106.37943560808121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</v>
      </c>
      <c r="BM42" s="83">
        <v>0</v>
      </c>
      <c r="BN42" s="82">
        <v>0</v>
      </c>
      <c r="BO42" s="83">
        <v>0</v>
      </c>
      <c r="BP42" s="82">
        <v>2.673</v>
      </c>
      <c r="BQ42" s="83">
        <v>947.36513280957729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5" customHeight="1">
      <c r="A43" s="81"/>
      <c r="B43" s="78" t="s">
        <v>76</v>
      </c>
      <c r="C43" s="19">
        <v>30</v>
      </c>
      <c r="D43" s="82">
        <v>0.25800000000000001</v>
      </c>
      <c r="E43" s="83">
        <v>1844.1240310077519</v>
      </c>
      <c r="F43" s="82">
        <v>0</v>
      </c>
      <c r="G43" s="83">
        <v>0</v>
      </c>
      <c r="H43" s="82">
        <v>0</v>
      </c>
      <c r="I43" s="83">
        <v>0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4.0000000000000001E-3</v>
      </c>
      <c r="Q43" s="83">
        <v>346.5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7.2999999999999995E-2</v>
      </c>
      <c r="AC43" s="83">
        <v>655.6301369863013</v>
      </c>
      <c r="AD43" s="82">
        <v>0</v>
      </c>
      <c r="AE43" s="83">
        <v>0</v>
      </c>
      <c r="AF43" s="82">
        <v>40.020000000000003</v>
      </c>
      <c r="AG43" s="83">
        <v>39.94412793603199</v>
      </c>
      <c r="AH43" s="82">
        <v>8.3620000000000001</v>
      </c>
      <c r="AI43" s="83">
        <v>54.960535756995938</v>
      </c>
      <c r="AJ43" s="82">
        <v>0</v>
      </c>
      <c r="AK43" s="83">
        <v>0</v>
      </c>
      <c r="AL43" s="82">
        <v>49.820999999999998</v>
      </c>
      <c r="AM43" s="83">
        <v>344.56048654181967</v>
      </c>
      <c r="AN43" s="82">
        <v>1.7230000000000001</v>
      </c>
      <c r="AO43" s="83">
        <v>144.51073708647709</v>
      </c>
      <c r="AP43" s="82">
        <v>1233.3889999999999</v>
      </c>
      <c r="AQ43" s="83">
        <v>102.31287209469194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</v>
      </c>
      <c r="BC43" s="83">
        <v>0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4.8090000000000002</v>
      </c>
      <c r="BM43" s="83">
        <v>281.75920149719275</v>
      </c>
      <c r="BN43" s="82">
        <v>0</v>
      </c>
      <c r="BO43" s="83">
        <v>0</v>
      </c>
      <c r="BP43" s="82">
        <v>3.6640000000000001</v>
      </c>
      <c r="BQ43" s="83">
        <v>405.22816593886466</v>
      </c>
      <c r="BR43" s="82">
        <v>0</v>
      </c>
      <c r="BS43" s="83">
        <v>0</v>
      </c>
      <c r="BT43" s="82">
        <v>2.5999999999999999E-2</v>
      </c>
      <c r="BU43" s="83">
        <v>1165.0384615384614</v>
      </c>
    </row>
    <row r="44" spans="1:73" ht="12.95" customHeight="1">
      <c r="A44" s="81"/>
      <c r="B44" s="85" t="s">
        <v>77</v>
      </c>
      <c r="C44" s="19">
        <v>31</v>
      </c>
      <c r="D44" s="82">
        <v>30.960999999999999</v>
      </c>
      <c r="E44" s="83">
        <v>1841.3822227964213</v>
      </c>
      <c r="F44" s="82">
        <v>0</v>
      </c>
      <c r="G44" s="83">
        <v>0</v>
      </c>
      <c r="H44" s="82">
        <v>308.63400000000001</v>
      </c>
      <c r="I44" s="83">
        <v>551.5681616412968</v>
      </c>
      <c r="J44" s="82">
        <v>0</v>
      </c>
      <c r="K44" s="83">
        <v>0</v>
      </c>
      <c r="L44" s="82">
        <v>35.148000000000003</v>
      </c>
      <c r="M44" s="83">
        <v>1009.1836804370092</v>
      </c>
      <c r="N44" s="82">
        <v>0</v>
      </c>
      <c r="O44" s="83">
        <v>0</v>
      </c>
      <c r="P44" s="82">
        <v>89.58</v>
      </c>
      <c r="Q44" s="83">
        <v>631.36970305871841</v>
      </c>
      <c r="R44" s="82">
        <v>0</v>
      </c>
      <c r="S44" s="83">
        <v>0</v>
      </c>
      <c r="T44" s="82">
        <v>28.68</v>
      </c>
      <c r="U44" s="83">
        <v>457.05460251046026</v>
      </c>
      <c r="V44" s="82">
        <v>0</v>
      </c>
      <c r="W44" s="83">
        <v>0</v>
      </c>
      <c r="X44" s="82">
        <v>14.664999999999999</v>
      </c>
      <c r="Y44" s="83">
        <v>845.98718036140474</v>
      </c>
      <c r="Z44" s="82">
        <v>0</v>
      </c>
      <c r="AA44" s="83">
        <v>0</v>
      </c>
      <c r="AB44" s="82">
        <v>0.14399999999999999</v>
      </c>
      <c r="AC44" s="83">
        <v>630.22916666666674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0</v>
      </c>
      <c r="AM44" s="83">
        <v>0</v>
      </c>
      <c r="AN44" s="82">
        <v>0</v>
      </c>
      <c r="AO44" s="83">
        <v>0</v>
      </c>
      <c r="AP44" s="82">
        <v>8.0000000000000002E-3</v>
      </c>
      <c r="AQ44" s="83">
        <v>133.625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</v>
      </c>
      <c r="BM44" s="83">
        <v>0</v>
      </c>
      <c r="BN44" s="82">
        <v>0</v>
      </c>
      <c r="BO44" s="83">
        <v>0</v>
      </c>
      <c r="BP44" s="82">
        <v>1.2999999999999999E-2</v>
      </c>
      <c r="BQ44" s="83">
        <v>551.38461538461547</v>
      </c>
      <c r="BR44" s="82">
        <v>0</v>
      </c>
      <c r="BS44" s="83">
        <v>0</v>
      </c>
      <c r="BT44" s="82">
        <v>2.1000000000000001E-2</v>
      </c>
      <c r="BU44" s="83">
        <v>1939.3333333333333</v>
      </c>
    </row>
    <row r="45" spans="1:73" ht="12.95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5" customHeight="1">
      <c r="A46" s="81"/>
      <c r="B46" s="78" t="s">
        <v>78</v>
      </c>
      <c r="C46" s="19">
        <v>32</v>
      </c>
      <c r="D46" s="82">
        <v>2.1000000000000001E-2</v>
      </c>
      <c r="E46" s="83">
        <v>1471.9047619047619</v>
      </c>
      <c r="F46" s="82">
        <v>0</v>
      </c>
      <c r="G46" s="83">
        <v>0</v>
      </c>
      <c r="H46" s="82">
        <v>8.0609999999999999</v>
      </c>
      <c r="I46" s="83">
        <v>314.9337551172311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0.80200000000000005</v>
      </c>
      <c r="Q46" s="83">
        <v>1006.0324189526184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5.2279999999999998</v>
      </c>
      <c r="AC46" s="83">
        <v>1011.4473986228003</v>
      </c>
      <c r="AD46" s="82">
        <v>0</v>
      </c>
      <c r="AE46" s="83">
        <v>0</v>
      </c>
      <c r="AF46" s="82">
        <v>1.601</v>
      </c>
      <c r="AG46" s="83">
        <v>55.122423485321676</v>
      </c>
      <c r="AH46" s="82">
        <v>0.46400000000000002</v>
      </c>
      <c r="AI46" s="83">
        <v>765.58836206896547</v>
      </c>
      <c r="AJ46" s="82">
        <v>1.0169999999999999</v>
      </c>
      <c r="AK46" s="83">
        <v>55.022615535889877</v>
      </c>
      <c r="AL46" s="82">
        <v>3.8039999999999998</v>
      </c>
      <c r="AM46" s="83">
        <v>297.74158780231335</v>
      </c>
      <c r="AN46" s="82">
        <v>5.0000000000000001E-3</v>
      </c>
      <c r="AO46" s="83">
        <v>224</v>
      </c>
      <c r="AP46" s="82">
        <v>24.948</v>
      </c>
      <c r="AQ46" s="83">
        <v>55.537558120891454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0.36399999999999999</v>
      </c>
      <c r="BC46" s="83">
        <v>454.96703296703299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4.9550000000000001</v>
      </c>
      <c r="BM46" s="83">
        <v>502.94308779011101</v>
      </c>
      <c r="BN46" s="82">
        <v>0</v>
      </c>
      <c r="BO46" s="83">
        <v>0</v>
      </c>
      <c r="BP46" s="82">
        <v>0.108</v>
      </c>
      <c r="BQ46" s="83">
        <v>379.25</v>
      </c>
      <c r="BR46" s="82">
        <v>0</v>
      </c>
      <c r="BS46" s="83">
        <v>0</v>
      </c>
      <c r="BT46" s="82">
        <v>1.7999999999999999E-2</v>
      </c>
      <c r="BU46" s="83">
        <v>1177.7777777777778</v>
      </c>
    </row>
    <row r="47" spans="1:73" ht="12.95" customHeight="1">
      <c r="A47" s="81"/>
      <c r="B47" s="78" t="s">
        <v>79</v>
      </c>
      <c r="C47" s="19">
        <v>33</v>
      </c>
      <c r="D47" s="82">
        <v>0</v>
      </c>
      <c r="E47" s="83">
        <v>0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</v>
      </c>
      <c r="AI47" s="83">
        <v>0</v>
      </c>
      <c r="AJ47" s="82">
        <v>0</v>
      </c>
      <c r="AK47" s="83">
        <v>0</v>
      </c>
      <c r="AL47" s="82">
        <v>0</v>
      </c>
      <c r="AM47" s="83">
        <v>0</v>
      </c>
      <c r="AN47" s="82">
        <v>0</v>
      </c>
      <c r="AO47" s="83">
        <v>0</v>
      </c>
      <c r="AP47" s="82">
        <v>0</v>
      </c>
      <c r="AQ47" s="83">
        <v>0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0</v>
      </c>
      <c r="BM47" s="83">
        <v>0</v>
      </c>
      <c r="BN47" s="82">
        <v>0</v>
      </c>
      <c r="BO47" s="83">
        <v>0</v>
      </c>
      <c r="BP47" s="82">
        <v>0</v>
      </c>
      <c r="BQ47" s="83">
        <v>0</v>
      </c>
      <c r="BR47" s="82">
        <v>0</v>
      </c>
      <c r="BS47" s="83">
        <v>0</v>
      </c>
      <c r="BT47" s="82">
        <v>0</v>
      </c>
      <c r="BU47" s="83">
        <v>0</v>
      </c>
    </row>
    <row r="48" spans="1:73" ht="12.95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3857</v>
      </c>
      <c r="AG48" s="83">
        <v>51.502014000518543</v>
      </c>
      <c r="AH48" s="82">
        <v>205</v>
      </c>
      <c r="AI48" s="83">
        <v>31.726946341463417</v>
      </c>
      <c r="AJ48" s="82">
        <v>732</v>
      </c>
      <c r="AK48" s="83">
        <v>59.072445355191256</v>
      </c>
      <c r="AL48" s="82">
        <v>3105.5</v>
      </c>
      <c r="AM48" s="83">
        <v>78.27306520689099</v>
      </c>
      <c r="AN48" s="82">
        <v>0</v>
      </c>
      <c r="AO48" s="83">
        <v>0</v>
      </c>
      <c r="AP48" s="82">
        <v>772.5</v>
      </c>
      <c r="AQ48" s="83">
        <v>72.461488673139158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8.3000000000000007</v>
      </c>
      <c r="BC48" s="83">
        <v>854.6746987951808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680</v>
      </c>
      <c r="BM48" s="83">
        <v>222.28673235294119</v>
      </c>
      <c r="BN48" s="82">
        <v>0</v>
      </c>
      <c r="BO48" s="83">
        <v>0</v>
      </c>
      <c r="BP48" s="82">
        <v>1.6</v>
      </c>
      <c r="BQ48" s="83">
        <v>216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5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17.024999999999999</v>
      </c>
      <c r="AG49" s="83">
        <v>51.570279001468428</v>
      </c>
      <c r="AH49" s="82">
        <v>1.4350000000000001</v>
      </c>
      <c r="AI49" s="83">
        <v>68.548432055749132</v>
      </c>
      <c r="AJ49" s="82">
        <v>0</v>
      </c>
      <c r="AK49" s="83">
        <v>0</v>
      </c>
      <c r="AL49" s="82">
        <v>438.71600000000001</v>
      </c>
      <c r="AM49" s="83">
        <v>218.49861185824088</v>
      </c>
      <c r="AN49" s="82">
        <v>0</v>
      </c>
      <c r="AO49" s="83">
        <v>0</v>
      </c>
      <c r="AP49" s="82">
        <v>261.22000000000003</v>
      </c>
      <c r="AQ49" s="83">
        <v>93.634105351810746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39.81</v>
      </c>
      <c r="BC49" s="83">
        <v>487.25385581512182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116.871</v>
      </c>
      <c r="BM49" s="83">
        <v>201.02992187967931</v>
      </c>
      <c r="BN49" s="82">
        <v>57.753999999999998</v>
      </c>
      <c r="BO49" s="83">
        <v>517.91458600270107</v>
      </c>
      <c r="BP49" s="82">
        <v>15.638999999999999</v>
      </c>
      <c r="BQ49" s="83">
        <v>321.93433083956779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5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20.678000000000001</v>
      </c>
      <c r="AG50" s="83">
        <v>281.71767095463775</v>
      </c>
      <c r="AH50" s="82">
        <v>1.92</v>
      </c>
      <c r="AI50" s="83">
        <v>32.4</v>
      </c>
      <c r="AJ50" s="82">
        <v>0</v>
      </c>
      <c r="AK50" s="83">
        <v>0</v>
      </c>
      <c r="AL50" s="82">
        <v>157.15199999999999</v>
      </c>
      <c r="AM50" s="83">
        <v>212.27313683567502</v>
      </c>
      <c r="AN50" s="82">
        <v>0</v>
      </c>
      <c r="AO50" s="83">
        <v>0</v>
      </c>
      <c r="AP50" s="82">
        <v>100.226</v>
      </c>
      <c r="AQ50" s="83">
        <v>104.60890387723744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33.661000000000001</v>
      </c>
      <c r="BC50" s="83">
        <v>471.71753661507381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5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5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0.79</v>
      </c>
      <c r="AG52" s="83">
        <v>251.95443037974681</v>
      </c>
      <c r="AH52" s="82">
        <v>0</v>
      </c>
      <c r="AI52" s="83">
        <v>0</v>
      </c>
      <c r="AJ52" s="82">
        <v>1.1599999999999999</v>
      </c>
      <c r="AK52" s="83">
        <v>24.579310344827586</v>
      </c>
      <c r="AL52" s="82">
        <v>32.853000000000002</v>
      </c>
      <c r="AM52" s="83">
        <v>442.3879097799288</v>
      </c>
      <c r="AN52" s="82">
        <v>3.9119999999999999</v>
      </c>
      <c r="AO52" s="83">
        <v>378.08205521472394</v>
      </c>
      <c r="AP52" s="82">
        <v>4.0609999999999999</v>
      </c>
      <c r="AQ52" s="83">
        <v>211.04432405811377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0.98</v>
      </c>
      <c r="BC52" s="83">
        <v>494.11632653061224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54.237000000000002</v>
      </c>
      <c r="BM52" s="83">
        <v>103.94229031841732</v>
      </c>
      <c r="BN52" s="82">
        <v>1.67</v>
      </c>
      <c r="BO52" s="83">
        <v>963.00718562874249</v>
      </c>
      <c r="BP52" s="82">
        <v>26.241</v>
      </c>
      <c r="BQ52" s="83">
        <v>378.60184444190389</v>
      </c>
      <c r="BR52" s="82">
        <v>0</v>
      </c>
      <c r="BS52" s="83">
        <v>0</v>
      </c>
      <c r="BT52" s="82">
        <v>1.9570000000000001</v>
      </c>
      <c r="BU52" s="83">
        <v>1212.015329586101</v>
      </c>
    </row>
    <row r="53" spans="1:73" ht="12.95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0.309</v>
      </c>
      <c r="AC53" s="83">
        <v>94.090614886731387</v>
      </c>
      <c r="AD53" s="82">
        <v>0</v>
      </c>
      <c r="AE53" s="83">
        <v>0</v>
      </c>
      <c r="AF53" s="82">
        <v>0</v>
      </c>
      <c r="AG53" s="83">
        <v>0</v>
      </c>
      <c r="AH53" s="82">
        <v>12.749000000000001</v>
      </c>
      <c r="AI53" s="83">
        <v>59.298768530865168</v>
      </c>
      <c r="AJ53" s="82">
        <v>0</v>
      </c>
      <c r="AK53" s="83">
        <v>0</v>
      </c>
      <c r="AL53" s="82">
        <v>690.48199999999997</v>
      </c>
      <c r="AM53" s="83">
        <v>244.81149110331623</v>
      </c>
      <c r="AN53" s="82">
        <v>4.0000000000000001E-3</v>
      </c>
      <c r="AO53" s="83">
        <v>81</v>
      </c>
      <c r="AP53" s="82">
        <v>455.19799999999998</v>
      </c>
      <c r="AQ53" s="83">
        <v>97.166261714682406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17.119</v>
      </c>
      <c r="BC53" s="83">
        <v>304.32046264384604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33.255000000000003</v>
      </c>
      <c r="BM53" s="83">
        <v>331.83725755525484</v>
      </c>
      <c r="BN53" s="82">
        <v>0.46700000000000003</v>
      </c>
      <c r="BO53" s="83">
        <v>468.70235546038549</v>
      </c>
      <c r="BP53" s="82">
        <v>10.553000000000001</v>
      </c>
      <c r="BQ53" s="83">
        <v>439.56893774282196</v>
      </c>
      <c r="BR53" s="82">
        <v>0</v>
      </c>
      <c r="BS53" s="83">
        <v>0</v>
      </c>
      <c r="BT53" s="82">
        <v>2.17</v>
      </c>
      <c r="BU53" s="83">
        <v>491.04285714285709</v>
      </c>
    </row>
    <row r="54" spans="1:73" ht="12.95" customHeight="1">
      <c r="A54" s="81"/>
      <c r="B54" s="78" t="s">
        <v>85</v>
      </c>
      <c r="C54" s="19">
        <v>39</v>
      </c>
      <c r="D54" s="82">
        <v>0.89300000000000002</v>
      </c>
      <c r="E54" s="83">
        <v>2228.053751399776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2.8000000000000001E-2</v>
      </c>
      <c r="AC54" s="83">
        <v>1427.1428571428571</v>
      </c>
      <c r="AD54" s="82">
        <v>0</v>
      </c>
      <c r="AE54" s="83">
        <v>0</v>
      </c>
      <c r="AF54" s="82">
        <v>0.13600000000000001</v>
      </c>
      <c r="AG54" s="83">
        <v>124.70588235294119</v>
      </c>
      <c r="AH54" s="82">
        <v>3.319</v>
      </c>
      <c r="AI54" s="83">
        <v>34.687556492919555</v>
      </c>
      <c r="AJ54" s="82">
        <v>0</v>
      </c>
      <c r="AK54" s="83">
        <v>0</v>
      </c>
      <c r="AL54" s="82">
        <v>1869.877</v>
      </c>
      <c r="AM54" s="83">
        <v>217.14885364117532</v>
      </c>
      <c r="AN54" s="82">
        <v>6.2</v>
      </c>
      <c r="AO54" s="83">
        <v>86.835483870967749</v>
      </c>
      <c r="AP54" s="82">
        <v>747.14599999999996</v>
      </c>
      <c r="AQ54" s="83">
        <v>96.924417717554533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15.002000000000001</v>
      </c>
      <c r="BC54" s="83">
        <v>318.11838421543791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5.7480000000000002</v>
      </c>
      <c r="BM54" s="83">
        <v>436.08420320111344</v>
      </c>
      <c r="BN54" s="82">
        <v>0.42799999999999999</v>
      </c>
      <c r="BO54" s="83">
        <v>287.53738317757012</v>
      </c>
      <c r="BP54" s="82">
        <v>27.097000000000001</v>
      </c>
      <c r="BQ54" s="83">
        <v>332.59729859394025</v>
      </c>
      <c r="BR54" s="82">
        <v>0</v>
      </c>
      <c r="BS54" s="83">
        <v>0</v>
      </c>
      <c r="BT54" s="82">
        <v>1.1160000000000001</v>
      </c>
      <c r="BU54" s="83">
        <v>775.25806451612902</v>
      </c>
    </row>
    <row r="55" spans="1:73" ht="12.95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0.04</v>
      </c>
      <c r="Y55" s="83">
        <v>405</v>
      </c>
      <c r="Z55" s="82">
        <v>0</v>
      </c>
      <c r="AA55" s="83">
        <v>0</v>
      </c>
      <c r="AB55" s="82">
        <v>0.01</v>
      </c>
      <c r="AC55" s="83">
        <v>378</v>
      </c>
      <c r="AD55" s="82">
        <v>0</v>
      </c>
      <c r="AE55" s="83">
        <v>0</v>
      </c>
      <c r="AF55" s="82">
        <v>0</v>
      </c>
      <c r="AG55" s="83">
        <v>0</v>
      </c>
      <c r="AH55" s="82">
        <v>3.1779999999999999</v>
      </c>
      <c r="AI55" s="83">
        <v>45.640025173064821</v>
      </c>
      <c r="AJ55" s="82">
        <v>83.176000000000002</v>
      </c>
      <c r="AK55" s="83">
        <v>43.950250072136193</v>
      </c>
      <c r="AL55" s="82">
        <v>3477.6979999999999</v>
      </c>
      <c r="AM55" s="83">
        <v>189.90355229234973</v>
      </c>
      <c r="AN55" s="82">
        <v>2.5830000000000002</v>
      </c>
      <c r="AO55" s="83">
        <v>65.226480836236931</v>
      </c>
      <c r="AP55" s="82">
        <v>1988.7059999999999</v>
      </c>
      <c r="AQ55" s="83">
        <v>96.800587919984153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25.173999999999999</v>
      </c>
      <c r="BC55" s="83">
        <v>191.67490267736554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480.22</v>
      </c>
      <c r="BM55" s="83">
        <v>82.934788222064881</v>
      </c>
      <c r="BN55" s="82">
        <v>0</v>
      </c>
      <c r="BO55" s="83">
        <v>0</v>
      </c>
      <c r="BP55" s="82">
        <v>9.3539999999999992</v>
      </c>
      <c r="BQ55" s="83">
        <v>326.15907633098135</v>
      </c>
      <c r="BR55" s="82">
        <v>0</v>
      </c>
      <c r="BS55" s="83">
        <v>0</v>
      </c>
      <c r="BT55" s="82">
        <v>3.2000000000000001E-2</v>
      </c>
      <c r="BU55" s="83">
        <v>995.625</v>
      </c>
    </row>
    <row r="56" spans="1:73" ht="12.95" customHeight="1">
      <c r="A56" s="81"/>
      <c r="B56" s="78" t="s">
        <v>87</v>
      </c>
      <c r="C56" s="19">
        <v>41</v>
      </c>
      <c r="D56" s="82">
        <v>28.155999999999999</v>
      </c>
      <c r="E56" s="83">
        <v>2204.910960363688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2.8719999999999999</v>
      </c>
      <c r="AC56" s="83">
        <v>487.05292479108641</v>
      </c>
      <c r="AD56" s="82">
        <v>0</v>
      </c>
      <c r="AE56" s="83">
        <v>0</v>
      </c>
      <c r="AF56" s="82">
        <v>13.648</v>
      </c>
      <c r="AG56" s="83">
        <v>462.06242672919115</v>
      </c>
      <c r="AH56" s="82">
        <v>53.884</v>
      </c>
      <c r="AI56" s="83">
        <v>98.786207408507167</v>
      </c>
      <c r="AJ56" s="82">
        <v>28.8</v>
      </c>
      <c r="AK56" s="83">
        <v>41.373750000000001</v>
      </c>
      <c r="AL56" s="82">
        <v>2660.944</v>
      </c>
      <c r="AM56" s="83">
        <v>187.98642474249741</v>
      </c>
      <c r="AN56" s="82">
        <v>31.026</v>
      </c>
      <c r="AO56" s="83">
        <v>126.11835234964224</v>
      </c>
      <c r="AP56" s="82">
        <v>1501.78</v>
      </c>
      <c r="AQ56" s="83">
        <v>101.99919628707268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12.487</v>
      </c>
      <c r="BC56" s="83">
        <v>246.41851525586611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434.262</v>
      </c>
      <c r="BM56" s="83">
        <v>280.2932031814895</v>
      </c>
      <c r="BN56" s="82">
        <v>1.1220000000000001</v>
      </c>
      <c r="BO56" s="83">
        <v>769.10071301247774</v>
      </c>
      <c r="BP56" s="82">
        <v>51.226999999999997</v>
      </c>
      <c r="BQ56" s="83">
        <v>464.54803131161304</v>
      </c>
      <c r="BR56" s="82">
        <v>0</v>
      </c>
      <c r="BS56" s="83">
        <v>0</v>
      </c>
      <c r="BT56" s="82">
        <v>16.387</v>
      </c>
      <c r="BU56" s="83">
        <v>875.11167388783792</v>
      </c>
    </row>
    <row r="57" spans="1:73" ht="12.95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5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1.7999999999999999E-2</v>
      </c>
      <c r="AC58" s="83">
        <v>420</v>
      </c>
      <c r="AD58" s="82">
        <v>0</v>
      </c>
      <c r="AE58" s="83">
        <v>0</v>
      </c>
      <c r="AF58" s="82">
        <v>2.35</v>
      </c>
      <c r="AG58" s="83">
        <v>190.9531914893617</v>
      </c>
      <c r="AH58" s="82">
        <v>150.92400000000001</v>
      </c>
      <c r="AI58" s="83">
        <v>85.109141024621664</v>
      </c>
      <c r="AJ58" s="82">
        <v>329.04</v>
      </c>
      <c r="AK58" s="83">
        <v>32.564736810114269</v>
      </c>
      <c r="AL58" s="82">
        <v>1140.95</v>
      </c>
      <c r="AM58" s="83">
        <v>192.928759367194</v>
      </c>
      <c r="AN58" s="82">
        <v>17.321999999999999</v>
      </c>
      <c r="AO58" s="83">
        <v>182.28818843089712</v>
      </c>
      <c r="AP58" s="82">
        <v>747.64400000000001</v>
      </c>
      <c r="AQ58" s="83">
        <v>92.60985174762321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13.907999999999999</v>
      </c>
      <c r="BC58" s="83">
        <v>137.79551337359791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34.825000000000003</v>
      </c>
      <c r="BM58" s="83">
        <v>186.88565685570711</v>
      </c>
      <c r="BN58" s="82">
        <v>3.194</v>
      </c>
      <c r="BO58" s="83">
        <v>244.48778960551036</v>
      </c>
      <c r="BP58" s="82">
        <v>16.847999999999999</v>
      </c>
      <c r="BQ58" s="83">
        <v>334.88752374169042</v>
      </c>
      <c r="BR58" s="82">
        <v>0</v>
      </c>
      <c r="BS58" s="83">
        <v>0</v>
      </c>
      <c r="BT58" s="82">
        <v>1.623</v>
      </c>
      <c r="BU58" s="83">
        <v>714.37707948243985</v>
      </c>
    </row>
    <row r="59" spans="1:73" ht="12.95" customHeight="1">
      <c r="A59" s="81"/>
      <c r="B59" s="78" t="s">
        <v>89</v>
      </c>
      <c r="C59" s="19">
        <v>43</v>
      </c>
      <c r="D59" s="82">
        <v>0.65400000000000003</v>
      </c>
      <c r="E59" s="83">
        <v>1376.4220183486239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59.277000000000001</v>
      </c>
      <c r="AG59" s="83">
        <v>36.246689272399081</v>
      </c>
      <c r="AH59" s="82">
        <v>0.58099999999999996</v>
      </c>
      <c r="AI59" s="83">
        <v>98.614457831325296</v>
      </c>
      <c r="AJ59" s="82">
        <v>604.79899999999998</v>
      </c>
      <c r="AK59" s="83">
        <v>28.965720842792397</v>
      </c>
      <c r="AL59" s="82">
        <v>223.40799999999999</v>
      </c>
      <c r="AM59" s="83">
        <v>241.40289515147177</v>
      </c>
      <c r="AN59" s="82">
        <v>20.538</v>
      </c>
      <c r="AO59" s="83">
        <v>110.8562177427208</v>
      </c>
      <c r="AP59" s="82">
        <v>37.226999999999997</v>
      </c>
      <c r="AQ59" s="83">
        <v>93.354823112257222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4.8170000000000002</v>
      </c>
      <c r="BC59" s="83">
        <v>163.57214033630891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25.242000000000001</v>
      </c>
      <c r="BM59" s="83">
        <v>307.18025513033831</v>
      </c>
      <c r="BN59" s="82">
        <v>0.20100000000000001</v>
      </c>
      <c r="BO59" s="83">
        <v>786.57213930348257</v>
      </c>
      <c r="BP59" s="82">
        <v>37.692999999999998</v>
      </c>
      <c r="BQ59" s="83">
        <v>202.32244713872601</v>
      </c>
      <c r="BR59" s="82">
        <v>0</v>
      </c>
      <c r="BS59" s="83">
        <v>0</v>
      </c>
      <c r="BT59" s="82">
        <v>0.97699999999999998</v>
      </c>
      <c r="BU59" s="83">
        <v>877.67246673490274</v>
      </c>
    </row>
    <row r="60" spans="1:73" ht="12.95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2.7E-2</v>
      </c>
      <c r="Q60" s="83">
        <v>657.7037037037037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2E-3</v>
      </c>
      <c r="AC60" s="83">
        <v>779.5</v>
      </c>
      <c r="AD60" s="82">
        <v>0</v>
      </c>
      <c r="AE60" s="83">
        <v>0</v>
      </c>
      <c r="AF60" s="82">
        <v>56.66</v>
      </c>
      <c r="AG60" s="83">
        <v>49.072484998235083</v>
      </c>
      <c r="AH60" s="82">
        <v>11.555999999999999</v>
      </c>
      <c r="AI60" s="83">
        <v>22.974904811353408</v>
      </c>
      <c r="AJ60" s="82">
        <v>30.004999999999999</v>
      </c>
      <c r="AK60" s="83">
        <v>38.507848691884682</v>
      </c>
      <c r="AL60" s="82">
        <v>3.5979999999999999</v>
      </c>
      <c r="AM60" s="83">
        <v>45.64869371873263</v>
      </c>
      <c r="AN60" s="82">
        <v>0.03</v>
      </c>
      <c r="AO60" s="83">
        <v>253.06666666666666</v>
      </c>
      <c r="AP60" s="82">
        <v>958.74199999999996</v>
      </c>
      <c r="AQ60" s="83">
        <v>70.945115578539372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828.22500000000002</v>
      </c>
      <c r="BC60" s="83">
        <v>322.6502520450361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21.167000000000002</v>
      </c>
      <c r="BM60" s="83">
        <v>31.397552794444181</v>
      </c>
      <c r="BN60" s="82">
        <v>0</v>
      </c>
      <c r="BO60" s="83">
        <v>0</v>
      </c>
      <c r="BP60" s="82">
        <v>3.3000000000000002E-2</v>
      </c>
      <c r="BQ60" s="83">
        <v>470.75757575757581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5" customHeight="1">
      <c r="A61" s="81"/>
      <c r="B61" s="78" t="s">
        <v>91</v>
      </c>
      <c r="C61" s="19">
        <v>45</v>
      </c>
      <c r="D61" s="82">
        <v>5.9020000000000001</v>
      </c>
      <c r="E61" s="83">
        <v>1664.8459844120637</v>
      </c>
      <c r="F61" s="82">
        <v>0</v>
      </c>
      <c r="G61" s="83">
        <v>0</v>
      </c>
      <c r="H61" s="82">
        <v>9.5139999999999993</v>
      </c>
      <c r="I61" s="83">
        <v>360.061488332983</v>
      </c>
      <c r="J61" s="82">
        <v>0</v>
      </c>
      <c r="K61" s="83">
        <v>0</v>
      </c>
      <c r="L61" s="82">
        <v>0.65900000000000003</v>
      </c>
      <c r="M61" s="83">
        <v>1302.3702579666162</v>
      </c>
      <c r="N61" s="82">
        <v>0</v>
      </c>
      <c r="O61" s="83">
        <v>0</v>
      </c>
      <c r="P61" s="82">
        <v>143.733</v>
      </c>
      <c r="Q61" s="83">
        <v>921.86147927059199</v>
      </c>
      <c r="R61" s="82">
        <v>0</v>
      </c>
      <c r="S61" s="83">
        <v>0</v>
      </c>
      <c r="T61" s="82">
        <v>5.9050000000000002</v>
      </c>
      <c r="U61" s="83">
        <v>532.98391193903467</v>
      </c>
      <c r="V61" s="82">
        <v>0</v>
      </c>
      <c r="W61" s="83">
        <v>0</v>
      </c>
      <c r="X61" s="82">
        <v>0.33700000000000002</v>
      </c>
      <c r="Y61" s="83">
        <v>664.92284866468844</v>
      </c>
      <c r="Z61" s="82">
        <v>0</v>
      </c>
      <c r="AA61" s="83">
        <v>0</v>
      </c>
      <c r="AB61" s="82">
        <v>2.1520000000000001</v>
      </c>
      <c r="AC61" s="83">
        <v>229.05343866171003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1.6579999999999999</v>
      </c>
      <c r="AM61" s="83">
        <v>267.28226779252111</v>
      </c>
      <c r="AN61" s="82">
        <v>2E-3</v>
      </c>
      <c r="AO61" s="83">
        <v>136</v>
      </c>
      <c r="AP61" s="82">
        <v>4.0000000000000001E-3</v>
      </c>
      <c r="AQ61" s="83">
        <v>159.25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2.4E-2</v>
      </c>
      <c r="BM61" s="83">
        <v>165.54166666666669</v>
      </c>
      <c r="BN61" s="82">
        <v>0</v>
      </c>
      <c r="BO61" s="83">
        <v>0</v>
      </c>
      <c r="BP61" s="82">
        <v>1.7000000000000001E-2</v>
      </c>
      <c r="BQ61" s="83">
        <v>593.94117647058818</v>
      </c>
      <c r="BR61" s="82">
        <v>0</v>
      </c>
      <c r="BS61" s="83">
        <v>0</v>
      </c>
      <c r="BT61" s="82">
        <v>0</v>
      </c>
      <c r="BU61" s="83">
        <v>0</v>
      </c>
    </row>
    <row r="62" spans="1:73" ht="12.95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2.78</v>
      </c>
      <c r="K62" s="83">
        <v>341.5503597122302</v>
      </c>
      <c r="L62" s="82">
        <v>0</v>
      </c>
      <c r="M62" s="83">
        <v>0</v>
      </c>
      <c r="N62" s="82">
        <v>0</v>
      </c>
      <c r="O62" s="83">
        <v>0</v>
      </c>
      <c r="P62" s="82">
        <v>3.8540000000000001</v>
      </c>
      <c r="Q62" s="83">
        <v>464.5928905033731</v>
      </c>
      <c r="R62" s="82">
        <v>1170.0630000000001</v>
      </c>
      <c r="S62" s="83">
        <v>251.97361936921345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2.1640000000000001</v>
      </c>
      <c r="AC62" s="83">
        <v>294.41081330868764</v>
      </c>
      <c r="AD62" s="82">
        <v>1390.7280000000001</v>
      </c>
      <c r="AE62" s="83">
        <v>196.80690904332118</v>
      </c>
      <c r="AF62" s="82">
        <v>0</v>
      </c>
      <c r="AG62" s="83">
        <v>0</v>
      </c>
      <c r="AH62" s="82">
        <v>9.2080000000000002</v>
      </c>
      <c r="AI62" s="83">
        <v>86.365117289313645</v>
      </c>
      <c r="AJ62" s="82">
        <v>3.78</v>
      </c>
      <c r="AK62" s="83">
        <v>75</v>
      </c>
      <c r="AL62" s="82">
        <v>58.9</v>
      </c>
      <c r="AM62" s="83">
        <v>157.33587436332766</v>
      </c>
      <c r="AN62" s="82">
        <v>516.86</v>
      </c>
      <c r="AO62" s="83">
        <v>74.041717292883959</v>
      </c>
      <c r="AP62" s="82">
        <v>764.80200000000002</v>
      </c>
      <c r="AQ62" s="83">
        <v>92.092421306429628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117.35899999999999</v>
      </c>
      <c r="BM62" s="83">
        <v>59.058759873550386</v>
      </c>
      <c r="BN62" s="82">
        <v>0</v>
      </c>
      <c r="BO62" s="83">
        <v>0</v>
      </c>
      <c r="BP62" s="82">
        <v>0.307</v>
      </c>
      <c r="BQ62" s="83">
        <v>613.54071661237776</v>
      </c>
      <c r="BR62" s="82">
        <v>0</v>
      </c>
      <c r="BS62" s="83">
        <v>0</v>
      </c>
      <c r="BT62" s="82">
        <v>0</v>
      </c>
      <c r="BU62" s="83">
        <v>0</v>
      </c>
    </row>
    <row r="63" spans="1:73" ht="12.95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5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406.77300000000002</v>
      </c>
      <c r="S64" s="83">
        <v>269.04285928515412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0.36899999999999999</v>
      </c>
      <c r="AC64" s="83">
        <v>137.46612466124662</v>
      </c>
      <c r="AD64" s="82">
        <v>2308.6880000000001</v>
      </c>
      <c r="AE64" s="83">
        <v>181.05873768997805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5.0000000000000001E-3</v>
      </c>
      <c r="AM64" s="83">
        <v>520.6</v>
      </c>
      <c r="AN64" s="82">
        <v>0.34</v>
      </c>
      <c r="AO64" s="83">
        <v>21.6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</v>
      </c>
      <c r="BM64" s="83">
        <v>0</v>
      </c>
      <c r="BN64" s="82">
        <v>0</v>
      </c>
      <c r="BO64" s="83">
        <v>0</v>
      </c>
      <c r="BP64" s="82">
        <v>0.24399999999999999</v>
      </c>
      <c r="BQ64" s="83">
        <v>501.5368852459016</v>
      </c>
      <c r="BR64" s="82">
        <v>0</v>
      </c>
      <c r="BS64" s="83">
        <v>0</v>
      </c>
      <c r="BT64" s="82">
        <v>9.2999999999999999E-2</v>
      </c>
      <c r="BU64" s="83">
        <v>1268.3655913978496</v>
      </c>
    </row>
    <row r="65" spans="1:73" ht="12.95" customHeight="1">
      <c r="A65" s="81"/>
      <c r="B65" s="78" t="s">
        <v>94</v>
      </c>
      <c r="C65" s="19">
        <v>48</v>
      </c>
      <c r="D65" s="82">
        <v>13.891</v>
      </c>
      <c r="E65" s="83">
        <v>1274.9778993592975</v>
      </c>
      <c r="F65" s="82">
        <v>0</v>
      </c>
      <c r="G65" s="83">
        <v>0</v>
      </c>
      <c r="H65" s="82">
        <v>8.3740000000000006</v>
      </c>
      <c r="I65" s="83">
        <v>440.89204681155957</v>
      </c>
      <c r="J65" s="82">
        <v>0</v>
      </c>
      <c r="K65" s="83">
        <v>0</v>
      </c>
      <c r="L65" s="82">
        <v>7.3170000000000002</v>
      </c>
      <c r="M65" s="83">
        <v>328.40522071887386</v>
      </c>
      <c r="N65" s="82">
        <v>0</v>
      </c>
      <c r="O65" s="83">
        <v>0</v>
      </c>
      <c r="P65" s="82">
        <v>201.76400000000001</v>
      </c>
      <c r="Q65" s="83">
        <v>841.11850974405741</v>
      </c>
      <c r="R65" s="82">
        <v>0</v>
      </c>
      <c r="S65" s="83">
        <v>0</v>
      </c>
      <c r="T65" s="82">
        <v>3.6779999999999999</v>
      </c>
      <c r="U65" s="83">
        <v>614.31620445894509</v>
      </c>
      <c r="V65" s="82">
        <v>0</v>
      </c>
      <c r="W65" s="83">
        <v>0</v>
      </c>
      <c r="X65" s="82">
        <v>0.88400000000000001</v>
      </c>
      <c r="Y65" s="83">
        <v>696.07579185520365</v>
      </c>
      <c r="Z65" s="82">
        <v>0</v>
      </c>
      <c r="AA65" s="83">
        <v>0</v>
      </c>
      <c r="AB65" s="82">
        <v>453.55399999999997</v>
      </c>
      <c r="AC65" s="83">
        <v>426.01177147594331</v>
      </c>
      <c r="AD65" s="82">
        <v>0</v>
      </c>
      <c r="AE65" s="83">
        <v>0</v>
      </c>
      <c r="AF65" s="82">
        <v>6.5179999999999998</v>
      </c>
      <c r="AG65" s="83">
        <v>372.89168456581774</v>
      </c>
      <c r="AH65" s="82">
        <v>0.83499999999999996</v>
      </c>
      <c r="AI65" s="83">
        <v>221.4323353293413</v>
      </c>
      <c r="AJ65" s="82">
        <v>0</v>
      </c>
      <c r="AK65" s="83">
        <v>0</v>
      </c>
      <c r="AL65" s="82">
        <v>26.69</v>
      </c>
      <c r="AM65" s="83">
        <v>408.32577744473582</v>
      </c>
      <c r="AN65" s="82">
        <v>2.0150000000000001</v>
      </c>
      <c r="AO65" s="83">
        <v>309.09975186104219</v>
      </c>
      <c r="AP65" s="82">
        <v>46.81</v>
      </c>
      <c r="AQ65" s="83">
        <v>161.19801324503311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71.807000000000002</v>
      </c>
      <c r="BM65" s="83">
        <v>777.12550308465745</v>
      </c>
      <c r="BN65" s="82">
        <v>4.5449999999999999</v>
      </c>
      <c r="BO65" s="83">
        <v>475.79779977997805</v>
      </c>
      <c r="BP65" s="82">
        <v>46.587000000000003</v>
      </c>
      <c r="BQ65" s="83">
        <v>646.30100671861248</v>
      </c>
      <c r="BR65" s="82">
        <v>0</v>
      </c>
      <c r="BS65" s="83">
        <v>0</v>
      </c>
      <c r="BT65" s="82">
        <v>1.7609999999999999</v>
      </c>
      <c r="BU65" s="83">
        <v>1447.6785917092561</v>
      </c>
    </row>
    <row r="66" spans="1:73" ht="12.95" customHeight="1">
      <c r="A66" s="81"/>
      <c r="B66" s="78" t="s">
        <v>95</v>
      </c>
      <c r="C66" s="19">
        <v>49</v>
      </c>
      <c r="D66" s="82">
        <v>56.877000000000002</v>
      </c>
      <c r="E66" s="83">
        <v>1113.9634298574115</v>
      </c>
      <c r="F66" s="82">
        <v>0</v>
      </c>
      <c r="G66" s="83">
        <v>0</v>
      </c>
      <c r="H66" s="82">
        <v>36.911000000000001</v>
      </c>
      <c r="I66" s="83">
        <v>511.05976538159359</v>
      </c>
      <c r="J66" s="82">
        <v>0</v>
      </c>
      <c r="K66" s="83">
        <v>0</v>
      </c>
      <c r="L66" s="82">
        <v>156.291</v>
      </c>
      <c r="M66" s="83">
        <v>496.23611724283546</v>
      </c>
      <c r="N66" s="82">
        <v>0</v>
      </c>
      <c r="O66" s="83">
        <v>0</v>
      </c>
      <c r="P66" s="82">
        <v>130.56399999999999</v>
      </c>
      <c r="Q66" s="83">
        <v>677.29131307251623</v>
      </c>
      <c r="R66" s="82">
        <v>0</v>
      </c>
      <c r="S66" s="83">
        <v>0</v>
      </c>
      <c r="T66" s="82">
        <v>10.545999999999999</v>
      </c>
      <c r="U66" s="83">
        <v>257.5308173715153</v>
      </c>
      <c r="V66" s="82">
        <v>0</v>
      </c>
      <c r="W66" s="83">
        <v>0</v>
      </c>
      <c r="X66" s="82">
        <v>17.873000000000001</v>
      </c>
      <c r="Y66" s="83">
        <v>456.62440552789127</v>
      </c>
      <c r="Z66" s="82">
        <v>0</v>
      </c>
      <c r="AA66" s="83">
        <v>0</v>
      </c>
      <c r="AB66" s="82">
        <v>0.56399999999999995</v>
      </c>
      <c r="AC66" s="83">
        <v>25.925531914893615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1E-3</v>
      </c>
      <c r="AO66" s="83">
        <v>108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0.29499999999999998</v>
      </c>
      <c r="BM66" s="83">
        <v>380.9084745762712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EB5-BB71-4621-A280-655869D8FFBD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5" customWidth="1"/>
    <col min="2" max="2" width="9.375" style="7" customWidth="1"/>
    <col min="3" max="3" width="5" style="7" customWidth="1"/>
    <col min="4" max="4" width="3.25" style="8" customWidth="1"/>
    <col min="5" max="6" width="9.875" style="57" customWidth="1"/>
    <col min="7" max="7" width="7.625" style="57" customWidth="1"/>
    <col min="8" max="9" width="9.875" style="90" customWidth="1"/>
    <col min="10" max="10" width="7.625" style="57" customWidth="1"/>
    <col min="11" max="16384" width="9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43831</v>
      </c>
      <c r="F6" s="103">
        <v>43466</v>
      </c>
      <c r="G6" s="104" t="s">
        <v>134</v>
      </c>
      <c r="H6" s="102">
        <v>43831</v>
      </c>
      <c r="I6" s="103">
        <v>43466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1113.289</v>
      </c>
      <c r="F9" s="113">
        <v>1752.6980000000001</v>
      </c>
      <c r="G9" s="114">
        <f>IF(ISERR(E9/F9*100),"-",E9/F9*100)</f>
        <v>63.518586773077843</v>
      </c>
      <c r="H9" s="113">
        <v>2097.434706531727</v>
      </c>
      <c r="I9" s="113">
        <v>1702.2979589181937</v>
      </c>
      <c r="J9" s="114">
        <f>IF(ISERR(H9/I9*100),"-",H9/I9*100)</f>
        <v>123.21196154547714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1043.8389999999999</v>
      </c>
      <c r="F10" s="113">
        <v>1332.318</v>
      </c>
      <c r="G10" s="114">
        <f>IF(ISERR(E10/F10*100),"-",E10/F10*100)</f>
        <v>78.34758668726235</v>
      </c>
      <c r="H10" s="113">
        <v>1947.2236570965447</v>
      </c>
      <c r="I10" s="113">
        <v>1806.0538940403117</v>
      </c>
      <c r="J10" s="114">
        <f>IF(ISERR(H10/I10*100),"-",H10/I10*100)</f>
        <v>107.81647566122309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23046.155999999999</v>
      </c>
      <c r="F11" s="113">
        <v>9466.9509999999991</v>
      </c>
      <c r="G11" s="114">
        <f>IF(ISERR(E11/F11*100),"-",E11/F11*100)</f>
        <v>243.43799814745003</v>
      </c>
      <c r="H11" s="113">
        <v>381.28048421610964</v>
      </c>
      <c r="I11" s="113">
        <v>464.67643320431256</v>
      </c>
      <c r="J11" s="114">
        <f>IF(ISERR(H11/I11*100),"-",H11/I11*100)</f>
        <v>82.052898957426848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4454.3770000000004</v>
      </c>
      <c r="F12" s="113">
        <v>1711.249</v>
      </c>
      <c r="G12" s="114">
        <f>IF(ISERR(E12/F12*100),"-",E12/F12*100)</f>
        <v>260.29975766238579</v>
      </c>
      <c r="H12" s="113">
        <v>348.30232465729779</v>
      </c>
      <c r="I12" s="113">
        <v>447.16869783415507</v>
      </c>
      <c r="J12" s="114">
        <f>IF(ISERR(H12/I12*100),"-",H12/I12*100)</f>
        <v>77.890587231236694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1329.184</v>
      </c>
      <c r="F13" s="113">
        <v>1193.6189999999999</v>
      </c>
      <c r="G13" s="114">
        <f>IF(ISERR(E13/F13*100),"-",E13/F13*100)</f>
        <v>111.35747671576944</v>
      </c>
      <c r="H13" s="113">
        <v>1320.7513481955846</v>
      </c>
      <c r="I13" s="113">
        <v>1318.2634467112202</v>
      </c>
      <c r="J13" s="114">
        <f>IF(ISERR(H13/I13*100),"-",H13/I13*100)</f>
        <v>100.1887256671321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7756.6930000000002</v>
      </c>
      <c r="F15" s="113">
        <v>8454.5159999999996</v>
      </c>
      <c r="G15" s="114">
        <f t="shared" ref="G14:G15" si="0">IF(ISERR(E15/F15*100),"-",E15/F15*100)</f>
        <v>91.746150814546937</v>
      </c>
      <c r="H15" s="113">
        <v>870.29878377293005</v>
      </c>
      <c r="I15" s="113">
        <v>971.4321904411795</v>
      </c>
      <c r="J15" s="114">
        <f t="shared" ref="J14:J15" si="1">IF(ISERR(H15/I15*100),"-",H15/I15*100)</f>
        <v>89.589246921875286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2149.31</v>
      </c>
      <c r="F16" s="113">
        <v>3046.9360000000001</v>
      </c>
      <c r="G16" s="114">
        <f t="shared" ref="G16" si="2">IF(ISERR(E16/F16*100),"-",E16/F16*100)</f>
        <v>70.540044162397891</v>
      </c>
      <c r="H16" s="113">
        <v>1088.1653814479994</v>
      </c>
      <c r="I16" s="113">
        <v>1060.4199766585186</v>
      </c>
      <c r="J16" s="114">
        <f t="shared" ref="J16" si="3">IF(ISERR(H16/I16*100),"-",H16/I16*100)</f>
        <v>102.61645436715641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20276.420999999998</v>
      </c>
      <c r="F17" s="113">
        <v>14735.215</v>
      </c>
      <c r="G17" s="114">
        <f t="shared" ref="G17" si="4">IF(ISERR(E17/F17*100),"-",E17/F17*100)</f>
        <v>137.60519273047592</v>
      </c>
      <c r="H17" s="113">
        <v>306.39802162324406</v>
      </c>
      <c r="I17" s="113">
        <v>418.52428960147512</v>
      </c>
      <c r="J17" s="114">
        <f t="shared" ref="J17" si="5">IF(ISERR(H17/I17*100),"-",H17/I17*100)</f>
        <v>73.209137255809139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682.69399999999996</v>
      </c>
      <c r="F18" s="113">
        <v>584.53700000000003</v>
      </c>
      <c r="G18" s="114">
        <f t="shared" ref="G18" si="6">IF(ISERR(E18/F18*100),"-",E18/F18*100)</f>
        <v>116.79226464706254</v>
      </c>
      <c r="H18" s="113">
        <v>548.55884188230743</v>
      </c>
      <c r="I18" s="113">
        <v>653.06318162922105</v>
      </c>
      <c r="J18" s="114">
        <f t="shared" ref="J18" si="7">IF(ISERR(H18/I18*100),"-",H18/I18*100)</f>
        <v>83.997820932700151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50.192999999999998</v>
      </c>
      <c r="F19" s="113">
        <v>80.034000000000006</v>
      </c>
      <c r="G19" s="114">
        <f t="shared" ref="G19" si="8">IF(ISERR(E19/F19*100),"-",E19/F19*100)</f>
        <v>62.714596296573944</v>
      </c>
      <c r="H19" s="113">
        <v>505.87990357221128</v>
      </c>
      <c r="I19" s="113">
        <v>715.8677187195442</v>
      </c>
      <c r="J19" s="114">
        <f t="shared" ref="J19" si="9">IF(ISERR(H19/I19*100),"-",H19/I19*100)</f>
        <v>70.666673512959463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1515.135</v>
      </c>
      <c r="F21" s="113">
        <v>1254.9480000000001</v>
      </c>
      <c r="G21" s="114">
        <f t="shared" ref="G20:G21" si="10">IF(ISERR(E21/F21*100),"-",E21/F21*100)</f>
        <v>120.73289092456419</v>
      </c>
      <c r="H21" s="113">
        <v>1039.2818527721952</v>
      </c>
      <c r="I21" s="113">
        <v>1132.7061639207363</v>
      </c>
      <c r="J21" s="114">
        <f t="shared" ref="J20:J21" si="11">IF(ISERR(H21/I21*100),"-",H21/I21*100)</f>
        <v>91.752114173620868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316.74299999999999</v>
      </c>
      <c r="F22" s="113">
        <v>343.952</v>
      </c>
      <c r="G22" s="114">
        <f t="shared" ref="G22" si="12">IF(ISERR(E22/F22*100),"-",E22/F22*100)</f>
        <v>92.089303158580265</v>
      </c>
      <c r="H22" s="113">
        <v>775.29758195129807</v>
      </c>
      <c r="I22" s="113">
        <v>878.96023573056709</v>
      </c>
      <c r="J22" s="114">
        <f t="shared" ref="J22" si="13">IF(ISERR(H22/I22*100),"-",H22/I22*100)</f>
        <v>88.206218032934387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3619.4839999999999</v>
      </c>
      <c r="F23" s="113">
        <v>9523.7000000000007</v>
      </c>
      <c r="G23" s="114">
        <f t="shared" ref="G23" si="14">IF(ISERR(E23/F23*100),"-",E23/F23*100)</f>
        <v>38.00501905771916</v>
      </c>
      <c r="H23" s="113">
        <v>594.42506749580878</v>
      </c>
      <c r="I23" s="113">
        <v>377.73309911063978</v>
      </c>
      <c r="J23" s="114">
        <f t="shared" ref="J23" si="15">IF(ISERR(H23/I23*100),"-",H23/I23*100)</f>
        <v>157.3664232484162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49622.656999999999</v>
      </c>
      <c r="F24" s="113">
        <v>83500.995999999999</v>
      </c>
      <c r="G24" s="114">
        <f t="shared" ref="G24" si="16">IF(ISERR(E24/F24*100),"-",E24/F24*100)</f>
        <v>59.427622875300791</v>
      </c>
      <c r="H24" s="113">
        <v>202.41471664848578</v>
      </c>
      <c r="I24" s="113">
        <v>178.27653573138218</v>
      </c>
      <c r="J24" s="114">
        <f t="shared" ref="J24" si="17">IF(ISERR(H24/I24*100),"-",H24/I24*100)</f>
        <v>113.5397408403054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240418.20600000001</v>
      </c>
      <c r="F25" s="113">
        <v>186737.736</v>
      </c>
      <c r="G25" s="114">
        <f t="shared" ref="G25" si="18">IF(ISERR(E25/F25*100),"-",E25/F25*100)</f>
        <v>128.74645004799672</v>
      </c>
      <c r="H25" s="113">
        <v>43.205580857715908</v>
      </c>
      <c r="I25" s="113">
        <v>41.673574172496131</v>
      </c>
      <c r="J25" s="114">
        <f t="shared" ref="J25" si="19">IF(ISERR(H25/I25*100),"-",H25/I25*100)</f>
        <v>103.67620660248258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2863.9070000000002</v>
      </c>
      <c r="F27" s="113">
        <v>11784.539000000001</v>
      </c>
      <c r="G27" s="114">
        <f t="shared" ref="G26:G27" si="20">IF(ISERR(E27/F27*100),"-",E27/F27*100)</f>
        <v>24.302240418568772</v>
      </c>
      <c r="H27" s="113">
        <v>83.01587795972425</v>
      </c>
      <c r="I27" s="113">
        <v>66.853675396211926</v>
      </c>
      <c r="J27" s="114">
        <f t="shared" ref="J26:J27" si="21">IF(ISERR(H27/I27*100),"-",H27/I27*100)</f>
        <v>124.17548843459414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4471.348</v>
      </c>
      <c r="F28" s="113">
        <v>11793.261</v>
      </c>
      <c r="G28" s="114">
        <f t="shared" ref="G28" si="22">IF(ISERR(E28/F28*100),"-",E28/F28*100)</f>
        <v>37.914432657769545</v>
      </c>
      <c r="H28" s="113">
        <v>61.944653379696682</v>
      </c>
      <c r="I28" s="113">
        <v>52.909730396028714</v>
      </c>
      <c r="J28" s="114">
        <f t="shared" ref="J28" si="23">IF(ISERR(H28/I28*100),"-",H28/I28*100)</f>
        <v>117.07610852680909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37959.285000000003</v>
      </c>
      <c r="F29" s="113">
        <v>37034.383999999998</v>
      </c>
      <c r="G29" s="114">
        <f t="shared" ref="G29" si="24">IF(ISERR(E29/F29*100),"-",E29/F29*100)</f>
        <v>102.49741159458736</v>
      </c>
      <c r="H29" s="113">
        <v>203.88043260035062</v>
      </c>
      <c r="I29" s="113">
        <v>194.96911040831677</v>
      </c>
      <c r="J29" s="114">
        <f t="shared" ref="J29" si="25">IF(ISERR(H29/I29*100),"-",H29/I29*100)</f>
        <v>104.57063284197747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3473.5030000000002</v>
      </c>
      <c r="F30" s="113">
        <v>3428.8710000000001</v>
      </c>
      <c r="G30" s="114">
        <f t="shared" ref="G30" si="26">IF(ISERR(E30/F30*100),"-",E30/F30*100)</f>
        <v>101.3016529347415</v>
      </c>
      <c r="H30" s="113">
        <v>117.71842344745349</v>
      </c>
      <c r="I30" s="113">
        <v>99.551095681348173</v>
      </c>
      <c r="J30" s="114">
        <f t="shared" ref="J30" si="27">IF(ISERR(H30/I30*100),"-",H30/I30*100)</f>
        <v>118.24924943494031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171110.64799999999</v>
      </c>
      <c r="F31" s="113">
        <v>238572.44399999999</v>
      </c>
      <c r="G31" s="114">
        <f t="shared" ref="G31" si="28">IF(ISERR(E31/F31*100),"-",E31/F31*100)</f>
        <v>71.722720835269641</v>
      </c>
      <c r="H31" s="113">
        <v>96.901976071062521</v>
      </c>
      <c r="I31" s="113">
        <v>100.06348061304179</v>
      </c>
      <c r="J31" s="114">
        <f t="shared" ref="J31" si="29">IF(ISERR(H31/I31*100),"-",H31/I31*100)</f>
        <v>96.84050112727418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0.157</v>
      </c>
      <c r="F33" s="113">
        <v>20.577999999999999</v>
      </c>
      <c r="G33" s="114">
        <f t="shared" ref="G32:G33" si="30">IF(ISERR(E33/F33*100),"-",E33/F33*100)</f>
        <v>0.76295072407425413</v>
      </c>
      <c r="H33" s="113">
        <v>232.22929936305729</v>
      </c>
      <c r="I33" s="113">
        <v>356.73529983477499</v>
      </c>
      <c r="J33" s="114">
        <f t="shared" ref="J32:J33" si="31">IF(ISERR(H33/I33*100),"-",H33/I33*100)</f>
        <v>65.09849164649988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19318.557000000001</v>
      </c>
      <c r="F34" s="113">
        <v>18315.419999999998</v>
      </c>
      <c r="G34" s="114">
        <f t="shared" ref="G34" si="32">IF(ISERR(E34/F34*100),"-",E34/F34*100)</f>
        <v>105.4770078982628</v>
      </c>
      <c r="H34" s="113">
        <v>155.00647636363314</v>
      </c>
      <c r="I34" s="113">
        <v>198.28820846041205</v>
      </c>
      <c r="J34" s="114">
        <f t="shared" ref="J34" si="33">IF(ISERR(H34/I34*100),"-",H34/I34*100)</f>
        <v>78.172311690727668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49874.561000000002</v>
      </c>
      <c r="F35" s="113">
        <v>38908.688000000002</v>
      </c>
      <c r="G35" s="114">
        <f t="shared" ref="G35" si="34">IF(ISERR(E35/F35*100),"-",E35/F35*100)</f>
        <v>128.18361030317959</v>
      </c>
      <c r="H35" s="113">
        <v>52.86336362940618</v>
      </c>
      <c r="I35" s="113">
        <v>76.122480254281513</v>
      </c>
      <c r="J35" s="114">
        <f t="shared" ref="J35" si="35">IF(ISERR(H35/I35*100),"-",H35/I35*100)</f>
        <v>69.445140847775875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3132.7379999999998</v>
      </c>
      <c r="F37" s="113">
        <v>2795.8049999999998</v>
      </c>
      <c r="G37" s="114">
        <f t="shared" ref="G37" si="38">IF(ISERR(E37/F37*100),"-",E37/F37*100)</f>
        <v>112.05137697371599</v>
      </c>
      <c r="H37" s="113">
        <v>44.740766383910817</v>
      </c>
      <c r="I37" s="113">
        <v>100.24654044184054</v>
      </c>
      <c r="J37" s="114">
        <f t="shared" ref="J37" si="39">IF(ISERR(H37/I37*100),"-",H37/I37*100)</f>
        <v>44.630733576155492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2653.9229999999998</v>
      </c>
      <c r="F39" s="113">
        <v>1610.6659999999999</v>
      </c>
      <c r="G39" s="114">
        <f t="shared" ref="G38:G39" si="40">IF(ISERR(E39/F39*100),"-",E39/F39*100)</f>
        <v>164.77177763732519</v>
      </c>
      <c r="H39" s="113">
        <v>476.96356789552669</v>
      </c>
      <c r="I39" s="113">
        <v>535.80809491229093</v>
      </c>
      <c r="J39" s="114">
        <f t="shared" ref="J38:J39" si="41">IF(ISERR(H39/I39*100),"-",H39/I39*100)</f>
        <v>89.017611421791457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901.14300000000003</v>
      </c>
      <c r="F40" s="113">
        <v>852.18399999999997</v>
      </c>
      <c r="G40" s="114">
        <f t="shared" ref="G40" si="42">IF(ISERR(E40/F40*100),"-",E40/F40*100)</f>
        <v>105.74512077203985</v>
      </c>
      <c r="H40" s="113">
        <v>1045.4698044594475</v>
      </c>
      <c r="I40" s="113">
        <v>694.45096364165488</v>
      </c>
      <c r="J40" s="114">
        <f t="shared" ref="J40" si="43">IF(ISERR(H40/I40*100),"-",H40/I40*100)</f>
        <v>150.54623856766977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9.2460000000000004</v>
      </c>
      <c r="F42" s="113">
        <v>4.5739999999999998</v>
      </c>
      <c r="G42" s="114">
        <f t="shared" ref="G42" si="46">IF(ISERR(E42/F42*100),"-",E42/F42*100)</f>
        <v>202.14254481853956</v>
      </c>
      <c r="H42" s="113">
        <v>216.33257624918883</v>
      </c>
      <c r="I42" s="113">
        <v>244.30083078268473</v>
      </c>
      <c r="J42" s="114">
        <f t="shared" ref="J42" si="47">IF(ISERR(H42/I42*100),"-",H42/I42*100)</f>
        <v>88.551715340511976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79</v>
      </c>
      <c r="F43" s="113">
        <v>34</v>
      </c>
      <c r="G43" s="114">
        <f t="shared" ref="G43" si="48">IF(ISERR(E43/F43*100),"-",E43/F43*100)</f>
        <v>232.35294117647061</v>
      </c>
      <c r="H43" s="113">
        <v>465.81012658227843</v>
      </c>
      <c r="I43" s="113">
        <v>529</v>
      </c>
      <c r="J43" s="114">
        <f t="shared" ref="J43" si="49">IF(ISERR(H43/I43*100),"-",H43/I43*100)</f>
        <v>88.054844344476066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21001.537</v>
      </c>
      <c r="F45" s="113">
        <v>19110.076000000001</v>
      </c>
      <c r="G45" s="114">
        <f t="shared" ref="G44:G45" si="50">IF(ISERR(E45/F45*100),"-",E45/F45*100)</f>
        <v>109.89771573906874</v>
      </c>
      <c r="H45" s="113">
        <v>252.57407160247368</v>
      </c>
      <c r="I45" s="113">
        <v>302.89610161675967</v>
      </c>
      <c r="J45" s="114">
        <f t="shared" ref="J44:J45" si="51">IF(ISERR(H45/I45*100),"-",H45/I45*100)</f>
        <v>83.386372506716484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6541.1260000000002</v>
      </c>
      <c r="F46" s="113">
        <v>5790.607</v>
      </c>
      <c r="G46" s="114">
        <f t="shared" ref="G46" si="52">IF(ISERR(E46/F46*100),"-",E46/F46*100)</f>
        <v>112.9609728306549</v>
      </c>
      <c r="H46" s="113">
        <v>190.76140698099991</v>
      </c>
      <c r="I46" s="113">
        <v>240.0007874822104</v>
      </c>
      <c r="J46" s="114">
        <f t="shared" ref="J46" si="53">IF(ISERR(H46/I46*100),"-",H46/I46*100)</f>
        <v>79.483658775552868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1675.886</v>
      </c>
      <c r="F47" s="113">
        <v>1933.8330000000001</v>
      </c>
      <c r="G47" s="114">
        <f t="shared" ref="G47" si="54">IF(ISERR(E47/F47*100),"-",E47/F47*100)</f>
        <v>86.661361141318821</v>
      </c>
      <c r="H47" s="113">
        <v>611.8353700669378</v>
      </c>
      <c r="I47" s="113">
        <v>764.97085529102048</v>
      </c>
      <c r="J47" s="114">
        <f t="shared" ref="J47" si="55">IF(ISERR(H47/I47*100),"-",H47/I47*100)</f>
        <v>79.98152685623235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73.311000000000007</v>
      </c>
      <c r="F48" s="113">
        <v>347.351</v>
      </c>
      <c r="G48" s="114">
        <f t="shared" ref="G48" si="56">IF(ISERR(E48/F48*100),"-",E48/F48*100)</f>
        <v>21.105740303036413</v>
      </c>
      <c r="H48" s="113">
        <v>1292.5037852436878</v>
      </c>
      <c r="I48" s="113">
        <v>1289.9470967407608</v>
      </c>
      <c r="J48" s="114">
        <f t="shared" ref="J48" si="57">IF(ISERR(H48/I48*100),"-",H48/I48*100)</f>
        <v>100.19820103548331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1425.4290000000001</v>
      </c>
      <c r="F49" s="113">
        <v>1635.1590000000001</v>
      </c>
      <c r="G49" s="114">
        <f t="shared" ref="G49" si="58">IF(ISERR(E49/F49*100),"-",E49/F49*100)</f>
        <v>87.173724390105178</v>
      </c>
      <c r="H49" s="113">
        <v>501.15710358074654</v>
      </c>
      <c r="I49" s="113">
        <v>593.77941961607405</v>
      </c>
      <c r="J49" s="114">
        <f t="shared" ref="J49" si="59">IF(ISERR(H49/I49*100),"-",H49/I49*100)</f>
        <v>84.401224937163491</v>
      </c>
    </row>
    <row r="50" spans="1:10" ht="12.95" customHeight="1">
      <c r="A50" s="44"/>
      <c r="B50" s="45"/>
      <c r="C50" s="45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2020-07-01T11:20:17Z</dcterms:created>
  <dcterms:modified xsi:type="dcterms:W3CDTF">2020-07-01T11:20:19Z</dcterms:modified>
</cp:coreProperties>
</file>