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20\month\"/>
    </mc:Choice>
  </mc:AlternateContent>
  <xr:revisionPtr revIDLastSave="0" documentId="8_{360A7189-AF52-438D-BB3F-425F4E1062EE}" xr6:coauthVersionLast="36" xr6:coauthVersionMax="36" xr10:uidLastSave="{00000000-0000-0000-0000-000000000000}"/>
  <bookViews>
    <workbookView xWindow="0" yWindow="0" windowWidth="10245" windowHeight="7425" xr2:uid="{D65B70EB-7E25-4771-ABCA-74D0117C6C17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<sst xmlns="http://schemas.openxmlformats.org/spreadsheetml/2006/main" count="249" uniqueCount="138">
  <si>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</si>
  <si>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</si>
  <si>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</si>
  <si>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</si>
  <si>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</si>
  <si>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</si>
  <si>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</si>
  <si>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</si>
  <si>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</si>
  <si>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</si>
  <si>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</si>
  <si>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</si>
  <si>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</si>
  <si>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</si>
  <si>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</si>
  <si>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</si>
  <si>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</si>
  <si>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</si>
  <si>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</si>
  <si>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</si>
  <si>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</si>
  <si>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</si>
  <si>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</si>
  <si>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</si>
  <si>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</si>
  <si>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</si>
  <si>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</si>
  <si>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</si>
  <si>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</si>
  <si>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</si>
  <si>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</si>
  <si>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</si>
  <si>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</si>
  <si>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</si>
  <si>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</si>
  <si>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</si>
  <si>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</si>
  <si>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</si>
  <si>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</si>
  <si>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</si>
  <si>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</si>
  <si>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</si>
  <si>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</si>
  <si>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</si>
  <si>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</si>
  <si>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</si>
  <si>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</si>
  <si>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</si>
  <si>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</si>
  <si>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</si>
  <si>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</si>
  <si>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</si>
  <si>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</si>
  <si>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</si>
  <si>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</si>
  <si>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</si>
  <si>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</si>
  <si>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</si>
  <si>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</si>
  <si>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</si>
  <si>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</si>
  <si>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</si>
  <si>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</si>
  <si>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</si>
  <si>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</si>
  <si>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</si>
  <si>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</si>
  <si>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</si>
  <si>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</si>
  <si>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</si>
  <si>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</si>
  <si>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</si>
  <si>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</si>
  <si>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</si>
  <si>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</si>
  <si>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</si>
  <si>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</si>
  <si>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</si>
  <si>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</si>
  <si>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</si>
  <si>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</si>
  <si>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</si>
  <si>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</si>
  <si>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</si>
  <si>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</si>
  <si>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</si>
  <si>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</si>
  <si>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</si>
  <si>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</si>
  <si>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</si>
  <si>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</si>
  <si>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</si>
  <si>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</si>
  <si>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</si>
  <si>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</si>
  <si>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</si>
  <si>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</si>
  <si>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</si>
  <si>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</si>
  <si>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</si>
  <si>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</si>
  <si>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</si>
  <si>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</si>
  <si>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</si>
  <si>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</si>
  <si>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</si>
  <si>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</si>
  <si>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</si>
  <si>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</si>
  <si>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</si>
  <si>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</si>
  <si>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</si>
  <si>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</si>
  <si>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</si>
  <si>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</si>
  <si>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</si>
  <si>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</si>
  <si>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</si>
  <si>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</si>
  <si>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</si>
  <si>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</si>
  <si>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</si>
  <si>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</si>
  <si>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</si>
  <si>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</si>
  <si>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</si>
  <si>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</si>
  <si>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</si>
  <si>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</si>
  <si>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</si>
  <si>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</si>
  <si>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</si>
  <si>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</si>
  <si>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</si>
  <si>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</si>
  <si>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</si>
  <si>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</si>
  <si>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1月～6月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</si>
</sst>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A7842BA4-A36D-443C-B36D-847B96F78BE2}"/>
    <cellStyle name="標準_月別結果表" xfId="1" xr:uid="{A491B853-8A93-4322-A707-35DBA204021E}"/>
    <cellStyle name="標準_新出力帳票集「変更後」" xfId="3" xr:uid="{DF00186C-7CE8-48C6-8F95-545290051F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C1F9DB5-4296-4C4A-B843-0BC49A86C50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FB9CF70-33BA-49F0-A42B-B2FFA38EB0EE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A79E362-E96D-4B73-9E44-B8C1092ED033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622F-E933-4C88-B5C0-24E5E0231A49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43617</v>
      </c>
      <c r="B12" s="36">
        <v>43617</v>
      </c>
      <c r="C12" s="37">
        <v>43617</v>
      </c>
      <c r="D12" s="38">
        <v>877.37800000000004</v>
      </c>
      <c r="E12" s="38">
        <v>116.19</v>
      </c>
      <c r="F12" s="38">
        <v>2709.7689999999998</v>
      </c>
      <c r="G12" s="38">
        <v>664.70699999999999</v>
      </c>
      <c r="H12" s="38">
        <v>141.29900000000001</v>
      </c>
      <c r="I12" s="38">
        <v>1376.5219999999999</v>
      </c>
      <c r="J12" s="38">
        <v>1345.6089999999999</v>
      </c>
      <c r="K12" s="38">
        <v>1911.866</v>
      </c>
      <c r="L12" s="38">
        <v>87.76</v>
      </c>
      <c r="M12" s="38">
        <v>7.0449999999999999</v>
      </c>
      <c r="N12" s="38">
        <v>167.602</v>
      </c>
      <c r="O12" s="38">
        <v>48.338000000000001</v>
      </c>
      <c r="P12" s="38">
        <v>4078.4940000000001</v>
      </c>
      <c r="Q12" s="38">
        <v>15757.686</v>
      </c>
      <c r="R12" s="38">
        <v>38519.648000000001</v>
      </c>
      <c r="S12" s="38">
        <v>3512.3910000000001</v>
      </c>
      <c r="T12" s="38">
        <v>1450.981</v>
      </c>
      <c r="U12" s="38">
        <v>7312.59</v>
      </c>
      <c r="V12" s="38">
        <v>286.733</v>
      </c>
      <c r="W12" s="38">
        <v>11959.334000000001</v>
      </c>
      <c r="X12" s="38">
        <v>159.65100000000001</v>
      </c>
      <c r="Y12" s="38">
        <v>1584.6489999999999</v>
      </c>
      <c r="Z12" s="38">
        <v>12165.398999999999</v>
      </c>
      <c r="AA12" s="38">
        <v>0</v>
      </c>
      <c r="AB12" s="38">
        <v>869.678</v>
      </c>
      <c r="AC12" s="38">
        <v>596.27200000000005</v>
      </c>
      <c r="AD12" s="38">
        <v>0</v>
      </c>
      <c r="AE12" s="38">
        <v>0</v>
      </c>
      <c r="AF12" s="38">
        <v>5.0000000000000001E-3</v>
      </c>
      <c r="AG12" s="38">
        <v>0</v>
      </c>
      <c r="AH12" s="38">
        <v>1482.4380000000001</v>
      </c>
      <c r="AI12" s="38">
        <v>1109.2080000000001</v>
      </c>
      <c r="AJ12" s="38">
        <v>295.64100000000002</v>
      </c>
      <c r="AK12" s="38">
        <v>141.048</v>
      </c>
      <c r="AL12" s="38">
        <v>625.00699999999995</v>
      </c>
    </row>
    <row r="13" spans="1:38" ht="15.95" customHeight="1">
      <c r="A13" s="35"/>
      <c r="B13" s="36"/>
      <c r="C13" s="37">
        <v>43647</v>
      </c>
      <c r="D13" s="38">
        <v>290.767</v>
      </c>
      <c r="E13" s="38">
        <v>298.01299999999998</v>
      </c>
      <c r="F13" s="38">
        <v>2448.6309999999999</v>
      </c>
      <c r="G13" s="38">
        <v>1323.798</v>
      </c>
      <c r="H13" s="38">
        <v>246.50200000000001</v>
      </c>
      <c r="I13" s="38">
        <v>1251.239</v>
      </c>
      <c r="J13" s="38">
        <v>1325.588</v>
      </c>
      <c r="K13" s="38">
        <v>2545.0210000000002</v>
      </c>
      <c r="L13" s="38">
        <v>111.858</v>
      </c>
      <c r="M13" s="38">
        <v>2.6019999999999999</v>
      </c>
      <c r="N13" s="38">
        <v>191.26300000000001</v>
      </c>
      <c r="O13" s="38">
        <v>25.283000000000001</v>
      </c>
      <c r="P13" s="38">
        <v>7118.0069999999996</v>
      </c>
      <c r="Q13" s="38">
        <v>17991.011999999999</v>
      </c>
      <c r="R13" s="38">
        <v>38624.173000000003</v>
      </c>
      <c r="S13" s="38">
        <v>3724.1179999999999</v>
      </c>
      <c r="T13" s="38">
        <v>2297.402</v>
      </c>
      <c r="U13" s="38">
        <v>7580.3630000000003</v>
      </c>
      <c r="V13" s="38">
        <v>401.69400000000002</v>
      </c>
      <c r="W13" s="38">
        <v>5760.1080000000002</v>
      </c>
      <c r="X13" s="38">
        <v>278.24200000000002</v>
      </c>
      <c r="Y13" s="38">
        <v>1568.386</v>
      </c>
      <c r="Z13" s="38">
        <v>10881.6</v>
      </c>
      <c r="AA13" s="38">
        <v>0</v>
      </c>
      <c r="AB13" s="38">
        <v>252.97900000000001</v>
      </c>
      <c r="AC13" s="38">
        <v>1089.529</v>
      </c>
      <c r="AD13" s="38">
        <v>379.74400000000003</v>
      </c>
      <c r="AE13" s="38">
        <v>0</v>
      </c>
      <c r="AF13" s="38">
        <v>2E-3</v>
      </c>
      <c r="AG13" s="38">
        <v>3658</v>
      </c>
      <c r="AH13" s="38">
        <v>3805.556</v>
      </c>
      <c r="AI13" s="38">
        <v>631.96</v>
      </c>
      <c r="AJ13" s="38">
        <v>369.15899999999999</v>
      </c>
      <c r="AK13" s="38">
        <v>0.16300000000000001</v>
      </c>
      <c r="AL13" s="38">
        <v>728.89400000000001</v>
      </c>
    </row>
    <row r="14" spans="1:38" ht="15.95" customHeight="1">
      <c r="A14" s="35"/>
      <c r="B14" s="36"/>
      <c r="C14" s="37">
        <v>43678</v>
      </c>
      <c r="D14" s="38">
        <v>212.89699999999999</v>
      </c>
      <c r="E14" s="38">
        <v>460.39699999999999</v>
      </c>
      <c r="F14" s="38">
        <v>523.24900000000002</v>
      </c>
      <c r="G14" s="38">
        <v>457.16699999999997</v>
      </c>
      <c r="H14" s="38">
        <v>297.14800000000002</v>
      </c>
      <c r="I14" s="38">
        <v>1038.665</v>
      </c>
      <c r="J14" s="38">
        <v>1097.316</v>
      </c>
      <c r="K14" s="38">
        <v>3916.2579999999998</v>
      </c>
      <c r="L14" s="38">
        <v>51.622999999999998</v>
      </c>
      <c r="M14" s="38">
        <v>0</v>
      </c>
      <c r="N14" s="38">
        <v>247.458</v>
      </c>
      <c r="O14" s="38">
        <v>3.1269999999999998</v>
      </c>
      <c r="P14" s="38">
        <v>9365.4359999999997</v>
      </c>
      <c r="Q14" s="38">
        <v>17613.564999999999</v>
      </c>
      <c r="R14" s="38">
        <v>11609.637000000001</v>
      </c>
      <c r="S14" s="38">
        <v>4828.0969999999998</v>
      </c>
      <c r="T14" s="38">
        <v>3101.7620000000002</v>
      </c>
      <c r="U14" s="38">
        <v>5685.7939999999999</v>
      </c>
      <c r="V14" s="38">
        <v>710.47799999999995</v>
      </c>
      <c r="W14" s="38">
        <v>9356.3250000000007</v>
      </c>
      <c r="X14" s="38">
        <v>814.452</v>
      </c>
      <c r="Y14" s="38">
        <v>877.79</v>
      </c>
      <c r="Z14" s="38">
        <v>4300.643</v>
      </c>
      <c r="AA14" s="38">
        <v>0</v>
      </c>
      <c r="AB14" s="38">
        <v>633.351</v>
      </c>
      <c r="AC14" s="38">
        <v>2276.712</v>
      </c>
      <c r="AD14" s="38">
        <v>49.951999999999998</v>
      </c>
      <c r="AE14" s="38">
        <v>0</v>
      </c>
      <c r="AF14" s="38">
        <v>0</v>
      </c>
      <c r="AG14" s="38">
        <v>4</v>
      </c>
      <c r="AH14" s="38">
        <v>6231.143</v>
      </c>
      <c r="AI14" s="38">
        <v>371.21600000000001</v>
      </c>
      <c r="AJ14" s="38">
        <v>271.64</v>
      </c>
      <c r="AK14" s="38">
        <v>0.44900000000000001</v>
      </c>
      <c r="AL14" s="38">
        <v>644.851</v>
      </c>
    </row>
    <row r="15" spans="1:38" ht="15.95" customHeight="1">
      <c r="A15" s="35"/>
      <c r="B15" s="36"/>
      <c r="C15" s="37">
        <v>43709</v>
      </c>
      <c r="D15" s="38">
        <v>122.15300000000001</v>
      </c>
      <c r="E15" s="38">
        <v>960.404</v>
      </c>
      <c r="F15" s="38">
        <v>278.56700000000001</v>
      </c>
      <c r="G15" s="38">
        <v>1021.466</v>
      </c>
      <c r="H15" s="38">
        <v>484.38299999999998</v>
      </c>
      <c r="I15" s="38">
        <v>1229.7280000000001</v>
      </c>
      <c r="J15" s="38">
        <v>674.28499999999997</v>
      </c>
      <c r="K15" s="38">
        <v>3925.4949999999999</v>
      </c>
      <c r="L15" s="38">
        <v>55.472999999999999</v>
      </c>
      <c r="M15" s="38">
        <v>6.6429999999999998</v>
      </c>
      <c r="N15" s="38">
        <v>257.012</v>
      </c>
      <c r="O15" s="38">
        <v>46.707999999999998</v>
      </c>
      <c r="P15" s="38">
        <v>6824.4359999999997</v>
      </c>
      <c r="Q15" s="38">
        <v>17711.046999999999</v>
      </c>
      <c r="R15" s="38">
        <v>48502.171999999999</v>
      </c>
      <c r="S15" s="38">
        <v>5262.4549999999999</v>
      </c>
      <c r="T15" s="38">
        <v>1824.0909999999999</v>
      </c>
      <c r="U15" s="38">
        <v>4303.232</v>
      </c>
      <c r="V15" s="38">
        <v>527.52700000000004</v>
      </c>
      <c r="W15" s="38">
        <v>8352.4509999999991</v>
      </c>
      <c r="X15" s="38">
        <v>2748.069</v>
      </c>
      <c r="Y15" s="38">
        <v>2128.2829999999999</v>
      </c>
      <c r="Z15" s="38">
        <v>12524.093000000001</v>
      </c>
      <c r="AA15" s="38">
        <v>0</v>
      </c>
      <c r="AB15" s="38">
        <v>1796.4639999999999</v>
      </c>
      <c r="AC15" s="38">
        <v>2998.8159999999998</v>
      </c>
      <c r="AD15" s="38">
        <v>483.45600000000002</v>
      </c>
      <c r="AE15" s="38">
        <v>0</v>
      </c>
      <c r="AF15" s="38">
        <v>0.48799999999999999</v>
      </c>
      <c r="AG15" s="38">
        <v>3028</v>
      </c>
      <c r="AH15" s="38">
        <v>3749.1309999999999</v>
      </c>
      <c r="AI15" s="38">
        <v>519.52700000000004</v>
      </c>
      <c r="AJ15" s="38">
        <v>260.96499999999997</v>
      </c>
      <c r="AK15" s="38">
        <v>0.89600000000000002</v>
      </c>
      <c r="AL15" s="38">
        <v>562.66499999999996</v>
      </c>
    </row>
    <row r="16" spans="1:38" ht="15.95" customHeight="1">
      <c r="A16" s="35"/>
      <c r="B16" s="36"/>
      <c r="C16" s="37">
        <v>43739</v>
      </c>
      <c r="D16" s="38">
        <v>92.905000000000001</v>
      </c>
      <c r="E16" s="38">
        <v>334.70699999999999</v>
      </c>
      <c r="F16" s="38">
        <v>323.99700000000001</v>
      </c>
      <c r="G16" s="38">
        <v>785.68399999999997</v>
      </c>
      <c r="H16" s="38">
        <v>726.43899999999996</v>
      </c>
      <c r="I16" s="38">
        <v>1325.67</v>
      </c>
      <c r="J16" s="38">
        <v>511.572</v>
      </c>
      <c r="K16" s="38">
        <v>3622.576</v>
      </c>
      <c r="L16" s="38">
        <v>79.81</v>
      </c>
      <c r="M16" s="38">
        <v>8.7620000000000005</v>
      </c>
      <c r="N16" s="38">
        <v>250.54300000000001</v>
      </c>
      <c r="O16" s="38">
        <v>31.920999999999999</v>
      </c>
      <c r="P16" s="38">
        <v>2315.1350000000002</v>
      </c>
      <c r="Q16" s="38">
        <v>15648.123</v>
      </c>
      <c r="R16" s="38">
        <v>89223.91</v>
      </c>
      <c r="S16" s="38">
        <v>3498.1039999999998</v>
      </c>
      <c r="T16" s="38">
        <v>1730.3330000000001</v>
      </c>
      <c r="U16" s="38">
        <v>3873.857</v>
      </c>
      <c r="V16" s="38">
        <v>2047.9949999999999</v>
      </c>
      <c r="W16" s="38">
        <v>9451.1090000000004</v>
      </c>
      <c r="X16" s="38">
        <v>13962.353999999999</v>
      </c>
      <c r="Y16" s="38">
        <v>2088.875</v>
      </c>
      <c r="Z16" s="38">
        <v>5923.48</v>
      </c>
      <c r="AA16" s="38">
        <v>0</v>
      </c>
      <c r="AB16" s="38">
        <v>2592.4699999999998</v>
      </c>
      <c r="AC16" s="38">
        <v>2142.277</v>
      </c>
      <c r="AD16" s="38">
        <v>116.61799999999999</v>
      </c>
      <c r="AE16" s="38">
        <v>0</v>
      </c>
      <c r="AF16" s="38">
        <v>0.35699999999999998</v>
      </c>
      <c r="AG16" s="38">
        <v>425</v>
      </c>
      <c r="AH16" s="38">
        <v>4578.0690000000004</v>
      </c>
      <c r="AI16" s="38">
        <v>1083.463</v>
      </c>
      <c r="AJ16" s="38">
        <v>279.19099999999997</v>
      </c>
      <c r="AK16" s="38">
        <v>11.37</v>
      </c>
      <c r="AL16" s="38">
        <v>554.19100000000003</v>
      </c>
    </row>
    <row r="17" spans="1:38" ht="15.95" customHeight="1">
      <c r="A17" s="35"/>
      <c r="B17" s="36"/>
      <c r="C17" s="37">
        <v>43770</v>
      </c>
      <c r="D17" s="38">
        <v>39.883000000000003</v>
      </c>
      <c r="E17" s="38">
        <v>228.892</v>
      </c>
      <c r="F17" s="38">
        <v>587.75800000000004</v>
      </c>
      <c r="G17" s="38">
        <v>306.26499999999999</v>
      </c>
      <c r="H17" s="38">
        <v>774.33799999999997</v>
      </c>
      <c r="I17" s="38">
        <v>1218.4480000000001</v>
      </c>
      <c r="J17" s="38">
        <v>348.30900000000003</v>
      </c>
      <c r="K17" s="38">
        <v>2620.3649999999998</v>
      </c>
      <c r="L17" s="38">
        <v>52.168999999999997</v>
      </c>
      <c r="M17" s="38">
        <v>17.465</v>
      </c>
      <c r="N17" s="38">
        <v>246.828</v>
      </c>
      <c r="O17" s="38">
        <v>63.621000000000002</v>
      </c>
      <c r="P17" s="38">
        <v>1153.7650000000001</v>
      </c>
      <c r="Q17" s="38">
        <v>10450.773999999999</v>
      </c>
      <c r="R17" s="38">
        <v>8757.3150000000005</v>
      </c>
      <c r="S17" s="38">
        <v>4981.7650000000003</v>
      </c>
      <c r="T17" s="38">
        <v>524.07100000000003</v>
      </c>
      <c r="U17" s="38">
        <v>4082.4270000000001</v>
      </c>
      <c r="V17" s="38">
        <v>1788.6880000000001</v>
      </c>
      <c r="W17" s="38">
        <v>41063.868999999999</v>
      </c>
      <c r="X17" s="38">
        <v>15439.441999999999</v>
      </c>
      <c r="Y17" s="38">
        <v>2560.498</v>
      </c>
      <c r="Z17" s="38">
        <v>4166.183</v>
      </c>
      <c r="AA17" s="38">
        <v>0</v>
      </c>
      <c r="AB17" s="38">
        <v>1796.6220000000001</v>
      </c>
      <c r="AC17" s="38">
        <v>4236.991</v>
      </c>
      <c r="AD17" s="38">
        <v>248.28</v>
      </c>
      <c r="AE17" s="38">
        <v>0</v>
      </c>
      <c r="AF17" s="38">
        <v>1.2999999999999999E-2</v>
      </c>
      <c r="AG17" s="38">
        <v>0</v>
      </c>
      <c r="AH17" s="38">
        <v>4832.3950000000004</v>
      </c>
      <c r="AI17" s="38">
        <v>1110.1949999999999</v>
      </c>
      <c r="AJ17" s="38">
        <v>245.346</v>
      </c>
      <c r="AK17" s="38">
        <v>24.349</v>
      </c>
      <c r="AL17" s="38">
        <v>660.274</v>
      </c>
    </row>
    <row r="18" spans="1:38" ht="15.95" customHeight="1">
      <c r="A18" s="35">
        <v>43800</v>
      </c>
      <c r="B18" s="36">
        <v>43800</v>
      </c>
      <c r="C18" s="37">
        <v>43800</v>
      </c>
      <c r="D18" s="38">
        <v>89.563999999999993</v>
      </c>
      <c r="E18" s="38">
        <v>259.42599999999999</v>
      </c>
      <c r="F18" s="38">
        <v>1312.202</v>
      </c>
      <c r="G18" s="38">
        <v>339.99799999999999</v>
      </c>
      <c r="H18" s="38">
        <v>691.58199999999999</v>
      </c>
      <c r="I18" s="38">
        <v>1406.7329999999999</v>
      </c>
      <c r="J18" s="38">
        <v>309.46300000000002</v>
      </c>
      <c r="K18" s="38">
        <v>1486.5239999999999</v>
      </c>
      <c r="L18" s="38">
        <v>89.227999999999994</v>
      </c>
      <c r="M18" s="38">
        <v>8.266</v>
      </c>
      <c r="N18" s="38">
        <v>362.72300000000001</v>
      </c>
      <c r="O18" s="38">
        <v>48.451000000000001</v>
      </c>
      <c r="P18" s="38">
        <v>239.89500000000001</v>
      </c>
      <c r="Q18" s="38">
        <v>13715.691999999999</v>
      </c>
      <c r="R18" s="38">
        <v>7393.2340000000004</v>
      </c>
      <c r="S18" s="38">
        <v>972.50900000000001</v>
      </c>
      <c r="T18" s="38">
        <v>245.88</v>
      </c>
      <c r="U18" s="38">
        <v>3134.0540000000001</v>
      </c>
      <c r="V18" s="38">
        <v>1520.7090000000001</v>
      </c>
      <c r="W18" s="38">
        <v>73718.459000000003</v>
      </c>
      <c r="X18" s="38">
        <v>2788.1329999999998</v>
      </c>
      <c r="Y18" s="38">
        <v>3441.67</v>
      </c>
      <c r="Z18" s="38">
        <v>3853.7669999999998</v>
      </c>
      <c r="AA18" s="38">
        <v>0</v>
      </c>
      <c r="AB18" s="38">
        <v>577.096</v>
      </c>
      <c r="AC18" s="38">
        <v>1809.5309999999999</v>
      </c>
      <c r="AD18" s="38">
        <v>415.06400000000002</v>
      </c>
      <c r="AE18" s="38">
        <v>0</v>
      </c>
      <c r="AF18" s="38">
        <v>1.7000000000000001E-2</v>
      </c>
      <c r="AG18" s="38">
        <v>3</v>
      </c>
      <c r="AH18" s="38">
        <v>6729.6030000000001</v>
      </c>
      <c r="AI18" s="38">
        <v>1183.951</v>
      </c>
      <c r="AJ18" s="38">
        <v>260.423</v>
      </c>
      <c r="AK18" s="38">
        <v>32.533999999999999</v>
      </c>
      <c r="AL18" s="38">
        <v>782.64599999999996</v>
      </c>
    </row>
    <row r="19" spans="1:38" ht="15.95" customHeight="1">
      <c r="A19" s="35">
        <v>43831</v>
      </c>
      <c r="B19" s="36">
        <v>43831</v>
      </c>
      <c r="C19" s="37">
        <v>43831</v>
      </c>
      <c r="D19" s="38">
        <v>144.874</v>
      </c>
      <c r="E19" s="38">
        <v>419.73099999999999</v>
      </c>
      <c r="F19" s="38">
        <v>1567.396</v>
      </c>
      <c r="G19" s="38">
        <v>492.44799999999998</v>
      </c>
      <c r="H19" s="38">
        <v>372.45400000000001</v>
      </c>
      <c r="I19" s="38">
        <v>2010.394</v>
      </c>
      <c r="J19" s="38">
        <v>243.804</v>
      </c>
      <c r="K19" s="38">
        <v>2683.29</v>
      </c>
      <c r="L19" s="38">
        <v>161.00399999999999</v>
      </c>
      <c r="M19" s="38">
        <v>10.864000000000001</v>
      </c>
      <c r="N19" s="38">
        <v>318.77999999999997</v>
      </c>
      <c r="O19" s="38">
        <v>58.53</v>
      </c>
      <c r="P19" s="38">
        <v>66.224000000000004</v>
      </c>
      <c r="Q19" s="38">
        <v>10449.787</v>
      </c>
      <c r="R19" s="38">
        <v>29149.829000000002</v>
      </c>
      <c r="S19" s="38">
        <v>808.78099999999995</v>
      </c>
      <c r="T19" s="38">
        <v>660.90700000000004</v>
      </c>
      <c r="U19" s="38">
        <v>4870.4849999999997</v>
      </c>
      <c r="V19" s="38">
        <v>1270.424</v>
      </c>
      <c r="W19" s="38">
        <v>20946.364000000001</v>
      </c>
      <c r="X19" s="38">
        <v>0.10100000000000001</v>
      </c>
      <c r="Y19" s="38">
        <v>5952.4179999999997</v>
      </c>
      <c r="Z19" s="38">
        <v>9495.4110000000001</v>
      </c>
      <c r="AA19" s="38">
        <v>0</v>
      </c>
      <c r="AB19" s="38">
        <v>224.50399999999999</v>
      </c>
      <c r="AC19" s="38">
        <v>645.28800000000001</v>
      </c>
      <c r="AD19" s="38">
        <v>169.75200000000001</v>
      </c>
      <c r="AE19" s="38">
        <v>0</v>
      </c>
      <c r="AF19" s="38">
        <v>2.9000000000000001E-2</v>
      </c>
      <c r="AG19" s="38">
        <v>20</v>
      </c>
      <c r="AH19" s="38">
        <v>3814.5050000000001</v>
      </c>
      <c r="AI19" s="38">
        <v>1319.4449999999999</v>
      </c>
      <c r="AJ19" s="38">
        <v>169.31</v>
      </c>
      <c r="AK19" s="38">
        <v>9.75</v>
      </c>
      <c r="AL19" s="38">
        <v>494.13299999999998</v>
      </c>
    </row>
    <row r="20" spans="1:38" ht="15.95" customHeight="1">
      <c r="A20" s="35"/>
      <c r="B20" s="36"/>
      <c r="C20" s="37">
        <v>43862</v>
      </c>
      <c r="D20" s="38">
        <v>100.86199999999999</v>
      </c>
      <c r="E20" s="38">
        <v>272.50299999999999</v>
      </c>
      <c r="F20" s="38">
        <v>1576.441</v>
      </c>
      <c r="G20" s="38">
        <v>459.04899999999998</v>
      </c>
      <c r="H20" s="38">
        <v>266.07900000000001</v>
      </c>
      <c r="I20" s="38">
        <v>1911.634</v>
      </c>
      <c r="J20" s="38">
        <v>322.26600000000002</v>
      </c>
      <c r="K20" s="38">
        <v>3995.4859999999999</v>
      </c>
      <c r="L20" s="38">
        <v>174.066</v>
      </c>
      <c r="M20" s="38">
        <v>26.901</v>
      </c>
      <c r="N20" s="38">
        <v>255.78899999999999</v>
      </c>
      <c r="O20" s="38">
        <v>132.541</v>
      </c>
      <c r="P20" s="38">
        <v>315.113</v>
      </c>
      <c r="Q20" s="38">
        <v>7698.9669999999996</v>
      </c>
      <c r="R20" s="38">
        <v>50551.97</v>
      </c>
      <c r="S20" s="38">
        <v>1052.134</v>
      </c>
      <c r="T20" s="38">
        <v>1433.5909999999999</v>
      </c>
      <c r="U20" s="38">
        <v>7544.4279999999999</v>
      </c>
      <c r="V20" s="38">
        <v>950.77200000000005</v>
      </c>
      <c r="W20" s="38">
        <v>45942.595999999998</v>
      </c>
      <c r="X20" s="38">
        <v>5.6000000000000001E-2</v>
      </c>
      <c r="Y20" s="38">
        <v>4968.8500000000004</v>
      </c>
      <c r="Z20" s="38">
        <v>5810.9459999999999</v>
      </c>
      <c r="AA20" s="38">
        <v>0</v>
      </c>
      <c r="AB20" s="38">
        <v>319.92200000000003</v>
      </c>
      <c r="AC20" s="38">
        <v>399.48599999999999</v>
      </c>
      <c r="AD20" s="38">
        <v>291</v>
      </c>
      <c r="AE20" s="38">
        <v>0</v>
      </c>
      <c r="AF20" s="38">
        <v>0.372</v>
      </c>
      <c r="AG20" s="38">
        <v>11</v>
      </c>
      <c r="AH20" s="38">
        <v>3574.9189999999999</v>
      </c>
      <c r="AI20" s="38">
        <v>846.01300000000003</v>
      </c>
      <c r="AJ20" s="38">
        <v>189.761</v>
      </c>
      <c r="AK20" s="38">
        <v>5.6660000000000004</v>
      </c>
      <c r="AL20" s="38">
        <v>152.99100000000001</v>
      </c>
    </row>
    <row r="21" spans="1:38" ht="15.95" customHeight="1">
      <c r="A21" s="35"/>
      <c r="B21" s="36"/>
      <c r="C21" s="37">
        <v>43891</v>
      </c>
      <c r="D21" s="38">
        <v>106.22</v>
      </c>
      <c r="E21" s="38">
        <v>25.356000000000002</v>
      </c>
      <c r="F21" s="38">
        <v>1759.33</v>
      </c>
      <c r="G21" s="38">
        <v>331.55</v>
      </c>
      <c r="H21" s="38">
        <v>179.91</v>
      </c>
      <c r="I21" s="38">
        <v>1384.3019999999999</v>
      </c>
      <c r="J21" s="38">
        <v>322.89999999999998</v>
      </c>
      <c r="K21" s="38">
        <v>4857.5870000000004</v>
      </c>
      <c r="L21" s="38">
        <v>150.161</v>
      </c>
      <c r="M21" s="38">
        <v>5.2039999999999997</v>
      </c>
      <c r="N21" s="38">
        <v>324.84699999999998</v>
      </c>
      <c r="O21" s="38">
        <v>46.94</v>
      </c>
      <c r="P21" s="38">
        <v>692.99199999999996</v>
      </c>
      <c r="Q21" s="38">
        <v>11453.734</v>
      </c>
      <c r="R21" s="38">
        <v>62014.196000000004</v>
      </c>
      <c r="S21" s="38">
        <v>107.464</v>
      </c>
      <c r="T21" s="38">
        <v>165.89699999999999</v>
      </c>
      <c r="U21" s="38">
        <v>4172.6270000000004</v>
      </c>
      <c r="V21" s="38">
        <v>168.72800000000001</v>
      </c>
      <c r="W21" s="38">
        <v>52583.506999999998</v>
      </c>
      <c r="X21" s="38">
        <v>0</v>
      </c>
      <c r="Y21" s="38">
        <v>2453.2049999999999</v>
      </c>
      <c r="Z21" s="38">
        <v>6639.8230000000003</v>
      </c>
      <c r="AA21" s="38">
        <v>0</v>
      </c>
      <c r="AB21" s="38">
        <v>419.49700000000001</v>
      </c>
      <c r="AC21" s="38">
        <v>396.5</v>
      </c>
      <c r="AD21" s="38">
        <v>440.39100000000002</v>
      </c>
      <c r="AE21" s="38">
        <v>0</v>
      </c>
      <c r="AF21" s="38">
        <v>4.266</v>
      </c>
      <c r="AG21" s="38">
        <v>48</v>
      </c>
      <c r="AH21" s="38">
        <v>5413.2730000000001</v>
      </c>
      <c r="AI21" s="38">
        <v>1036.422</v>
      </c>
      <c r="AJ21" s="38">
        <v>491.65800000000002</v>
      </c>
      <c r="AK21" s="38">
        <v>4.1139999999999999</v>
      </c>
      <c r="AL21" s="38">
        <v>142.80500000000001</v>
      </c>
    </row>
    <row r="22" spans="1:38" ht="15.95" customHeight="1">
      <c r="A22" s="35"/>
      <c r="B22" s="36"/>
      <c r="C22" s="37">
        <v>43922</v>
      </c>
      <c r="D22" s="38">
        <v>276.822</v>
      </c>
      <c r="E22" s="38">
        <v>70.108999999999995</v>
      </c>
      <c r="F22" s="38">
        <v>4291.9380000000001</v>
      </c>
      <c r="G22" s="38">
        <v>271.62599999999998</v>
      </c>
      <c r="H22" s="38">
        <v>218.863</v>
      </c>
      <c r="I22" s="38">
        <v>628.63199999999995</v>
      </c>
      <c r="J22" s="38">
        <v>518.74599999999998</v>
      </c>
      <c r="K22" s="38">
        <v>5196.7209999999995</v>
      </c>
      <c r="L22" s="38">
        <v>136.54900000000001</v>
      </c>
      <c r="M22" s="38">
        <v>1.91</v>
      </c>
      <c r="N22" s="38">
        <v>365.31700000000001</v>
      </c>
      <c r="O22" s="38">
        <v>23.094000000000001</v>
      </c>
      <c r="P22" s="38">
        <v>1069.829</v>
      </c>
      <c r="Q22" s="38">
        <v>9450.4689999999991</v>
      </c>
      <c r="R22" s="38">
        <v>50348.775000000001</v>
      </c>
      <c r="S22" s="38">
        <v>424.09199999999998</v>
      </c>
      <c r="T22" s="38">
        <v>319.91300000000001</v>
      </c>
      <c r="U22" s="38">
        <v>6461.1930000000002</v>
      </c>
      <c r="V22" s="38">
        <v>475.23899999999998</v>
      </c>
      <c r="W22" s="38">
        <v>29645.953000000001</v>
      </c>
      <c r="X22" s="38">
        <v>0</v>
      </c>
      <c r="Y22" s="38">
        <v>2827.2179999999998</v>
      </c>
      <c r="Z22" s="38">
        <v>11105.123</v>
      </c>
      <c r="AA22" s="38">
        <v>0</v>
      </c>
      <c r="AB22" s="38">
        <v>437.36700000000002</v>
      </c>
      <c r="AC22" s="38">
        <v>178.881</v>
      </c>
      <c r="AD22" s="38">
        <v>0</v>
      </c>
      <c r="AE22" s="38">
        <v>0</v>
      </c>
      <c r="AF22" s="38">
        <v>3.7639999999999998</v>
      </c>
      <c r="AG22" s="38">
        <v>0</v>
      </c>
      <c r="AH22" s="38">
        <v>5987.0739999999996</v>
      </c>
      <c r="AI22" s="38">
        <v>1619.2639999999999</v>
      </c>
      <c r="AJ22" s="38">
        <v>524.577</v>
      </c>
      <c r="AK22" s="38">
        <v>32.118000000000002</v>
      </c>
      <c r="AL22" s="38">
        <v>256.48700000000002</v>
      </c>
    </row>
    <row r="23" spans="1:38" ht="15.95" customHeight="1">
      <c r="A23" s="35"/>
      <c r="B23" s="36"/>
      <c r="C23" s="37">
        <v>43952</v>
      </c>
      <c r="D23" s="38">
        <v>484.51100000000002</v>
      </c>
      <c r="E23" s="38">
        <v>256.14</v>
      </c>
      <c r="F23" s="38">
        <v>13670.692999999999</v>
      </c>
      <c r="G23" s="38">
        <v>2899.7040000000002</v>
      </c>
      <c r="H23" s="38">
        <v>291.87799999999999</v>
      </c>
      <c r="I23" s="38">
        <v>1821.731</v>
      </c>
      <c r="J23" s="38">
        <v>741.59400000000005</v>
      </c>
      <c r="K23" s="38">
        <v>3543.337</v>
      </c>
      <c r="L23" s="38">
        <v>60.914000000000001</v>
      </c>
      <c r="M23" s="38">
        <v>5.3140000000000001</v>
      </c>
      <c r="N23" s="38">
        <v>250.40199999999999</v>
      </c>
      <c r="O23" s="38">
        <v>55.637999999999998</v>
      </c>
      <c r="P23" s="38">
        <v>1475.326</v>
      </c>
      <c r="Q23" s="38">
        <v>10569.7</v>
      </c>
      <c r="R23" s="38">
        <v>48353.436000000002</v>
      </c>
      <c r="S23" s="38">
        <v>471.43599999999998</v>
      </c>
      <c r="T23" s="38">
        <v>1891.04</v>
      </c>
      <c r="U23" s="38">
        <v>14910.552</v>
      </c>
      <c r="V23" s="38">
        <v>608.34</v>
      </c>
      <c r="W23" s="38">
        <v>21992.227999999999</v>
      </c>
      <c r="X23" s="38">
        <v>0</v>
      </c>
      <c r="Y23" s="38">
        <v>3116.866</v>
      </c>
      <c r="Z23" s="38">
        <v>16823.258000000002</v>
      </c>
      <c r="AA23" s="38">
        <v>0</v>
      </c>
      <c r="AB23" s="38">
        <v>1731.4480000000001</v>
      </c>
      <c r="AC23" s="38">
        <v>1033.768</v>
      </c>
      <c r="AD23" s="38">
        <v>0</v>
      </c>
      <c r="AE23" s="38">
        <v>0</v>
      </c>
      <c r="AF23" s="38">
        <v>0.81499999999999995</v>
      </c>
      <c r="AG23" s="38">
        <v>0</v>
      </c>
      <c r="AH23" s="38">
        <v>2211.7660000000001</v>
      </c>
      <c r="AI23" s="38">
        <v>1719.982</v>
      </c>
      <c r="AJ23" s="38">
        <v>300.58</v>
      </c>
      <c r="AK23" s="38">
        <v>21.663</v>
      </c>
      <c r="AL23" s="38">
        <v>379.01299999999998</v>
      </c>
    </row>
    <row r="24" spans="1:38" s="43" customFormat="1" ht="15.95" customHeight="1">
      <c r="A24" s="39"/>
      <c r="B24" s="40"/>
      <c r="C24" s="41">
        <v>43983</v>
      </c>
      <c r="D24" s="42">
        <v>1246.4749999999999</v>
      </c>
      <c r="E24" s="42">
        <v>80.944999999999993</v>
      </c>
      <c r="F24" s="42">
        <v>11195.069</v>
      </c>
      <c r="G24" s="42">
        <v>8753.9570000000003</v>
      </c>
      <c r="H24" s="42">
        <v>139.68799999999999</v>
      </c>
      <c r="I24" s="42">
        <v>1400.5350000000001</v>
      </c>
      <c r="J24" s="42">
        <v>1068.0329999999999</v>
      </c>
      <c r="K24" s="42">
        <v>1984.6220000000001</v>
      </c>
      <c r="L24" s="42">
        <v>50.704000000000001</v>
      </c>
      <c r="M24" s="42">
        <v>4</v>
      </c>
      <c r="N24" s="42">
        <v>173.67699999999999</v>
      </c>
      <c r="O24" s="42">
        <v>28</v>
      </c>
      <c r="P24" s="42">
        <v>3472.73</v>
      </c>
      <c r="Q24" s="42">
        <v>13408.803</v>
      </c>
      <c r="R24" s="42">
        <v>38202.029000000002</v>
      </c>
      <c r="S24" s="42">
        <v>1770.2090000000001</v>
      </c>
      <c r="T24" s="42">
        <v>1756.098</v>
      </c>
      <c r="U24" s="42">
        <v>7969.8530000000001</v>
      </c>
      <c r="V24" s="42">
        <v>506.47199999999998</v>
      </c>
      <c r="W24" s="42">
        <v>13081.456</v>
      </c>
      <c r="X24" s="42">
        <v>0</v>
      </c>
      <c r="Y24" s="42">
        <v>2027.3330000000001</v>
      </c>
      <c r="Z24" s="42">
        <v>15225.816000000001</v>
      </c>
      <c r="AA24" s="42">
        <v>0</v>
      </c>
      <c r="AB24" s="42">
        <v>3980.7860000000001</v>
      </c>
      <c r="AC24" s="42">
        <v>878.61400000000003</v>
      </c>
      <c r="AD24" s="42">
        <v>26.815999999999999</v>
      </c>
      <c r="AE24" s="42">
        <v>0</v>
      </c>
      <c r="AF24" s="42">
        <v>1.2490000000000001</v>
      </c>
      <c r="AG24" s="42">
        <v>0</v>
      </c>
      <c r="AH24" s="42">
        <v>1841.7080000000001</v>
      </c>
      <c r="AI24" s="42">
        <v>1092.6099999999999</v>
      </c>
      <c r="AJ24" s="42">
        <v>324.75200000000001</v>
      </c>
      <c r="AK24" s="42">
        <v>7.0750000000000002</v>
      </c>
      <c r="AL24" s="42">
        <v>624.28300000000002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257.26454094953465</v>
      </c>
      <c r="E26" s="38">
        <f t="shared" si="0"/>
        <v>31.601858358710079</v>
      </c>
      <c r="F26" s="38">
        <f t="shared" si="0"/>
        <v>81.891013132984554</v>
      </c>
      <c r="G26" s="38">
        <f t="shared" si="0"/>
        <v>301.89139994978797</v>
      </c>
      <c r="H26" s="38">
        <f t="shared" si="0"/>
        <v>47.858351777112354</v>
      </c>
      <c r="I26" s="38">
        <f t="shared" si="0"/>
        <v>76.879352659640759</v>
      </c>
      <c r="J26" s="38">
        <f t="shared" si="0"/>
        <v>144.01856002071213</v>
      </c>
      <c r="K26" s="38">
        <f t="shared" si="0"/>
        <v>56.0099702624955</v>
      </c>
      <c r="L26" s="38">
        <f t="shared" si="0"/>
        <v>83.238664346455664</v>
      </c>
      <c r="M26" s="38">
        <f t="shared" si="0"/>
        <v>75.272864132480237</v>
      </c>
      <c r="N26" s="38">
        <f t="shared" si="0"/>
        <v>69.359270293368269</v>
      </c>
      <c r="O26" s="38">
        <f t="shared" si="0"/>
        <v>50.325317229231828</v>
      </c>
      <c r="P26" s="38">
        <f t="shared" si="0"/>
        <v>235.38729745154629</v>
      </c>
      <c r="Q26" s="38">
        <f t="shared" si="0"/>
        <v>126.86077182890716</v>
      </c>
      <c r="R26" s="38">
        <f t="shared" si="0"/>
        <v>79.005820806612377</v>
      </c>
      <c r="S26" s="38">
        <f t="shared" si="0"/>
        <v>375.49296192908474</v>
      </c>
      <c r="T26" s="38">
        <f t="shared" si="0"/>
        <v>92.864138251967177</v>
      </c>
      <c r="U26" s="38">
        <f t="shared" si="0"/>
        <v>53.451092890457709</v>
      </c>
      <c r="V26" s="38">
        <f t="shared" si="0"/>
        <v>83.254758851957774</v>
      </c>
      <c r="W26" s="38">
        <f t="shared" si="0"/>
        <v>59.482177067280318</v>
      </c>
      <c r="X26" s="38" t="str">
        <f t="shared" si="0"/>
        <v>-</v>
      </c>
      <c r="Y26" s="38">
        <f t="shared" si="0"/>
        <v>65.043957616400576</v>
      </c>
      <c r="Z26" s="38">
        <f t="shared" si="0"/>
        <v>90.50456219597892</v>
      </c>
      <c r="AA26" s="38" t="str">
        <f t="shared" si="0"/>
        <v>-</v>
      </c>
      <c r="AB26" s="38">
        <f t="shared" si="0"/>
        <v>229.91080298108866</v>
      </c>
      <c r="AC26" s="38">
        <f t="shared" si="0"/>
        <v>84.991410064927535</v>
      </c>
      <c r="AD26" s="38" t="str">
        <f t="shared" si="0"/>
        <v>-</v>
      </c>
      <c r="AE26" s="38" t="str">
        <f t="shared" si="0"/>
        <v>-</v>
      </c>
      <c r="AF26" s="38">
        <f t="shared" si="0"/>
        <v>153.2515337423313</v>
      </c>
      <c r="AG26" s="38" t="str">
        <f t="shared" si="0"/>
        <v>-</v>
      </c>
      <c r="AH26" s="38">
        <f t="shared" si="0"/>
        <v>83.268664044930617</v>
      </c>
      <c r="AI26" s="38">
        <f t="shared" si="0"/>
        <v>63.524502000602325</v>
      </c>
      <c r="AJ26" s="38">
        <f t="shared" si="0"/>
        <v>108.04178588063078</v>
      </c>
      <c r="AK26" s="38">
        <f t="shared" si="0"/>
        <v>32.659373124682638</v>
      </c>
      <c r="AL26" s="38">
        <f t="shared" si="0"/>
        <v>164.71281987689076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142.06818497842434</v>
      </c>
      <c r="E27" s="38">
        <f t="shared" si="1"/>
        <v>69.666064205181172</v>
      </c>
      <c r="F27" s="38">
        <f t="shared" si="1"/>
        <v>413.1373928921617</v>
      </c>
      <c r="G27" s="38">
        <f t="shared" si="1"/>
        <v>1316.9647679353461</v>
      </c>
      <c r="H27" s="38">
        <f t="shared" si="1"/>
        <v>98.859864542565759</v>
      </c>
      <c r="I27" s="38">
        <f t="shared" si="1"/>
        <v>101.74446903137037</v>
      </c>
      <c r="J27" s="38">
        <f t="shared" si="1"/>
        <v>79.37171942220958</v>
      </c>
      <c r="K27" s="38">
        <f t="shared" si="1"/>
        <v>103.80549682875264</v>
      </c>
      <c r="L27" s="38">
        <f t="shared" si="1"/>
        <v>57.775752051048315</v>
      </c>
      <c r="M27" s="38">
        <f t="shared" si="1"/>
        <v>56.777856635911995</v>
      </c>
      <c r="N27" s="38">
        <f t="shared" si="1"/>
        <v>103.624658416964</v>
      </c>
      <c r="O27" s="38">
        <f t="shared" si="1"/>
        <v>57.925441681492821</v>
      </c>
      <c r="P27" s="38">
        <f t="shared" si="1"/>
        <v>85.147360766008234</v>
      </c>
      <c r="Q27" s="38">
        <f t="shared" si="1"/>
        <v>85.093731401932999</v>
      </c>
      <c r="R27" s="38">
        <f t="shared" si="1"/>
        <v>99.175436390280623</v>
      </c>
      <c r="S27" s="38">
        <f t="shared" si="1"/>
        <v>50.398973235041311</v>
      </c>
      <c r="T27" s="38">
        <f t="shared" si="1"/>
        <v>121.02832497462062</v>
      </c>
      <c r="U27" s="38">
        <f t="shared" si="1"/>
        <v>108.98810134302622</v>
      </c>
      <c r="V27" s="38">
        <f t="shared" si="1"/>
        <v>176.63540645827302</v>
      </c>
      <c r="W27" s="38">
        <f t="shared" si="1"/>
        <v>109.38281345767247</v>
      </c>
      <c r="X27" s="38">
        <f t="shared" si="1"/>
        <v>0</v>
      </c>
      <c r="Y27" s="38">
        <f t="shared" si="1"/>
        <v>127.9357763138714</v>
      </c>
      <c r="Z27" s="38">
        <f t="shared" si="1"/>
        <v>125.15673345362532</v>
      </c>
      <c r="AA27" s="38" t="str">
        <f t="shared" si="1"/>
        <v>-</v>
      </c>
      <c r="AB27" s="38">
        <f t="shared" si="1"/>
        <v>457.73102228640948</v>
      </c>
      <c r="AC27" s="38">
        <f t="shared" si="1"/>
        <v>147.35120884428582</v>
      </c>
      <c r="AD27" s="38" t="str">
        <f t="shared" si="1"/>
        <v>-</v>
      </c>
      <c r="AE27" s="38" t="str">
        <f t="shared" si="1"/>
        <v>-</v>
      </c>
      <c r="AF27" s="38">
        <f t="shared" si="1"/>
        <v>24980</v>
      </c>
      <c r="AG27" s="38" t="str">
        <f t="shared" si="1"/>
        <v>-</v>
      </c>
      <c r="AH27" s="38">
        <f t="shared" si="1"/>
        <v>124.23507762213326</v>
      </c>
      <c r="AI27" s="38">
        <f t="shared" si="1"/>
        <v>98.503616995189347</v>
      </c>
      <c r="AJ27" s="38">
        <f t="shared" si="1"/>
        <v>109.84673979590112</v>
      </c>
      <c r="AK27" s="38">
        <f t="shared" si="1"/>
        <v>5.0160229141852417</v>
      </c>
      <c r="AL27" s="38">
        <f t="shared" si="1"/>
        <v>99.884161297393476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43617</v>
      </c>
      <c r="B33" s="36">
        <v>43617</v>
      </c>
      <c r="C33" s="37">
        <v>43617</v>
      </c>
      <c r="D33" s="54">
        <v>1352.8440056623256</v>
      </c>
      <c r="E33" s="54">
        <v>1561.6545141578449</v>
      </c>
      <c r="F33" s="54">
        <v>416.92264100740692</v>
      </c>
      <c r="G33" s="54">
        <v>433.13361827090733</v>
      </c>
      <c r="H33" s="54">
        <v>841.96041727117665</v>
      </c>
      <c r="I33" s="54">
        <v>970.48522653470127</v>
      </c>
      <c r="J33" s="54">
        <v>705.78467073273134</v>
      </c>
      <c r="K33" s="54">
        <v>457.50630221992543</v>
      </c>
      <c r="L33" s="54">
        <v>331.9873518687329</v>
      </c>
      <c r="M33" s="54">
        <v>849.50461320085162</v>
      </c>
      <c r="N33" s="54">
        <v>1088.5309005859119</v>
      </c>
      <c r="O33" s="54">
        <v>756.25267905167777</v>
      </c>
      <c r="P33" s="54">
        <v>343.88628204430364</v>
      </c>
      <c r="Q33" s="54">
        <v>163.44014597067107</v>
      </c>
      <c r="R33" s="54">
        <v>51.292566147021908</v>
      </c>
      <c r="S33" s="54">
        <v>62.971693356462872</v>
      </c>
      <c r="T33" s="54">
        <v>46.976577915217355</v>
      </c>
      <c r="U33" s="54">
        <v>261.04495425013573</v>
      </c>
      <c r="V33" s="54">
        <v>121.87245625721489</v>
      </c>
      <c r="W33" s="54">
        <v>88.011212831751337</v>
      </c>
      <c r="X33" s="54">
        <v>111.76099742563466</v>
      </c>
      <c r="Y33" s="54">
        <v>196.70993576495488</v>
      </c>
      <c r="Z33" s="54">
        <v>37.224909598115111</v>
      </c>
      <c r="AA33" s="54">
        <v>0</v>
      </c>
      <c r="AB33" s="54">
        <v>113.06452273140174</v>
      </c>
      <c r="AC33" s="54">
        <v>395.21292966968093</v>
      </c>
      <c r="AD33" s="54">
        <v>0</v>
      </c>
      <c r="AE33" s="54">
        <v>0</v>
      </c>
      <c r="AF33" s="54">
        <v>392.6</v>
      </c>
      <c r="AG33" s="54">
        <v>0</v>
      </c>
      <c r="AH33" s="54">
        <v>330.91466894399633</v>
      </c>
      <c r="AI33" s="54">
        <v>281.77612674989723</v>
      </c>
      <c r="AJ33" s="54">
        <v>666.64852642224866</v>
      </c>
      <c r="AK33" s="54">
        <v>848.51805768249108</v>
      </c>
      <c r="AL33" s="54">
        <v>524.83678582799871</v>
      </c>
    </row>
    <row r="34" spans="1:38" ht="15.95" customHeight="1">
      <c r="A34" s="35"/>
      <c r="B34" s="36"/>
      <c r="C34" s="37">
        <v>43647</v>
      </c>
      <c r="D34" s="54">
        <v>1438.9640536924753</v>
      </c>
      <c r="E34" s="54">
        <v>1638.520799428213</v>
      </c>
      <c r="F34" s="54">
        <v>505.54213803549817</v>
      </c>
      <c r="G34" s="54">
        <v>489.56827023458266</v>
      </c>
      <c r="H34" s="54">
        <v>745.0284379031408</v>
      </c>
      <c r="I34" s="54">
        <v>957.16301921535387</v>
      </c>
      <c r="J34" s="54">
        <v>715.83464017477525</v>
      </c>
      <c r="K34" s="54">
        <v>422.10093787045372</v>
      </c>
      <c r="L34" s="54">
        <v>299.25062132346369</v>
      </c>
      <c r="M34" s="54">
        <v>857.25288239815529</v>
      </c>
      <c r="N34" s="54">
        <v>1034.8939000224821</v>
      </c>
      <c r="O34" s="54">
        <v>561.87604319107697</v>
      </c>
      <c r="P34" s="54">
        <v>248.16907359040246</v>
      </c>
      <c r="Q34" s="54">
        <v>178.35222432178912</v>
      </c>
      <c r="R34" s="54">
        <v>46.294789094901788</v>
      </c>
      <c r="S34" s="54">
        <v>83.363316361082013</v>
      </c>
      <c r="T34" s="54">
        <v>57.28781423538414</v>
      </c>
      <c r="U34" s="54">
        <v>254.96758295084288</v>
      </c>
      <c r="V34" s="54">
        <v>108.98880740065822</v>
      </c>
      <c r="W34" s="54">
        <v>127.88907117713764</v>
      </c>
      <c r="X34" s="54">
        <v>187.56617261233026</v>
      </c>
      <c r="Y34" s="54">
        <v>197.87932052441172</v>
      </c>
      <c r="Z34" s="54">
        <v>34.37792098588443</v>
      </c>
      <c r="AA34" s="54">
        <v>0</v>
      </c>
      <c r="AB34" s="54">
        <v>158.15878788357927</v>
      </c>
      <c r="AC34" s="54">
        <v>458.3161925933133</v>
      </c>
      <c r="AD34" s="54">
        <v>608</v>
      </c>
      <c r="AE34" s="54">
        <v>0</v>
      </c>
      <c r="AF34" s="54">
        <v>4.5</v>
      </c>
      <c r="AG34" s="54">
        <v>505.29032258064518</v>
      </c>
      <c r="AH34" s="54">
        <v>208.45014210801259</v>
      </c>
      <c r="AI34" s="54">
        <v>393.31192164061014</v>
      </c>
      <c r="AJ34" s="54">
        <v>646.91699240706578</v>
      </c>
      <c r="AK34" s="54">
        <v>600.63190184049085</v>
      </c>
      <c r="AL34" s="54">
        <v>559.88035846090111</v>
      </c>
    </row>
    <row r="35" spans="1:38" ht="15.95" customHeight="1">
      <c r="A35" s="35"/>
      <c r="B35" s="36"/>
      <c r="C35" s="37">
        <v>43678</v>
      </c>
      <c r="D35" s="54">
        <v>1895.2660629318402</v>
      </c>
      <c r="E35" s="54">
        <v>1655.3737839299561</v>
      </c>
      <c r="F35" s="54">
        <v>613.18292055980999</v>
      </c>
      <c r="G35" s="54">
        <v>423.57659673598488</v>
      </c>
      <c r="H35" s="54">
        <v>1292.997731770027</v>
      </c>
      <c r="I35" s="54">
        <v>956.07209350464302</v>
      </c>
      <c r="J35" s="54">
        <v>849.07182251967527</v>
      </c>
      <c r="K35" s="54">
        <v>352.22621364578123</v>
      </c>
      <c r="L35" s="54">
        <v>367.15560893400226</v>
      </c>
      <c r="M35" s="54">
        <v>0</v>
      </c>
      <c r="N35" s="54">
        <v>1052.4717649055597</v>
      </c>
      <c r="O35" s="54">
        <v>812.95618803965465</v>
      </c>
      <c r="P35" s="54">
        <v>226.38817680244679</v>
      </c>
      <c r="Q35" s="54">
        <v>153.20132891893266</v>
      </c>
      <c r="R35" s="54">
        <v>37.915546455070043</v>
      </c>
      <c r="S35" s="54">
        <v>75.140960299679151</v>
      </c>
      <c r="T35" s="54">
        <v>61.928548354129035</v>
      </c>
      <c r="U35" s="54">
        <v>262.04489346606647</v>
      </c>
      <c r="V35" s="54">
        <v>101.71790118765114</v>
      </c>
      <c r="W35" s="54">
        <v>156.28511771448726</v>
      </c>
      <c r="X35" s="54">
        <v>684.86966451061573</v>
      </c>
      <c r="Y35" s="54">
        <v>310.07680424702943</v>
      </c>
      <c r="Z35" s="54">
        <v>36.859474734359488</v>
      </c>
      <c r="AA35" s="54">
        <v>0</v>
      </c>
      <c r="AB35" s="54">
        <v>105.4051450143759</v>
      </c>
      <c r="AC35" s="54">
        <v>507.44265458257348</v>
      </c>
      <c r="AD35" s="54">
        <v>801</v>
      </c>
      <c r="AE35" s="54">
        <v>0</v>
      </c>
      <c r="AF35" s="54">
        <v>0</v>
      </c>
      <c r="AG35" s="54">
        <v>601.5</v>
      </c>
      <c r="AH35" s="54">
        <v>187.6183799665647</v>
      </c>
      <c r="AI35" s="54">
        <v>547.544453902849</v>
      </c>
      <c r="AJ35" s="54">
        <v>718.61690840818733</v>
      </c>
      <c r="AK35" s="54">
        <v>812.22494432071267</v>
      </c>
      <c r="AL35" s="54">
        <v>504.88063133964278</v>
      </c>
    </row>
    <row r="36" spans="1:38" ht="15.95" customHeight="1">
      <c r="A36" s="35"/>
      <c r="B36" s="36"/>
      <c r="C36" s="37">
        <v>43709</v>
      </c>
      <c r="D36" s="54">
        <v>1989.6985256195101</v>
      </c>
      <c r="E36" s="54">
        <v>1703.8230244771992</v>
      </c>
      <c r="F36" s="54">
        <v>712.77330408842397</v>
      </c>
      <c r="G36" s="54">
        <v>448.34413382334805</v>
      </c>
      <c r="H36" s="54">
        <v>1368.696440626529</v>
      </c>
      <c r="I36" s="54">
        <v>947.81966499908935</v>
      </c>
      <c r="J36" s="54">
        <v>787.51178952520081</v>
      </c>
      <c r="K36" s="54">
        <v>371.26456867223118</v>
      </c>
      <c r="L36" s="54">
        <v>423.61227984785393</v>
      </c>
      <c r="M36" s="54">
        <v>564.838175523107</v>
      </c>
      <c r="N36" s="54">
        <v>975.42992545095171</v>
      </c>
      <c r="O36" s="54">
        <v>861.71184807741713</v>
      </c>
      <c r="P36" s="54">
        <v>259.24580302313626</v>
      </c>
      <c r="Q36" s="54">
        <v>158.5619163564977</v>
      </c>
      <c r="R36" s="54">
        <v>37.323666206123718</v>
      </c>
      <c r="S36" s="54">
        <v>77.824361823521542</v>
      </c>
      <c r="T36" s="54">
        <v>72.649724163980849</v>
      </c>
      <c r="U36" s="54">
        <v>297.15020454393351</v>
      </c>
      <c r="V36" s="54">
        <v>139.5864685599031</v>
      </c>
      <c r="W36" s="54">
        <v>142.94628319280173</v>
      </c>
      <c r="X36" s="54">
        <v>643.25880682035267</v>
      </c>
      <c r="Y36" s="54">
        <v>244.10084185232887</v>
      </c>
      <c r="Z36" s="54">
        <v>39.15129406975818</v>
      </c>
      <c r="AA36" s="54">
        <v>0</v>
      </c>
      <c r="AB36" s="54">
        <v>90.780420871222574</v>
      </c>
      <c r="AC36" s="54">
        <v>645.59408313147583</v>
      </c>
      <c r="AD36" s="54">
        <v>938.75682585385221</v>
      </c>
      <c r="AE36" s="54">
        <v>0</v>
      </c>
      <c r="AF36" s="54">
        <v>76.813524590163937</v>
      </c>
      <c r="AG36" s="54">
        <v>395.92668428005283</v>
      </c>
      <c r="AH36" s="54">
        <v>235.90479473776722</v>
      </c>
      <c r="AI36" s="54">
        <v>557.12477696058147</v>
      </c>
      <c r="AJ36" s="54">
        <v>736.71944513632093</v>
      </c>
      <c r="AK36" s="54">
        <v>970.5078125</v>
      </c>
      <c r="AL36" s="54">
        <v>540.83710733740327</v>
      </c>
    </row>
    <row r="37" spans="1:38" ht="15.95" customHeight="1">
      <c r="A37" s="35"/>
      <c r="B37" s="36"/>
      <c r="C37" s="37">
        <v>43739</v>
      </c>
      <c r="D37" s="54">
        <v>2692.7124589634573</v>
      </c>
      <c r="E37" s="54">
        <v>1693.7663359296339</v>
      </c>
      <c r="F37" s="54">
        <v>586.25935733972847</v>
      </c>
      <c r="G37" s="54">
        <v>436.24414777442331</v>
      </c>
      <c r="H37" s="54">
        <v>1228.2809058984992</v>
      </c>
      <c r="I37" s="54">
        <v>1010.0931777893442</v>
      </c>
      <c r="J37" s="54">
        <v>895.18741252453219</v>
      </c>
      <c r="K37" s="54">
        <v>335.88756453970876</v>
      </c>
      <c r="L37" s="54">
        <v>453.01204109760681</v>
      </c>
      <c r="M37" s="54">
        <v>625.71467701438019</v>
      </c>
      <c r="N37" s="54">
        <v>1148.4754553110643</v>
      </c>
      <c r="O37" s="54">
        <v>706.85695936844081</v>
      </c>
      <c r="P37" s="54">
        <v>420.69550285404523</v>
      </c>
      <c r="Q37" s="54">
        <v>159.89997560729807</v>
      </c>
      <c r="R37" s="54">
        <v>40.293907294580571</v>
      </c>
      <c r="S37" s="54">
        <v>87.130261421615828</v>
      </c>
      <c r="T37" s="54">
        <v>84.707408342787204</v>
      </c>
      <c r="U37" s="54">
        <v>280.64350129599518</v>
      </c>
      <c r="V37" s="54">
        <v>121.00856886857633</v>
      </c>
      <c r="W37" s="54">
        <v>135.72329490644961</v>
      </c>
      <c r="X37" s="54">
        <v>354.06534635921707</v>
      </c>
      <c r="Y37" s="54">
        <v>314.93965794985337</v>
      </c>
      <c r="Z37" s="54">
        <v>51.590467427930882</v>
      </c>
      <c r="AA37" s="54">
        <v>0</v>
      </c>
      <c r="AB37" s="54">
        <v>59.894769852688739</v>
      </c>
      <c r="AC37" s="54">
        <v>836.18189757907123</v>
      </c>
      <c r="AD37" s="54">
        <v>1033.1214649539522</v>
      </c>
      <c r="AE37" s="54">
        <v>0</v>
      </c>
      <c r="AF37" s="54">
        <v>123.46498599439775</v>
      </c>
      <c r="AG37" s="54">
        <v>430.1576470588235</v>
      </c>
      <c r="AH37" s="54">
        <v>223.01304523806871</v>
      </c>
      <c r="AI37" s="54">
        <v>222.47936570053614</v>
      </c>
      <c r="AJ37" s="54">
        <v>707.1963494525254</v>
      </c>
      <c r="AK37" s="54">
        <v>1241.2545294635004</v>
      </c>
      <c r="AL37" s="54">
        <v>570.97805088859263</v>
      </c>
    </row>
    <row r="38" spans="1:38" ht="15.95" customHeight="1">
      <c r="A38" s="35"/>
      <c r="B38" s="36"/>
      <c r="C38" s="37">
        <v>43770</v>
      </c>
      <c r="D38" s="54">
        <v>2587.5054534513451</v>
      </c>
      <c r="E38" s="54">
        <v>1648.9222559110847</v>
      </c>
      <c r="F38" s="54">
        <v>542.25186045957696</v>
      </c>
      <c r="G38" s="54">
        <v>397.40317698724959</v>
      </c>
      <c r="H38" s="54">
        <v>1217.1239252109544</v>
      </c>
      <c r="I38" s="54">
        <v>1030.7868140454084</v>
      </c>
      <c r="J38" s="54">
        <v>962.59177626762448</v>
      </c>
      <c r="K38" s="54">
        <v>344.94499239609746</v>
      </c>
      <c r="L38" s="54">
        <v>638.91958826122789</v>
      </c>
      <c r="M38" s="54">
        <v>646.19524763813342</v>
      </c>
      <c r="N38" s="54">
        <v>1208.2581271168585</v>
      </c>
      <c r="O38" s="54">
        <v>761.14000094308483</v>
      </c>
      <c r="P38" s="54">
        <v>465.31265118980036</v>
      </c>
      <c r="Q38" s="54">
        <v>170.62464483491846</v>
      </c>
      <c r="R38" s="54">
        <v>50.84243481021295</v>
      </c>
      <c r="S38" s="54">
        <v>84.113490499852972</v>
      </c>
      <c r="T38" s="54">
        <v>67.712086721074044</v>
      </c>
      <c r="U38" s="54">
        <v>241.23027478507268</v>
      </c>
      <c r="V38" s="54">
        <v>120.88101166888804</v>
      </c>
      <c r="W38" s="54">
        <v>112.82249938504333</v>
      </c>
      <c r="X38" s="54">
        <v>245.32679782080206</v>
      </c>
      <c r="Y38" s="54">
        <v>356.2029398187384</v>
      </c>
      <c r="Z38" s="54">
        <v>70.897943993338757</v>
      </c>
      <c r="AA38" s="54">
        <v>0</v>
      </c>
      <c r="AB38" s="54">
        <v>32.760550076755152</v>
      </c>
      <c r="AC38" s="54">
        <v>788.33862568978793</v>
      </c>
      <c r="AD38" s="54">
        <v>1277.292089576285</v>
      </c>
      <c r="AE38" s="54">
        <v>0</v>
      </c>
      <c r="AF38" s="54">
        <v>117.23076923076923</v>
      </c>
      <c r="AG38" s="54">
        <v>0</v>
      </c>
      <c r="AH38" s="54">
        <v>269.69023931197677</v>
      </c>
      <c r="AI38" s="54">
        <v>337.16251559410733</v>
      </c>
      <c r="AJ38" s="54">
        <v>734.64240704963606</v>
      </c>
      <c r="AK38" s="54">
        <v>3197.8183498295616</v>
      </c>
      <c r="AL38" s="54">
        <v>605.74892544610259</v>
      </c>
    </row>
    <row r="39" spans="1:38" ht="15.95" customHeight="1">
      <c r="A39" s="35">
        <v>43800</v>
      </c>
      <c r="B39" s="36">
        <v>43800</v>
      </c>
      <c r="C39" s="37">
        <v>43800</v>
      </c>
      <c r="D39" s="54">
        <v>2621.3716895181101</v>
      </c>
      <c r="E39" s="54">
        <v>1987.2325441551732</v>
      </c>
      <c r="F39" s="54">
        <v>497.00110577487311</v>
      </c>
      <c r="G39" s="54">
        <v>452.09881822834251</v>
      </c>
      <c r="H39" s="54">
        <v>1573.5898244893592</v>
      </c>
      <c r="I39" s="54">
        <v>979.05597082033341</v>
      </c>
      <c r="J39" s="54">
        <v>1231.5204079324508</v>
      </c>
      <c r="K39" s="54">
        <v>310.04615196256503</v>
      </c>
      <c r="L39" s="54">
        <v>763.91537409781677</v>
      </c>
      <c r="M39" s="54">
        <v>334.31696104524559</v>
      </c>
      <c r="N39" s="54">
        <v>1003.7431180267037</v>
      </c>
      <c r="O39" s="54">
        <v>992.99624362758243</v>
      </c>
      <c r="P39" s="54">
        <v>439.05703745388604</v>
      </c>
      <c r="Q39" s="54">
        <v>178.6149151643242</v>
      </c>
      <c r="R39" s="54">
        <v>64.204921553950541</v>
      </c>
      <c r="S39" s="54">
        <v>110.64361152441776</v>
      </c>
      <c r="T39" s="54">
        <v>49.730575890678381</v>
      </c>
      <c r="U39" s="54">
        <v>281.55526707580663</v>
      </c>
      <c r="V39" s="54">
        <v>142.05574570808747</v>
      </c>
      <c r="W39" s="54">
        <v>104.0073268080658</v>
      </c>
      <c r="X39" s="54">
        <v>204.69422692532962</v>
      </c>
      <c r="Y39" s="54">
        <v>207.67142375649033</v>
      </c>
      <c r="Z39" s="54">
        <v>79.670347480789587</v>
      </c>
      <c r="AA39" s="54">
        <v>0</v>
      </c>
      <c r="AB39" s="54">
        <v>33.711041143934459</v>
      </c>
      <c r="AC39" s="54">
        <v>664.93527604666622</v>
      </c>
      <c r="AD39" s="54">
        <v>1137.0022984407224</v>
      </c>
      <c r="AE39" s="54">
        <v>0</v>
      </c>
      <c r="AF39" s="54">
        <v>21.52941176470588</v>
      </c>
      <c r="AG39" s="54">
        <v>405.33333333333337</v>
      </c>
      <c r="AH39" s="54">
        <v>276.91660459019647</v>
      </c>
      <c r="AI39" s="54">
        <v>284.94174927847519</v>
      </c>
      <c r="AJ39" s="54">
        <v>805.97271746351123</v>
      </c>
      <c r="AK39" s="54">
        <v>2647.0080531136659</v>
      </c>
      <c r="AL39" s="54">
        <v>573.43874114222774</v>
      </c>
    </row>
    <row r="40" spans="1:38" ht="15.95" customHeight="1">
      <c r="A40" s="35">
        <v>43831</v>
      </c>
      <c r="B40" s="36">
        <v>43831</v>
      </c>
      <c r="C40" s="37">
        <v>43831</v>
      </c>
      <c r="D40" s="54">
        <v>3364.9088932451646</v>
      </c>
      <c r="E40" s="54">
        <v>1992.5133931017724</v>
      </c>
      <c r="F40" s="54">
        <v>477.77026290739548</v>
      </c>
      <c r="G40" s="54">
        <v>432.06850672558323</v>
      </c>
      <c r="H40" s="54">
        <v>1735.0471548164337</v>
      </c>
      <c r="I40" s="54">
        <v>863.98379422143114</v>
      </c>
      <c r="J40" s="54">
        <v>1588.2925915899659</v>
      </c>
      <c r="K40" s="54">
        <v>290.9343552131898</v>
      </c>
      <c r="L40" s="54">
        <v>616.49568333705997</v>
      </c>
      <c r="M40" s="54">
        <v>534.03875184094261</v>
      </c>
      <c r="N40" s="54">
        <v>1031.1537706255099</v>
      </c>
      <c r="O40" s="54">
        <v>868.99866735007697</v>
      </c>
      <c r="P40" s="54">
        <v>711.41442679391162</v>
      </c>
      <c r="Q40" s="54">
        <v>181.40397139195278</v>
      </c>
      <c r="R40" s="54">
        <v>62.954365495591759</v>
      </c>
      <c r="S40" s="54">
        <v>101.20384257295856</v>
      </c>
      <c r="T40" s="54">
        <v>84.274671020279712</v>
      </c>
      <c r="U40" s="54">
        <v>250.11198063437215</v>
      </c>
      <c r="V40" s="54">
        <v>117.21051554441667</v>
      </c>
      <c r="W40" s="54">
        <v>139.5637480567033</v>
      </c>
      <c r="X40" s="54">
        <v>281.43564356435644</v>
      </c>
      <c r="Y40" s="54">
        <v>173.75311075263866</v>
      </c>
      <c r="Z40" s="54">
        <v>68.555284758079452</v>
      </c>
      <c r="AA40" s="54">
        <v>0</v>
      </c>
      <c r="AB40" s="54">
        <v>48.39822898478424</v>
      </c>
      <c r="AC40" s="54">
        <v>626.28485110524298</v>
      </c>
      <c r="AD40" s="54">
        <v>1093.6943894622746</v>
      </c>
      <c r="AE40" s="54">
        <v>0</v>
      </c>
      <c r="AF40" s="54">
        <v>22.068965517241381</v>
      </c>
      <c r="AG40" s="54">
        <v>424.3</v>
      </c>
      <c r="AH40" s="54">
        <v>360.575420664018</v>
      </c>
      <c r="AI40" s="54">
        <v>161.24370701317599</v>
      </c>
      <c r="AJ40" s="54">
        <v>865.49865335774621</v>
      </c>
      <c r="AK40" s="54">
        <v>1919.6737435897435</v>
      </c>
      <c r="AL40" s="54">
        <v>547.53778031420688</v>
      </c>
    </row>
    <row r="41" spans="1:38" ht="15.95" customHeight="1">
      <c r="A41" s="35"/>
      <c r="B41" s="36"/>
      <c r="C41" s="37">
        <v>43862</v>
      </c>
      <c r="D41" s="54">
        <v>2791.4347623485555</v>
      </c>
      <c r="E41" s="54">
        <v>1948.228026847411</v>
      </c>
      <c r="F41" s="54">
        <v>484.90291422260657</v>
      </c>
      <c r="G41" s="54">
        <v>399.24815869329854</v>
      </c>
      <c r="H41" s="54">
        <v>1550.2700588922839</v>
      </c>
      <c r="I41" s="54">
        <v>992.94401281835337</v>
      </c>
      <c r="J41" s="54">
        <v>1527.0117387499768</v>
      </c>
      <c r="K41" s="54">
        <v>333.16509355808029</v>
      </c>
      <c r="L41" s="54">
        <v>592.83671136235682</v>
      </c>
      <c r="M41" s="54">
        <v>564.99776959964311</v>
      </c>
      <c r="N41" s="54">
        <v>1182.0338052066352</v>
      </c>
      <c r="O41" s="54">
        <v>752.33568480696533</v>
      </c>
      <c r="P41" s="54">
        <v>619.50036336171468</v>
      </c>
      <c r="Q41" s="54">
        <v>226.12177244038065</v>
      </c>
      <c r="R41" s="54">
        <v>51.3901802046488</v>
      </c>
      <c r="S41" s="54">
        <v>81.613836260400291</v>
      </c>
      <c r="T41" s="54">
        <v>78.537402927334227</v>
      </c>
      <c r="U41" s="54">
        <v>202.32280326619858</v>
      </c>
      <c r="V41" s="54">
        <v>142.88592533225631</v>
      </c>
      <c r="W41" s="54">
        <v>103.96884866932639</v>
      </c>
      <c r="X41" s="54">
        <v>143.48214285714286</v>
      </c>
      <c r="Y41" s="54">
        <v>149.32452720448393</v>
      </c>
      <c r="Z41" s="54">
        <v>70.495925448283288</v>
      </c>
      <c r="AA41" s="54">
        <v>0</v>
      </c>
      <c r="AB41" s="54">
        <v>72.561130525565602</v>
      </c>
      <c r="AC41" s="54">
        <v>535.77230991824501</v>
      </c>
      <c r="AD41" s="54">
        <v>1033.7388316151203</v>
      </c>
      <c r="AE41" s="54">
        <v>0</v>
      </c>
      <c r="AF41" s="54">
        <v>182.1021505376344</v>
      </c>
      <c r="AG41" s="54">
        <v>443.18181818181819</v>
      </c>
      <c r="AH41" s="54">
        <v>337.82155120157967</v>
      </c>
      <c r="AI41" s="54">
        <v>272.36460078036623</v>
      </c>
      <c r="AJ41" s="54">
        <v>842.15462608228245</v>
      </c>
      <c r="AK41" s="54">
        <v>2511.3660430638897</v>
      </c>
      <c r="AL41" s="54">
        <v>499.75683536940085</v>
      </c>
    </row>
    <row r="42" spans="1:38" ht="15.95" customHeight="1">
      <c r="A42" s="35"/>
      <c r="B42" s="36"/>
      <c r="C42" s="37">
        <v>43891</v>
      </c>
      <c r="D42" s="54">
        <v>2600.9683298813784</v>
      </c>
      <c r="E42" s="54">
        <v>1777.2837592680232</v>
      </c>
      <c r="F42" s="54">
        <v>431.67074738678929</v>
      </c>
      <c r="G42" s="54">
        <v>405.09284572462673</v>
      </c>
      <c r="H42" s="54">
        <v>1426.3901784225445</v>
      </c>
      <c r="I42" s="54">
        <v>897.1374223254752</v>
      </c>
      <c r="J42" s="54">
        <v>1359.3773335397955</v>
      </c>
      <c r="K42" s="54">
        <v>307.0078722213313</v>
      </c>
      <c r="L42" s="54">
        <v>544.40077649989007</v>
      </c>
      <c r="M42" s="54">
        <v>392.30918524212143</v>
      </c>
      <c r="N42" s="54">
        <v>1059.7294880359061</v>
      </c>
      <c r="O42" s="54">
        <v>727.05515551768212</v>
      </c>
      <c r="P42" s="54">
        <v>598.05794006280018</v>
      </c>
      <c r="Q42" s="54">
        <v>208.41643441344107</v>
      </c>
      <c r="R42" s="54">
        <v>36.228972556541734</v>
      </c>
      <c r="S42" s="54">
        <v>61.886445693441523</v>
      </c>
      <c r="T42" s="54">
        <v>66.590794288022082</v>
      </c>
      <c r="U42" s="54">
        <v>275.51208459323107</v>
      </c>
      <c r="V42" s="54">
        <v>146.06847114883126</v>
      </c>
      <c r="W42" s="54">
        <v>83.415095231286116</v>
      </c>
      <c r="X42" s="54">
        <v>0</v>
      </c>
      <c r="Y42" s="54">
        <v>181.82553272148067</v>
      </c>
      <c r="Z42" s="54">
        <v>55.185333554825185</v>
      </c>
      <c r="AA42" s="54">
        <v>0</v>
      </c>
      <c r="AB42" s="54">
        <v>59.945985310979587</v>
      </c>
      <c r="AC42" s="54">
        <v>535.01791172761659</v>
      </c>
      <c r="AD42" s="54">
        <v>1034.6328285546253</v>
      </c>
      <c r="AE42" s="54">
        <v>0</v>
      </c>
      <c r="AF42" s="54">
        <v>182.9127988748242</v>
      </c>
      <c r="AG42" s="54">
        <v>488.29166666666669</v>
      </c>
      <c r="AH42" s="54">
        <v>246.54473014754657</v>
      </c>
      <c r="AI42" s="54">
        <v>225.94210080449855</v>
      </c>
      <c r="AJ42" s="54">
        <v>673.26511721562554</v>
      </c>
      <c r="AK42" s="54">
        <v>1924.3684978123481</v>
      </c>
      <c r="AL42" s="54">
        <v>506.06863905325446</v>
      </c>
    </row>
    <row r="43" spans="1:38" ht="15.95" customHeight="1">
      <c r="A43" s="35"/>
      <c r="B43" s="36"/>
      <c r="C43" s="37">
        <v>43922</v>
      </c>
      <c r="D43" s="54">
        <v>1882.3656465165341</v>
      </c>
      <c r="E43" s="54">
        <v>1958.9162447046742</v>
      </c>
      <c r="F43" s="54">
        <v>372.31156228258658</v>
      </c>
      <c r="G43" s="54">
        <v>377.92923357852339</v>
      </c>
      <c r="H43" s="54">
        <v>1017.4794003554734</v>
      </c>
      <c r="I43" s="54">
        <v>840.20196871937787</v>
      </c>
      <c r="J43" s="54">
        <v>878.62452529754455</v>
      </c>
      <c r="K43" s="54">
        <v>301.29227641814907</v>
      </c>
      <c r="L43" s="54">
        <v>459.60007762781129</v>
      </c>
      <c r="M43" s="54">
        <v>501.11989528795812</v>
      </c>
      <c r="N43" s="54">
        <v>971.07103419769692</v>
      </c>
      <c r="O43" s="54">
        <v>763.55148523425999</v>
      </c>
      <c r="P43" s="54">
        <v>521.29757278967008</v>
      </c>
      <c r="Q43" s="54">
        <v>214.06526893003934</v>
      </c>
      <c r="R43" s="54">
        <v>37.465729920936504</v>
      </c>
      <c r="S43" s="54">
        <v>80.665810720315406</v>
      </c>
      <c r="T43" s="54">
        <v>50.267644640886736</v>
      </c>
      <c r="U43" s="54">
        <v>196.38369462110168</v>
      </c>
      <c r="V43" s="54">
        <v>100.92033902941466</v>
      </c>
      <c r="W43" s="54">
        <v>85.68617321898877</v>
      </c>
      <c r="X43" s="54">
        <v>0</v>
      </c>
      <c r="Y43" s="54">
        <v>154.00183148239719</v>
      </c>
      <c r="Z43" s="54">
        <v>57.987433367464732</v>
      </c>
      <c r="AA43" s="54">
        <v>0</v>
      </c>
      <c r="AB43" s="54">
        <v>61.056403432357719</v>
      </c>
      <c r="AC43" s="54">
        <v>509.70877846165882</v>
      </c>
      <c r="AD43" s="54">
        <v>0</v>
      </c>
      <c r="AE43" s="54">
        <v>0</v>
      </c>
      <c r="AF43" s="54">
        <v>249.57731137088206</v>
      </c>
      <c r="AG43" s="54">
        <v>0</v>
      </c>
      <c r="AH43" s="54">
        <v>153.65263532737359</v>
      </c>
      <c r="AI43" s="54">
        <v>193.26066780957274</v>
      </c>
      <c r="AJ43" s="54">
        <v>488.52736013969349</v>
      </c>
      <c r="AK43" s="54">
        <v>960.60987608194785</v>
      </c>
      <c r="AL43" s="54">
        <v>483.86428941817712</v>
      </c>
    </row>
    <row r="44" spans="1:38" ht="15.95" customHeight="1">
      <c r="A44" s="35"/>
      <c r="B44" s="36"/>
      <c r="C44" s="37">
        <v>43952</v>
      </c>
      <c r="D44" s="54">
        <v>1586.4622351195328</v>
      </c>
      <c r="E44" s="54">
        <v>1885.5622237838679</v>
      </c>
      <c r="F44" s="54">
        <v>354.91353115749143</v>
      </c>
      <c r="G44" s="54">
        <v>316.7427382243153</v>
      </c>
      <c r="H44" s="54">
        <v>745.14539979032338</v>
      </c>
      <c r="I44" s="54">
        <v>738.56136882997544</v>
      </c>
      <c r="J44" s="54">
        <v>761.52555845921086</v>
      </c>
      <c r="K44" s="54">
        <v>294.57774352256081</v>
      </c>
      <c r="L44" s="54">
        <v>452.131661030305</v>
      </c>
      <c r="M44" s="54">
        <v>261.97064358298832</v>
      </c>
      <c r="N44" s="54">
        <v>976.79397129415884</v>
      </c>
      <c r="O44" s="54">
        <v>777.00203098601673</v>
      </c>
      <c r="P44" s="54">
        <v>635.13966743621404</v>
      </c>
      <c r="Q44" s="54">
        <v>188.99831981986242</v>
      </c>
      <c r="R44" s="54">
        <v>37.667647672442556</v>
      </c>
      <c r="S44" s="54">
        <v>61.872718672311834</v>
      </c>
      <c r="T44" s="54">
        <v>43.129379600643034</v>
      </c>
      <c r="U44" s="54">
        <v>172.77005297992991</v>
      </c>
      <c r="V44" s="54">
        <v>84.704582963474365</v>
      </c>
      <c r="W44" s="54">
        <v>88.872374868067027</v>
      </c>
      <c r="X44" s="54">
        <v>0</v>
      </c>
      <c r="Y44" s="54">
        <v>108.06594572881862</v>
      </c>
      <c r="Z44" s="54">
        <v>33.617151089283652</v>
      </c>
      <c r="AA44" s="54">
        <v>0</v>
      </c>
      <c r="AB44" s="54">
        <v>31.320827423058617</v>
      </c>
      <c r="AC44" s="54">
        <v>333.09710592705522</v>
      </c>
      <c r="AD44" s="54">
        <v>0</v>
      </c>
      <c r="AE44" s="54">
        <v>0</v>
      </c>
      <c r="AF44" s="54">
        <v>260.26257668711656</v>
      </c>
      <c r="AG44" s="54">
        <v>0</v>
      </c>
      <c r="AH44" s="54">
        <v>211.05245943739075</v>
      </c>
      <c r="AI44" s="54">
        <v>149.71482085277637</v>
      </c>
      <c r="AJ44" s="54">
        <v>438.26685740900928</v>
      </c>
      <c r="AK44" s="54">
        <v>1063.5094862207452</v>
      </c>
      <c r="AL44" s="54">
        <v>451.10603857915163</v>
      </c>
    </row>
    <row r="45" spans="1:38" s="43" customFormat="1" ht="15.95" customHeight="1">
      <c r="A45" s="35"/>
      <c r="B45" s="36"/>
      <c r="C45" s="41">
        <v>43983</v>
      </c>
      <c r="D45" s="42">
        <v>1495.9688770332336</v>
      </c>
      <c r="E45" s="42">
        <v>1955.002656124529</v>
      </c>
      <c r="F45" s="42">
        <v>213.87433494157114</v>
      </c>
      <c r="G45" s="42">
        <v>225.61891816466542</v>
      </c>
      <c r="H45" s="42">
        <v>666.31662705457882</v>
      </c>
      <c r="I45" s="42">
        <v>705.63795620959127</v>
      </c>
      <c r="J45" s="42">
        <v>705.7027704200151</v>
      </c>
      <c r="K45" s="42">
        <v>358.65675982630444</v>
      </c>
      <c r="L45" s="42">
        <v>303.79374408330705</v>
      </c>
      <c r="M45" s="42">
        <v>506</v>
      </c>
      <c r="N45" s="42">
        <v>1047.0356811782792</v>
      </c>
      <c r="O45" s="42">
        <v>775</v>
      </c>
      <c r="P45" s="42">
        <v>341.87930129897802</v>
      </c>
      <c r="Q45" s="42">
        <v>158.19732178927529</v>
      </c>
      <c r="R45" s="42">
        <v>51.12483949478181</v>
      </c>
      <c r="S45" s="42">
        <v>60.248936142568475</v>
      </c>
      <c r="T45" s="42">
        <v>60.377698169464345</v>
      </c>
      <c r="U45" s="42">
        <v>211.24157697764315</v>
      </c>
      <c r="V45" s="42">
        <v>103.55342052472793</v>
      </c>
      <c r="W45" s="42">
        <v>81.51102851242247</v>
      </c>
      <c r="X45" s="42">
        <v>0</v>
      </c>
      <c r="Y45" s="42">
        <v>134.24604394048731</v>
      </c>
      <c r="Z45" s="42">
        <v>26.984751293461052</v>
      </c>
      <c r="AA45" s="42">
        <v>0</v>
      </c>
      <c r="AB45" s="42">
        <v>24.711979744703683</v>
      </c>
      <c r="AC45" s="42">
        <v>334.7524168747596</v>
      </c>
      <c r="AD45" s="42">
        <v>515.99791169451066</v>
      </c>
      <c r="AE45" s="42">
        <v>0</v>
      </c>
      <c r="AF45" s="42">
        <v>178.50520416333066</v>
      </c>
      <c r="AG45" s="42">
        <v>0</v>
      </c>
      <c r="AH45" s="42">
        <v>246.67938728614959</v>
      </c>
      <c r="AI45" s="42">
        <v>208.60335984477535</v>
      </c>
      <c r="AJ45" s="42">
        <v>487.0497456520668</v>
      </c>
      <c r="AK45" s="42">
        <v>969.46911660777391</v>
      </c>
      <c r="AL45" s="42">
        <v>488.79916960737364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94.295902159972883</v>
      </c>
      <c r="E47" s="38">
        <f t="shared" si="2"/>
        <v>103.68274414202629</v>
      </c>
      <c r="F47" s="38">
        <f t="shared" si="2"/>
        <v>60.260969550542519</v>
      </c>
      <c r="G47" s="38">
        <f t="shared" si="2"/>
        <v>71.230967891956368</v>
      </c>
      <c r="H47" s="38">
        <f t="shared" si="2"/>
        <v>89.421021352621082</v>
      </c>
      <c r="I47" s="38">
        <f t="shared" si="2"/>
        <v>95.542223840851406</v>
      </c>
      <c r="J47" s="38">
        <f t="shared" si="2"/>
        <v>92.669610701951797</v>
      </c>
      <c r="K47" s="38">
        <f t="shared" si="2"/>
        <v>121.75283697182506</v>
      </c>
      <c r="L47" s="38">
        <f t="shared" si="2"/>
        <v>67.191433440213046</v>
      </c>
      <c r="M47" s="38">
        <f t="shared" si="2"/>
        <v>193.15141310469275</v>
      </c>
      <c r="N47" s="38">
        <f t="shared" si="2"/>
        <v>107.19104662276497</v>
      </c>
      <c r="O47" s="38">
        <f t="shared" si="2"/>
        <v>99.742339027933284</v>
      </c>
      <c r="P47" s="38">
        <f t="shared" si="2"/>
        <v>53.827420774866397</v>
      </c>
      <c r="Q47" s="38">
        <f t="shared" si="2"/>
        <v>83.703030767710487</v>
      </c>
      <c r="R47" s="38">
        <f t="shared" si="2"/>
        <v>135.72612746981932</v>
      </c>
      <c r="S47" s="38">
        <f t="shared" si="2"/>
        <v>97.375608241261901</v>
      </c>
      <c r="T47" s="38">
        <f t="shared" si="2"/>
        <v>139.99203959929937</v>
      </c>
      <c r="U47" s="38">
        <f t="shared" si="2"/>
        <v>122.26747247810495</v>
      </c>
      <c r="V47" s="38">
        <f t="shared" si="2"/>
        <v>122.25244125147444</v>
      </c>
      <c r="W47" s="38">
        <f t="shared" si="2"/>
        <v>91.716946501573034</v>
      </c>
      <c r="X47" s="38" t="str">
        <f t="shared" si="2"/>
        <v>-</v>
      </c>
      <c r="Y47" s="38">
        <f t="shared" si="2"/>
        <v>124.22603904967917</v>
      </c>
      <c r="Z47" s="38">
        <f t="shared" si="2"/>
        <v>80.270785652812648</v>
      </c>
      <c r="AA47" s="38" t="str">
        <f t="shared" si="2"/>
        <v>-</v>
      </c>
      <c r="AB47" s="38">
        <f t="shared" si="2"/>
        <v>78.899511213137828</v>
      </c>
      <c r="AC47" s="38">
        <f t="shared" si="2"/>
        <v>100.49694546072305</v>
      </c>
      <c r="AD47" s="38" t="str">
        <f t="shared" si="2"/>
        <v>-</v>
      </c>
      <c r="AE47" s="38" t="str">
        <f t="shared" si="2"/>
        <v>-</v>
      </c>
      <c r="AF47" s="38">
        <f t="shared" si="2"/>
        <v>68.586581457666398</v>
      </c>
      <c r="AG47" s="38" t="str">
        <f t="shared" si="2"/>
        <v>-</v>
      </c>
      <c r="AH47" s="38">
        <f t="shared" si="2"/>
        <v>116.88060302340502</v>
      </c>
      <c r="AI47" s="38">
        <f t="shared" si="2"/>
        <v>139.33380720530511</v>
      </c>
      <c r="AJ47" s="38">
        <f t="shared" si="2"/>
        <v>111.1308640884819</v>
      </c>
      <c r="AK47" s="38">
        <f t="shared" si="2"/>
        <v>91.157542943302715</v>
      </c>
      <c r="AL47" s="38">
        <f t="shared" si="2"/>
        <v>108.35571413473959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110.5795546841956</v>
      </c>
      <c r="E48" s="38">
        <f t="shared" si="3"/>
        <v>125.18791053979091</v>
      </c>
      <c r="F48" s="38">
        <f t="shared" si="3"/>
        <v>51.298325853637564</v>
      </c>
      <c r="G48" s="38">
        <f t="shared" si="3"/>
        <v>52.089911437802549</v>
      </c>
      <c r="H48" s="38">
        <f t="shared" si="3"/>
        <v>79.138711676510226</v>
      </c>
      <c r="I48" s="38">
        <f t="shared" si="3"/>
        <v>72.709809167235179</v>
      </c>
      <c r="J48" s="38">
        <f t="shared" si="3"/>
        <v>99.988395849879936</v>
      </c>
      <c r="K48" s="38">
        <f t="shared" si="3"/>
        <v>78.393840278487886</v>
      </c>
      <c r="L48" s="38">
        <f t="shared" si="3"/>
        <v>91.507625930106656</v>
      </c>
      <c r="M48" s="38">
        <f t="shared" si="3"/>
        <v>59.56412621391668</v>
      </c>
      <c r="N48" s="38">
        <f t="shared" si="3"/>
        <v>96.187961280171507</v>
      </c>
      <c r="O48" s="38">
        <f t="shared" si="3"/>
        <v>102.47897580631793</v>
      </c>
      <c r="P48" s="38">
        <f t="shared" si="3"/>
        <v>99.416382435090256</v>
      </c>
      <c r="Q48" s="38">
        <f t="shared" si="3"/>
        <v>96.792205397114245</v>
      </c>
      <c r="R48" s="38">
        <f t="shared" si="3"/>
        <v>99.673000076152675</v>
      </c>
      <c r="S48" s="38">
        <f t="shared" si="3"/>
        <v>95.676220427356569</v>
      </c>
      <c r="T48" s="38">
        <f t="shared" si="3"/>
        <v>128.52723814500311</v>
      </c>
      <c r="U48" s="38">
        <f t="shared" si="3"/>
        <v>80.92153230252805</v>
      </c>
      <c r="V48" s="38">
        <f t="shared" si="3"/>
        <v>84.968682592378229</v>
      </c>
      <c r="W48" s="38">
        <f t="shared" si="3"/>
        <v>92.614367976322413</v>
      </c>
      <c r="X48" s="38">
        <f t="shared" si="3"/>
        <v>0</v>
      </c>
      <c r="Y48" s="38">
        <f t="shared" si="3"/>
        <v>68.245685414129497</v>
      </c>
      <c r="Z48" s="38">
        <f t="shared" si="3"/>
        <v>72.491113033696735</v>
      </c>
      <c r="AA48" s="38" t="str">
        <f t="shared" si="3"/>
        <v>-</v>
      </c>
      <c r="AB48" s="38">
        <f t="shared" si="3"/>
        <v>21.8565285977547</v>
      </c>
      <c r="AC48" s="38">
        <f t="shared" si="3"/>
        <v>84.701787756424309</v>
      </c>
      <c r="AD48" s="38" t="str">
        <f t="shared" si="3"/>
        <v>-</v>
      </c>
      <c r="AE48" s="38" t="str">
        <f t="shared" si="3"/>
        <v>-</v>
      </c>
      <c r="AF48" s="38">
        <f t="shared" si="3"/>
        <v>45.467448844455085</v>
      </c>
      <c r="AG48" s="38" t="str">
        <f t="shared" si="3"/>
        <v>-</v>
      </c>
      <c r="AH48" s="38">
        <f t="shared" si="3"/>
        <v>74.54471210760903</v>
      </c>
      <c r="AI48" s="38">
        <f t="shared" si="3"/>
        <v>74.03159460344574</v>
      </c>
      <c r="AJ48" s="38">
        <f t="shared" si="3"/>
        <v>73.059449822225247</v>
      </c>
      <c r="AK48" s="38">
        <f t="shared" si="3"/>
        <v>114.25438832210943</v>
      </c>
      <c r="AL48" s="38">
        <f t="shared" si="3"/>
        <v>93.133557480394401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B04B-4197-41BE-86A1-E1404588A6F6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9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1246.4750000000001</v>
      </c>
      <c r="E8" s="79">
        <f>IF(ISERR(SUMPRODUCT(D10:D67,E10:E67)/D8),"-",SUMPRODUCT(D10:D67,E10:E67)/D8)</f>
        <v>1495.9688770332334</v>
      </c>
      <c r="F8" s="79">
        <f t="shared" ref="F8:AK8" si="0">IF(SUM(F10:F67)&lt;0.001,"-",SUM(F10:F67))</f>
        <v>80.944999999999993</v>
      </c>
      <c r="G8" s="79">
        <f t="shared" ref="G8:AL8" si="1">IF(ISERR(SUMPRODUCT(F10:F67,G10:G67)/F8),"-",SUMPRODUCT(F10:F67,G10:G67)/F8)</f>
        <v>1955.0026561245293</v>
      </c>
      <c r="H8" s="79">
        <f t="shared" ref="H8:AM8" si="2">IF(SUM(H10:H67)&lt;0.001,"-",SUM(H10:H67))</f>
        <v>11195.069000000005</v>
      </c>
      <c r="I8" s="79">
        <f t="shared" ref="I8:AN8" si="3">IF(ISERR(SUMPRODUCT(H10:H67,I10:I67)/H8),"-",SUMPRODUCT(H10:H67,I10:I67)/H8)</f>
        <v>213.87433494157105</v>
      </c>
      <c r="J8" s="79">
        <f t="shared" ref="J8:AO8" si="4">IF(SUM(J10:J67)&lt;0.001,"-",SUM(J10:J67))</f>
        <v>8753.9570000000003</v>
      </c>
      <c r="K8" s="79">
        <f t="shared" ref="K8:AP8" si="5">IF(ISERR(SUMPRODUCT(J10:J67,K10:K67)/J8),"-",SUMPRODUCT(J10:J67,K10:K67)/J8)</f>
        <v>225.61891816466539</v>
      </c>
      <c r="L8" s="79">
        <f t="shared" ref="L8:AQ8" si="6">IF(SUM(L10:L67)&lt;0.001,"-",SUM(L10:L67))</f>
        <v>139.68799999999999</v>
      </c>
      <c r="M8" s="79">
        <f t="shared" ref="M8:AR8" si="7">IF(ISERR(SUMPRODUCT(L10:L67,M10:M67)/L8),"-",SUMPRODUCT(L10:L67,M10:M67)/L8)</f>
        <v>666.31662705457882</v>
      </c>
      <c r="N8" s="79">
        <f t="shared" ref="N8:AS8" si="8">IF(SUM(N10:N67)&lt;0.001,"-",SUM(N10:N67))</f>
        <v>1400.5349999999999</v>
      </c>
      <c r="O8" s="79">
        <f t="shared" ref="O8:AT8" si="9">IF(ISERR(SUMPRODUCT(N10:N67,O10:O67)/N8),"-",SUMPRODUCT(N10:N67,O10:O67)/N8)</f>
        <v>705.63795620959138</v>
      </c>
      <c r="P8" s="79">
        <f t="shared" ref="P8:AU8" si="10">IF(SUM(P10:P67)&lt;0.001,"-",SUM(P10:P67))</f>
        <v>1068.0330000000001</v>
      </c>
      <c r="Q8" s="79">
        <f t="shared" ref="Q8:AV8" si="11">IF(ISERR(SUMPRODUCT(P10:P67,Q10:Q67)/P8),"-",SUMPRODUCT(P10:P67,Q10:Q67)/P8)</f>
        <v>705.70277042001499</v>
      </c>
      <c r="R8" s="79">
        <f t="shared" ref="R8:AW8" si="12">IF(SUM(R10:R67)&lt;0.001,"-",SUM(R10:R67))</f>
        <v>1984.6219999999998</v>
      </c>
      <c r="S8" s="79">
        <f t="shared" ref="S8:AX8" si="13">IF(ISERR(SUMPRODUCT(R10:R67,S10:S67)/R8),"-",SUMPRODUCT(R10:R67,S10:S67)/R8)</f>
        <v>358.65675982630449</v>
      </c>
      <c r="T8" s="79">
        <f t="shared" ref="T8:AY8" si="14">IF(SUM(T10:T67)&lt;0.001,"-",SUM(T10:T67))</f>
        <v>50.704000000000001</v>
      </c>
      <c r="U8" s="79">
        <f t="shared" ref="U8:AZ8" si="15">IF(ISERR(SUMPRODUCT(T10:T67,U10:U67)/T8),"-",SUMPRODUCT(T10:T67,U10:U67)/T8)</f>
        <v>303.79374408330699</v>
      </c>
      <c r="V8" s="79">
        <f t="shared" ref="V8:BA8" si="16">IF(SUM(V10:V67)&lt;0.001,"-",SUM(V10:V67))</f>
        <v>4</v>
      </c>
      <c r="W8" s="79">
        <f t="shared" ref="W8:BB8" si="17">IF(ISERR(SUMPRODUCT(V10:V67,W10:W67)/V8),"-",SUMPRODUCT(V10:V67,W10:W67)/V8)</f>
        <v>506</v>
      </c>
      <c r="X8" s="79">
        <f t="shared" ref="X8:BC8" si="18">IF(SUM(X10:X67)&lt;0.001,"-",SUM(X10:X67))</f>
        <v>173.67699999999999</v>
      </c>
      <c r="Y8" s="79">
        <f t="shared" ref="Y8:BD8" si="19">IF(ISERR(SUMPRODUCT(X10:X67,Y10:Y67)/X8),"-",SUMPRODUCT(X10:X67,Y10:Y67)/X8)</f>
        <v>1047.0356811782792</v>
      </c>
      <c r="Z8" s="79">
        <f t="shared" ref="Z8:BU8" si="20">IF(SUM(Z10:Z67)&lt;0.001,"-",SUM(Z10:Z67))</f>
        <v>28</v>
      </c>
      <c r="AA8" s="79">
        <f t="shared" ref="AA8:BU8" si="21">IF(ISERR(SUMPRODUCT(Z10:Z67,AA10:AA67)/Z8),"-",SUMPRODUCT(Z10:Z67,AA10:AA67)/Z8)</f>
        <v>775</v>
      </c>
      <c r="AB8" s="79">
        <f t="shared" ref="AB8:BU8" si="22">IF(SUM(AB10:AB67)&lt;0.001,"-",SUM(AB10:AB67))</f>
        <v>3472.7300000000009</v>
      </c>
      <c r="AC8" s="79">
        <f t="shared" ref="AC8:BU8" si="23">IF(ISERR(SUMPRODUCT(AB10:AB67,AC10:AC67)/AB8),"-",SUMPRODUCT(AB10:AB67,AC10:AC67)/AB8)</f>
        <v>341.87930129897796</v>
      </c>
      <c r="AD8" s="79">
        <f t="shared" ref="AD8:BU8" si="24">IF(SUM(AD10:AD67)&lt;0.001,"-",SUM(AD10:AD67))</f>
        <v>13408.803</v>
      </c>
      <c r="AE8" s="79">
        <f t="shared" ref="AE8:BU8" si="25">IF(ISERR(SUMPRODUCT(AD10:AD67,AE10:AE67)/AD8),"-",SUMPRODUCT(AD10:AD67,AE10:AE67)/AD8)</f>
        <v>158.19732178927532</v>
      </c>
      <c r="AF8" s="79">
        <f t="shared" ref="AF8:BU8" si="26">IF(SUM(AF10:AF67)&lt;0.001,"-",SUM(AF10:AF67))</f>
        <v>38202.028999999995</v>
      </c>
      <c r="AG8" s="79">
        <f t="shared" ref="AG8:BU8" si="27">IF(ISERR(SUMPRODUCT(AF10:AF67,AG10:AG67)/AF8),"-",SUMPRODUCT(AF10:AF67,AG10:AG67)/AF8)</f>
        <v>51.124839494781824</v>
      </c>
      <c r="AH8" s="79">
        <f t="shared" ref="AH8:BU8" si="28">IF(SUM(AH10:AH67)&lt;0.001,"-",SUM(AH10:AH67))</f>
        <v>1770.2090000000003</v>
      </c>
      <c r="AI8" s="79">
        <f t="shared" ref="AI8:BU8" si="29">IF(ISERR(SUMPRODUCT(AH10:AH67,AI10:AI67)/AH8),"-",SUMPRODUCT(AH10:AH67,AI10:AI67)/AH8)</f>
        <v>60.248936142568475</v>
      </c>
      <c r="AJ8" s="79">
        <f t="shared" ref="AJ8:BU8" si="30">IF(SUM(AJ10:AJ67)&lt;0.001,"-",SUM(AJ10:AJ67))</f>
        <v>1756.0980000000002</v>
      </c>
      <c r="AK8" s="79">
        <f t="shared" ref="AK8:BU8" si="31">IF(ISERR(SUMPRODUCT(AJ10:AJ67,AK10:AK67)/AJ8),"-",SUMPRODUCT(AJ10:AJ67,AK10:AK67)/AJ8)</f>
        <v>60.377698169464338</v>
      </c>
      <c r="AL8" s="79">
        <f t="shared" ref="AL8:BU8" si="32">IF(SUM(AL10:AL67)&lt;0.001,"-",SUM(AL10:AL67))</f>
        <v>7969.8530000000001</v>
      </c>
      <c r="AM8" s="79">
        <f t="shared" ref="AM8:BU8" si="33">IF(ISERR(SUMPRODUCT(AL10:AL67,AM10:AM67)/AL8),"-",SUMPRODUCT(AL10:AL67,AM10:AM67)/AL8)</f>
        <v>211.24157697764312</v>
      </c>
      <c r="AN8" s="79">
        <f t="shared" ref="AN8:BU8" si="34">IF(SUM(AN10:AN67)&lt;0.001,"-",SUM(AN10:AN67))</f>
        <v>506.47200000000004</v>
      </c>
      <c r="AO8" s="79">
        <f t="shared" ref="AO8:BU8" si="35">IF(ISERR(SUMPRODUCT(AN10:AN67,AO10:AO67)/AN8),"-",SUMPRODUCT(AN10:AN67,AO10:AO67)/AN8)</f>
        <v>103.55342052472793</v>
      </c>
      <c r="AP8" s="79">
        <f t="shared" ref="AP8:BU8" si="36">IF(SUM(AP10:AP67)&lt;0.001,"-",SUM(AP10:AP67))</f>
        <v>13081.456</v>
      </c>
      <c r="AQ8" s="79">
        <f t="shared" ref="AQ8:BU8" si="37">IF(ISERR(SUMPRODUCT(AP10:AP67,AQ10:AQ67)/AP8),"-",SUMPRODUCT(AP10:AP67,AQ10:AQ67)/AP8)</f>
        <v>81.51102851242247</v>
      </c>
      <c r="AR8" s="79" t="str">
        <f t="shared" ref="AR8:BU8" si="38">IF(SUM(AR10:AR67)&lt;0.001,"-",SUM(AR10:AR67))</f>
        <v>-</v>
      </c>
      <c r="AS8" s="79" t="str">
        <f t="shared" ref="AS8:BU8" si="39">IF(ISERR(SUMPRODUCT(AR10:AR67,AS10:AS67)/AR8),"-",SUMPRODUCT(AR10:AR67,AS10:AS67)/AR8)</f>
        <v>-</v>
      </c>
      <c r="AT8" s="79">
        <f t="shared" ref="AT8:BU8" si="40">IF(SUM(AT10:AT67)&lt;0.001,"-",SUM(AT10:AT67))</f>
        <v>2027.3330000000001</v>
      </c>
      <c r="AU8" s="79">
        <f t="shared" ref="AU8:BU8" si="41">IF(ISERR(SUMPRODUCT(AT10:AT67,AU10:AU67)/AT8),"-",SUMPRODUCT(AT10:AT67,AU10:AU67)/AT8)</f>
        <v>134.24604394048728</v>
      </c>
      <c r="AV8" s="79">
        <f t="shared" ref="AV8:BU8" si="42">IF(SUM(AV10:AV67)&lt;0.001,"-",SUM(AV10:AV67))</f>
        <v>15225.816000000003</v>
      </c>
      <c r="AW8" s="79">
        <f t="shared" ref="AW8:BU8" si="43">IF(ISERR(SUMPRODUCT(AV10:AV67,AW10:AW67)/AV8),"-",SUMPRODUCT(AV10:AV67,AW10:AW67)/AV8)</f>
        <v>26.984751293461056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3980.7860000000001</v>
      </c>
      <c r="BA8" s="79">
        <f t="shared" ref="BA8:BU8" si="47">IF(ISERR(SUMPRODUCT(AZ10:AZ67,BA10:BA67)/AZ8),"-",SUMPRODUCT(AZ10:AZ67,BA10:BA67)/AZ8)</f>
        <v>24.711979744703683</v>
      </c>
      <c r="BB8" s="79">
        <f t="shared" ref="BB8:BU8" si="48">IF(SUM(BB10:BB67)&lt;0.001,"-",SUM(BB10:BB67))</f>
        <v>878.61399999999992</v>
      </c>
      <c r="BC8" s="79">
        <f t="shared" ref="BC8:BU8" si="49">IF(ISERR(SUMPRODUCT(BB10:BB67,BC10:BC67)/BB8),"-",SUMPRODUCT(BB10:BB67,BC10:BC67)/BB8)</f>
        <v>334.75241687475955</v>
      </c>
      <c r="BD8" s="79">
        <f t="shared" ref="BD8:BU8" si="50">IF(SUM(BD10:BD67)&lt;0.001,"-",SUM(BD10:BD67))</f>
        <v>26.815999999999999</v>
      </c>
      <c r="BE8" s="79">
        <f t="shared" ref="BE8:BU8" si="51">IF(ISERR(SUMPRODUCT(BD10:BD67,BE10:BE67)/BD8),"-",SUMPRODUCT(BD10:BD67,BE10:BE67)/BD8)</f>
        <v>515.99791169451066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1.2489999999999999</v>
      </c>
      <c r="BI8" s="79">
        <f t="shared" ref="BI8:BU8" si="55">IF(ISERR(SUMPRODUCT(BH10:BH67,BI10:BI67)/BH8),"-",SUMPRODUCT(BH10:BH67,BI10:BI67)/BH8)</f>
        <v>178.50520416333066</v>
      </c>
      <c r="BJ8" s="79" t="str">
        <f t="shared" ref="BJ8:BU8" si="56">IF(SUM(BJ10:BJ67)&lt;0.001,"-",SUM(BJ10:BJ67))</f>
        <v>-</v>
      </c>
      <c r="BK8" s="79" t="str">
        <f t="shared" ref="BK8:BU8" si="57">IF(ISERR(SUMPRODUCT(BJ10:BJ67,BK10:BK67)/BJ8),"-",SUMPRODUCT(BJ10:BJ67,BK10:BK67)/BJ8)</f>
        <v>-</v>
      </c>
      <c r="BL8" s="79">
        <f t="shared" ref="BL8:BU8" si="58">IF(SUM(BL10:BL67)&lt;0.001,"-",SUM(BL10:BL67))</f>
        <v>1841.7079999999996</v>
      </c>
      <c r="BM8" s="79">
        <f t="shared" ref="BM8:BU8" si="59">IF(ISERR(SUMPRODUCT(BL10:BL67,BM10:BM67)/BL8),"-",SUMPRODUCT(BL10:BL67,BM10:BM67)/BL8)</f>
        <v>246.67938728614959</v>
      </c>
      <c r="BN8" s="79">
        <f t="shared" ref="BN8:BU8" si="60">IF(SUM(BN10:BN67)&lt;0.001,"-",SUM(BN10:BN67))</f>
        <v>1092.6100000000001</v>
      </c>
      <c r="BO8" s="79">
        <f t="shared" ref="BO8:BU8" si="61">IF(ISERR(SUMPRODUCT(BN10:BN67,BO10:BO67)/BN8),"-",SUMPRODUCT(BN10:BN67,BO10:BO67)/BN8)</f>
        <v>208.60335984477533</v>
      </c>
      <c r="BP8" s="79">
        <f t="shared" ref="BP8:BU8" si="62">IF(SUM(BP10:BP67)&lt;0.001,"-",SUM(BP10:BP67))</f>
        <v>324.75200000000007</v>
      </c>
      <c r="BQ8" s="79">
        <f t="shared" ref="BQ8:BU8" si="63">IF(ISERR(SUMPRODUCT(BP10:BP67,BQ10:BQ67)/BP8),"-",SUMPRODUCT(BP10:BP67,BQ10:BQ67)/BP8)</f>
        <v>487.04974565206669</v>
      </c>
      <c r="BR8" s="79">
        <f t="shared" ref="BR8:BU8" si="64">IF(SUM(BR10:BR67)&lt;0.001,"-",SUM(BR10:BR67))</f>
        <v>7.0750000000000002</v>
      </c>
      <c r="BS8" s="79">
        <f t="shared" ref="BS8:BU8" si="65">IF(ISERR(SUMPRODUCT(BR10:BR67,BS10:BS67)/BR8),"-",SUMPRODUCT(BR10:BR67,BS10:BS67)/BR8)</f>
        <v>969.4691166077738</v>
      </c>
      <c r="BT8" s="79">
        <f t="shared" ref="BT8:BU8" si="66">IF(SUM(BT10:BT67)&lt;0.001,"-",SUM(BT10:BT67))</f>
        <v>624.28300000000013</v>
      </c>
      <c r="BU8" s="79">
        <f t="shared" ref="BU8" si="67">IF(ISERR(SUMPRODUCT(BT10:BT67,BU10:BU67)/BT8),"-",SUMPRODUCT(BT10:BT67,BU10:BU67)/BT8)</f>
        <v>488.79916960737353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484.80799999999999</v>
      </c>
      <c r="AU10" s="85">
        <v>107.22375662117787</v>
      </c>
      <c r="AV10" s="84">
        <v>2883.0329999999999</v>
      </c>
      <c r="AW10" s="85">
        <v>23.808651167017512</v>
      </c>
      <c r="AX10" s="84">
        <v>0</v>
      </c>
      <c r="AY10" s="85">
        <v>0</v>
      </c>
      <c r="AZ10" s="84">
        <v>13.625</v>
      </c>
      <c r="BA10" s="85">
        <v>119.41027522935779</v>
      </c>
      <c r="BB10" s="84">
        <v>0</v>
      </c>
      <c r="BC10" s="85">
        <v>0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63.174999999999997</v>
      </c>
      <c r="BO10" s="85">
        <v>121.74371191135734</v>
      </c>
      <c r="BP10" s="84">
        <v>0</v>
      </c>
      <c r="BQ10" s="85">
        <v>0</v>
      </c>
      <c r="BR10" s="84">
        <v>0</v>
      </c>
      <c r="BS10" s="85">
        <v>0</v>
      </c>
      <c r="BT10" s="84">
        <v>99.938999999999993</v>
      </c>
      <c r="BU10" s="85">
        <v>440.65158746835567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765.09199999999998</v>
      </c>
      <c r="AU11" s="85">
        <v>104.088967078469</v>
      </c>
      <c r="AV11" s="84">
        <v>6162.11</v>
      </c>
      <c r="AW11" s="85">
        <v>26.162585542939027</v>
      </c>
      <c r="AX11" s="84">
        <v>0</v>
      </c>
      <c r="AY11" s="85">
        <v>0</v>
      </c>
      <c r="AZ11" s="84">
        <v>203.07599999999999</v>
      </c>
      <c r="BA11" s="85">
        <v>33.595117099017116</v>
      </c>
      <c r="BB11" s="84">
        <v>0</v>
      </c>
      <c r="BC11" s="85">
        <v>0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1.7999999999999999E-2</v>
      </c>
      <c r="BM11" s="85">
        <v>452.16666666666663</v>
      </c>
      <c r="BN11" s="84">
        <v>90.882999999999996</v>
      </c>
      <c r="BO11" s="85">
        <v>155.17278258860293</v>
      </c>
      <c r="BP11" s="84">
        <v>0</v>
      </c>
      <c r="BQ11" s="85">
        <v>0</v>
      </c>
      <c r="BR11" s="84">
        <v>3.851</v>
      </c>
      <c r="BS11" s="85">
        <v>1014.0937418852245</v>
      </c>
      <c r="BT11" s="84">
        <v>81.628</v>
      </c>
      <c r="BU11" s="85">
        <v>507.56050619885332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273.36</v>
      </c>
      <c r="AU12" s="85">
        <v>117.82892522680714</v>
      </c>
      <c r="AV12" s="84">
        <v>5248.741</v>
      </c>
      <c r="AW12" s="85">
        <v>26.25318738341252</v>
      </c>
      <c r="AX12" s="84">
        <v>0</v>
      </c>
      <c r="AY12" s="85">
        <v>0</v>
      </c>
      <c r="AZ12" s="84">
        <v>4.827</v>
      </c>
      <c r="BA12" s="85">
        <v>121.44458255645327</v>
      </c>
      <c r="BB12" s="84">
        <v>0</v>
      </c>
      <c r="BC12" s="85">
        <v>0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3.5000000000000003E-2</v>
      </c>
      <c r="BM12" s="85">
        <v>270</v>
      </c>
      <c r="BN12" s="84">
        <v>12.122999999999999</v>
      </c>
      <c r="BO12" s="85">
        <v>240.51579642002807</v>
      </c>
      <c r="BP12" s="84">
        <v>0</v>
      </c>
      <c r="BQ12" s="85">
        <v>0</v>
      </c>
      <c r="BR12" s="84">
        <v>3.1110000000000002</v>
      </c>
      <c r="BS12" s="85">
        <v>928.84860173577624</v>
      </c>
      <c r="BT12" s="84">
        <v>21.094999999999999</v>
      </c>
      <c r="BU12" s="85">
        <v>485.85366200521452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101.021</v>
      </c>
      <c r="AU13" s="85">
        <v>109.71712812187565</v>
      </c>
      <c r="AV13" s="84">
        <v>180.53399999999999</v>
      </c>
      <c r="AW13" s="85">
        <v>97.790083862319563</v>
      </c>
      <c r="AX13" s="84">
        <v>0</v>
      </c>
      <c r="AY13" s="85">
        <v>0</v>
      </c>
      <c r="AZ13" s="84">
        <v>137.79</v>
      </c>
      <c r="BA13" s="85">
        <v>165.82091588649396</v>
      </c>
      <c r="BB13" s="84">
        <v>0</v>
      </c>
      <c r="BC13" s="85">
        <v>0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122.01</v>
      </c>
      <c r="BO13" s="85">
        <v>136.54106220801575</v>
      </c>
      <c r="BP13" s="84">
        <v>0</v>
      </c>
      <c r="BQ13" s="85">
        <v>0</v>
      </c>
      <c r="BR13" s="84">
        <v>0</v>
      </c>
      <c r="BS13" s="85">
        <v>0</v>
      </c>
      <c r="BT13" s="84">
        <v>27.276</v>
      </c>
      <c r="BU13" s="85">
        <v>370.09015251503155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48.93</v>
      </c>
      <c r="AU14" s="85">
        <v>201.11782137747804</v>
      </c>
      <c r="AV14" s="84">
        <v>3.28</v>
      </c>
      <c r="AW14" s="85">
        <v>40.35274390243903</v>
      </c>
      <c r="AX14" s="84">
        <v>0</v>
      </c>
      <c r="AY14" s="85">
        <v>0</v>
      </c>
      <c r="AZ14" s="84">
        <v>32.831000000000003</v>
      </c>
      <c r="BA14" s="85">
        <v>27.987389966799672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7.0000000000000001E-3</v>
      </c>
      <c r="BM14" s="85">
        <v>200</v>
      </c>
      <c r="BN14" s="84">
        <v>319.67599999999999</v>
      </c>
      <c r="BO14" s="85">
        <v>149.62164191243636</v>
      </c>
      <c r="BP14" s="84">
        <v>0</v>
      </c>
      <c r="BQ14" s="85">
        <v>0</v>
      </c>
      <c r="BR14" s="84">
        <v>0</v>
      </c>
      <c r="BS14" s="85">
        <v>0</v>
      </c>
      <c r="BT14" s="84">
        <v>11.044</v>
      </c>
      <c r="BU14" s="85">
        <v>307.48904382470118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968.327</v>
      </c>
      <c r="AG16" s="85">
        <v>31.283481716403653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0.57199999999999995</v>
      </c>
      <c r="AQ16" s="85">
        <v>28.505244755244757</v>
      </c>
      <c r="AR16" s="84">
        <v>0</v>
      </c>
      <c r="AS16" s="85">
        <v>0</v>
      </c>
      <c r="AT16" s="84">
        <v>10.614000000000001</v>
      </c>
      <c r="AU16" s="85">
        <v>260.91869229319769</v>
      </c>
      <c r="AV16" s="84">
        <v>0.121</v>
      </c>
      <c r="AW16" s="85">
        <v>22.363636363636363</v>
      </c>
      <c r="AX16" s="84">
        <v>0</v>
      </c>
      <c r="AY16" s="85">
        <v>0</v>
      </c>
      <c r="AZ16" s="84">
        <v>7.3710000000000004</v>
      </c>
      <c r="BA16" s="85">
        <v>31.871794871794872</v>
      </c>
      <c r="BB16" s="84">
        <v>0</v>
      </c>
      <c r="BC16" s="85">
        <v>0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174.01300000000001</v>
      </c>
      <c r="BO16" s="85">
        <v>279.32455621131754</v>
      </c>
      <c r="BP16" s="84">
        <v>0</v>
      </c>
      <c r="BQ16" s="85">
        <v>0</v>
      </c>
      <c r="BR16" s="84">
        <v>0</v>
      </c>
      <c r="BS16" s="85">
        <v>0</v>
      </c>
      <c r="BT16" s="84">
        <v>0.47299999999999998</v>
      </c>
      <c r="BU16" s="85">
        <v>275.7526427061311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2923.2060000000001</v>
      </c>
      <c r="AG17" s="85">
        <v>27.090305301781672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0.35099999999999998</v>
      </c>
      <c r="AQ17" s="85">
        <v>34.991452991452995</v>
      </c>
      <c r="AR17" s="84">
        <v>0</v>
      </c>
      <c r="AS17" s="85">
        <v>0</v>
      </c>
      <c r="AT17" s="84">
        <v>60.746000000000002</v>
      </c>
      <c r="AU17" s="85">
        <v>147.92687584367695</v>
      </c>
      <c r="AV17" s="84">
        <v>320.03800000000001</v>
      </c>
      <c r="AW17" s="85">
        <v>32.583396346683834</v>
      </c>
      <c r="AX17" s="84">
        <v>0</v>
      </c>
      <c r="AY17" s="85">
        <v>0</v>
      </c>
      <c r="AZ17" s="84">
        <v>1.0999999999999999E-2</v>
      </c>
      <c r="BA17" s="85">
        <v>93.727272727272734</v>
      </c>
      <c r="BB17" s="84">
        <v>0</v>
      </c>
      <c r="BC17" s="85">
        <v>0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37.363999999999997</v>
      </c>
      <c r="BO17" s="85">
        <v>192.75077614816402</v>
      </c>
      <c r="BP17" s="84">
        <v>0</v>
      </c>
      <c r="BQ17" s="85">
        <v>0</v>
      </c>
      <c r="BR17" s="84">
        <v>0</v>
      </c>
      <c r="BS17" s="85">
        <v>0</v>
      </c>
      <c r="BT17" s="84">
        <v>0.94899999999999995</v>
      </c>
      <c r="BU17" s="85">
        <v>334.74920969441513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31.786999999999999</v>
      </c>
      <c r="BC18" s="85">
        <v>949.293642054928</v>
      </c>
      <c r="BD18" s="84">
        <v>0</v>
      </c>
      <c r="BE18" s="85">
        <v>0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9.2140000000000004</v>
      </c>
      <c r="AU19" s="85">
        <v>55.072498372042546</v>
      </c>
      <c r="AV19" s="84">
        <v>0</v>
      </c>
      <c r="AW19" s="85">
        <v>0</v>
      </c>
      <c r="AX19" s="84">
        <v>0</v>
      </c>
      <c r="AY19" s="85">
        <v>0</v>
      </c>
      <c r="AZ19" s="84">
        <v>3537.1950000000002</v>
      </c>
      <c r="BA19" s="85">
        <v>17.692991480537547</v>
      </c>
      <c r="BB19" s="84">
        <v>5.3630000000000004</v>
      </c>
      <c r="BC19" s="85">
        <v>584.58325564049971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36.476999999999997</v>
      </c>
      <c r="BO19" s="85">
        <v>121.76681196370316</v>
      </c>
      <c r="BP19" s="84">
        <v>0</v>
      </c>
      <c r="BQ19" s="85">
        <v>0</v>
      </c>
      <c r="BR19" s="84">
        <v>0</v>
      </c>
      <c r="BS19" s="85">
        <v>0</v>
      </c>
      <c r="BT19" s="84">
        <v>48.887</v>
      </c>
      <c r="BU19" s="85">
        <v>392.46525661218732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932</v>
      </c>
      <c r="AG20" s="85">
        <v>33.461373390557938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55</v>
      </c>
      <c r="AQ20" s="85">
        <v>73.127272727272725</v>
      </c>
      <c r="AR20" s="84">
        <v>0</v>
      </c>
      <c r="AS20" s="85">
        <v>0</v>
      </c>
      <c r="AT20" s="84">
        <v>133</v>
      </c>
      <c r="AU20" s="85">
        <v>223.21052631578948</v>
      </c>
      <c r="AV20" s="84">
        <v>226</v>
      </c>
      <c r="AW20" s="85">
        <v>41.814159292035399</v>
      </c>
      <c r="AX20" s="84">
        <v>0</v>
      </c>
      <c r="AY20" s="85">
        <v>0</v>
      </c>
      <c r="AZ20" s="84">
        <v>41</v>
      </c>
      <c r="BA20" s="85">
        <v>54.024390243902438</v>
      </c>
      <c r="BB20" s="84">
        <v>31</v>
      </c>
      <c r="BC20" s="85">
        <v>436.58064516129036</v>
      </c>
      <c r="BD20" s="84">
        <v>0</v>
      </c>
      <c r="BE20" s="85">
        <v>0</v>
      </c>
      <c r="BF20" s="84">
        <v>0</v>
      </c>
      <c r="BG20" s="85">
        <v>0</v>
      </c>
      <c r="BH20" s="84">
        <v>0</v>
      </c>
      <c r="BI20" s="85">
        <v>0</v>
      </c>
      <c r="BJ20" s="84">
        <v>0</v>
      </c>
      <c r="BK20" s="85">
        <v>0</v>
      </c>
      <c r="BL20" s="84">
        <v>32</v>
      </c>
      <c r="BM20" s="85">
        <v>149.9375</v>
      </c>
      <c r="BN20" s="84">
        <v>40</v>
      </c>
      <c r="BO20" s="85">
        <v>298.02499999999998</v>
      </c>
      <c r="BP20" s="84">
        <v>0</v>
      </c>
      <c r="BQ20" s="85">
        <v>0</v>
      </c>
      <c r="BR20" s="84">
        <v>0</v>
      </c>
      <c r="BS20" s="85">
        <v>0</v>
      </c>
      <c r="BT20" s="84">
        <v>37</v>
      </c>
      <c r="BU20" s="85">
        <v>439.97297297297297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4.8250000000000002</v>
      </c>
      <c r="E22" s="85">
        <v>1314.2306735751295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0.222</v>
      </c>
      <c r="Y22" s="85">
        <v>1209.536036036036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28.663</v>
      </c>
      <c r="AG22" s="85">
        <v>40.902592192024564</v>
      </c>
      <c r="AH22" s="84">
        <v>0</v>
      </c>
      <c r="AI22" s="85">
        <v>0</v>
      </c>
      <c r="AJ22" s="84">
        <v>0</v>
      </c>
      <c r="AK22" s="85">
        <v>0</v>
      </c>
      <c r="AL22" s="84">
        <v>2.1000000000000001E-2</v>
      </c>
      <c r="AM22" s="85">
        <v>558.38095238095241</v>
      </c>
      <c r="AN22" s="84">
        <v>0</v>
      </c>
      <c r="AO22" s="85">
        <v>0</v>
      </c>
      <c r="AP22" s="84">
        <v>1244.029</v>
      </c>
      <c r="AQ22" s="85">
        <v>44.536554212160645</v>
      </c>
      <c r="AR22" s="84">
        <v>0</v>
      </c>
      <c r="AS22" s="85">
        <v>0</v>
      </c>
      <c r="AT22" s="84">
        <v>110.208</v>
      </c>
      <c r="AU22" s="85">
        <v>335.87999963704993</v>
      </c>
      <c r="AV22" s="84">
        <v>199.262</v>
      </c>
      <c r="AW22" s="85">
        <v>27</v>
      </c>
      <c r="AX22" s="84">
        <v>0</v>
      </c>
      <c r="AY22" s="85">
        <v>0</v>
      </c>
      <c r="AZ22" s="84">
        <v>6.9000000000000006E-2</v>
      </c>
      <c r="BA22" s="85">
        <v>190.92753623188406</v>
      </c>
      <c r="BB22" s="84">
        <v>3.0419999999999998</v>
      </c>
      <c r="BC22" s="85">
        <v>386.64003944773174</v>
      </c>
      <c r="BD22" s="84">
        <v>0</v>
      </c>
      <c r="BE22" s="85">
        <v>0</v>
      </c>
      <c r="BF22" s="84">
        <v>0</v>
      </c>
      <c r="BG22" s="85">
        <v>0</v>
      </c>
      <c r="BH22" s="84">
        <v>1.238</v>
      </c>
      <c r="BI22" s="85">
        <v>175.27382875605815</v>
      </c>
      <c r="BJ22" s="84">
        <v>0</v>
      </c>
      <c r="BK22" s="85">
        <v>0</v>
      </c>
      <c r="BL22" s="84">
        <v>61.62</v>
      </c>
      <c r="BM22" s="85">
        <v>164.36716975008116</v>
      </c>
      <c r="BN22" s="84">
        <v>27.295000000000002</v>
      </c>
      <c r="BO22" s="85">
        <v>316.99981681626667</v>
      </c>
      <c r="BP22" s="84">
        <v>7.6999999999999999E-2</v>
      </c>
      <c r="BQ22" s="85">
        <v>1466.831168831169</v>
      </c>
      <c r="BR22" s="84">
        <v>0</v>
      </c>
      <c r="BS22" s="85">
        <v>0</v>
      </c>
      <c r="BT22" s="84">
        <v>84.503</v>
      </c>
      <c r="BU22" s="85">
        <v>597.24000331349191</v>
      </c>
    </row>
    <row r="23" spans="1:73" ht="12.95" customHeight="1">
      <c r="A23" s="83"/>
      <c r="B23" s="80" t="s">
        <v>59</v>
      </c>
      <c r="C23" s="19">
        <v>13</v>
      </c>
      <c r="D23" s="84">
        <v>0.44500000000000001</v>
      </c>
      <c r="E23" s="85">
        <v>1315.8516853932585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26.062000000000001</v>
      </c>
      <c r="AG23" s="85">
        <v>21.953342030542554</v>
      </c>
      <c r="AH23" s="84">
        <v>7.4999999999999997E-2</v>
      </c>
      <c r="AI23" s="85">
        <v>1.56</v>
      </c>
      <c r="AJ23" s="84">
        <v>0</v>
      </c>
      <c r="AK23" s="85">
        <v>0</v>
      </c>
      <c r="AL23" s="84">
        <v>7.0000000000000001E-3</v>
      </c>
      <c r="AM23" s="85">
        <v>523.42857142857144</v>
      </c>
      <c r="AN23" s="84">
        <v>0</v>
      </c>
      <c r="AO23" s="85">
        <v>0</v>
      </c>
      <c r="AP23" s="84">
        <v>77.707999999999998</v>
      </c>
      <c r="AQ23" s="85">
        <v>78.678257064909658</v>
      </c>
      <c r="AR23" s="84">
        <v>0</v>
      </c>
      <c r="AS23" s="85">
        <v>0</v>
      </c>
      <c r="AT23" s="84">
        <v>4.5739999999999998</v>
      </c>
      <c r="AU23" s="85">
        <v>172.4595540008745</v>
      </c>
      <c r="AV23" s="84">
        <v>0.48099999999999998</v>
      </c>
      <c r="AW23" s="85">
        <v>27.900207900207899</v>
      </c>
      <c r="AX23" s="84">
        <v>0</v>
      </c>
      <c r="AY23" s="85">
        <v>0</v>
      </c>
      <c r="AZ23" s="84">
        <v>0</v>
      </c>
      <c r="BA23" s="85">
        <v>0</v>
      </c>
      <c r="BB23" s="84">
        <v>2.7050000000000001</v>
      </c>
      <c r="BC23" s="85">
        <v>663.00147874306833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100.021</v>
      </c>
      <c r="BM23" s="85">
        <v>143.76316973435578</v>
      </c>
      <c r="BN23" s="84">
        <v>3.9630000000000001</v>
      </c>
      <c r="BO23" s="85">
        <v>155.33383800151401</v>
      </c>
      <c r="BP23" s="84">
        <v>1.73</v>
      </c>
      <c r="BQ23" s="85">
        <v>509.96416184971099</v>
      </c>
      <c r="BR23" s="84">
        <v>0</v>
      </c>
      <c r="BS23" s="85">
        <v>0</v>
      </c>
      <c r="BT23" s="84">
        <v>46.177</v>
      </c>
      <c r="BU23" s="85">
        <v>582.57340234315791</v>
      </c>
    </row>
    <row r="24" spans="1:73" ht="12.95" customHeight="1">
      <c r="A24" s="83"/>
      <c r="B24" s="80" t="s">
        <v>60</v>
      </c>
      <c r="C24" s="19">
        <v>14</v>
      </c>
      <c r="D24" s="84">
        <v>3.407</v>
      </c>
      <c r="E24" s="85">
        <v>2175.5785148224245</v>
      </c>
      <c r="F24" s="84">
        <v>0</v>
      </c>
      <c r="G24" s="85">
        <v>0</v>
      </c>
      <c r="H24" s="84">
        <v>4.57</v>
      </c>
      <c r="I24" s="85">
        <v>204.03019693654267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0.24399999999999999</v>
      </c>
      <c r="Q24" s="85">
        <v>237.59836065573771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0.23599999999999999</v>
      </c>
      <c r="Y24" s="85">
        <v>972</v>
      </c>
      <c r="Z24" s="84">
        <v>0</v>
      </c>
      <c r="AA24" s="85">
        <v>0</v>
      </c>
      <c r="AB24" s="84">
        <v>64.441000000000003</v>
      </c>
      <c r="AC24" s="85">
        <v>208.73599106159122</v>
      </c>
      <c r="AD24" s="84">
        <v>0</v>
      </c>
      <c r="AE24" s="85">
        <v>0</v>
      </c>
      <c r="AF24" s="84">
        <v>1827.9690000000001</v>
      </c>
      <c r="AG24" s="85">
        <v>43.761597160564534</v>
      </c>
      <c r="AH24" s="84">
        <v>0.19600000000000001</v>
      </c>
      <c r="AI24" s="85">
        <v>24.52551020408163</v>
      </c>
      <c r="AJ24" s="84">
        <v>0.34399999999999997</v>
      </c>
      <c r="AK24" s="85">
        <v>28.671511627906977</v>
      </c>
      <c r="AL24" s="84">
        <v>0.23200000000000001</v>
      </c>
      <c r="AM24" s="85">
        <v>651.34913793103453</v>
      </c>
      <c r="AN24" s="84">
        <v>0</v>
      </c>
      <c r="AO24" s="85">
        <v>0</v>
      </c>
      <c r="AP24" s="84">
        <v>99.997</v>
      </c>
      <c r="AQ24" s="85">
        <v>100.57389721691651</v>
      </c>
      <c r="AR24" s="84">
        <v>0</v>
      </c>
      <c r="AS24" s="85">
        <v>0</v>
      </c>
      <c r="AT24" s="84">
        <v>0.22500000000000001</v>
      </c>
      <c r="AU24" s="85">
        <v>166.56</v>
      </c>
      <c r="AV24" s="84">
        <v>1.2999999999999999E-2</v>
      </c>
      <c r="AW24" s="85">
        <v>64.923076923076934</v>
      </c>
      <c r="AX24" s="84">
        <v>0</v>
      </c>
      <c r="AY24" s="85">
        <v>0</v>
      </c>
      <c r="AZ24" s="84">
        <v>0.72099999999999997</v>
      </c>
      <c r="BA24" s="85">
        <v>115.41608876560333</v>
      </c>
      <c r="BB24" s="84">
        <v>2.7050000000000001</v>
      </c>
      <c r="BC24" s="85">
        <v>674.52643253234748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471.024</v>
      </c>
      <c r="BM24" s="85">
        <v>163.26329019328102</v>
      </c>
      <c r="BN24" s="84">
        <v>1.825</v>
      </c>
      <c r="BO24" s="85">
        <v>449.68712328767123</v>
      </c>
      <c r="BP24" s="84">
        <v>5.5979999999999999</v>
      </c>
      <c r="BQ24" s="85">
        <v>549.93908538763844</v>
      </c>
      <c r="BR24" s="84">
        <v>0</v>
      </c>
      <c r="BS24" s="85">
        <v>0</v>
      </c>
      <c r="BT24" s="84">
        <v>6.2690000000000001</v>
      </c>
      <c r="BU24" s="85">
        <v>581.59435316637416</v>
      </c>
    </row>
    <row r="25" spans="1:73" ht="12.95" customHeight="1">
      <c r="A25" s="83"/>
      <c r="B25" s="80" t="s">
        <v>61</v>
      </c>
      <c r="C25" s="19">
        <v>15</v>
      </c>
      <c r="D25" s="84">
        <v>13.513999999999999</v>
      </c>
      <c r="E25" s="85">
        <v>1269.325514281486</v>
      </c>
      <c r="F25" s="84">
        <v>0</v>
      </c>
      <c r="G25" s="85">
        <v>0</v>
      </c>
      <c r="H25" s="84">
        <v>6718.2449999999999</v>
      </c>
      <c r="I25" s="85">
        <v>208.70940074379544</v>
      </c>
      <c r="J25" s="84">
        <v>1367.6110000000001</v>
      </c>
      <c r="K25" s="85">
        <v>234.72833722454703</v>
      </c>
      <c r="L25" s="84">
        <v>0.55600000000000005</v>
      </c>
      <c r="M25" s="85">
        <v>682.8669064748201</v>
      </c>
      <c r="N25" s="84">
        <v>23.039000000000001</v>
      </c>
      <c r="O25" s="85">
        <v>340.12101219670996</v>
      </c>
      <c r="P25" s="84">
        <v>6.968</v>
      </c>
      <c r="Q25" s="85">
        <v>495.85950057405284</v>
      </c>
      <c r="R25" s="84">
        <v>0</v>
      </c>
      <c r="S25" s="85">
        <v>0</v>
      </c>
      <c r="T25" s="84">
        <v>11.34</v>
      </c>
      <c r="U25" s="85">
        <v>445.38165784832449</v>
      </c>
      <c r="V25" s="84">
        <v>0</v>
      </c>
      <c r="W25" s="85">
        <v>0</v>
      </c>
      <c r="X25" s="84">
        <v>132.02099999999999</v>
      </c>
      <c r="Y25" s="85">
        <v>1122.4717885790897</v>
      </c>
      <c r="Z25" s="84">
        <v>0</v>
      </c>
      <c r="AA25" s="85">
        <v>0</v>
      </c>
      <c r="AB25" s="84">
        <v>968.25900000000001</v>
      </c>
      <c r="AC25" s="85">
        <v>258.67140713383503</v>
      </c>
      <c r="AD25" s="84">
        <v>19.338000000000001</v>
      </c>
      <c r="AE25" s="85">
        <v>316.48391767504393</v>
      </c>
      <c r="AF25" s="84">
        <v>1237.4069999999999</v>
      </c>
      <c r="AG25" s="85">
        <v>39.344400023597736</v>
      </c>
      <c r="AH25" s="84">
        <v>0</v>
      </c>
      <c r="AI25" s="85">
        <v>0</v>
      </c>
      <c r="AJ25" s="84">
        <v>0</v>
      </c>
      <c r="AK25" s="85">
        <v>0</v>
      </c>
      <c r="AL25" s="84">
        <v>0.14299999999999999</v>
      </c>
      <c r="AM25" s="85">
        <v>585.04895104895104</v>
      </c>
      <c r="AN25" s="84">
        <v>0</v>
      </c>
      <c r="AO25" s="85">
        <v>0</v>
      </c>
      <c r="AP25" s="84">
        <v>372.45100000000002</v>
      </c>
      <c r="AQ25" s="85">
        <v>67.551218818045868</v>
      </c>
      <c r="AR25" s="84">
        <v>0</v>
      </c>
      <c r="AS25" s="85">
        <v>0</v>
      </c>
      <c r="AT25" s="84">
        <v>4.0000000000000001E-3</v>
      </c>
      <c r="AU25" s="85">
        <v>299.75</v>
      </c>
      <c r="AV25" s="84">
        <v>2E-3</v>
      </c>
      <c r="AW25" s="85">
        <v>59.5</v>
      </c>
      <c r="AX25" s="84">
        <v>0</v>
      </c>
      <c r="AY25" s="85">
        <v>0</v>
      </c>
      <c r="AZ25" s="84">
        <v>9.6000000000000002E-2</v>
      </c>
      <c r="BA25" s="85">
        <v>78.385416666666657</v>
      </c>
      <c r="BB25" s="84">
        <v>1.359</v>
      </c>
      <c r="BC25" s="85">
        <v>339.59381898454745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286.01299999999998</v>
      </c>
      <c r="BM25" s="85">
        <v>152.87043595920466</v>
      </c>
      <c r="BN25" s="84">
        <v>2.0870000000000002</v>
      </c>
      <c r="BO25" s="85">
        <v>726.51173933876373</v>
      </c>
      <c r="BP25" s="84">
        <v>22.363</v>
      </c>
      <c r="BQ25" s="85">
        <v>283.67826320261145</v>
      </c>
      <c r="BR25" s="84">
        <v>0</v>
      </c>
      <c r="BS25" s="85">
        <v>0</v>
      </c>
      <c r="BT25" s="84">
        <v>8.1389999999999993</v>
      </c>
      <c r="BU25" s="85">
        <v>649.6569603145349</v>
      </c>
    </row>
    <row r="26" spans="1:73" ht="12.95" customHeight="1">
      <c r="A26" s="83"/>
      <c r="B26" s="80" t="s">
        <v>62</v>
      </c>
      <c r="C26" s="19">
        <v>16</v>
      </c>
      <c r="D26" s="84">
        <v>0.52600000000000002</v>
      </c>
      <c r="E26" s="85">
        <v>1853.8821292775665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1017.21</v>
      </c>
      <c r="AG26" s="85">
        <v>31.832668770460376</v>
      </c>
      <c r="AH26" s="84">
        <v>5.9489999999999998</v>
      </c>
      <c r="AI26" s="85">
        <v>32.660951420406789</v>
      </c>
      <c r="AJ26" s="84">
        <v>0.314</v>
      </c>
      <c r="AK26" s="85">
        <v>15.30891719745223</v>
      </c>
      <c r="AL26" s="84">
        <v>3.8039999999999998</v>
      </c>
      <c r="AM26" s="85">
        <v>307.56230283911668</v>
      </c>
      <c r="AN26" s="84">
        <v>0</v>
      </c>
      <c r="AO26" s="85">
        <v>0</v>
      </c>
      <c r="AP26" s="84">
        <v>393.49200000000002</v>
      </c>
      <c r="AQ26" s="85">
        <v>66.395863194169124</v>
      </c>
      <c r="AR26" s="84">
        <v>0</v>
      </c>
      <c r="AS26" s="85">
        <v>0</v>
      </c>
      <c r="AT26" s="84">
        <v>0.11700000000000001</v>
      </c>
      <c r="AU26" s="85">
        <v>193.81196581196582</v>
      </c>
      <c r="AV26" s="84">
        <v>0</v>
      </c>
      <c r="AW26" s="85">
        <v>0</v>
      </c>
      <c r="AX26" s="84">
        <v>0</v>
      </c>
      <c r="AY26" s="85">
        <v>0</v>
      </c>
      <c r="AZ26" s="84">
        <v>0.16300000000000001</v>
      </c>
      <c r="BA26" s="85">
        <v>114.36196319018406</v>
      </c>
      <c r="BB26" s="84">
        <v>1.669</v>
      </c>
      <c r="BC26" s="85">
        <v>162.17735170760935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21.535</v>
      </c>
      <c r="BM26" s="85">
        <v>125.8727652658463</v>
      </c>
      <c r="BN26" s="84">
        <v>0.57899999999999996</v>
      </c>
      <c r="BO26" s="85">
        <v>257.98445595854923</v>
      </c>
      <c r="BP26" s="84">
        <v>4.4279999999999999</v>
      </c>
      <c r="BQ26" s="85">
        <v>412.32588075880761</v>
      </c>
      <c r="BR26" s="84">
        <v>0</v>
      </c>
      <c r="BS26" s="85">
        <v>0</v>
      </c>
      <c r="BT26" s="84">
        <v>0.45400000000000001</v>
      </c>
      <c r="BU26" s="85">
        <v>267.3215859030837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0.94</v>
      </c>
      <c r="E28" s="85">
        <v>1405.2702127659572</v>
      </c>
      <c r="F28" s="84">
        <v>0</v>
      </c>
      <c r="G28" s="85">
        <v>0</v>
      </c>
      <c r="H28" s="84">
        <v>82.072000000000003</v>
      </c>
      <c r="I28" s="85">
        <v>268.79383955551219</v>
      </c>
      <c r="J28" s="84">
        <v>1446.2190000000001</v>
      </c>
      <c r="K28" s="85">
        <v>181.68861147585531</v>
      </c>
      <c r="L28" s="84">
        <v>2.1999999999999999E-2</v>
      </c>
      <c r="M28" s="85">
        <v>3137.181818181818</v>
      </c>
      <c r="N28" s="84">
        <v>20.9</v>
      </c>
      <c r="O28" s="85">
        <v>224.79502392344497</v>
      </c>
      <c r="P28" s="84">
        <v>0</v>
      </c>
      <c r="Q28" s="85">
        <v>0</v>
      </c>
      <c r="R28" s="84">
        <v>2.427</v>
      </c>
      <c r="S28" s="85">
        <v>324.61392665842607</v>
      </c>
      <c r="T28" s="84">
        <v>0</v>
      </c>
      <c r="U28" s="85">
        <v>0</v>
      </c>
      <c r="V28" s="84">
        <v>0</v>
      </c>
      <c r="W28" s="85">
        <v>0</v>
      </c>
      <c r="X28" s="84">
        <v>0</v>
      </c>
      <c r="Y28" s="85">
        <v>0</v>
      </c>
      <c r="Z28" s="84">
        <v>0</v>
      </c>
      <c r="AA28" s="85">
        <v>0</v>
      </c>
      <c r="AB28" s="84">
        <v>9.173</v>
      </c>
      <c r="AC28" s="85">
        <v>382.29281587266979</v>
      </c>
      <c r="AD28" s="84">
        <v>128.459</v>
      </c>
      <c r="AE28" s="85">
        <v>212.45810725601166</v>
      </c>
      <c r="AF28" s="84">
        <v>7171.7259999999997</v>
      </c>
      <c r="AG28" s="85">
        <v>34.47308541904696</v>
      </c>
      <c r="AH28" s="84">
        <v>3.5680000000000001</v>
      </c>
      <c r="AI28" s="85">
        <v>17</v>
      </c>
      <c r="AJ28" s="84">
        <v>0.59699999999999998</v>
      </c>
      <c r="AK28" s="85">
        <v>10.80067001675042</v>
      </c>
      <c r="AL28" s="84">
        <v>25.669</v>
      </c>
      <c r="AM28" s="85">
        <v>335.84837742023456</v>
      </c>
      <c r="AN28" s="84">
        <v>0</v>
      </c>
      <c r="AO28" s="85">
        <v>0</v>
      </c>
      <c r="AP28" s="84">
        <v>4154.9799999999996</v>
      </c>
      <c r="AQ28" s="85">
        <v>71.537451203134552</v>
      </c>
      <c r="AR28" s="84">
        <v>0</v>
      </c>
      <c r="AS28" s="85">
        <v>0</v>
      </c>
      <c r="AT28" s="84">
        <v>22.108000000000001</v>
      </c>
      <c r="AU28" s="85">
        <v>323.26741451058444</v>
      </c>
      <c r="AV28" s="84">
        <v>1.9530000000000001</v>
      </c>
      <c r="AW28" s="85">
        <v>72.473630312339992</v>
      </c>
      <c r="AX28" s="84">
        <v>0</v>
      </c>
      <c r="AY28" s="85">
        <v>0</v>
      </c>
      <c r="AZ28" s="84">
        <v>2.5999999999999999E-2</v>
      </c>
      <c r="BA28" s="85">
        <v>119.03846153846155</v>
      </c>
      <c r="BB28" s="84">
        <v>186.36199999999999</v>
      </c>
      <c r="BC28" s="85">
        <v>253.7060291261094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67.581000000000003</v>
      </c>
      <c r="BM28" s="85">
        <v>249.65050827895413</v>
      </c>
      <c r="BN28" s="84">
        <v>112.227</v>
      </c>
      <c r="BO28" s="85">
        <v>237.46236645370541</v>
      </c>
      <c r="BP28" s="84">
        <v>23.437000000000001</v>
      </c>
      <c r="BQ28" s="85">
        <v>508.21901267227031</v>
      </c>
      <c r="BR28" s="84">
        <v>0.113</v>
      </c>
      <c r="BS28" s="85">
        <v>567</v>
      </c>
      <c r="BT28" s="84">
        <v>76.540999999999997</v>
      </c>
      <c r="BU28" s="85">
        <v>228.51270560875869</v>
      </c>
    </row>
    <row r="29" spans="1:73" ht="12.95" customHeight="1">
      <c r="A29" s="83"/>
      <c r="B29" s="80" t="s">
        <v>64</v>
      </c>
      <c r="C29" s="19">
        <v>18</v>
      </c>
      <c r="D29" s="84">
        <v>35.642000000000003</v>
      </c>
      <c r="E29" s="85">
        <v>1738.1715953089054</v>
      </c>
      <c r="F29" s="84">
        <v>0</v>
      </c>
      <c r="G29" s="85">
        <v>0</v>
      </c>
      <c r="H29" s="84">
        <v>46.1</v>
      </c>
      <c r="I29" s="85">
        <v>402</v>
      </c>
      <c r="J29" s="84">
        <v>18.786000000000001</v>
      </c>
      <c r="K29" s="85">
        <v>165</v>
      </c>
      <c r="L29" s="84">
        <v>14.692</v>
      </c>
      <c r="M29" s="85">
        <v>1591.5543833378711</v>
      </c>
      <c r="N29" s="84">
        <v>0</v>
      </c>
      <c r="O29" s="85">
        <v>0</v>
      </c>
      <c r="P29" s="84">
        <v>8.0050000000000008</v>
      </c>
      <c r="Q29" s="85">
        <v>516.90256089943784</v>
      </c>
      <c r="R29" s="84">
        <v>0</v>
      </c>
      <c r="S29" s="85">
        <v>0</v>
      </c>
      <c r="T29" s="84">
        <v>0</v>
      </c>
      <c r="U29" s="85">
        <v>0</v>
      </c>
      <c r="V29" s="84">
        <v>0</v>
      </c>
      <c r="W29" s="85">
        <v>0</v>
      </c>
      <c r="X29" s="84">
        <v>2.8220000000000001</v>
      </c>
      <c r="Y29" s="85">
        <v>1097.9681077250177</v>
      </c>
      <c r="Z29" s="84">
        <v>0</v>
      </c>
      <c r="AA29" s="85">
        <v>0</v>
      </c>
      <c r="AB29" s="84">
        <v>2.6920000000000002</v>
      </c>
      <c r="AC29" s="85">
        <v>117.97362555720653</v>
      </c>
      <c r="AD29" s="84">
        <v>0</v>
      </c>
      <c r="AE29" s="85">
        <v>0</v>
      </c>
      <c r="AF29" s="84">
        <v>7.0000000000000001E-3</v>
      </c>
      <c r="AG29" s="85">
        <v>100.28571428571429</v>
      </c>
      <c r="AH29" s="84">
        <v>0</v>
      </c>
      <c r="AI29" s="85">
        <v>0</v>
      </c>
      <c r="AJ29" s="84">
        <v>0</v>
      </c>
      <c r="AK29" s="85">
        <v>0</v>
      </c>
      <c r="AL29" s="84">
        <v>0</v>
      </c>
      <c r="AM29" s="85">
        <v>0</v>
      </c>
      <c r="AN29" s="84">
        <v>0</v>
      </c>
      <c r="AO29" s="85">
        <v>0</v>
      </c>
      <c r="AP29" s="84">
        <v>4.0220000000000002</v>
      </c>
      <c r="AQ29" s="85">
        <v>47.158130283441075</v>
      </c>
      <c r="AR29" s="84">
        <v>0</v>
      </c>
      <c r="AS29" s="85">
        <v>0</v>
      </c>
      <c r="AT29" s="84">
        <v>4.2999999999999997E-2</v>
      </c>
      <c r="AU29" s="85">
        <v>147.16279069767441</v>
      </c>
      <c r="AV29" s="84">
        <v>0.23599999999999999</v>
      </c>
      <c r="AW29" s="85">
        <v>23.114406779661017</v>
      </c>
      <c r="AX29" s="84">
        <v>0</v>
      </c>
      <c r="AY29" s="85">
        <v>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0.32200000000000001</v>
      </c>
      <c r="BM29" s="85">
        <v>731.59006211180122</v>
      </c>
      <c r="BN29" s="84">
        <v>2.9820000000000002</v>
      </c>
      <c r="BO29" s="85">
        <v>1261.0788061703556</v>
      </c>
      <c r="BP29" s="84">
        <v>5.8999999999999997E-2</v>
      </c>
      <c r="BQ29" s="85">
        <v>395.74576271186442</v>
      </c>
      <c r="BR29" s="84">
        <v>0</v>
      </c>
      <c r="BS29" s="85">
        <v>0</v>
      </c>
      <c r="BT29" s="84">
        <v>1.175</v>
      </c>
      <c r="BU29" s="85">
        <v>332.26723404255318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298.524</v>
      </c>
      <c r="I30" s="85">
        <v>149.59047513767737</v>
      </c>
      <c r="J30" s="84">
        <v>59.18</v>
      </c>
      <c r="K30" s="85">
        <v>166.70250084488003</v>
      </c>
      <c r="L30" s="84">
        <v>0</v>
      </c>
      <c r="M30" s="85">
        <v>0</v>
      </c>
      <c r="N30" s="84">
        <v>0</v>
      </c>
      <c r="O30" s="85">
        <v>0</v>
      </c>
      <c r="P30" s="84">
        <v>3.3000000000000002E-2</v>
      </c>
      <c r="Q30" s="85">
        <v>270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6.4960000000000004</v>
      </c>
      <c r="AC30" s="85">
        <v>361.86483990147786</v>
      </c>
      <c r="AD30" s="84">
        <v>0.26600000000000001</v>
      </c>
      <c r="AE30" s="85">
        <v>108</v>
      </c>
      <c r="AF30" s="84">
        <v>423.089</v>
      </c>
      <c r="AG30" s="85">
        <v>55.113139315841352</v>
      </c>
      <c r="AH30" s="84">
        <v>0</v>
      </c>
      <c r="AI30" s="85">
        <v>0</v>
      </c>
      <c r="AJ30" s="84">
        <v>0</v>
      </c>
      <c r="AK30" s="85">
        <v>0</v>
      </c>
      <c r="AL30" s="84">
        <v>0.13</v>
      </c>
      <c r="AM30" s="85">
        <v>87.469230769230776</v>
      </c>
      <c r="AN30" s="84">
        <v>0</v>
      </c>
      <c r="AO30" s="85">
        <v>0</v>
      </c>
      <c r="AP30" s="84">
        <v>0.129</v>
      </c>
      <c r="AQ30" s="85">
        <v>23.023255813953487</v>
      </c>
      <c r="AR30" s="84">
        <v>0</v>
      </c>
      <c r="AS30" s="85">
        <v>0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2.1999999999999999E-2</v>
      </c>
      <c r="BM30" s="85">
        <v>179.90909090909091</v>
      </c>
      <c r="BN30" s="84">
        <v>2.5009999999999999</v>
      </c>
      <c r="BO30" s="85">
        <v>218.22311075569772</v>
      </c>
      <c r="BP30" s="84">
        <v>0</v>
      </c>
      <c r="BQ30" s="85">
        <v>0</v>
      </c>
      <c r="BR30" s="84">
        <v>0</v>
      </c>
      <c r="BS30" s="85">
        <v>0</v>
      </c>
      <c r="BT30" s="84">
        <v>4.1390000000000002</v>
      </c>
      <c r="BU30" s="85">
        <v>244.96569219618263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88</v>
      </c>
      <c r="AG31" s="85">
        <v>67.295454545454547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239.501</v>
      </c>
      <c r="AG32" s="85">
        <v>50.041682498194163</v>
      </c>
      <c r="AH32" s="84">
        <v>0</v>
      </c>
      <c r="AI32" s="85">
        <v>0</v>
      </c>
      <c r="AJ32" s="84">
        <v>0</v>
      </c>
      <c r="AK32" s="85">
        <v>0</v>
      </c>
      <c r="AL32" s="84">
        <v>4.4400000000000004</v>
      </c>
      <c r="AM32" s="85">
        <v>126.24324324324324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0</v>
      </c>
      <c r="E34" s="85">
        <v>0</v>
      </c>
      <c r="F34" s="84">
        <v>0</v>
      </c>
      <c r="G34" s="85">
        <v>0</v>
      </c>
      <c r="H34" s="84">
        <v>1580.4949999999999</v>
      </c>
      <c r="I34" s="85">
        <v>178.15504889291014</v>
      </c>
      <c r="J34" s="84">
        <v>0</v>
      </c>
      <c r="K34" s="85">
        <v>0</v>
      </c>
      <c r="L34" s="84">
        <v>1.008</v>
      </c>
      <c r="M34" s="85">
        <v>1724.5138888888889</v>
      </c>
      <c r="N34" s="84">
        <v>0</v>
      </c>
      <c r="O34" s="85">
        <v>0</v>
      </c>
      <c r="P34" s="84">
        <v>109.277</v>
      </c>
      <c r="Q34" s="85">
        <v>685.54137650191717</v>
      </c>
      <c r="R34" s="84">
        <v>0</v>
      </c>
      <c r="S34" s="85">
        <v>0</v>
      </c>
      <c r="T34" s="84">
        <v>0.442</v>
      </c>
      <c r="U34" s="85">
        <v>857.94796380090497</v>
      </c>
      <c r="V34" s="84">
        <v>0</v>
      </c>
      <c r="W34" s="85">
        <v>0</v>
      </c>
      <c r="X34" s="84">
        <v>1.226</v>
      </c>
      <c r="Y34" s="85">
        <v>1539.4657422512234</v>
      </c>
      <c r="Z34" s="84">
        <v>0</v>
      </c>
      <c r="AA34" s="85">
        <v>0</v>
      </c>
      <c r="AB34" s="84">
        <v>270.63900000000001</v>
      </c>
      <c r="AC34" s="85">
        <v>330.22738407989982</v>
      </c>
      <c r="AD34" s="84">
        <v>0</v>
      </c>
      <c r="AE34" s="85">
        <v>0</v>
      </c>
      <c r="AF34" s="84">
        <v>15893.215</v>
      </c>
      <c r="AG34" s="85">
        <v>70.774420845625002</v>
      </c>
      <c r="AH34" s="84">
        <v>62.396999999999998</v>
      </c>
      <c r="AI34" s="85">
        <v>61.475936343093416</v>
      </c>
      <c r="AJ34" s="84">
        <v>0</v>
      </c>
      <c r="AK34" s="85">
        <v>0</v>
      </c>
      <c r="AL34" s="84">
        <v>696.74800000000005</v>
      </c>
      <c r="AM34" s="85">
        <v>165.42937044670381</v>
      </c>
      <c r="AN34" s="84">
        <v>2.5000000000000001E-2</v>
      </c>
      <c r="AO34" s="85">
        <v>53.52</v>
      </c>
      <c r="AP34" s="84">
        <v>953.21799999999996</v>
      </c>
      <c r="AQ34" s="85">
        <v>96.422346199924888</v>
      </c>
      <c r="AR34" s="84">
        <v>0</v>
      </c>
      <c r="AS34" s="85">
        <v>0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6.1360000000000001</v>
      </c>
      <c r="BC34" s="85">
        <v>425.34501303780968</v>
      </c>
      <c r="BD34" s="84">
        <v>0</v>
      </c>
      <c r="BE34" s="85">
        <v>0</v>
      </c>
      <c r="BF34" s="84">
        <v>0</v>
      </c>
      <c r="BG34" s="85">
        <v>0</v>
      </c>
      <c r="BH34" s="84">
        <v>1.0999999999999999E-2</v>
      </c>
      <c r="BI34" s="85">
        <v>542.18181818181813</v>
      </c>
      <c r="BJ34" s="84">
        <v>0</v>
      </c>
      <c r="BK34" s="85">
        <v>0</v>
      </c>
      <c r="BL34" s="84">
        <v>118.791</v>
      </c>
      <c r="BM34" s="85">
        <v>163.3887163168927</v>
      </c>
      <c r="BN34" s="84">
        <v>1.026</v>
      </c>
      <c r="BO34" s="85">
        <v>1221.642300194932</v>
      </c>
      <c r="BP34" s="84">
        <v>2.056</v>
      </c>
      <c r="BQ34" s="85">
        <v>803.11040856031127</v>
      </c>
      <c r="BR34" s="84">
        <v>0</v>
      </c>
      <c r="BS34" s="85">
        <v>0</v>
      </c>
      <c r="BT34" s="84">
        <v>7.6130000000000004</v>
      </c>
      <c r="BU34" s="85">
        <v>435.26402206751612</v>
      </c>
    </row>
    <row r="35" spans="1:73" ht="12.95" customHeight="1">
      <c r="A35" s="83"/>
      <c r="B35" s="80" t="s">
        <v>69</v>
      </c>
      <c r="C35" s="19">
        <v>23</v>
      </c>
      <c r="D35" s="84">
        <v>43.061999999999998</v>
      </c>
      <c r="E35" s="85">
        <v>1746.323185174864</v>
      </c>
      <c r="F35" s="84">
        <v>0</v>
      </c>
      <c r="G35" s="85">
        <v>0</v>
      </c>
      <c r="H35" s="84">
        <v>2050.402</v>
      </c>
      <c r="I35" s="85">
        <v>215.11912737112038</v>
      </c>
      <c r="J35" s="84">
        <v>0</v>
      </c>
      <c r="K35" s="85">
        <v>0</v>
      </c>
      <c r="L35" s="84">
        <v>0.1</v>
      </c>
      <c r="M35" s="85">
        <v>864</v>
      </c>
      <c r="N35" s="84">
        <v>0</v>
      </c>
      <c r="O35" s="85">
        <v>0</v>
      </c>
      <c r="P35" s="84">
        <v>75.106999999999999</v>
      </c>
      <c r="Q35" s="85">
        <v>534.62654612752476</v>
      </c>
      <c r="R35" s="84">
        <v>0</v>
      </c>
      <c r="S35" s="85">
        <v>0</v>
      </c>
      <c r="T35" s="84">
        <v>3.3000000000000002E-2</v>
      </c>
      <c r="U35" s="85">
        <v>107.03030303030303</v>
      </c>
      <c r="V35" s="84">
        <v>0</v>
      </c>
      <c r="W35" s="85">
        <v>0</v>
      </c>
      <c r="X35" s="84">
        <v>0</v>
      </c>
      <c r="Y35" s="85">
        <v>0</v>
      </c>
      <c r="Z35" s="84">
        <v>0</v>
      </c>
      <c r="AA35" s="85">
        <v>0</v>
      </c>
      <c r="AB35" s="84">
        <v>1603.1959999999999</v>
      </c>
      <c r="AC35" s="85">
        <v>406.80320497306627</v>
      </c>
      <c r="AD35" s="84">
        <v>0</v>
      </c>
      <c r="AE35" s="85">
        <v>0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2.9000000000000001E-2</v>
      </c>
      <c r="AM35" s="85">
        <v>665.72413793103453</v>
      </c>
      <c r="AN35" s="84">
        <v>4.8000000000000001E-2</v>
      </c>
      <c r="AO35" s="85">
        <v>10.791666666666668</v>
      </c>
      <c r="AP35" s="84">
        <v>0</v>
      </c>
      <c r="AQ35" s="85">
        <v>0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5.5E-2</v>
      </c>
      <c r="BM35" s="85">
        <v>582.79999999999995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15.945</v>
      </c>
      <c r="G36" s="85">
        <v>1955.0134838507367</v>
      </c>
      <c r="H36" s="84">
        <v>0</v>
      </c>
      <c r="I36" s="85">
        <v>0</v>
      </c>
      <c r="J36" s="84">
        <v>0</v>
      </c>
      <c r="K36" s="85">
        <v>0</v>
      </c>
      <c r="L36" s="84">
        <v>0</v>
      </c>
      <c r="M36" s="85">
        <v>0</v>
      </c>
      <c r="N36" s="84">
        <v>517.11900000000003</v>
      </c>
      <c r="O36" s="85">
        <v>784.18341426248116</v>
      </c>
      <c r="P36" s="84">
        <v>4.1000000000000002E-2</v>
      </c>
      <c r="Q36" s="85">
        <v>419.53658536585363</v>
      </c>
      <c r="R36" s="84">
        <v>7.0999999999999994E-2</v>
      </c>
      <c r="S36" s="85">
        <v>622.09859154929586</v>
      </c>
      <c r="T36" s="84">
        <v>0</v>
      </c>
      <c r="U36" s="85">
        <v>0</v>
      </c>
      <c r="V36" s="84">
        <v>0</v>
      </c>
      <c r="W36" s="85">
        <v>0</v>
      </c>
      <c r="X36" s="84">
        <v>0</v>
      </c>
      <c r="Y36" s="85">
        <v>0</v>
      </c>
      <c r="Z36" s="84">
        <v>0</v>
      </c>
      <c r="AA36" s="85">
        <v>0</v>
      </c>
      <c r="AB36" s="84">
        <v>14.48</v>
      </c>
      <c r="AC36" s="85">
        <v>419.79854972375688</v>
      </c>
      <c r="AD36" s="84">
        <v>0</v>
      </c>
      <c r="AE36" s="85">
        <v>0</v>
      </c>
      <c r="AF36" s="84">
        <v>4.0000000000000001E-3</v>
      </c>
      <c r="AG36" s="85">
        <v>10.25</v>
      </c>
      <c r="AH36" s="84">
        <v>2.1000000000000001E-2</v>
      </c>
      <c r="AI36" s="85">
        <v>53.857142857142854</v>
      </c>
      <c r="AJ36" s="84">
        <v>2.9540000000000002</v>
      </c>
      <c r="AK36" s="85">
        <v>40.134732566012183</v>
      </c>
      <c r="AL36" s="84">
        <v>5.165</v>
      </c>
      <c r="AM36" s="85">
        <v>576.44259438528547</v>
      </c>
      <c r="AN36" s="84">
        <v>0</v>
      </c>
      <c r="AO36" s="85">
        <v>0</v>
      </c>
      <c r="AP36" s="84">
        <v>7.1929999999999996</v>
      </c>
      <c r="AQ36" s="85">
        <v>74.248435979424428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41.863999999999997</v>
      </c>
      <c r="BM36" s="85">
        <v>305.45332505255112</v>
      </c>
      <c r="BN36" s="84">
        <v>5.3999999999999999E-2</v>
      </c>
      <c r="BO36" s="85">
        <v>951.38888888888891</v>
      </c>
      <c r="BP36" s="84">
        <v>1.026</v>
      </c>
      <c r="BQ36" s="85">
        <v>679.84990253411308</v>
      </c>
      <c r="BR36" s="84">
        <v>0</v>
      </c>
      <c r="BS36" s="85">
        <v>0</v>
      </c>
      <c r="BT36" s="84">
        <v>0.36299999999999999</v>
      </c>
      <c r="BU36" s="85">
        <v>2044.6804407713498</v>
      </c>
    </row>
    <row r="37" spans="1:73" ht="12.95" customHeight="1">
      <c r="A37" s="83"/>
      <c r="B37" s="80" t="s">
        <v>71</v>
      </c>
      <c r="C37" s="19">
        <v>25</v>
      </c>
      <c r="D37" s="84">
        <v>4.5819999999999999</v>
      </c>
      <c r="E37" s="85">
        <v>1496.5052378873854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0.247</v>
      </c>
      <c r="AG37" s="85">
        <v>141.01214574898785</v>
      </c>
      <c r="AH37" s="84">
        <v>0</v>
      </c>
      <c r="AI37" s="85">
        <v>0</v>
      </c>
      <c r="AJ37" s="84">
        <v>0</v>
      </c>
      <c r="AK37" s="85">
        <v>0</v>
      </c>
      <c r="AL37" s="84">
        <v>44.029000000000003</v>
      </c>
      <c r="AM37" s="85">
        <v>597.38729019509867</v>
      </c>
      <c r="AN37" s="84">
        <v>8.0000000000000002E-3</v>
      </c>
      <c r="AO37" s="85">
        <v>189</v>
      </c>
      <c r="AP37" s="84">
        <v>8.1890000000000001</v>
      </c>
      <c r="AQ37" s="85">
        <v>241.20967151056297</v>
      </c>
      <c r="AR37" s="84">
        <v>0</v>
      </c>
      <c r="AS37" s="85">
        <v>0</v>
      </c>
      <c r="AT37" s="84">
        <v>3.2690000000000001</v>
      </c>
      <c r="AU37" s="85">
        <v>133.66687060263078</v>
      </c>
      <c r="AV37" s="84">
        <v>1.2E-2</v>
      </c>
      <c r="AW37" s="85">
        <v>162</v>
      </c>
      <c r="AX37" s="84">
        <v>0</v>
      </c>
      <c r="AY37" s="85">
        <v>0</v>
      </c>
      <c r="AZ37" s="84">
        <v>1.9850000000000001</v>
      </c>
      <c r="BA37" s="85">
        <v>206.58740554156171</v>
      </c>
      <c r="BB37" s="84">
        <v>192.90799999999999</v>
      </c>
      <c r="BC37" s="85">
        <v>397.37402803408878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52.34</v>
      </c>
      <c r="BM37" s="85">
        <v>260.49564386702332</v>
      </c>
      <c r="BN37" s="84">
        <v>14.34</v>
      </c>
      <c r="BO37" s="85">
        <v>274.67573221757323</v>
      </c>
      <c r="BP37" s="84">
        <v>25.794</v>
      </c>
      <c r="BQ37" s="85">
        <v>461.22435450104678</v>
      </c>
      <c r="BR37" s="84">
        <v>0</v>
      </c>
      <c r="BS37" s="85">
        <v>0</v>
      </c>
      <c r="BT37" s="84">
        <v>7.4480000000000004</v>
      </c>
      <c r="BU37" s="85">
        <v>499.46603114930184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36.725000000000001</v>
      </c>
      <c r="BC38" s="85">
        <v>447.89652825051053</v>
      </c>
      <c r="BD38" s="84">
        <v>26.815999999999999</v>
      </c>
      <c r="BE38" s="85">
        <v>515.99791169451066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34.713000000000001</v>
      </c>
      <c r="Q40" s="85">
        <v>630.32682280413678</v>
      </c>
      <c r="R40" s="84">
        <v>0</v>
      </c>
      <c r="S40" s="85">
        <v>0</v>
      </c>
      <c r="T40" s="84">
        <v>0.78400000000000003</v>
      </c>
      <c r="U40" s="85">
        <v>299.34183673469391</v>
      </c>
      <c r="V40" s="84">
        <v>0</v>
      </c>
      <c r="W40" s="85">
        <v>0</v>
      </c>
      <c r="X40" s="84">
        <v>0</v>
      </c>
      <c r="Y40" s="85">
        <v>0</v>
      </c>
      <c r="Z40" s="84">
        <v>0</v>
      </c>
      <c r="AA40" s="85">
        <v>0</v>
      </c>
      <c r="AB40" s="84">
        <v>4.3360000000000003</v>
      </c>
      <c r="AC40" s="85">
        <v>528.51476014760146</v>
      </c>
      <c r="AD40" s="84">
        <v>0</v>
      </c>
      <c r="AE40" s="85">
        <v>0</v>
      </c>
      <c r="AF40" s="84">
        <v>99.759</v>
      </c>
      <c r="AG40" s="85">
        <v>30.743932878236549</v>
      </c>
      <c r="AH40" s="84">
        <v>0.20300000000000001</v>
      </c>
      <c r="AI40" s="85">
        <v>142.20689655172413</v>
      </c>
      <c r="AJ40" s="84">
        <v>2.9159999999999999</v>
      </c>
      <c r="AK40" s="85">
        <v>86.073045267489718</v>
      </c>
      <c r="AL40" s="84">
        <v>6.048</v>
      </c>
      <c r="AM40" s="85">
        <v>563.62400793650795</v>
      </c>
      <c r="AN40" s="84">
        <v>0.64500000000000002</v>
      </c>
      <c r="AO40" s="85">
        <v>174.20155038759691</v>
      </c>
      <c r="AP40" s="84">
        <v>178.89699999999999</v>
      </c>
      <c r="AQ40" s="85">
        <v>134.26905985008133</v>
      </c>
      <c r="AR40" s="84">
        <v>0</v>
      </c>
      <c r="AS40" s="85">
        <v>0</v>
      </c>
      <c r="AT40" s="84">
        <v>0</v>
      </c>
      <c r="AU40" s="85">
        <v>0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23.641999999999999</v>
      </c>
      <c r="BM40" s="85">
        <v>263.85842991286694</v>
      </c>
      <c r="BN40" s="84">
        <v>0</v>
      </c>
      <c r="BO40" s="85">
        <v>0</v>
      </c>
      <c r="BP40" s="84">
        <v>3.94</v>
      </c>
      <c r="BQ40" s="85">
        <v>768.505076142132</v>
      </c>
      <c r="BR40" s="84">
        <v>0</v>
      </c>
      <c r="BS40" s="85">
        <v>0</v>
      </c>
      <c r="BT40" s="84">
        <v>6.0999999999999999E-2</v>
      </c>
      <c r="BU40" s="85">
        <v>2165.2786885245905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65</v>
      </c>
      <c r="G41" s="85">
        <v>1955</v>
      </c>
      <c r="H41" s="84">
        <v>0</v>
      </c>
      <c r="I41" s="85">
        <v>0</v>
      </c>
      <c r="J41" s="84">
        <v>25</v>
      </c>
      <c r="K41" s="85">
        <v>224</v>
      </c>
      <c r="L41" s="84">
        <v>0</v>
      </c>
      <c r="M41" s="85">
        <v>0</v>
      </c>
      <c r="N41" s="84">
        <v>387</v>
      </c>
      <c r="O41" s="85">
        <v>713</v>
      </c>
      <c r="P41" s="84">
        <v>0</v>
      </c>
      <c r="Q41" s="85">
        <v>0</v>
      </c>
      <c r="R41" s="84">
        <v>114</v>
      </c>
      <c r="S41" s="85">
        <v>555</v>
      </c>
      <c r="T41" s="84">
        <v>0</v>
      </c>
      <c r="U41" s="85">
        <v>0</v>
      </c>
      <c r="V41" s="84">
        <v>4</v>
      </c>
      <c r="W41" s="85">
        <v>506</v>
      </c>
      <c r="X41" s="84">
        <v>0</v>
      </c>
      <c r="Y41" s="85">
        <v>0</v>
      </c>
      <c r="Z41" s="84">
        <v>28</v>
      </c>
      <c r="AA41" s="85">
        <v>775</v>
      </c>
      <c r="AB41" s="84">
        <v>0</v>
      </c>
      <c r="AC41" s="85">
        <v>0</v>
      </c>
      <c r="AD41" s="84">
        <v>6</v>
      </c>
      <c r="AE41" s="85">
        <v>351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0</v>
      </c>
      <c r="G42" s="85">
        <v>0</v>
      </c>
      <c r="H42" s="84">
        <v>2.1000000000000001E-2</v>
      </c>
      <c r="I42" s="85">
        <v>327.04761904761909</v>
      </c>
      <c r="J42" s="84">
        <v>5837.1610000000001</v>
      </c>
      <c r="K42" s="85">
        <v>235.16818981008061</v>
      </c>
      <c r="L42" s="84">
        <v>0</v>
      </c>
      <c r="M42" s="85">
        <v>0</v>
      </c>
      <c r="N42" s="84">
        <v>452.47699999999998</v>
      </c>
      <c r="O42" s="85">
        <v>650.3960378096566</v>
      </c>
      <c r="P42" s="84">
        <v>0</v>
      </c>
      <c r="Q42" s="85">
        <v>0</v>
      </c>
      <c r="R42" s="84">
        <v>1233.0419999999999</v>
      </c>
      <c r="S42" s="85">
        <v>390.52388969718794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6410.4040000000005</v>
      </c>
      <c r="AE42" s="85">
        <v>155.96747194092603</v>
      </c>
      <c r="AF42" s="84">
        <v>36.969000000000001</v>
      </c>
      <c r="AG42" s="85">
        <v>12.955557358868242</v>
      </c>
      <c r="AH42" s="84">
        <v>0</v>
      </c>
      <c r="AI42" s="85">
        <v>0</v>
      </c>
      <c r="AJ42" s="84">
        <v>0</v>
      </c>
      <c r="AK42" s="85">
        <v>0</v>
      </c>
      <c r="AL42" s="84">
        <v>5.33</v>
      </c>
      <c r="AM42" s="85">
        <v>628.46697936210137</v>
      </c>
      <c r="AN42" s="84">
        <v>0.13700000000000001</v>
      </c>
      <c r="AO42" s="85">
        <v>216</v>
      </c>
      <c r="AP42" s="84">
        <v>175.31899999999999</v>
      </c>
      <c r="AQ42" s="85">
        <v>141.29501651275675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3.7930000000000001</v>
      </c>
      <c r="BQ42" s="85">
        <v>1076.6530450830478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0.78900000000000003</v>
      </c>
      <c r="E43" s="85">
        <v>1877.0950570342204</v>
      </c>
      <c r="F43" s="84">
        <v>0</v>
      </c>
      <c r="G43" s="85">
        <v>0</v>
      </c>
      <c r="H43" s="84">
        <v>0</v>
      </c>
      <c r="I43" s="85">
        <v>0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12.696</v>
      </c>
      <c r="Q43" s="85">
        <v>504.8019061121613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0</v>
      </c>
      <c r="AA43" s="85">
        <v>0</v>
      </c>
      <c r="AB43" s="84">
        <v>12.558999999999999</v>
      </c>
      <c r="AC43" s="85">
        <v>263.87578628871728</v>
      </c>
      <c r="AD43" s="84">
        <v>0</v>
      </c>
      <c r="AE43" s="85">
        <v>0</v>
      </c>
      <c r="AF43" s="84">
        <v>1.7909999999999999</v>
      </c>
      <c r="AG43" s="85">
        <v>22.790061418202122</v>
      </c>
      <c r="AH43" s="84">
        <v>0.621</v>
      </c>
      <c r="AI43" s="85">
        <v>78.800322061191622</v>
      </c>
      <c r="AJ43" s="84">
        <v>0.39100000000000001</v>
      </c>
      <c r="AK43" s="85">
        <v>6.4808184143222505</v>
      </c>
      <c r="AL43" s="84">
        <v>16.728000000000002</v>
      </c>
      <c r="AM43" s="85">
        <v>216.25514108082257</v>
      </c>
      <c r="AN43" s="84">
        <v>0.73499999999999999</v>
      </c>
      <c r="AO43" s="85">
        <v>142.30340136054423</v>
      </c>
      <c r="AP43" s="84">
        <v>1440.9639999999999</v>
      </c>
      <c r="AQ43" s="85">
        <v>61.555519777038143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58.247</v>
      </c>
      <c r="BC43" s="85">
        <v>278.40537710096658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5.2679999999999998</v>
      </c>
      <c r="BM43" s="85">
        <v>128.99810174639333</v>
      </c>
      <c r="BN43" s="84">
        <v>0</v>
      </c>
      <c r="BO43" s="85">
        <v>0</v>
      </c>
      <c r="BP43" s="84">
        <v>1.8009999999999999</v>
      </c>
      <c r="BQ43" s="85">
        <v>651.67518045530267</v>
      </c>
      <c r="BR43" s="84">
        <v>0</v>
      </c>
      <c r="BS43" s="85">
        <v>0</v>
      </c>
      <c r="BT43" s="84">
        <v>0.19</v>
      </c>
      <c r="BU43" s="85">
        <v>1041.3473684210526</v>
      </c>
    </row>
    <row r="44" spans="1:73" ht="12.95" customHeight="1">
      <c r="A44" s="83"/>
      <c r="B44" s="87" t="s">
        <v>77</v>
      </c>
      <c r="C44" s="19">
        <v>31</v>
      </c>
      <c r="D44" s="84">
        <v>5.4139999999999997</v>
      </c>
      <c r="E44" s="85">
        <v>1314.9892870336166</v>
      </c>
      <c r="F44" s="84">
        <v>0</v>
      </c>
      <c r="G44" s="85">
        <v>0</v>
      </c>
      <c r="H44" s="84">
        <v>379.28100000000001</v>
      </c>
      <c r="I44" s="85">
        <v>447.86599381461235</v>
      </c>
      <c r="J44" s="84">
        <v>0</v>
      </c>
      <c r="K44" s="85">
        <v>0</v>
      </c>
      <c r="L44" s="84">
        <v>11.185</v>
      </c>
      <c r="M44" s="85">
        <v>973.62118909253468</v>
      </c>
      <c r="N44" s="84">
        <v>0</v>
      </c>
      <c r="O44" s="85">
        <v>0</v>
      </c>
      <c r="P44" s="84">
        <v>102.197</v>
      </c>
      <c r="Q44" s="85">
        <v>523.97887413524859</v>
      </c>
      <c r="R44" s="84">
        <v>0</v>
      </c>
      <c r="S44" s="85">
        <v>0</v>
      </c>
      <c r="T44" s="84">
        <v>14.32</v>
      </c>
      <c r="U44" s="85">
        <v>257.36536312849159</v>
      </c>
      <c r="V44" s="84">
        <v>0</v>
      </c>
      <c r="W44" s="85">
        <v>0</v>
      </c>
      <c r="X44" s="84">
        <v>20.151</v>
      </c>
      <c r="Y44" s="85">
        <v>864.83425140191548</v>
      </c>
      <c r="Z44" s="84">
        <v>0</v>
      </c>
      <c r="AA44" s="85">
        <v>0</v>
      </c>
      <c r="AB44" s="84">
        <v>5.6000000000000001E-2</v>
      </c>
      <c r="AC44" s="85">
        <v>197.25</v>
      </c>
      <c r="AD44" s="84">
        <v>0</v>
      </c>
      <c r="AE44" s="85">
        <v>0</v>
      </c>
      <c r="AF44" s="84">
        <v>4.1000000000000002E-2</v>
      </c>
      <c r="AG44" s="85">
        <v>44.024390243902438</v>
      </c>
      <c r="AH44" s="84">
        <v>0.40799999999999997</v>
      </c>
      <c r="AI44" s="85">
        <v>277.58088235294116</v>
      </c>
      <c r="AJ44" s="84">
        <v>0</v>
      </c>
      <c r="AK44" s="85">
        <v>0</v>
      </c>
      <c r="AL44" s="84">
        <v>7.0000000000000001E-3</v>
      </c>
      <c r="AM44" s="85">
        <v>206.71428571428572</v>
      </c>
      <c r="AN44" s="84">
        <v>0</v>
      </c>
      <c r="AO44" s="85">
        <v>0</v>
      </c>
      <c r="AP44" s="84">
        <v>1.2E-2</v>
      </c>
      <c r="AQ44" s="85">
        <v>138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0</v>
      </c>
      <c r="BM44" s="85">
        <v>0</v>
      </c>
      <c r="BN44" s="84">
        <v>0</v>
      </c>
      <c r="BO44" s="85">
        <v>0</v>
      </c>
      <c r="BP44" s="84">
        <v>1E-3</v>
      </c>
      <c r="BQ44" s="85">
        <v>749</v>
      </c>
      <c r="BR44" s="84">
        <v>0</v>
      </c>
      <c r="BS44" s="85">
        <v>0</v>
      </c>
      <c r="BT44" s="84">
        <v>1.0999999999999999E-2</v>
      </c>
      <c r="BU44" s="85">
        <v>1899.8181818181815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7.3999999999999996E-2</v>
      </c>
      <c r="E46" s="85">
        <v>2008.8648648648646</v>
      </c>
      <c r="F46" s="84">
        <v>0</v>
      </c>
      <c r="G46" s="85">
        <v>0</v>
      </c>
      <c r="H46" s="84">
        <v>0.251</v>
      </c>
      <c r="I46" s="85">
        <v>453.58167330677287</v>
      </c>
      <c r="J46" s="84">
        <v>0</v>
      </c>
      <c r="K46" s="85">
        <v>0</v>
      </c>
      <c r="L46" s="84">
        <v>0</v>
      </c>
      <c r="M46" s="85">
        <v>0</v>
      </c>
      <c r="N46" s="84">
        <v>0</v>
      </c>
      <c r="O46" s="85">
        <v>0</v>
      </c>
      <c r="P46" s="84">
        <v>0</v>
      </c>
      <c r="Q46" s="85">
        <v>0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24.027999999999999</v>
      </c>
      <c r="AC46" s="85">
        <v>510.86673880472779</v>
      </c>
      <c r="AD46" s="84">
        <v>0</v>
      </c>
      <c r="AE46" s="85">
        <v>0</v>
      </c>
      <c r="AF46" s="84">
        <v>7.09</v>
      </c>
      <c r="AG46" s="85">
        <v>55.090973201692528</v>
      </c>
      <c r="AH46" s="84">
        <v>4.3959999999999999</v>
      </c>
      <c r="AI46" s="85">
        <v>451.27752502274797</v>
      </c>
      <c r="AJ46" s="84">
        <v>6.5000000000000002E-2</v>
      </c>
      <c r="AK46" s="85">
        <v>66.276923076923069</v>
      </c>
      <c r="AL46" s="84">
        <v>4.827</v>
      </c>
      <c r="AM46" s="85">
        <v>234.22270561425316</v>
      </c>
      <c r="AN46" s="84">
        <v>3.2000000000000001E-2</v>
      </c>
      <c r="AO46" s="85">
        <v>63.8125</v>
      </c>
      <c r="AP46" s="84">
        <v>2.6680000000000001</v>
      </c>
      <c r="AQ46" s="85">
        <v>68.284857571214388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2.5999999999999999E-2</v>
      </c>
      <c r="BC46" s="85">
        <v>783.69230769230762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3.6139999999999999</v>
      </c>
      <c r="BM46" s="85">
        <v>975.2050359712232</v>
      </c>
      <c r="BN46" s="84">
        <v>3.0000000000000001E-3</v>
      </c>
      <c r="BO46" s="85">
        <v>525.66666666666674</v>
      </c>
      <c r="BP46" s="84">
        <v>3.6999999999999998E-2</v>
      </c>
      <c r="BQ46" s="85">
        <v>654.40540540540542</v>
      </c>
      <c r="BR46" s="84">
        <v>0</v>
      </c>
      <c r="BS46" s="85">
        <v>0</v>
      </c>
      <c r="BT46" s="84">
        <v>8.9999999999999993E-3</v>
      </c>
      <c r="BU46" s="85">
        <v>566.44444444444446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0</v>
      </c>
      <c r="AI47" s="85">
        <v>0</v>
      </c>
      <c r="AJ47" s="84">
        <v>0</v>
      </c>
      <c r="AK47" s="85">
        <v>0</v>
      </c>
      <c r="AL47" s="84">
        <v>0</v>
      </c>
      <c r="AM47" s="85">
        <v>0</v>
      </c>
      <c r="AN47" s="84">
        <v>0</v>
      </c>
      <c r="AO47" s="85">
        <v>0</v>
      </c>
      <c r="AP47" s="84">
        <v>0</v>
      </c>
      <c r="AQ47" s="85">
        <v>0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0</v>
      </c>
      <c r="BM47" s="85">
        <v>0</v>
      </c>
      <c r="BN47" s="84">
        <v>0</v>
      </c>
      <c r="BO47" s="85">
        <v>0</v>
      </c>
      <c r="BP47" s="84">
        <v>0</v>
      </c>
      <c r="BQ47" s="85">
        <v>0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931.2</v>
      </c>
      <c r="E48" s="85">
        <v>1523.2542719072167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2712</v>
      </c>
      <c r="AG48" s="85">
        <v>43.956120943952797</v>
      </c>
      <c r="AH48" s="84">
        <v>443</v>
      </c>
      <c r="AI48" s="85">
        <v>54.428880361173817</v>
      </c>
      <c r="AJ48" s="84">
        <v>1005.5</v>
      </c>
      <c r="AK48" s="85">
        <v>82.556936847339628</v>
      </c>
      <c r="AL48" s="84">
        <v>804</v>
      </c>
      <c r="AM48" s="85">
        <v>77.128128109452732</v>
      </c>
      <c r="AN48" s="84">
        <v>0</v>
      </c>
      <c r="AO48" s="85">
        <v>0</v>
      </c>
      <c r="AP48" s="84">
        <v>3</v>
      </c>
      <c r="AQ48" s="85">
        <v>216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</v>
      </c>
      <c r="BC48" s="85">
        <v>0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85</v>
      </c>
      <c r="BM48" s="85">
        <v>159.08831764705883</v>
      </c>
      <c r="BN48" s="84">
        <v>0</v>
      </c>
      <c r="BO48" s="85">
        <v>0</v>
      </c>
      <c r="BP48" s="84">
        <v>0</v>
      </c>
      <c r="BQ48" s="85">
        <v>0</v>
      </c>
      <c r="BR48" s="84">
        <v>0</v>
      </c>
      <c r="BS48" s="85">
        <v>0</v>
      </c>
      <c r="BT48" s="84">
        <v>0</v>
      </c>
      <c r="BU48" s="85">
        <v>0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2.0350000000000001</v>
      </c>
      <c r="AG49" s="85">
        <v>96.499262899262902</v>
      </c>
      <c r="AH49" s="84">
        <v>3.4000000000000002E-2</v>
      </c>
      <c r="AI49" s="85">
        <v>44.470588235294116</v>
      </c>
      <c r="AJ49" s="84">
        <v>0.27200000000000002</v>
      </c>
      <c r="AK49" s="85">
        <v>19.058823529411764</v>
      </c>
      <c r="AL49" s="84">
        <v>421.66500000000002</v>
      </c>
      <c r="AM49" s="85">
        <v>203.52262815268045</v>
      </c>
      <c r="AN49" s="84">
        <v>0</v>
      </c>
      <c r="AO49" s="85">
        <v>0</v>
      </c>
      <c r="AP49" s="84">
        <v>121.041</v>
      </c>
      <c r="AQ49" s="85">
        <v>101.61246189307755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5.9969999999999999</v>
      </c>
      <c r="BC49" s="85">
        <v>367.36551609137905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23.221</v>
      </c>
      <c r="BM49" s="85">
        <v>309.69325179794151</v>
      </c>
      <c r="BN49" s="84">
        <v>2.444</v>
      </c>
      <c r="BO49" s="85">
        <v>1307.1779869067104</v>
      </c>
      <c r="BP49" s="84">
        <v>2.52</v>
      </c>
      <c r="BQ49" s="85">
        <v>548.25674603174605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23.329000000000001</v>
      </c>
      <c r="AG50" s="85">
        <v>311.67645419863692</v>
      </c>
      <c r="AH50" s="84">
        <v>2.0720000000000001</v>
      </c>
      <c r="AI50" s="85">
        <v>148.34362934362935</v>
      </c>
      <c r="AJ50" s="84">
        <v>0.8</v>
      </c>
      <c r="AK50" s="85">
        <v>171.45</v>
      </c>
      <c r="AL50" s="84">
        <v>86.918999999999997</v>
      </c>
      <c r="AM50" s="85">
        <v>226.00614365098539</v>
      </c>
      <c r="AN50" s="84">
        <v>0</v>
      </c>
      <c r="AO50" s="85">
        <v>0</v>
      </c>
      <c r="AP50" s="84">
        <v>47.386000000000003</v>
      </c>
      <c r="AQ50" s="85">
        <v>145.77698054277636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1.278</v>
      </c>
      <c r="BC50" s="85">
        <v>298.73239436619718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0</v>
      </c>
      <c r="BM50" s="85">
        <v>0</v>
      </c>
      <c r="BN50" s="84">
        <v>0</v>
      </c>
      <c r="BO50" s="85">
        <v>0</v>
      </c>
      <c r="BP50" s="84">
        <v>0</v>
      </c>
      <c r="BQ50" s="85">
        <v>0</v>
      </c>
      <c r="BR50" s="84">
        <v>0</v>
      </c>
      <c r="BS50" s="85">
        <v>0</v>
      </c>
      <c r="BT50" s="84">
        <v>0</v>
      </c>
      <c r="BU50" s="85">
        <v>0</v>
      </c>
    </row>
    <row r="51" spans="1:73" ht="12.95" customHeight="1">
      <c r="A51" s="83"/>
      <c r="B51" s="61"/>
      <c r="C51" s="86"/>
      <c r="D51" s="84"/>
      <c r="E51" s="85"/>
      <c r="F51" s="84"/>
      <c r="G51" s="85"/>
      <c r="H51" s="84"/>
      <c r="I51" s="85"/>
      <c r="J51" s="84"/>
      <c r="K51" s="85"/>
      <c r="L51" s="84"/>
      <c r="M51" s="85"/>
      <c r="N51" s="84"/>
      <c r="O51" s="85"/>
      <c r="P51" s="84"/>
      <c r="Q51" s="85"/>
      <c r="R51" s="84"/>
      <c r="S51" s="85"/>
      <c r="T51" s="84"/>
      <c r="U51" s="85"/>
      <c r="V51" s="84"/>
      <c r="W51" s="85"/>
      <c r="X51" s="84"/>
      <c r="Y51" s="85"/>
      <c r="Z51" s="84"/>
      <c r="AA51" s="85"/>
      <c r="AB51" s="84"/>
      <c r="AC51" s="85"/>
      <c r="AD51" s="84"/>
      <c r="AE51" s="85"/>
      <c r="AF51" s="84"/>
      <c r="AG51" s="85"/>
      <c r="AH51" s="84"/>
      <c r="AI51" s="85"/>
      <c r="AJ51" s="84"/>
      <c r="AK51" s="85"/>
      <c r="AL51" s="84"/>
      <c r="AM51" s="85"/>
      <c r="AN51" s="84"/>
      <c r="AO51" s="85"/>
      <c r="AP51" s="84"/>
      <c r="AQ51" s="85"/>
      <c r="AR51" s="84"/>
      <c r="AS51" s="85"/>
      <c r="AT51" s="84"/>
      <c r="AU51" s="85"/>
      <c r="AV51" s="84"/>
      <c r="AW51" s="85"/>
      <c r="AX51" s="84"/>
      <c r="AY51" s="85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84"/>
      <c r="BS51" s="85"/>
      <c r="BT51" s="84"/>
      <c r="BU51" s="85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4.1100000000000003</v>
      </c>
      <c r="AC52" s="85">
        <v>588</v>
      </c>
      <c r="AD52" s="84">
        <v>0</v>
      </c>
      <c r="AE52" s="85">
        <v>0</v>
      </c>
      <c r="AF52" s="84">
        <v>0.55000000000000004</v>
      </c>
      <c r="AG52" s="85">
        <v>266.07272727272732</v>
      </c>
      <c r="AH52" s="84">
        <v>0</v>
      </c>
      <c r="AI52" s="85">
        <v>0</v>
      </c>
      <c r="AJ52" s="84">
        <v>0.13500000000000001</v>
      </c>
      <c r="AK52" s="85">
        <v>380</v>
      </c>
      <c r="AL52" s="84">
        <v>22.550999999999998</v>
      </c>
      <c r="AM52" s="85">
        <v>512.42596780630572</v>
      </c>
      <c r="AN52" s="84">
        <v>2.2650000000000001</v>
      </c>
      <c r="AO52" s="85">
        <v>173.4291390728477</v>
      </c>
      <c r="AP52" s="84">
        <v>2.6120000000000001</v>
      </c>
      <c r="AQ52" s="85">
        <v>243.86064318529864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23.326000000000001</v>
      </c>
      <c r="BC52" s="85">
        <v>385.43029237760442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1.071</v>
      </c>
      <c r="BM52" s="85">
        <v>637.37441643323996</v>
      </c>
      <c r="BN52" s="84">
        <v>13.401999999999999</v>
      </c>
      <c r="BO52" s="85">
        <v>848.29323981495293</v>
      </c>
      <c r="BP52" s="84">
        <v>60.506999999999998</v>
      </c>
      <c r="BQ52" s="85">
        <v>404.47138347629198</v>
      </c>
      <c r="BR52" s="84">
        <v>0</v>
      </c>
      <c r="BS52" s="85">
        <v>0</v>
      </c>
      <c r="BT52" s="84">
        <v>2.226</v>
      </c>
      <c r="BU52" s="85">
        <v>1138.4550763701707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0.26200000000000001</v>
      </c>
      <c r="AC53" s="85">
        <v>260.72519083969462</v>
      </c>
      <c r="AD53" s="84">
        <v>0</v>
      </c>
      <c r="AE53" s="85">
        <v>0</v>
      </c>
      <c r="AF53" s="84">
        <v>0</v>
      </c>
      <c r="AG53" s="85">
        <v>0</v>
      </c>
      <c r="AH53" s="84">
        <v>2.488</v>
      </c>
      <c r="AI53" s="85">
        <v>69.062700964630224</v>
      </c>
      <c r="AJ53" s="84">
        <v>0</v>
      </c>
      <c r="AK53" s="85">
        <v>0</v>
      </c>
      <c r="AL53" s="84">
        <v>250.779</v>
      </c>
      <c r="AM53" s="85">
        <v>346.54968717476339</v>
      </c>
      <c r="AN53" s="84">
        <v>41.91</v>
      </c>
      <c r="AO53" s="85">
        <v>187.73858267716537</v>
      </c>
      <c r="AP53" s="84">
        <v>144.04599999999999</v>
      </c>
      <c r="AQ53" s="85">
        <v>97.186579287172151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3.9390000000000001</v>
      </c>
      <c r="BC53" s="85">
        <v>239.3932470170094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42.039000000000001</v>
      </c>
      <c r="BM53" s="85">
        <v>459.27374580746448</v>
      </c>
      <c r="BN53" s="84">
        <v>0.72599999999999998</v>
      </c>
      <c r="BO53" s="85">
        <v>426.1391184573003</v>
      </c>
      <c r="BP53" s="84">
        <v>9.0589999999999993</v>
      </c>
      <c r="BQ53" s="85">
        <v>411.2983773043382</v>
      </c>
      <c r="BR53" s="84">
        <v>0</v>
      </c>
      <c r="BS53" s="85">
        <v>0</v>
      </c>
      <c r="BT53" s="84">
        <v>1.5449999999999999</v>
      </c>
      <c r="BU53" s="85">
        <v>460.10938511326862</v>
      </c>
    </row>
    <row r="54" spans="1:73" ht="12.95" customHeight="1">
      <c r="A54" s="83"/>
      <c r="B54" s="80" t="s">
        <v>85</v>
      </c>
      <c r="C54" s="19">
        <v>39</v>
      </c>
      <c r="D54" s="84">
        <v>0.57299999999999995</v>
      </c>
      <c r="E54" s="85">
        <v>2266.6090750436297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6.0000000000000001E-3</v>
      </c>
      <c r="Q54" s="85">
        <v>3074.333333333333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1.704</v>
      </c>
      <c r="AC54" s="85">
        <v>135.25352112676057</v>
      </c>
      <c r="AD54" s="84">
        <v>0</v>
      </c>
      <c r="AE54" s="85">
        <v>0</v>
      </c>
      <c r="AF54" s="84">
        <v>0.44800000000000001</v>
      </c>
      <c r="AG54" s="85">
        <v>353.125</v>
      </c>
      <c r="AH54" s="84">
        <v>7.6139999999999999</v>
      </c>
      <c r="AI54" s="85">
        <v>57.049645390070921</v>
      </c>
      <c r="AJ54" s="84">
        <v>0</v>
      </c>
      <c r="AK54" s="85">
        <v>0</v>
      </c>
      <c r="AL54" s="84">
        <v>896.83600000000001</v>
      </c>
      <c r="AM54" s="85">
        <v>223.75204831206597</v>
      </c>
      <c r="AN54" s="84">
        <v>14.058</v>
      </c>
      <c r="AO54" s="85">
        <v>87.318822023047375</v>
      </c>
      <c r="AP54" s="84">
        <v>337.387</v>
      </c>
      <c r="AQ54" s="85">
        <v>96.340594035929058</v>
      </c>
      <c r="AR54" s="84">
        <v>0</v>
      </c>
      <c r="AS54" s="85">
        <v>0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2.5110000000000001</v>
      </c>
      <c r="BC54" s="85">
        <v>294.75268817204301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7.9039999999999999</v>
      </c>
      <c r="BM54" s="85">
        <v>843.08008603238875</v>
      </c>
      <c r="BN54" s="84">
        <v>0.40100000000000002</v>
      </c>
      <c r="BO54" s="85">
        <v>304.87780548628427</v>
      </c>
      <c r="BP54" s="84">
        <v>25.562999999999999</v>
      </c>
      <c r="BQ54" s="85">
        <v>422.8241599186324</v>
      </c>
      <c r="BR54" s="84">
        <v>0</v>
      </c>
      <c r="BS54" s="85">
        <v>0</v>
      </c>
      <c r="BT54" s="84">
        <v>0.82</v>
      </c>
      <c r="BU54" s="85">
        <v>936.83414634146345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</v>
      </c>
      <c r="U55" s="85">
        <v>0</v>
      </c>
      <c r="V55" s="84">
        <v>0</v>
      </c>
      <c r="W55" s="85">
        <v>0</v>
      </c>
      <c r="X55" s="84">
        <v>0</v>
      </c>
      <c r="Y55" s="85">
        <v>0</v>
      </c>
      <c r="Z55" s="84">
        <v>0</v>
      </c>
      <c r="AA55" s="85">
        <v>0</v>
      </c>
      <c r="AB55" s="84">
        <v>1.496</v>
      </c>
      <c r="AC55" s="85">
        <v>301.31350267379679</v>
      </c>
      <c r="AD55" s="84">
        <v>0</v>
      </c>
      <c r="AE55" s="85">
        <v>0</v>
      </c>
      <c r="AF55" s="84">
        <v>0</v>
      </c>
      <c r="AG55" s="85">
        <v>0</v>
      </c>
      <c r="AH55" s="84">
        <v>27.638999999999999</v>
      </c>
      <c r="AI55" s="85">
        <v>72.589058938456532</v>
      </c>
      <c r="AJ55" s="84">
        <v>19.335999999999999</v>
      </c>
      <c r="AK55" s="85">
        <v>30.895014480761272</v>
      </c>
      <c r="AL55" s="84">
        <v>1991.31</v>
      </c>
      <c r="AM55" s="85">
        <v>192.08859594940014</v>
      </c>
      <c r="AN55" s="84">
        <v>3.1480000000000001</v>
      </c>
      <c r="AO55" s="85">
        <v>223.13595933926302</v>
      </c>
      <c r="AP55" s="84">
        <v>1309.278</v>
      </c>
      <c r="AQ55" s="85">
        <v>95.635359335450531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11.561</v>
      </c>
      <c r="BC55" s="85">
        <v>206.94784188219012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100.051</v>
      </c>
      <c r="BM55" s="85">
        <v>108.2948996012034</v>
      </c>
      <c r="BN55" s="84">
        <v>0</v>
      </c>
      <c r="BO55" s="85">
        <v>0</v>
      </c>
      <c r="BP55" s="84">
        <v>1.2350000000000001</v>
      </c>
      <c r="BQ55" s="85">
        <v>292.39595141700403</v>
      </c>
      <c r="BR55" s="84">
        <v>0</v>
      </c>
      <c r="BS55" s="85">
        <v>0</v>
      </c>
      <c r="BT55" s="84">
        <v>4.0000000000000001E-3</v>
      </c>
      <c r="BU55" s="85">
        <v>1509.25</v>
      </c>
    </row>
    <row r="56" spans="1:73" ht="12.95" customHeight="1">
      <c r="A56" s="83"/>
      <c r="B56" s="80" t="s">
        <v>87</v>
      </c>
      <c r="C56" s="19">
        <v>41</v>
      </c>
      <c r="D56" s="84">
        <v>123.194</v>
      </c>
      <c r="E56" s="85">
        <v>1563.3675422504341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45.344000000000001</v>
      </c>
      <c r="AC56" s="85">
        <v>479.40611767819337</v>
      </c>
      <c r="AD56" s="84">
        <v>0</v>
      </c>
      <c r="AE56" s="85">
        <v>0</v>
      </c>
      <c r="AF56" s="84">
        <v>48.734999999999999</v>
      </c>
      <c r="AG56" s="85">
        <v>194.34238227146813</v>
      </c>
      <c r="AH56" s="84">
        <v>7.9020000000000001</v>
      </c>
      <c r="AI56" s="85">
        <v>74.692482915717548</v>
      </c>
      <c r="AJ56" s="84">
        <v>93.24</v>
      </c>
      <c r="AK56" s="85">
        <v>37.60772200772201</v>
      </c>
      <c r="AL56" s="84">
        <v>1865</v>
      </c>
      <c r="AM56" s="85">
        <v>232.48253994638071</v>
      </c>
      <c r="AN56" s="84">
        <v>10.098000000000001</v>
      </c>
      <c r="AO56" s="85">
        <v>285.12408397702518</v>
      </c>
      <c r="AP56" s="84">
        <v>718.21900000000005</v>
      </c>
      <c r="AQ56" s="85">
        <v>110.30018002865421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21.251000000000001</v>
      </c>
      <c r="BC56" s="85">
        <v>278.58114912239427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188.608</v>
      </c>
      <c r="BM56" s="85">
        <v>489.9242237869019</v>
      </c>
      <c r="BN56" s="84">
        <v>0.68899999999999995</v>
      </c>
      <c r="BO56" s="85">
        <v>712.59651669085633</v>
      </c>
      <c r="BP56" s="84">
        <v>47.972000000000001</v>
      </c>
      <c r="BQ56" s="85">
        <v>503.64264570999745</v>
      </c>
      <c r="BR56" s="84">
        <v>0</v>
      </c>
      <c r="BS56" s="85">
        <v>0</v>
      </c>
      <c r="BT56" s="84">
        <v>41.701999999999998</v>
      </c>
      <c r="BU56" s="85">
        <v>862.2096781928924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0.13400000000000001</v>
      </c>
      <c r="I58" s="85">
        <v>521.46268656716416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0</v>
      </c>
      <c r="Y58" s="85">
        <v>0</v>
      </c>
      <c r="Z58" s="84">
        <v>0</v>
      </c>
      <c r="AA58" s="85">
        <v>0</v>
      </c>
      <c r="AB58" s="84">
        <v>0.26200000000000001</v>
      </c>
      <c r="AC58" s="85">
        <v>213.11450381679387</v>
      </c>
      <c r="AD58" s="84">
        <v>0</v>
      </c>
      <c r="AE58" s="85">
        <v>0</v>
      </c>
      <c r="AF58" s="84">
        <v>2.4700000000000002</v>
      </c>
      <c r="AG58" s="85">
        <v>227.58704453441297</v>
      </c>
      <c r="AH58" s="84">
        <v>4.7880000000000003</v>
      </c>
      <c r="AI58" s="85">
        <v>63.045112781954892</v>
      </c>
      <c r="AJ58" s="84">
        <v>89.28</v>
      </c>
      <c r="AK58" s="85">
        <v>25.918425179211468</v>
      </c>
      <c r="AL58" s="84">
        <v>650.38199999999995</v>
      </c>
      <c r="AM58" s="85">
        <v>273.81608962117645</v>
      </c>
      <c r="AN58" s="84">
        <v>4.79</v>
      </c>
      <c r="AO58" s="85">
        <v>151.98914405010439</v>
      </c>
      <c r="AP58" s="84">
        <v>651.58699999999999</v>
      </c>
      <c r="AQ58" s="85">
        <v>103.65165357811006</v>
      </c>
      <c r="AR58" s="84">
        <v>0</v>
      </c>
      <c r="AS58" s="85">
        <v>0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18.696000000000002</v>
      </c>
      <c r="BC58" s="85">
        <v>133.83889602053915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25.981000000000002</v>
      </c>
      <c r="BM58" s="85">
        <v>354.13271236672955</v>
      </c>
      <c r="BN58" s="84">
        <v>6.242</v>
      </c>
      <c r="BO58" s="85">
        <v>147.53540531880807</v>
      </c>
      <c r="BP58" s="84">
        <v>8.1859999999999999</v>
      </c>
      <c r="BQ58" s="85">
        <v>318.22733935988276</v>
      </c>
      <c r="BR58" s="84">
        <v>0</v>
      </c>
      <c r="BS58" s="85">
        <v>0</v>
      </c>
      <c r="BT58" s="84">
        <v>2.0680000000000001</v>
      </c>
      <c r="BU58" s="85">
        <v>726.34719535783358</v>
      </c>
    </row>
    <row r="59" spans="1:73" ht="12.95" customHeight="1">
      <c r="A59" s="83"/>
      <c r="B59" s="80" t="s">
        <v>89</v>
      </c>
      <c r="C59" s="19">
        <v>43</v>
      </c>
      <c r="D59" s="84">
        <v>0.23499999999999999</v>
      </c>
      <c r="E59" s="85">
        <v>1411.3489361702127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2.1000000000000001E-2</v>
      </c>
      <c r="Q59" s="85">
        <v>1176.6666666666667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0</v>
      </c>
      <c r="AC59" s="85">
        <v>0</v>
      </c>
      <c r="AD59" s="84">
        <v>0</v>
      </c>
      <c r="AE59" s="85">
        <v>0</v>
      </c>
      <c r="AF59" s="84">
        <v>1282.902</v>
      </c>
      <c r="AG59" s="85">
        <v>32.957434005091585</v>
      </c>
      <c r="AH59" s="84">
        <v>183.98099999999999</v>
      </c>
      <c r="AI59" s="85">
        <v>48.16383757018388</v>
      </c>
      <c r="AJ59" s="84">
        <v>328.16</v>
      </c>
      <c r="AK59" s="85">
        <v>29.623921257922962</v>
      </c>
      <c r="AL59" s="84">
        <v>47.279000000000003</v>
      </c>
      <c r="AM59" s="85">
        <v>673.25036485543262</v>
      </c>
      <c r="AN59" s="84">
        <v>1.5489999999999999</v>
      </c>
      <c r="AO59" s="85">
        <v>134.56423499031635</v>
      </c>
      <c r="AP59" s="84">
        <v>23.271999999999998</v>
      </c>
      <c r="AQ59" s="85">
        <v>95.038544173255417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2.08</v>
      </c>
      <c r="BC59" s="85">
        <v>322.52932692307689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15.598000000000001</v>
      </c>
      <c r="BM59" s="85">
        <v>513.67867675342995</v>
      </c>
      <c r="BN59" s="84">
        <v>0.255</v>
      </c>
      <c r="BO59" s="85">
        <v>945.48627450980393</v>
      </c>
      <c r="BP59" s="84">
        <v>20.242000000000001</v>
      </c>
      <c r="BQ59" s="85">
        <v>414.82170734117182</v>
      </c>
      <c r="BR59" s="84">
        <v>0</v>
      </c>
      <c r="BS59" s="85">
        <v>0</v>
      </c>
      <c r="BT59" s="84">
        <v>1.9850000000000001</v>
      </c>
      <c r="BU59" s="85">
        <v>879.49068010075564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8.4000000000000005E-2</v>
      </c>
      <c r="Q60" s="85">
        <v>712.84523809523819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7.0000000000000001E-3</v>
      </c>
      <c r="AC60" s="85">
        <v>479.14285714285711</v>
      </c>
      <c r="AD60" s="84">
        <v>0</v>
      </c>
      <c r="AE60" s="85">
        <v>0</v>
      </c>
      <c r="AF60" s="84">
        <v>1060.8679999999999</v>
      </c>
      <c r="AG60" s="85">
        <v>41.567543747195693</v>
      </c>
      <c r="AH60" s="84">
        <v>1001.973</v>
      </c>
      <c r="AI60" s="85">
        <v>62.399768257228494</v>
      </c>
      <c r="AJ60" s="84">
        <v>211.79400000000001</v>
      </c>
      <c r="AK60" s="85">
        <v>29.687767358848692</v>
      </c>
      <c r="AL60" s="84">
        <v>7.859</v>
      </c>
      <c r="AM60" s="85">
        <v>19.855070619671714</v>
      </c>
      <c r="AN60" s="84">
        <v>0</v>
      </c>
      <c r="AO60" s="85">
        <v>0</v>
      </c>
      <c r="AP60" s="84">
        <v>93.010999999999996</v>
      </c>
      <c r="AQ60" s="85">
        <v>52.271548526518366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227.941</v>
      </c>
      <c r="BC60" s="85">
        <v>253.44211440679823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0.08</v>
      </c>
      <c r="BM60" s="85">
        <v>852.61249999999995</v>
      </c>
      <c r="BN60" s="84">
        <v>0</v>
      </c>
      <c r="BO60" s="85">
        <v>0</v>
      </c>
      <c r="BP60" s="84">
        <v>5.8999999999999997E-2</v>
      </c>
      <c r="BQ60" s="85">
        <v>591.52542372881362</v>
      </c>
      <c r="BR60" s="84">
        <v>0</v>
      </c>
      <c r="BS60" s="85">
        <v>0</v>
      </c>
      <c r="BT60" s="84">
        <v>3.0000000000000001E-3</v>
      </c>
      <c r="BU60" s="85">
        <v>1675</v>
      </c>
    </row>
    <row r="61" spans="1:73" ht="12.95" customHeight="1">
      <c r="A61" s="83"/>
      <c r="B61" s="80" t="s">
        <v>91</v>
      </c>
      <c r="C61" s="19">
        <v>45</v>
      </c>
      <c r="D61" s="84">
        <v>2.5760000000000001</v>
      </c>
      <c r="E61" s="85">
        <v>1696.8400621118014</v>
      </c>
      <c r="F61" s="84">
        <v>0</v>
      </c>
      <c r="G61" s="85">
        <v>0</v>
      </c>
      <c r="H61" s="84">
        <v>3.2989999999999999</v>
      </c>
      <c r="I61" s="85">
        <v>253.30675962412852</v>
      </c>
      <c r="J61" s="84">
        <v>0</v>
      </c>
      <c r="K61" s="85">
        <v>0</v>
      </c>
      <c r="L61" s="84">
        <v>4.8000000000000001E-2</v>
      </c>
      <c r="M61" s="85">
        <v>694.6875</v>
      </c>
      <c r="N61" s="84">
        <v>0</v>
      </c>
      <c r="O61" s="85">
        <v>0</v>
      </c>
      <c r="P61" s="84">
        <v>217.798</v>
      </c>
      <c r="Q61" s="85">
        <v>816.2728078311095</v>
      </c>
      <c r="R61" s="84">
        <v>0</v>
      </c>
      <c r="S61" s="85">
        <v>0</v>
      </c>
      <c r="T61" s="84">
        <v>11.172000000000001</v>
      </c>
      <c r="U61" s="85">
        <v>315.11251342642322</v>
      </c>
      <c r="V61" s="84">
        <v>0</v>
      </c>
      <c r="W61" s="85">
        <v>0</v>
      </c>
      <c r="X61" s="84">
        <v>0.57499999999999996</v>
      </c>
      <c r="Y61" s="85">
        <v>702.55478260869563</v>
      </c>
      <c r="Z61" s="84">
        <v>0</v>
      </c>
      <c r="AA61" s="85">
        <v>0</v>
      </c>
      <c r="AB61" s="84">
        <v>3.0609999999999999</v>
      </c>
      <c r="AC61" s="85">
        <v>221.75400196014374</v>
      </c>
      <c r="AD61" s="84">
        <v>0</v>
      </c>
      <c r="AE61" s="85">
        <v>0</v>
      </c>
      <c r="AF61" s="84">
        <v>0</v>
      </c>
      <c r="AG61" s="85">
        <v>0</v>
      </c>
      <c r="AH61" s="84">
        <v>7.0000000000000001E-3</v>
      </c>
      <c r="AI61" s="85">
        <v>150.42857142857142</v>
      </c>
      <c r="AJ61" s="84">
        <v>0</v>
      </c>
      <c r="AK61" s="85">
        <v>0</v>
      </c>
      <c r="AL61" s="84">
        <v>1.6459999999999999</v>
      </c>
      <c r="AM61" s="85">
        <v>167.92831105710815</v>
      </c>
      <c r="AN61" s="84">
        <v>0</v>
      </c>
      <c r="AO61" s="85">
        <v>0</v>
      </c>
      <c r="AP61" s="84">
        <v>3.4000000000000002E-2</v>
      </c>
      <c r="AQ61" s="85">
        <v>145.58823529411765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2E-3</v>
      </c>
      <c r="BM61" s="85">
        <v>259</v>
      </c>
      <c r="BN61" s="84">
        <v>0</v>
      </c>
      <c r="BO61" s="85">
        <v>0</v>
      </c>
      <c r="BP61" s="84">
        <v>1.2E-2</v>
      </c>
      <c r="BQ61" s="85">
        <v>1000.75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2.6960000000000002</v>
      </c>
      <c r="Q62" s="85">
        <v>556.28931750741845</v>
      </c>
      <c r="R62" s="84">
        <v>226.471</v>
      </c>
      <c r="S62" s="85">
        <v>244.20354040914728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1.843</v>
      </c>
      <c r="AC62" s="85">
        <v>261.81714595767772</v>
      </c>
      <c r="AD62" s="84">
        <v>2766.5059999999999</v>
      </c>
      <c r="AE62" s="85">
        <v>147.87592436090867</v>
      </c>
      <c r="AF62" s="84">
        <v>142.065</v>
      </c>
      <c r="AG62" s="85">
        <v>49.219920458944848</v>
      </c>
      <c r="AH62" s="84">
        <v>10.076000000000001</v>
      </c>
      <c r="AI62" s="85">
        <v>84.201071853910278</v>
      </c>
      <c r="AJ62" s="84">
        <v>0</v>
      </c>
      <c r="AK62" s="85">
        <v>0</v>
      </c>
      <c r="AL62" s="84">
        <v>76.072999999999993</v>
      </c>
      <c r="AM62" s="85">
        <v>86.834027841678392</v>
      </c>
      <c r="AN62" s="84">
        <v>422.47300000000001</v>
      </c>
      <c r="AO62" s="85">
        <v>88.943878070314554</v>
      </c>
      <c r="AP62" s="84">
        <v>428.93099999999998</v>
      </c>
      <c r="AQ62" s="85">
        <v>130.04339625720687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0.45300000000000001</v>
      </c>
      <c r="BM62" s="85">
        <v>768.17439293598238</v>
      </c>
      <c r="BN62" s="84">
        <v>0</v>
      </c>
      <c r="BO62" s="85">
        <v>0</v>
      </c>
      <c r="BP62" s="84">
        <v>0.621</v>
      </c>
      <c r="BQ62" s="85">
        <v>531.04669887278578</v>
      </c>
      <c r="BR62" s="84">
        <v>0</v>
      </c>
      <c r="BS62" s="85">
        <v>0</v>
      </c>
      <c r="BT62" s="84">
        <v>2E-3</v>
      </c>
      <c r="BU62" s="85">
        <v>342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408.61099999999999</v>
      </c>
      <c r="S64" s="85">
        <v>271.30623257817336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0</v>
      </c>
      <c r="AC64" s="85">
        <v>0</v>
      </c>
      <c r="AD64" s="84">
        <v>4077.83</v>
      </c>
      <c r="AE64" s="85">
        <v>165.96462701976296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2E-3</v>
      </c>
      <c r="AM64" s="85">
        <v>340</v>
      </c>
      <c r="AN64" s="84">
        <v>1.8540000000000001</v>
      </c>
      <c r="AO64" s="85">
        <v>24.47195253505933</v>
      </c>
      <c r="AP64" s="84">
        <v>0</v>
      </c>
      <c r="AQ64" s="85">
        <v>0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7.6999999999999999E-2</v>
      </c>
      <c r="BM64" s="85">
        <v>1460.5194805194806</v>
      </c>
      <c r="BN64" s="84">
        <v>0</v>
      </c>
      <c r="BO64" s="85">
        <v>0</v>
      </c>
      <c r="BP64" s="84">
        <v>0.251</v>
      </c>
      <c r="BQ64" s="85">
        <v>532.44223107569724</v>
      </c>
      <c r="BR64" s="84">
        <v>0</v>
      </c>
      <c r="BS64" s="85">
        <v>0</v>
      </c>
      <c r="BT64" s="84">
        <v>0.27500000000000002</v>
      </c>
      <c r="BU64" s="85">
        <v>1186.2763636363636</v>
      </c>
    </row>
    <row r="65" spans="1:73" ht="12.95" customHeight="1">
      <c r="A65" s="83"/>
      <c r="B65" s="80" t="s">
        <v>94</v>
      </c>
      <c r="C65" s="19">
        <v>48</v>
      </c>
      <c r="D65" s="84">
        <v>28.797999999999998</v>
      </c>
      <c r="E65" s="85">
        <v>1050.9644419751371</v>
      </c>
      <c r="F65" s="84">
        <v>0</v>
      </c>
      <c r="G65" s="85">
        <v>0</v>
      </c>
      <c r="H65" s="84">
        <v>2.87</v>
      </c>
      <c r="I65" s="85">
        <v>438.05296167247388</v>
      </c>
      <c r="J65" s="84">
        <v>0</v>
      </c>
      <c r="K65" s="85">
        <v>0</v>
      </c>
      <c r="L65" s="84">
        <v>1.3720000000000001</v>
      </c>
      <c r="M65" s="85">
        <v>470.41326530612247</v>
      </c>
      <c r="N65" s="84">
        <v>0</v>
      </c>
      <c r="O65" s="85">
        <v>0</v>
      </c>
      <c r="P65" s="84">
        <v>328.07400000000001</v>
      </c>
      <c r="Q65" s="85">
        <v>783.04206672884777</v>
      </c>
      <c r="R65" s="84">
        <v>0</v>
      </c>
      <c r="S65" s="85">
        <v>0</v>
      </c>
      <c r="T65" s="84">
        <v>3.351</v>
      </c>
      <c r="U65" s="85">
        <v>395.76395105938525</v>
      </c>
      <c r="V65" s="84">
        <v>0</v>
      </c>
      <c r="W65" s="85">
        <v>0</v>
      </c>
      <c r="X65" s="84">
        <v>2.1150000000000002</v>
      </c>
      <c r="Y65" s="85">
        <v>763.98676122931442</v>
      </c>
      <c r="Z65" s="84">
        <v>0</v>
      </c>
      <c r="AA65" s="85">
        <v>0</v>
      </c>
      <c r="AB65" s="84">
        <v>433.94</v>
      </c>
      <c r="AC65" s="85">
        <v>289.20149559846982</v>
      </c>
      <c r="AD65" s="84">
        <v>0</v>
      </c>
      <c r="AE65" s="85">
        <v>0</v>
      </c>
      <c r="AF65" s="84">
        <v>4.3440000000000003</v>
      </c>
      <c r="AG65" s="85">
        <v>439.37891344383058</v>
      </c>
      <c r="AH65" s="84">
        <v>0.80100000000000005</v>
      </c>
      <c r="AI65" s="85">
        <v>277.63795255930086</v>
      </c>
      <c r="AJ65" s="84">
        <v>0</v>
      </c>
      <c r="AK65" s="85">
        <v>0</v>
      </c>
      <c r="AL65" s="84">
        <v>34.195</v>
      </c>
      <c r="AM65" s="85">
        <v>503.98412048545106</v>
      </c>
      <c r="AN65" s="84">
        <v>2.694</v>
      </c>
      <c r="AO65" s="85">
        <v>210.07869339272457</v>
      </c>
      <c r="AP65" s="84">
        <v>32.460999999999999</v>
      </c>
      <c r="AQ65" s="85">
        <v>247.09211053263917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65.593999999999994</v>
      </c>
      <c r="BM65" s="85">
        <v>911.12972223069187</v>
      </c>
      <c r="BN65" s="84">
        <v>3.8479999999999999</v>
      </c>
      <c r="BO65" s="85">
        <v>506.30899168399168</v>
      </c>
      <c r="BP65" s="84">
        <v>52.374000000000002</v>
      </c>
      <c r="BQ65" s="85">
        <v>668.28882651697404</v>
      </c>
      <c r="BR65" s="84">
        <v>0</v>
      </c>
      <c r="BS65" s="85">
        <v>0</v>
      </c>
      <c r="BT65" s="84">
        <v>2.27</v>
      </c>
      <c r="BU65" s="85">
        <v>1330.2674008810575</v>
      </c>
    </row>
    <row r="66" spans="1:73" ht="12.95" customHeight="1">
      <c r="A66" s="83"/>
      <c r="B66" s="80" t="s">
        <v>95</v>
      </c>
      <c r="C66" s="19">
        <v>49</v>
      </c>
      <c r="D66" s="84">
        <v>46.679000000000002</v>
      </c>
      <c r="E66" s="85">
        <v>660.29651449259836</v>
      </c>
      <c r="F66" s="84">
        <v>0</v>
      </c>
      <c r="G66" s="85">
        <v>0</v>
      </c>
      <c r="H66" s="84">
        <v>28.805</v>
      </c>
      <c r="I66" s="85">
        <v>388.51786148238153</v>
      </c>
      <c r="J66" s="84">
        <v>0</v>
      </c>
      <c r="K66" s="85">
        <v>0</v>
      </c>
      <c r="L66" s="84">
        <v>110.705</v>
      </c>
      <c r="M66" s="85">
        <v>504.50488234497084</v>
      </c>
      <c r="N66" s="84">
        <v>0</v>
      </c>
      <c r="O66" s="85">
        <v>0</v>
      </c>
      <c r="P66" s="84">
        <v>170.07300000000001</v>
      </c>
      <c r="Q66" s="85">
        <v>663.53283002005026</v>
      </c>
      <c r="R66" s="84">
        <v>0</v>
      </c>
      <c r="S66" s="85">
        <v>0</v>
      </c>
      <c r="T66" s="84">
        <v>9.2620000000000005</v>
      </c>
      <c r="U66" s="85">
        <v>129.92733750809762</v>
      </c>
      <c r="V66" s="84">
        <v>0</v>
      </c>
      <c r="W66" s="85">
        <v>0</v>
      </c>
      <c r="X66" s="84">
        <v>14.308999999999999</v>
      </c>
      <c r="Y66" s="85">
        <v>609.77929974142148</v>
      </c>
      <c r="Z66" s="84">
        <v>0</v>
      </c>
      <c r="AA66" s="85">
        <v>0</v>
      </c>
      <c r="AB66" s="84">
        <v>0.34599999999999997</v>
      </c>
      <c r="AC66" s="85">
        <v>52.621387283236992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3.0000000000000001E-3</v>
      </c>
      <c r="AO66" s="85">
        <v>230.33333333333331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0.25700000000000001</v>
      </c>
      <c r="BM66" s="85">
        <v>477.86381322957197</v>
      </c>
      <c r="BN66" s="84">
        <v>0</v>
      </c>
      <c r="BO66" s="85">
        <v>0</v>
      </c>
      <c r="BP66" s="84">
        <v>1.0999999999999999E-2</v>
      </c>
      <c r="BQ66" s="85">
        <v>1101.6363636363637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D3A8-6D78-434C-99D1-6647016F5097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9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43831</v>
      </c>
      <c r="F6" s="105">
        <v>43466</v>
      </c>
      <c r="G6" s="106" t="s">
        <v>134</v>
      </c>
      <c r="H6" s="104">
        <v>43831</v>
      </c>
      <c r="I6" s="105">
        <v>43466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2359.7640000000001</v>
      </c>
      <c r="F9" s="115">
        <v>2630.076</v>
      </c>
      <c r="G9" s="116">
        <f>IF(ISERR(E9/F9*100),"-",E9/F9*100)</f>
        <v>89.722274185232678</v>
      </c>
      <c r="H9" s="115">
        <v>1779.7283088478339</v>
      </c>
      <c r="I9" s="115">
        <v>1585.7221601200877</v>
      </c>
      <c r="J9" s="116">
        <f>IF(ISERR(H9/I9*100),"-",H9/I9*100)</f>
        <v>112.23456123694797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1124.7840000000001</v>
      </c>
      <c r="F10" s="115">
        <v>1448.508</v>
      </c>
      <c r="G10" s="116">
        <f>IF(ISERR(E10/F10*100),"-",E10/F10*100)</f>
        <v>77.651210763074843</v>
      </c>
      <c r="H10" s="115">
        <v>1947.7834722044413</v>
      </c>
      <c r="I10" s="115">
        <v>1786.4497469119949</v>
      </c>
      <c r="J10" s="116">
        <f>IF(ISERR(H10/I10*100),"-",H10/I10*100)</f>
        <v>109.0309691370453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34060.866999999998</v>
      </c>
      <c r="F11" s="115">
        <v>12176.72</v>
      </c>
      <c r="G11" s="116">
        <f>IF(ISERR(E11/F11*100),"-",E11/F11*100)</f>
        <v>279.72119749817688</v>
      </c>
      <c r="H11" s="115">
        <v>326.3838626010313</v>
      </c>
      <c r="I11" s="115">
        <v>454.0494543686641</v>
      </c>
      <c r="J11" s="116">
        <f>IF(ISERR(H11/I11*100),"-",H11/I11*100)</f>
        <v>71.882888408015759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13208.334000000001</v>
      </c>
      <c r="F12" s="115">
        <v>2375.9560000000001</v>
      </c>
      <c r="G12" s="116">
        <f>IF(ISERR(E12/F12*100),"-",E12/F12*100)</f>
        <v>555.91660788331103</v>
      </c>
      <c r="H12" s="115">
        <v>266.99265569753157</v>
      </c>
      <c r="I12" s="115">
        <v>443.242187565763</v>
      </c>
      <c r="J12" s="116">
        <f>IF(ISERR(H12/I12*100),"-",H12/I12*100)</f>
        <v>60.236291397221386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1468.8720000000001</v>
      </c>
      <c r="F13" s="115">
        <v>1334.9179999999999</v>
      </c>
      <c r="G13" s="116">
        <f>IF(ISERR(E13/F13*100),"-",E13/F13*100)</f>
        <v>110.03462384955482</v>
      </c>
      <c r="H13" s="115">
        <v>1258.5153757441085</v>
      </c>
      <c r="I13" s="115">
        <v>1267.8475097346804</v>
      </c>
      <c r="J13" s="116">
        <f>IF(ISERR(H13/I13*100),"-",H13/I13*100)</f>
        <v>99.263938768746343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9157.2279999999992</v>
      </c>
      <c r="F15" s="115">
        <v>9831.0380000000005</v>
      </c>
      <c r="G15" s="116">
        <f t="shared" ref="G14:G15" si="0">IF(ISERR(E15/F15*100),"-",E15/F15*100)</f>
        <v>93.146095051204142</v>
      </c>
      <c r="H15" s="115">
        <v>845.11504343890965</v>
      </c>
      <c r="I15" s="115">
        <v>971.29959847576617</v>
      </c>
      <c r="J15" s="116">
        <f t="shared" ref="J14:J15" si="1">IF(ISERR(H15/I15*100),"-",H15/I15*100)</f>
        <v>87.008688644072905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3217.3429999999998</v>
      </c>
      <c r="F16" s="115">
        <v>4392.5450000000001</v>
      </c>
      <c r="G16" s="116">
        <f t="shared" ref="G16" si="2">IF(ISERR(E16/F16*100),"-",E16/F16*100)</f>
        <v>73.245533056576534</v>
      </c>
      <c r="H16" s="115">
        <v>961.20263925854351</v>
      </c>
      <c r="I16" s="115">
        <v>951.78125824550466</v>
      </c>
      <c r="J16" s="116">
        <f t="shared" ref="J16" si="3">IF(ISERR(H16/I16*100),"-",H16/I16*100)</f>
        <v>100.98986830549764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22261.043000000001</v>
      </c>
      <c r="F17" s="115">
        <v>16647.080999999998</v>
      </c>
      <c r="G17" s="116">
        <f t="shared" ref="G17" si="4">IF(ISERR(E17/F17*100),"-",E17/F17*100)</f>
        <v>133.72340171829526</v>
      </c>
      <c r="H17" s="115">
        <v>311.05700555000948</v>
      </c>
      <c r="I17" s="115">
        <v>423.00125373331213</v>
      </c>
      <c r="J17" s="116">
        <f t="shared" ref="J17" si="5">IF(ISERR(H17/I17*100),"-",H17/I17*100)</f>
        <v>73.535717165065506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733.39800000000002</v>
      </c>
      <c r="F18" s="115">
        <v>672.29700000000003</v>
      </c>
      <c r="G18" s="116">
        <f t="shared" ref="G18" si="6">IF(ISERR(E18/F18*100),"-",E18/F18*100)</f>
        <v>109.08839396873704</v>
      </c>
      <c r="H18" s="115">
        <v>531.63683020679082</v>
      </c>
      <c r="I18" s="115">
        <v>611.15073100132838</v>
      </c>
      <c r="J18" s="116">
        <f t="shared" ref="J18" si="7">IF(ISERR(H18/I18*100),"-",H18/I18*100)</f>
        <v>86.989477920731687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54.192999999999998</v>
      </c>
      <c r="F19" s="115">
        <v>87.078999999999994</v>
      </c>
      <c r="G19" s="116">
        <f t="shared" ref="G19" si="8">IF(ISERR(E19/F19*100),"-",E19/F19*100)</f>
        <v>62.234292998311879</v>
      </c>
      <c r="H19" s="115">
        <v>505.88876792205639</v>
      </c>
      <c r="I19" s="115">
        <v>726.67941754039441</v>
      </c>
      <c r="J19" s="116">
        <f t="shared" ref="J19" si="9">IF(ISERR(H19/I19*100),"-",H19/I19*100)</f>
        <v>69.616498790394772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1688.8119999999999</v>
      </c>
      <c r="F21" s="115">
        <v>1422.55</v>
      </c>
      <c r="G21" s="116">
        <f t="shared" ref="G20:G21" si="10">IF(ISERR(E21/F21*100),"-",E21/F21*100)</f>
        <v>118.71723313767531</v>
      </c>
      <c r="H21" s="115">
        <v>1040.0792545292193</v>
      </c>
      <c r="I21" s="115">
        <v>1127.5015226178343</v>
      </c>
      <c r="J21" s="116">
        <f t="shared" ref="J20:J21" si="11">IF(ISERR(H21/I21*100),"-",H21/I21*100)</f>
        <v>92.246372502838142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344.74299999999999</v>
      </c>
      <c r="F22" s="115">
        <v>392.29</v>
      </c>
      <c r="G22" s="116">
        <f t="shared" ref="G22" si="12">IF(ISERR(E22/F22*100),"-",E22/F22*100)</f>
        <v>87.879629865660604</v>
      </c>
      <c r="H22" s="115">
        <v>775.27341236805387</v>
      </c>
      <c r="I22" s="115">
        <v>863.84020240128484</v>
      </c>
      <c r="J22" s="116">
        <f t="shared" ref="J22" si="13">IF(ISERR(H22/I22*100),"-",H22/I22*100)</f>
        <v>89.747317873486921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7092.2139999999999</v>
      </c>
      <c r="F23" s="115">
        <v>13602.194</v>
      </c>
      <c r="G23" s="116">
        <f t="shared" ref="G23" si="14">IF(ISERR(E23/F23*100),"-",E23/F23*100)</f>
        <v>52.140220908479918</v>
      </c>
      <c r="H23" s="115">
        <v>470.7650568637664</v>
      </c>
      <c r="I23" s="115">
        <v>367.58443924560993</v>
      </c>
      <c r="J23" s="116">
        <f t="shared" ref="J23" si="15">IF(ISERR(H23/I23*100),"-",H23/I23*100)</f>
        <v>128.06990900646204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63031.46</v>
      </c>
      <c r="F24" s="115">
        <v>99258.682000000001</v>
      </c>
      <c r="G24" s="116">
        <f t="shared" ref="G24" si="16">IF(ISERR(E24/F24*100),"-",E24/F24*100)</f>
        <v>63.50221333787205</v>
      </c>
      <c r="H24" s="115">
        <v>193.00826569779599</v>
      </c>
      <c r="I24" s="115">
        <v>175.92120351749179</v>
      </c>
      <c r="J24" s="116">
        <f t="shared" ref="J24" si="17">IF(ISERR(H24/I24*100),"-",H24/I24*100)</f>
        <v>109.71290659605182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278620.23499999999</v>
      </c>
      <c r="F25" s="115">
        <v>225257.38399999999</v>
      </c>
      <c r="G25" s="116">
        <f t="shared" ref="G25" si="18">IF(ISERR(E25/F25*100),"-",E25/F25*100)</f>
        <v>123.68972330780508</v>
      </c>
      <c r="H25" s="115">
        <v>44.29140202254154</v>
      </c>
      <c r="I25" s="115">
        <v>43.318448930402205</v>
      </c>
      <c r="J25" s="116">
        <f t="shared" ref="J25" si="19">IF(ISERR(H25/I25*100),"-",H25/I25*100)</f>
        <v>102.24604785296569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4634.116</v>
      </c>
      <c r="F27" s="115">
        <v>15296.93</v>
      </c>
      <c r="G27" s="116">
        <f t="shared" ref="G26:G27" si="20">IF(ISERR(E27/F27*100),"-",E27/F27*100)</f>
        <v>30.294418553265263</v>
      </c>
      <c r="H27" s="115">
        <v>74.319020715061939</v>
      </c>
      <c r="I27" s="115">
        <v>65.962317536917539</v>
      </c>
      <c r="J27" s="116">
        <f t="shared" ref="J26:J27" si="21">IF(ISERR(H27/I27*100),"-",H27/I27*100)</f>
        <v>112.66890474772562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6227.4459999999999</v>
      </c>
      <c r="F28" s="115">
        <v>13244.242</v>
      </c>
      <c r="G28" s="116">
        <f t="shared" ref="G28" si="22">IF(ISERR(E28/F28*100),"-",E28/F28*100)</f>
        <v>47.020025759118568</v>
      </c>
      <c r="H28" s="115">
        <v>61.502782521117005</v>
      </c>
      <c r="I28" s="115">
        <v>52.259720261831518</v>
      </c>
      <c r="J28" s="116">
        <f t="shared" ref="J28" si="23">IF(ISERR(H28/I28*100),"-",H28/I28*100)</f>
        <v>117.68678097199128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45929.137999999999</v>
      </c>
      <c r="F29" s="115">
        <v>44346.974000000002</v>
      </c>
      <c r="G29" s="116">
        <f t="shared" ref="G29" si="24">IF(ISERR(E29/F29*100),"-",E29/F29*100)</f>
        <v>103.56769325456116</v>
      </c>
      <c r="H29" s="115">
        <v>205.1577750708058</v>
      </c>
      <c r="I29" s="115">
        <v>205.8646803049065</v>
      </c>
      <c r="J29" s="116">
        <f t="shared" ref="J29" si="25">IF(ISERR(H29/I29*100),"-",H29/I29*100)</f>
        <v>99.656616553624588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3979.9749999999999</v>
      </c>
      <c r="F30" s="115">
        <v>3715.6039999999998</v>
      </c>
      <c r="G30" s="116">
        <f t="shared" ref="G30" si="26">IF(ISERR(E30/F30*100),"-",E30/F30*100)</f>
        <v>107.11515543637051</v>
      </c>
      <c r="H30" s="115">
        <v>115.91585499908918</v>
      </c>
      <c r="I30" s="115">
        <v>101.27363411170835</v>
      </c>
      <c r="J30" s="116">
        <f t="shared" ref="J30" si="27">IF(ISERR(H30/I30*100),"-",H30/I30*100)</f>
        <v>114.45807787565907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184192.10399999999</v>
      </c>
      <c r="F31" s="115">
        <v>250531.77799999999</v>
      </c>
      <c r="G31" s="116">
        <f t="shared" ref="G31" si="28">IF(ISERR(E31/F31*100),"-",E31/F31*100)</f>
        <v>73.520455357164309</v>
      </c>
      <c r="H31" s="115">
        <v>95.808899880963409</v>
      </c>
      <c r="I31" s="115">
        <v>99.488156009494332</v>
      </c>
      <c r="J31" s="116">
        <f t="shared" ref="J31" si="29">IF(ISERR(H31/I31*100),"-",H31/I31*100)</f>
        <v>96.301814933448142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0.157</v>
      </c>
      <c r="F33" s="115">
        <v>180.22900000000001</v>
      </c>
      <c r="G33" s="116">
        <f t="shared" ref="G32:G33" si="30">IF(ISERR(E33/F33*100),"-",E33/F33*100)</f>
        <v>8.711139716693761E-2</v>
      </c>
      <c r="H33" s="115">
        <v>232.22929936305729</v>
      </c>
      <c r="I33" s="115">
        <v>139.7314194718941</v>
      </c>
      <c r="J33" s="116">
        <f t="shared" ref="J32:J33" si="31">IF(ISERR(H33/I33*100),"-",H33/I33*100)</f>
        <v>166.19690849828405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21345.89</v>
      </c>
      <c r="F34" s="115">
        <v>19900.069</v>
      </c>
      <c r="G34" s="116">
        <f t="shared" ref="G34" si="32">IF(ISERR(E34/F34*100),"-",E34/F34*100)</f>
        <v>107.26540696919191</v>
      </c>
      <c r="H34" s="115">
        <v>153.03474739165245</v>
      </c>
      <c r="I34" s="115">
        <v>198.16253008971978</v>
      </c>
      <c r="J34" s="116">
        <f t="shared" ref="J34" si="33">IF(ISERR(H34/I34*100),"-",H34/I34*100)</f>
        <v>77.226884074584973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65100.377</v>
      </c>
      <c r="F35" s="115">
        <v>51074.087</v>
      </c>
      <c r="G35" s="116">
        <f t="shared" ref="G35" si="34">IF(ISERR(E35/F35*100),"-",E35/F35*100)</f>
        <v>127.46263481910111</v>
      </c>
      <c r="H35" s="115">
        <v>46.810818192343184</v>
      </c>
      <c r="I35" s="115">
        <v>66.857420515417132</v>
      </c>
      <c r="J35" s="116">
        <f t="shared" ref="J35" si="35">IF(ISERR(H35/I35*100),"-",H35/I35*100)</f>
        <v>70.015890280344777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7113.5240000000003</v>
      </c>
      <c r="F37" s="115">
        <v>3665.4830000000002</v>
      </c>
      <c r="G37" s="116">
        <f t="shared" ref="G37" si="38">IF(ISERR(E37/F37*100),"-",E37/F37*100)</f>
        <v>194.06784863004413</v>
      </c>
      <c r="H37" s="115">
        <v>33.532494161824715</v>
      </c>
      <c r="I37" s="115">
        <v>103.28775416500363</v>
      </c>
      <c r="J37" s="116">
        <f t="shared" ref="J37" si="39">IF(ISERR(H37/I37*100),"-",H37/I37*100)</f>
        <v>32.465120800531771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3532.5369999999998</v>
      </c>
      <c r="F39" s="115">
        <v>2206.9380000000001</v>
      </c>
      <c r="G39" s="116">
        <f t="shared" ref="G38:G39" si="40">IF(ISERR(E39/F39*100),"-",E39/F39*100)</f>
        <v>160.06507659028026</v>
      </c>
      <c r="H39" s="115">
        <v>441.59275415940442</v>
      </c>
      <c r="I39" s="115">
        <v>497.82199817122182</v>
      </c>
      <c r="J39" s="116">
        <f t="shared" ref="J38:J39" si="41">IF(ISERR(H39/I39*100),"-",H39/I39*100)</f>
        <v>88.70494991816777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927.95899999999995</v>
      </c>
      <c r="F40" s="115">
        <v>852.18399999999997</v>
      </c>
      <c r="G40" s="116">
        <f t="shared" ref="G40" si="42">IF(ISERR(E40/F40*100),"-",E40/F40*100)</f>
        <v>108.89185903513794</v>
      </c>
      <c r="H40" s="115">
        <v>1030.1692165278855</v>
      </c>
      <c r="I40" s="115">
        <v>694.45096364165488</v>
      </c>
      <c r="J40" s="116">
        <f t="shared" ref="J40" si="43">IF(ISERR(H40/I40*100),"-",H40/I40*100)</f>
        <v>148.34297458898268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10.494999999999999</v>
      </c>
      <c r="F42" s="115">
        <v>4.5789999999999997</v>
      </c>
      <c r="G42" s="116">
        <f t="shared" ref="G42" si="46">IF(ISERR(E42/F42*100),"-",E42/F42*100)</f>
        <v>229.19851495959819</v>
      </c>
      <c r="H42" s="115">
        <v>211.8307765602668</v>
      </c>
      <c r="I42" s="115">
        <v>244.46276479580692</v>
      </c>
      <c r="J42" s="116">
        <f t="shared" ref="J42" si="47">IF(ISERR(H42/I42*100),"-",H42/I42*100)</f>
        <v>86.651550692066863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79</v>
      </c>
      <c r="F43" s="115">
        <v>34</v>
      </c>
      <c r="G43" s="116">
        <f t="shared" ref="G43" si="48">IF(ISERR(E43/F43*100),"-",E43/F43*100)</f>
        <v>232.35294117647061</v>
      </c>
      <c r="H43" s="115">
        <v>465.81012658227843</v>
      </c>
      <c r="I43" s="115">
        <v>529</v>
      </c>
      <c r="J43" s="116">
        <f t="shared" ref="J43" si="49">IF(ISERR(H43/I43*100),"-",H43/I43*100)</f>
        <v>88.054844344476066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22843.244999999999</v>
      </c>
      <c r="F45" s="115">
        <v>20592.513999999999</v>
      </c>
      <c r="G45" s="116">
        <f t="shared" ref="G44:G45" si="50">IF(ISERR(E45/F45*100),"-",E45/F45*100)</f>
        <v>110.92985052723527</v>
      </c>
      <c r="H45" s="115">
        <v>252.09882006693883</v>
      </c>
      <c r="I45" s="115">
        <v>304.91313503538225</v>
      </c>
      <c r="J45" s="116">
        <f t="shared" ref="J44:J45" si="51">IF(ISERR(H45/I45*100),"-",H45/I45*100)</f>
        <v>82.678898053271851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7633.7359999999999</v>
      </c>
      <c r="F46" s="115">
        <v>6899.8149999999996</v>
      </c>
      <c r="G46" s="116">
        <f t="shared" ref="G46" si="52">IF(ISERR(E46/F46*100),"-",E46/F46*100)</f>
        <v>110.63682142202364</v>
      </c>
      <c r="H46" s="115">
        <v>193.31511018982056</v>
      </c>
      <c r="I46" s="115">
        <v>246.71655312497509</v>
      </c>
      <c r="J46" s="116">
        <f t="shared" ref="J46" si="53">IF(ISERR(H46/I46*100),"-",H46/I46*100)</f>
        <v>78.355143885256922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2000.6379999999999</v>
      </c>
      <c r="F47" s="115">
        <v>2229.4740000000002</v>
      </c>
      <c r="G47" s="116">
        <f t="shared" ref="G47" si="54">IF(ISERR(E47/F47*100),"-",E47/F47*100)</f>
        <v>89.73587491937559</v>
      </c>
      <c r="H47" s="115">
        <v>591.57964109449085</v>
      </c>
      <c r="I47" s="115">
        <v>751.93275229942128</v>
      </c>
      <c r="J47" s="116">
        <f t="shared" ref="J47" si="55">IF(ISERR(H47/I47*100),"-",H47/I47*100)</f>
        <v>78.674540946039613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80.385999999999996</v>
      </c>
      <c r="F48" s="115">
        <v>488.399</v>
      </c>
      <c r="G48" s="116">
        <f t="shared" ref="G48" si="56">IF(ISERR(E48/F48*100),"-",E48/F48*100)</f>
        <v>16.459083659057448</v>
      </c>
      <c r="H48" s="115">
        <v>1264.0725872664395</v>
      </c>
      <c r="I48" s="115">
        <v>1162.4638645861273</v>
      </c>
      <c r="J48" s="116">
        <f t="shared" ref="J48" si="57">IF(ISERR(H48/I48*100),"-",H48/I48*100)</f>
        <v>108.74080698555633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2049.712</v>
      </c>
      <c r="F49" s="115">
        <v>2260.1660000000002</v>
      </c>
      <c r="G49" s="116">
        <f t="shared" ref="G49" si="58">IF(ISERR(E49/F49*100),"-",E49/F49*100)</f>
        <v>90.688560043819791</v>
      </c>
      <c r="H49" s="115">
        <v>497.3932342690095</v>
      </c>
      <c r="I49" s="115">
        <v>574.71461255500697</v>
      </c>
      <c r="J49" s="116">
        <f t="shared" ref="J49" si="59">IF(ISERR(H49/I49*100),"-",H49/I49*100)</f>
        <v>86.546126269132074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2020-07-30T04:40:21Z</dcterms:created>
  <dcterms:modified xsi:type="dcterms:W3CDTF">2020-07-30T04:40:23Z</dcterms:modified>
</cp:coreProperties>
</file>