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20\month\"/>
    </mc:Choice>
  </mc:AlternateContent>
  <xr:revisionPtr revIDLastSave="0" documentId="8_{D24C6870-2042-48D5-B49A-03D82DA8443E}" xr6:coauthVersionLast="36" xr6:coauthVersionMax="36" xr10:uidLastSave="{00000000-0000-0000-0000-000000000000}"/>
  <bookViews>
    <workbookView xWindow="0" yWindow="0" windowWidth="6795" windowHeight="7425" xr2:uid="{CCEBAA43-F2F0-4430-8CAF-1C0B6F0B4B80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<sst xmlns="http://schemas.openxmlformats.org/spreadsheetml/2006/main" count="249" uniqueCount="138">
  <si>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</si>
  <si>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</si>
  <si>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</si>
  <si>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</si>
  <si>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</si>
  <si>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</si>
  <si>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</si>
  <si>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</si>
  <si>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</si>
  <si>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</si>
  <si>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</si>
  <si>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</si>
  <si>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</si>
  <si>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</si>
  <si>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</si>
  <si>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</si>
  <si>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</si>
  <si>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</si>
  <si>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</si>
  <si>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</si>
  <si>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</si>
  <si>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</si>
  <si>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</si>
  <si>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</si>
  <si>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</si>
  <si>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</si>
  <si>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</si>
  <si>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</si>
  <si>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</si>
  <si>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</si>
  <si>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</si>
  <si>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</si>
  <si>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</si>
  <si>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</si>
  <si>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</si>
  <si>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</si>
  <si>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</si>
  <si>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</si>
  <si>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</si>
  <si>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</si>
  <si>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</si>
  <si>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</si>
  <si>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</si>
  <si>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</si>
  <si>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</si>
  <si>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</si>
  <si>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</si>
  <si>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</si>
  <si>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</si>
  <si>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</si>
  <si>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</si>
  <si>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</si>
  <si>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</si>
  <si>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</si>
  <si>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</si>
  <si>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</si>
  <si>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</si>
  <si>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</si>
  <si>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</si>
  <si>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</si>
  <si>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</si>
  <si>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</si>
  <si>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</si>
  <si>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</si>
  <si>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</si>
  <si>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</si>
  <si>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</si>
  <si>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</si>
  <si>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</si>
  <si>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</si>
  <si>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</si>
  <si>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</si>
  <si>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</si>
  <si>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</si>
  <si>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</si>
  <si>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</si>
  <si>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</si>
  <si>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</si>
  <si>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</si>
  <si>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</si>
  <si>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</si>
  <si>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</si>
  <si>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</si>
  <si>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</si>
  <si>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</si>
  <si>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</si>
  <si>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</si>
  <si>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</si>
  <si>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</si>
  <si>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</si>
  <si>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</si>
  <si>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</si>
  <si>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</si>
  <si>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</si>
  <si>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</si>
  <si>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</si>
  <si>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</si>
  <si>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</si>
  <si>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</si>
  <si>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</si>
  <si>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</si>
  <si>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</si>
  <si>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</si>
  <si>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</si>
  <si>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</si>
  <si>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</si>
  <si>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</si>
  <si>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</si>
  <si>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</si>
  <si>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</si>
  <si>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</si>
  <si>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</si>
  <si>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</si>
  <si>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</si>
  <si>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</si>
  <si>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</si>
  <si>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</si>
  <si>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</si>
  <si>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</si>
  <si>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</si>
  <si>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</si>
  <si>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</si>
  <si>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</si>
  <si>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</si>
  <si>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</si>
  <si>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</si>
  <si>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</si>
  <si>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</si>
  <si>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</si>
  <si>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</si>
  <si>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</si>
  <si>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</si>
  <si>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</si>
  <si>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</si>
  <si>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</si>
  <si>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1月～11月</t>
    <phoneticPr fontId="8"/>
  </si>
  <si>
    <t>同期比</t>
  </si>
  <si>
    <t xml:space="preserve">％ 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</si>
</sst>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0290E2B7-FFA4-4E80-A8B8-59F727A9D742}"/>
    <cellStyle name="標準_月別結果表" xfId="1" xr:uid="{4EAA24B3-325B-4D27-92E6-8ACFEC4D9DBE}"/>
    <cellStyle name="標準_新出力帳票集「変更後」" xfId="3" xr:uid="{8797168E-0913-45E3-ADEB-508DFC680D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8A7DDF0-2133-4D85-9986-3D790E1BA5F4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88F874A-4458-4A32-95DE-1EEB2C42CDAA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78F7FCC-FAF3-4483-BD17-2FB51AC6D731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804C-9D26-4556-B0C2-35A17ADFF51D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43770</v>
      </c>
      <c r="B12" s="36">
        <v>43770</v>
      </c>
      <c r="C12" s="37">
        <v>43770</v>
      </c>
      <c r="D12" s="38">
        <v>39.883000000000003</v>
      </c>
      <c r="E12" s="38">
        <v>228.892</v>
      </c>
      <c r="F12" s="38">
        <v>587.75800000000004</v>
      </c>
      <c r="G12" s="38">
        <v>306.26499999999999</v>
      </c>
      <c r="H12" s="38">
        <v>774.33799999999997</v>
      </c>
      <c r="I12" s="38">
        <v>1218.4480000000001</v>
      </c>
      <c r="J12" s="38">
        <v>348.30900000000003</v>
      </c>
      <c r="K12" s="38">
        <v>2620.3649999999998</v>
      </c>
      <c r="L12" s="38">
        <v>52.168999999999997</v>
      </c>
      <c r="M12" s="38">
        <v>17.465</v>
      </c>
      <c r="N12" s="38">
        <v>246.828</v>
      </c>
      <c r="O12" s="38">
        <v>63.621000000000002</v>
      </c>
      <c r="P12" s="38">
        <v>1137.6849999999999</v>
      </c>
      <c r="Q12" s="38">
        <v>10450.773999999999</v>
      </c>
      <c r="R12" s="38">
        <v>8757.3150000000005</v>
      </c>
      <c r="S12" s="38">
        <v>4981.7650000000003</v>
      </c>
      <c r="T12" s="38">
        <v>594.78599999999994</v>
      </c>
      <c r="U12" s="38">
        <v>4085.1990000000001</v>
      </c>
      <c r="V12" s="38">
        <v>1788.6880000000001</v>
      </c>
      <c r="W12" s="38">
        <v>41064.35</v>
      </c>
      <c r="X12" s="38">
        <v>15439.441999999999</v>
      </c>
      <c r="Y12" s="38">
        <v>2560.498</v>
      </c>
      <c r="Z12" s="38">
        <v>4166.183</v>
      </c>
      <c r="AA12" s="38">
        <v>0</v>
      </c>
      <c r="AB12" s="38">
        <v>1796.6220000000001</v>
      </c>
      <c r="AC12" s="38">
        <v>4238.2479999999996</v>
      </c>
      <c r="AD12" s="38">
        <v>262.27999999999997</v>
      </c>
      <c r="AE12" s="38">
        <v>0</v>
      </c>
      <c r="AF12" s="38">
        <v>1.2999999999999999E-2</v>
      </c>
      <c r="AG12" s="38">
        <v>0</v>
      </c>
      <c r="AH12" s="38">
        <v>4848.3180000000002</v>
      </c>
      <c r="AI12" s="38">
        <v>1112.808</v>
      </c>
      <c r="AJ12" s="38">
        <v>246.84899999999999</v>
      </c>
      <c r="AK12" s="38">
        <v>24.349</v>
      </c>
      <c r="AL12" s="38">
        <v>662.45299999999997</v>
      </c>
    </row>
    <row r="13" spans="1:38" ht="15.95" customHeight="1">
      <c r="A13" s="35">
        <v>43800</v>
      </c>
      <c r="B13" s="36">
        <v>43800</v>
      </c>
      <c r="C13" s="37">
        <v>43800</v>
      </c>
      <c r="D13" s="38">
        <v>89.563999999999993</v>
      </c>
      <c r="E13" s="38">
        <v>259.42599999999999</v>
      </c>
      <c r="F13" s="38">
        <v>1312.202</v>
      </c>
      <c r="G13" s="38">
        <v>339.99799999999999</v>
      </c>
      <c r="H13" s="38">
        <v>691.58199999999999</v>
      </c>
      <c r="I13" s="38">
        <v>1406.7329999999999</v>
      </c>
      <c r="J13" s="38">
        <v>309.46300000000002</v>
      </c>
      <c r="K13" s="38">
        <v>1486.5239999999999</v>
      </c>
      <c r="L13" s="38">
        <v>89.227999999999994</v>
      </c>
      <c r="M13" s="38">
        <v>8.266</v>
      </c>
      <c r="N13" s="38">
        <v>362.72300000000001</v>
      </c>
      <c r="O13" s="38">
        <v>48.451000000000001</v>
      </c>
      <c r="P13" s="38">
        <v>110.218</v>
      </c>
      <c r="Q13" s="38">
        <v>13715.691999999999</v>
      </c>
      <c r="R13" s="38">
        <v>7393.2340000000004</v>
      </c>
      <c r="S13" s="38">
        <v>972.50900000000001</v>
      </c>
      <c r="T13" s="38">
        <v>245.88</v>
      </c>
      <c r="U13" s="38">
        <v>3134.5239999999999</v>
      </c>
      <c r="V13" s="38">
        <v>1520.7090000000001</v>
      </c>
      <c r="W13" s="38">
        <v>73719.975999999995</v>
      </c>
      <c r="X13" s="38">
        <v>2788.1329999999998</v>
      </c>
      <c r="Y13" s="38">
        <v>3441.67</v>
      </c>
      <c r="Z13" s="38">
        <v>3853.7669999999998</v>
      </c>
      <c r="AA13" s="38">
        <v>0</v>
      </c>
      <c r="AB13" s="38">
        <v>577.096</v>
      </c>
      <c r="AC13" s="38">
        <v>1812.1389999999999</v>
      </c>
      <c r="AD13" s="38">
        <v>421.96</v>
      </c>
      <c r="AE13" s="38">
        <v>0</v>
      </c>
      <c r="AF13" s="38">
        <v>1.7000000000000001E-2</v>
      </c>
      <c r="AG13" s="38">
        <v>3</v>
      </c>
      <c r="AH13" s="38">
        <v>6754.8829999999998</v>
      </c>
      <c r="AI13" s="38">
        <v>1186.8820000000001</v>
      </c>
      <c r="AJ13" s="38">
        <v>261.93200000000002</v>
      </c>
      <c r="AK13" s="38">
        <v>32.533999999999999</v>
      </c>
      <c r="AL13" s="38">
        <v>785.04399999999998</v>
      </c>
    </row>
    <row r="14" spans="1:38" ht="15.95" customHeight="1">
      <c r="A14" s="35">
        <v>43831</v>
      </c>
      <c r="B14" s="36">
        <v>43831</v>
      </c>
      <c r="C14" s="37">
        <v>43831</v>
      </c>
      <c r="D14" s="38">
        <v>144.874</v>
      </c>
      <c r="E14" s="38">
        <v>419.73099999999999</v>
      </c>
      <c r="F14" s="38">
        <v>1567.396</v>
      </c>
      <c r="G14" s="38">
        <v>492.44799999999998</v>
      </c>
      <c r="H14" s="38">
        <v>372.45400000000001</v>
      </c>
      <c r="I14" s="38">
        <v>2010.394</v>
      </c>
      <c r="J14" s="38">
        <v>243.804</v>
      </c>
      <c r="K14" s="38">
        <v>2683.29</v>
      </c>
      <c r="L14" s="38">
        <v>161.00399999999999</v>
      </c>
      <c r="M14" s="38">
        <v>10.864000000000001</v>
      </c>
      <c r="N14" s="38">
        <v>318.77999999999997</v>
      </c>
      <c r="O14" s="38">
        <v>58.53</v>
      </c>
      <c r="P14" s="38">
        <v>66.224000000000004</v>
      </c>
      <c r="Q14" s="38">
        <v>10449.787</v>
      </c>
      <c r="R14" s="38">
        <v>29149.829000000002</v>
      </c>
      <c r="S14" s="38">
        <v>808.78099999999995</v>
      </c>
      <c r="T14" s="38">
        <v>660.90700000000004</v>
      </c>
      <c r="U14" s="38">
        <v>4870.4849999999997</v>
      </c>
      <c r="V14" s="38">
        <v>1270.424</v>
      </c>
      <c r="W14" s="38">
        <v>20946.364000000001</v>
      </c>
      <c r="X14" s="38">
        <v>0.10100000000000001</v>
      </c>
      <c r="Y14" s="38">
        <v>5952.4179999999997</v>
      </c>
      <c r="Z14" s="38">
        <v>9495.4110000000001</v>
      </c>
      <c r="AA14" s="38">
        <v>0</v>
      </c>
      <c r="AB14" s="38">
        <v>224.50399999999999</v>
      </c>
      <c r="AC14" s="38">
        <v>645.28800000000001</v>
      </c>
      <c r="AD14" s="38">
        <v>169.75200000000001</v>
      </c>
      <c r="AE14" s="38">
        <v>0</v>
      </c>
      <c r="AF14" s="38">
        <v>2.9000000000000001E-2</v>
      </c>
      <c r="AG14" s="38">
        <v>20</v>
      </c>
      <c r="AH14" s="38">
        <v>3847.114</v>
      </c>
      <c r="AI14" s="38">
        <v>1319.4449999999999</v>
      </c>
      <c r="AJ14" s="38">
        <v>169.31</v>
      </c>
      <c r="AK14" s="38">
        <v>9.75</v>
      </c>
      <c r="AL14" s="38">
        <v>494.13299999999998</v>
      </c>
    </row>
    <row r="15" spans="1:38" ht="15.95" customHeight="1">
      <c r="A15" s="35"/>
      <c r="B15" s="36"/>
      <c r="C15" s="37">
        <v>43862</v>
      </c>
      <c r="D15" s="38">
        <v>100.86199999999999</v>
      </c>
      <c r="E15" s="38">
        <v>272.50299999999999</v>
      </c>
      <c r="F15" s="38">
        <v>1576.441</v>
      </c>
      <c r="G15" s="38">
        <v>459.04899999999998</v>
      </c>
      <c r="H15" s="38">
        <v>266.07900000000001</v>
      </c>
      <c r="I15" s="38">
        <v>1911.634</v>
      </c>
      <c r="J15" s="38">
        <v>322.26600000000002</v>
      </c>
      <c r="K15" s="38">
        <v>3995.4859999999999</v>
      </c>
      <c r="L15" s="38">
        <v>174.066</v>
      </c>
      <c r="M15" s="38">
        <v>26.901</v>
      </c>
      <c r="N15" s="38">
        <v>255.78899999999999</v>
      </c>
      <c r="O15" s="38">
        <v>132.541</v>
      </c>
      <c r="P15" s="38">
        <v>315.113</v>
      </c>
      <c r="Q15" s="38">
        <v>7698.9669999999996</v>
      </c>
      <c r="R15" s="38">
        <v>50551.97</v>
      </c>
      <c r="S15" s="38">
        <v>1052.134</v>
      </c>
      <c r="T15" s="38">
        <v>1433.5909999999999</v>
      </c>
      <c r="U15" s="38">
        <v>7544.4279999999999</v>
      </c>
      <c r="V15" s="38">
        <v>950.77200000000005</v>
      </c>
      <c r="W15" s="38">
        <v>45942.595999999998</v>
      </c>
      <c r="X15" s="38">
        <v>5.6000000000000001E-2</v>
      </c>
      <c r="Y15" s="38">
        <v>4968.8500000000004</v>
      </c>
      <c r="Z15" s="38">
        <v>5810.9459999999999</v>
      </c>
      <c r="AA15" s="38">
        <v>0</v>
      </c>
      <c r="AB15" s="38">
        <v>319.92200000000003</v>
      </c>
      <c r="AC15" s="38">
        <v>399.48599999999999</v>
      </c>
      <c r="AD15" s="38">
        <v>291</v>
      </c>
      <c r="AE15" s="38">
        <v>0</v>
      </c>
      <c r="AF15" s="38">
        <v>0.372</v>
      </c>
      <c r="AG15" s="38">
        <v>11</v>
      </c>
      <c r="AH15" s="38">
        <v>3602.3090000000002</v>
      </c>
      <c r="AI15" s="38">
        <v>846.01300000000003</v>
      </c>
      <c r="AJ15" s="38">
        <v>189.761</v>
      </c>
      <c r="AK15" s="38">
        <v>5.6660000000000004</v>
      </c>
      <c r="AL15" s="38">
        <v>152.99100000000001</v>
      </c>
    </row>
    <row r="16" spans="1:38" ht="15.95" customHeight="1">
      <c r="A16" s="35"/>
      <c r="B16" s="36"/>
      <c r="C16" s="37">
        <v>43891</v>
      </c>
      <c r="D16" s="38">
        <v>106.22</v>
      </c>
      <c r="E16" s="38">
        <v>25.356000000000002</v>
      </c>
      <c r="F16" s="38">
        <v>1759.33</v>
      </c>
      <c r="G16" s="38">
        <v>331.55</v>
      </c>
      <c r="H16" s="38">
        <v>179.91</v>
      </c>
      <c r="I16" s="38">
        <v>1384.3019999999999</v>
      </c>
      <c r="J16" s="38">
        <v>322.89999999999998</v>
      </c>
      <c r="K16" s="38">
        <v>4857.5870000000004</v>
      </c>
      <c r="L16" s="38">
        <v>150.161</v>
      </c>
      <c r="M16" s="38">
        <v>5.2039999999999997</v>
      </c>
      <c r="N16" s="38">
        <v>324.84699999999998</v>
      </c>
      <c r="O16" s="38">
        <v>46.94</v>
      </c>
      <c r="P16" s="38">
        <v>692.99199999999996</v>
      </c>
      <c r="Q16" s="38">
        <v>11453.734</v>
      </c>
      <c r="R16" s="38">
        <v>62014.196000000004</v>
      </c>
      <c r="S16" s="38">
        <v>107.464</v>
      </c>
      <c r="T16" s="38">
        <v>165.89699999999999</v>
      </c>
      <c r="U16" s="38">
        <v>4172.6270000000004</v>
      </c>
      <c r="V16" s="38">
        <v>168.72800000000001</v>
      </c>
      <c r="W16" s="38">
        <v>52583.506999999998</v>
      </c>
      <c r="X16" s="38">
        <v>0</v>
      </c>
      <c r="Y16" s="38">
        <v>2453.2049999999999</v>
      </c>
      <c r="Z16" s="38">
        <v>6639.8230000000003</v>
      </c>
      <c r="AA16" s="38">
        <v>0</v>
      </c>
      <c r="AB16" s="38">
        <v>419.49700000000001</v>
      </c>
      <c r="AC16" s="38">
        <v>396.5</v>
      </c>
      <c r="AD16" s="38">
        <v>440.39100000000002</v>
      </c>
      <c r="AE16" s="38">
        <v>0</v>
      </c>
      <c r="AF16" s="38">
        <v>4.266</v>
      </c>
      <c r="AG16" s="38">
        <v>48</v>
      </c>
      <c r="AH16" s="38">
        <v>5441.1769999999997</v>
      </c>
      <c r="AI16" s="38">
        <v>1036.422</v>
      </c>
      <c r="AJ16" s="38">
        <v>491.65800000000002</v>
      </c>
      <c r="AK16" s="38">
        <v>4.1139999999999999</v>
      </c>
      <c r="AL16" s="38">
        <v>142.80500000000001</v>
      </c>
    </row>
    <row r="17" spans="1:38" ht="15.95" customHeight="1">
      <c r="A17" s="35"/>
      <c r="B17" s="36"/>
      <c r="C17" s="37">
        <v>43922</v>
      </c>
      <c r="D17" s="38">
        <v>276.822</v>
      </c>
      <c r="E17" s="38">
        <v>70.108999999999995</v>
      </c>
      <c r="F17" s="38">
        <v>4291.9380000000001</v>
      </c>
      <c r="G17" s="38">
        <v>271.62599999999998</v>
      </c>
      <c r="H17" s="38">
        <v>216.94200000000001</v>
      </c>
      <c r="I17" s="38">
        <v>628.63199999999995</v>
      </c>
      <c r="J17" s="38">
        <v>518.74599999999998</v>
      </c>
      <c r="K17" s="38">
        <v>5196.7209999999995</v>
      </c>
      <c r="L17" s="38">
        <v>139.09800000000001</v>
      </c>
      <c r="M17" s="38">
        <v>1.91</v>
      </c>
      <c r="N17" s="38">
        <v>365.31700000000001</v>
      </c>
      <c r="O17" s="38">
        <v>23.094000000000001</v>
      </c>
      <c r="P17" s="38">
        <v>1069.829</v>
      </c>
      <c r="Q17" s="38">
        <v>9450.4689999999991</v>
      </c>
      <c r="R17" s="38">
        <v>50348.775000000001</v>
      </c>
      <c r="S17" s="38">
        <v>424.09199999999998</v>
      </c>
      <c r="T17" s="38">
        <v>319.91300000000001</v>
      </c>
      <c r="U17" s="38">
        <v>6461.1930000000002</v>
      </c>
      <c r="V17" s="38">
        <v>475.23899999999998</v>
      </c>
      <c r="W17" s="38">
        <v>29645.953000000001</v>
      </c>
      <c r="X17" s="38">
        <v>0</v>
      </c>
      <c r="Y17" s="38">
        <v>2827.2179999999998</v>
      </c>
      <c r="Z17" s="38">
        <v>11105.123</v>
      </c>
      <c r="AA17" s="38">
        <v>0</v>
      </c>
      <c r="AB17" s="38">
        <v>437.36700000000002</v>
      </c>
      <c r="AC17" s="38">
        <v>178.881</v>
      </c>
      <c r="AD17" s="38">
        <v>0</v>
      </c>
      <c r="AE17" s="38">
        <v>0</v>
      </c>
      <c r="AF17" s="38">
        <v>3.7639999999999998</v>
      </c>
      <c r="AG17" s="38">
        <v>0</v>
      </c>
      <c r="AH17" s="38">
        <v>6006.4709999999995</v>
      </c>
      <c r="AI17" s="38">
        <v>1619.2639999999999</v>
      </c>
      <c r="AJ17" s="38">
        <v>524.577</v>
      </c>
      <c r="AK17" s="38">
        <v>32.118000000000002</v>
      </c>
      <c r="AL17" s="38">
        <v>256.48700000000002</v>
      </c>
    </row>
    <row r="18" spans="1:38" ht="15.95" customHeight="1">
      <c r="A18" s="35"/>
      <c r="B18" s="36"/>
      <c r="C18" s="37">
        <v>43952</v>
      </c>
      <c r="D18" s="38">
        <v>485.55599999999998</v>
      </c>
      <c r="E18" s="38">
        <v>256.14</v>
      </c>
      <c r="F18" s="38">
        <v>13676.773999999999</v>
      </c>
      <c r="G18" s="38">
        <v>2899.52</v>
      </c>
      <c r="H18" s="38">
        <v>225.24199999999999</v>
      </c>
      <c r="I18" s="38">
        <v>1821.731</v>
      </c>
      <c r="J18" s="38">
        <v>741.59400000000005</v>
      </c>
      <c r="K18" s="38">
        <v>3543.337</v>
      </c>
      <c r="L18" s="38">
        <v>62.642000000000003</v>
      </c>
      <c r="M18" s="38">
        <v>5.3140000000000001</v>
      </c>
      <c r="N18" s="38">
        <v>250.40199999999999</v>
      </c>
      <c r="O18" s="38">
        <v>55.637999999999998</v>
      </c>
      <c r="P18" s="38">
        <v>1475.326</v>
      </c>
      <c r="Q18" s="38">
        <v>10569.7</v>
      </c>
      <c r="R18" s="38">
        <v>48353.436000000002</v>
      </c>
      <c r="S18" s="38">
        <v>471.43599999999998</v>
      </c>
      <c r="T18" s="38">
        <v>1891.04</v>
      </c>
      <c r="U18" s="38">
        <v>14910.552</v>
      </c>
      <c r="V18" s="38">
        <v>608.34</v>
      </c>
      <c r="W18" s="38">
        <v>21992.227999999999</v>
      </c>
      <c r="X18" s="38">
        <v>0</v>
      </c>
      <c r="Y18" s="38">
        <v>3116.866</v>
      </c>
      <c r="Z18" s="38">
        <v>16823.258000000002</v>
      </c>
      <c r="AA18" s="38">
        <v>0</v>
      </c>
      <c r="AB18" s="38">
        <v>1731.4480000000001</v>
      </c>
      <c r="AC18" s="38">
        <v>1033.768</v>
      </c>
      <c r="AD18" s="38">
        <v>0</v>
      </c>
      <c r="AE18" s="38">
        <v>0</v>
      </c>
      <c r="AF18" s="38">
        <v>0.81499999999999995</v>
      </c>
      <c r="AG18" s="38">
        <v>0</v>
      </c>
      <c r="AH18" s="38">
        <v>2224.89</v>
      </c>
      <c r="AI18" s="38">
        <v>1719.982</v>
      </c>
      <c r="AJ18" s="38">
        <v>300.58</v>
      </c>
      <c r="AK18" s="38">
        <v>21.663</v>
      </c>
      <c r="AL18" s="38">
        <v>379.01299999999998</v>
      </c>
    </row>
    <row r="19" spans="1:38" ht="15.95" customHeight="1">
      <c r="A19" s="35"/>
      <c r="B19" s="36"/>
      <c r="C19" s="37">
        <v>43983</v>
      </c>
      <c r="D19" s="38">
        <v>1246.4749999999999</v>
      </c>
      <c r="E19" s="38">
        <v>80.944999999999993</v>
      </c>
      <c r="F19" s="38">
        <v>11195.069</v>
      </c>
      <c r="G19" s="38">
        <v>8753.9570000000003</v>
      </c>
      <c r="H19" s="38">
        <v>139.68799999999999</v>
      </c>
      <c r="I19" s="38">
        <v>1400.5350000000001</v>
      </c>
      <c r="J19" s="38">
        <v>1068.0329999999999</v>
      </c>
      <c r="K19" s="38">
        <v>1984.6220000000001</v>
      </c>
      <c r="L19" s="38">
        <v>50.704000000000001</v>
      </c>
      <c r="M19" s="38">
        <v>4</v>
      </c>
      <c r="N19" s="38">
        <v>173.67699999999999</v>
      </c>
      <c r="O19" s="38">
        <v>28</v>
      </c>
      <c r="P19" s="38">
        <v>3472.73</v>
      </c>
      <c r="Q19" s="38">
        <v>13408.803</v>
      </c>
      <c r="R19" s="38">
        <v>38202.029000000002</v>
      </c>
      <c r="S19" s="38">
        <v>1770.2090000000001</v>
      </c>
      <c r="T19" s="38">
        <v>1756.098</v>
      </c>
      <c r="U19" s="38">
        <v>7969.8530000000001</v>
      </c>
      <c r="V19" s="38">
        <v>506.47199999999998</v>
      </c>
      <c r="W19" s="38">
        <v>13081.456</v>
      </c>
      <c r="X19" s="38">
        <v>0</v>
      </c>
      <c r="Y19" s="38">
        <v>2027.3330000000001</v>
      </c>
      <c r="Z19" s="38">
        <v>15225.816000000001</v>
      </c>
      <c r="AA19" s="38">
        <v>0</v>
      </c>
      <c r="AB19" s="38">
        <v>3980.7860000000001</v>
      </c>
      <c r="AC19" s="38">
        <v>878.61400000000003</v>
      </c>
      <c r="AD19" s="38">
        <v>26.815999999999999</v>
      </c>
      <c r="AE19" s="38">
        <v>0</v>
      </c>
      <c r="AF19" s="38">
        <v>1.2490000000000001</v>
      </c>
      <c r="AG19" s="38">
        <v>0</v>
      </c>
      <c r="AH19" s="38">
        <v>1844.971</v>
      </c>
      <c r="AI19" s="38">
        <v>1092.6099999999999</v>
      </c>
      <c r="AJ19" s="38">
        <v>324.75200000000001</v>
      </c>
      <c r="AK19" s="38">
        <v>7.0750000000000002</v>
      </c>
      <c r="AL19" s="38">
        <v>624.28300000000002</v>
      </c>
    </row>
    <row r="20" spans="1:38" ht="15.95" customHeight="1">
      <c r="A20" s="35"/>
      <c r="B20" s="36"/>
      <c r="C20" s="37">
        <v>44013</v>
      </c>
      <c r="D20" s="38">
        <v>458.32499999999999</v>
      </c>
      <c r="E20" s="38">
        <v>427.791</v>
      </c>
      <c r="F20" s="38">
        <v>481.45100000000002</v>
      </c>
      <c r="G20" s="38">
        <v>4055.4780000000001</v>
      </c>
      <c r="H20" s="38">
        <v>135.28</v>
      </c>
      <c r="I20" s="38">
        <v>1648.655</v>
      </c>
      <c r="J20" s="38">
        <v>1071.644</v>
      </c>
      <c r="K20" s="38">
        <v>2050.598</v>
      </c>
      <c r="L20" s="38">
        <v>31.36</v>
      </c>
      <c r="M20" s="38">
        <v>7.33</v>
      </c>
      <c r="N20" s="38">
        <v>261.12200000000001</v>
      </c>
      <c r="O20" s="38">
        <v>33.567</v>
      </c>
      <c r="P20" s="38">
        <v>6501.2740000000003</v>
      </c>
      <c r="Q20" s="38">
        <v>13600.35</v>
      </c>
      <c r="R20" s="38">
        <v>71221.759999999995</v>
      </c>
      <c r="S20" s="38">
        <v>1404.3</v>
      </c>
      <c r="T20" s="38">
        <v>1152.4390000000001</v>
      </c>
      <c r="U20" s="38">
        <v>4784.7120000000004</v>
      </c>
      <c r="V20" s="38">
        <v>211.23400000000001</v>
      </c>
      <c r="W20" s="38">
        <v>6644.4790000000003</v>
      </c>
      <c r="X20" s="38">
        <v>0.626</v>
      </c>
      <c r="Y20" s="38">
        <v>1805.2049999999999</v>
      </c>
      <c r="Z20" s="38">
        <v>11180.032999999999</v>
      </c>
      <c r="AA20" s="38">
        <v>0</v>
      </c>
      <c r="AB20" s="38">
        <v>781.31500000000005</v>
      </c>
      <c r="AC20" s="38">
        <v>828.1</v>
      </c>
      <c r="AD20" s="38">
        <v>203.11199999999999</v>
      </c>
      <c r="AE20" s="38">
        <v>0</v>
      </c>
      <c r="AF20" s="38">
        <v>8.0000000000000002E-3</v>
      </c>
      <c r="AG20" s="38">
        <v>3614.74</v>
      </c>
      <c r="AH20" s="38">
        <v>2438.866</v>
      </c>
      <c r="AI20" s="38">
        <v>614.04</v>
      </c>
      <c r="AJ20" s="38">
        <v>278.17599999999999</v>
      </c>
      <c r="AK20" s="38">
        <v>0.52100000000000002</v>
      </c>
      <c r="AL20" s="38">
        <v>573.78</v>
      </c>
    </row>
    <row r="21" spans="1:38" ht="15.95" customHeight="1">
      <c r="A21" s="35"/>
      <c r="B21" s="36"/>
      <c r="C21" s="37">
        <v>44044</v>
      </c>
      <c r="D21" s="38">
        <v>503.423</v>
      </c>
      <c r="E21" s="38">
        <v>353.65</v>
      </c>
      <c r="F21" s="38">
        <v>366.87200000000001</v>
      </c>
      <c r="G21" s="38">
        <v>621.78300000000002</v>
      </c>
      <c r="H21" s="38">
        <v>274.95</v>
      </c>
      <c r="I21" s="38">
        <v>1201.182</v>
      </c>
      <c r="J21" s="38">
        <v>988.53700000000003</v>
      </c>
      <c r="K21" s="38">
        <v>2209.4679999999998</v>
      </c>
      <c r="L21" s="38">
        <v>35.468000000000004</v>
      </c>
      <c r="M21" s="38">
        <v>4</v>
      </c>
      <c r="N21" s="38">
        <v>199.64500000000001</v>
      </c>
      <c r="O21" s="38">
        <v>54</v>
      </c>
      <c r="P21" s="38">
        <v>6536.6930000000002</v>
      </c>
      <c r="Q21" s="38">
        <v>17236.538</v>
      </c>
      <c r="R21" s="38">
        <v>25114.22</v>
      </c>
      <c r="S21" s="38">
        <v>1825.325</v>
      </c>
      <c r="T21" s="38">
        <v>1145.423</v>
      </c>
      <c r="U21" s="38">
        <v>5698.9250000000002</v>
      </c>
      <c r="V21" s="38">
        <v>373.73200000000003</v>
      </c>
      <c r="W21" s="38">
        <v>9375.8009999999995</v>
      </c>
      <c r="X21" s="38">
        <v>172.73400000000001</v>
      </c>
      <c r="Y21" s="38">
        <v>1202.24</v>
      </c>
      <c r="Z21" s="38">
        <v>1588.7439999999999</v>
      </c>
      <c r="AA21" s="38">
        <v>0</v>
      </c>
      <c r="AB21" s="38">
        <v>1555.723</v>
      </c>
      <c r="AC21" s="38">
        <v>1666.4960000000001</v>
      </c>
      <c r="AD21" s="38">
        <v>562.952</v>
      </c>
      <c r="AE21" s="38">
        <v>0</v>
      </c>
      <c r="AF21" s="38">
        <v>0</v>
      </c>
      <c r="AG21" s="38">
        <v>563</v>
      </c>
      <c r="AH21" s="38">
        <v>4247.2430000000004</v>
      </c>
      <c r="AI21" s="38">
        <v>441.14600000000002</v>
      </c>
      <c r="AJ21" s="38">
        <v>284.74599999999998</v>
      </c>
      <c r="AK21" s="38">
        <v>0.29799999999999999</v>
      </c>
      <c r="AL21" s="38">
        <v>612.91600000000005</v>
      </c>
    </row>
    <row r="22" spans="1:38" ht="15.95" customHeight="1">
      <c r="A22" s="35"/>
      <c r="B22" s="36"/>
      <c r="C22" s="37">
        <v>44075</v>
      </c>
      <c r="D22" s="38">
        <v>250.864</v>
      </c>
      <c r="E22" s="38">
        <v>855.13</v>
      </c>
      <c r="F22" s="38">
        <v>205.76499999999999</v>
      </c>
      <c r="G22" s="38">
        <v>747.18399999999997</v>
      </c>
      <c r="H22" s="38">
        <v>376.44600000000003</v>
      </c>
      <c r="I22" s="38">
        <v>868.28800000000001</v>
      </c>
      <c r="J22" s="38">
        <v>690.80799999999999</v>
      </c>
      <c r="K22" s="38">
        <v>1734.5909999999999</v>
      </c>
      <c r="L22" s="38">
        <v>23.5</v>
      </c>
      <c r="M22" s="38">
        <v>4</v>
      </c>
      <c r="N22" s="38">
        <v>244.505</v>
      </c>
      <c r="O22" s="38">
        <v>11</v>
      </c>
      <c r="P22" s="38">
        <v>4351.4750000000004</v>
      </c>
      <c r="Q22" s="38">
        <v>15790.897999999999</v>
      </c>
      <c r="R22" s="38">
        <v>60572.148999999998</v>
      </c>
      <c r="S22" s="38">
        <v>2148.0120000000002</v>
      </c>
      <c r="T22" s="38">
        <v>2382.4490000000001</v>
      </c>
      <c r="U22" s="38">
        <v>3179.125</v>
      </c>
      <c r="V22" s="38">
        <v>350.76499999999999</v>
      </c>
      <c r="W22" s="38">
        <v>7165.6170000000002</v>
      </c>
      <c r="X22" s="38">
        <v>897.87699999999995</v>
      </c>
      <c r="Y22" s="38">
        <v>1656.8910000000001</v>
      </c>
      <c r="Z22" s="38">
        <v>8635.4140000000007</v>
      </c>
      <c r="AA22" s="38">
        <v>0</v>
      </c>
      <c r="AB22" s="38">
        <v>2742.5630000000001</v>
      </c>
      <c r="AC22" s="38">
        <v>3695.4459999999999</v>
      </c>
      <c r="AD22" s="38">
        <v>145.24</v>
      </c>
      <c r="AE22" s="38">
        <v>0</v>
      </c>
      <c r="AF22" s="38">
        <v>2.1000000000000001E-2</v>
      </c>
      <c r="AG22" s="38">
        <v>1797.57</v>
      </c>
      <c r="AH22" s="38">
        <v>2785.63</v>
      </c>
      <c r="AI22" s="38">
        <v>511.286</v>
      </c>
      <c r="AJ22" s="38">
        <v>233.386</v>
      </c>
      <c r="AK22" s="38">
        <v>0</v>
      </c>
      <c r="AL22" s="38">
        <v>460.46300000000002</v>
      </c>
    </row>
    <row r="23" spans="1:38" ht="15.95" customHeight="1">
      <c r="A23" s="35"/>
      <c r="B23" s="36"/>
      <c r="C23" s="37">
        <v>44105</v>
      </c>
      <c r="D23" s="38">
        <v>164.34100000000001</v>
      </c>
      <c r="E23" s="38">
        <v>594.35799999999995</v>
      </c>
      <c r="F23" s="38">
        <v>497.73500000000001</v>
      </c>
      <c r="G23" s="38">
        <v>392.98</v>
      </c>
      <c r="H23" s="38">
        <v>479.77499999999998</v>
      </c>
      <c r="I23" s="38">
        <v>1527.453</v>
      </c>
      <c r="J23" s="38">
        <v>305.54399999999998</v>
      </c>
      <c r="K23" s="38">
        <v>1212.835</v>
      </c>
      <c r="L23" s="38">
        <v>46.35</v>
      </c>
      <c r="M23" s="38">
        <v>1.333</v>
      </c>
      <c r="N23" s="38">
        <v>343.899</v>
      </c>
      <c r="O23" s="38">
        <v>22.986999999999998</v>
      </c>
      <c r="P23" s="38">
        <v>3458.4929999999999</v>
      </c>
      <c r="Q23" s="38">
        <v>17172.766</v>
      </c>
      <c r="R23" s="38">
        <v>75802.898000000001</v>
      </c>
      <c r="S23" s="38">
        <v>4000.1619999999998</v>
      </c>
      <c r="T23" s="38">
        <v>1330.1579999999999</v>
      </c>
      <c r="U23" s="38">
        <v>5254.8969999999999</v>
      </c>
      <c r="V23" s="38">
        <v>454.28899999999999</v>
      </c>
      <c r="W23" s="38">
        <v>12473.425999999999</v>
      </c>
      <c r="X23" s="38">
        <v>9605.4339999999993</v>
      </c>
      <c r="Y23" s="38">
        <v>2959.4490000000001</v>
      </c>
      <c r="Z23" s="38">
        <v>7853.741</v>
      </c>
      <c r="AA23" s="38">
        <v>0</v>
      </c>
      <c r="AB23" s="38">
        <v>3811.19</v>
      </c>
      <c r="AC23" s="38">
        <v>4222.6229999999996</v>
      </c>
      <c r="AD23" s="38">
        <v>669.04</v>
      </c>
      <c r="AE23" s="38">
        <v>0</v>
      </c>
      <c r="AF23" s="38">
        <v>7.0999999999999994E-2</v>
      </c>
      <c r="AG23" s="38">
        <v>1166.53</v>
      </c>
      <c r="AH23" s="38">
        <v>4932.2510000000002</v>
      </c>
      <c r="AI23" s="38">
        <v>611.95500000000004</v>
      </c>
      <c r="AJ23" s="38">
        <v>253.803</v>
      </c>
      <c r="AK23" s="38">
        <v>4.72</v>
      </c>
      <c r="AL23" s="38">
        <v>678.40200000000004</v>
      </c>
    </row>
    <row r="24" spans="1:38" s="43" customFormat="1" ht="15.95" customHeight="1">
      <c r="A24" s="39"/>
      <c r="B24" s="40"/>
      <c r="C24" s="41">
        <v>44136</v>
      </c>
      <c r="D24" s="42">
        <v>60.296999999999997</v>
      </c>
      <c r="E24" s="42">
        <v>122.57599999999999</v>
      </c>
      <c r="F24" s="42">
        <v>1105.6310000000001</v>
      </c>
      <c r="G24" s="42">
        <v>281.923</v>
      </c>
      <c r="H24" s="42">
        <v>831.13300000000004</v>
      </c>
      <c r="I24" s="42">
        <v>988.80399999999997</v>
      </c>
      <c r="J24" s="42">
        <v>463.74700000000001</v>
      </c>
      <c r="K24" s="42">
        <v>2695.9029999999998</v>
      </c>
      <c r="L24" s="42">
        <v>89.834000000000003</v>
      </c>
      <c r="M24" s="42">
        <v>10.673</v>
      </c>
      <c r="N24" s="42">
        <v>442.98099999999999</v>
      </c>
      <c r="O24" s="42">
        <v>23.613</v>
      </c>
      <c r="P24" s="42">
        <v>1008.934</v>
      </c>
      <c r="Q24" s="42">
        <v>16864.276000000002</v>
      </c>
      <c r="R24" s="42">
        <v>8016.2730000000001</v>
      </c>
      <c r="S24" s="42">
        <v>3596.5929999999998</v>
      </c>
      <c r="T24" s="42">
        <v>555.22500000000002</v>
      </c>
      <c r="U24" s="42">
        <v>5607.28</v>
      </c>
      <c r="V24" s="42">
        <v>958.16700000000003</v>
      </c>
      <c r="W24" s="42">
        <v>34836.383000000002</v>
      </c>
      <c r="X24" s="42">
        <v>12526.236999999999</v>
      </c>
      <c r="Y24" s="42">
        <v>3041.212</v>
      </c>
      <c r="Z24" s="42">
        <v>7294.6610000000001</v>
      </c>
      <c r="AA24" s="42">
        <v>0</v>
      </c>
      <c r="AB24" s="42">
        <v>1736.4749999999999</v>
      </c>
      <c r="AC24" s="42">
        <v>2771.84</v>
      </c>
      <c r="AD24" s="42">
        <v>854.10400000000004</v>
      </c>
      <c r="AE24" s="42">
        <v>0</v>
      </c>
      <c r="AF24" s="42">
        <v>0.14399999999999999</v>
      </c>
      <c r="AG24" s="42">
        <v>6</v>
      </c>
      <c r="AH24" s="42">
        <v>4715.759</v>
      </c>
      <c r="AI24" s="42">
        <v>1033.547</v>
      </c>
      <c r="AJ24" s="42">
        <v>243.00200000000001</v>
      </c>
      <c r="AK24" s="42">
        <v>11.375999999999999</v>
      </c>
      <c r="AL24" s="42">
        <v>765.07299999999998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36.690174697732154</v>
      </c>
      <c r="E26" s="38">
        <f t="shared" si="0"/>
        <v>20.623260728382558</v>
      </c>
      <c r="F26" s="38">
        <f t="shared" si="0"/>
        <v>222.13246004399934</v>
      </c>
      <c r="G26" s="38">
        <f t="shared" si="0"/>
        <v>71.739783195073542</v>
      </c>
      <c r="H26" s="38">
        <f t="shared" si="0"/>
        <v>173.23391172945654</v>
      </c>
      <c r="I26" s="38">
        <f t="shared" si="0"/>
        <v>64.73547794923968</v>
      </c>
      <c r="J26" s="38">
        <f t="shared" si="0"/>
        <v>151.77748540308437</v>
      </c>
      <c r="K26" s="38">
        <f t="shared" si="0"/>
        <v>222.28110171622683</v>
      </c>
      <c r="L26" s="38">
        <f t="shared" si="0"/>
        <v>193.81661272923409</v>
      </c>
      <c r="M26" s="38">
        <f t="shared" si="0"/>
        <v>800.67516879219806</v>
      </c>
      <c r="N26" s="38">
        <f t="shared" si="0"/>
        <v>128.81136612784567</v>
      </c>
      <c r="O26" s="38">
        <f t="shared" si="0"/>
        <v>102.72327837473354</v>
      </c>
      <c r="P26" s="38">
        <f t="shared" si="0"/>
        <v>29.172648318212584</v>
      </c>
      <c r="Q26" s="38">
        <f t="shared" si="0"/>
        <v>98.203609133205461</v>
      </c>
      <c r="R26" s="38">
        <f t="shared" si="0"/>
        <v>10.57515373620676</v>
      </c>
      <c r="S26" s="38">
        <f t="shared" si="0"/>
        <v>89.911183597064309</v>
      </c>
      <c r="T26" s="38">
        <f t="shared" si="0"/>
        <v>41.741281862756161</v>
      </c>
      <c r="U26" s="38">
        <f t="shared" si="0"/>
        <v>106.70580222599986</v>
      </c>
      <c r="V26" s="38">
        <f t="shared" si="0"/>
        <v>210.91573865975187</v>
      </c>
      <c r="W26" s="38">
        <f t="shared" si="0"/>
        <v>279.28480114444903</v>
      </c>
      <c r="X26" s="38">
        <f t="shared" si="0"/>
        <v>130.40781915736446</v>
      </c>
      <c r="Y26" s="38">
        <f t="shared" si="0"/>
        <v>102.76277780086767</v>
      </c>
      <c r="Z26" s="38">
        <f t="shared" si="0"/>
        <v>92.88135424888597</v>
      </c>
      <c r="AA26" s="38" t="str">
        <f t="shared" si="0"/>
        <v>-</v>
      </c>
      <c r="AB26" s="38">
        <f t="shared" si="0"/>
        <v>45.562540833702855</v>
      </c>
      <c r="AC26" s="38">
        <f t="shared" si="0"/>
        <v>65.642611239506834</v>
      </c>
      <c r="AD26" s="38">
        <f t="shared" si="0"/>
        <v>127.66112639005142</v>
      </c>
      <c r="AE26" s="38" t="str">
        <f t="shared" si="0"/>
        <v>-</v>
      </c>
      <c r="AF26" s="38">
        <f t="shared" si="0"/>
        <v>202.81690140845069</v>
      </c>
      <c r="AG26" s="38">
        <f t="shared" si="0"/>
        <v>0.51434596624175977</v>
      </c>
      <c r="AH26" s="38">
        <f t="shared" si="0"/>
        <v>95.610685668673383</v>
      </c>
      <c r="AI26" s="38">
        <f t="shared" si="0"/>
        <v>168.89264733517984</v>
      </c>
      <c r="AJ26" s="38">
        <f t="shared" si="0"/>
        <v>95.744337143374977</v>
      </c>
      <c r="AK26" s="38">
        <f t="shared" si="0"/>
        <v>241.01694915254237</v>
      </c>
      <c r="AL26" s="38">
        <f t="shared" si="0"/>
        <v>112.77575832618416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151.18471529222975</v>
      </c>
      <c r="E27" s="38">
        <f t="shared" si="1"/>
        <v>53.551893469409151</v>
      </c>
      <c r="F27" s="38">
        <f t="shared" si="1"/>
        <v>188.10990237478691</v>
      </c>
      <c r="G27" s="38">
        <f t="shared" si="1"/>
        <v>92.05198112745498</v>
      </c>
      <c r="H27" s="38">
        <f t="shared" si="1"/>
        <v>107.3346523094566</v>
      </c>
      <c r="I27" s="38">
        <f t="shared" si="1"/>
        <v>81.152745131511551</v>
      </c>
      <c r="J27" s="38">
        <f t="shared" si="1"/>
        <v>133.1424109052594</v>
      </c>
      <c r="K27" s="38">
        <f t="shared" si="1"/>
        <v>102.88272816954891</v>
      </c>
      <c r="L27" s="38">
        <f t="shared" si="1"/>
        <v>172.19804864958118</v>
      </c>
      <c r="M27" s="38">
        <f t="shared" si="1"/>
        <v>61.110793014600631</v>
      </c>
      <c r="N27" s="38">
        <f t="shared" si="1"/>
        <v>179.4695091318651</v>
      </c>
      <c r="O27" s="38">
        <f t="shared" si="1"/>
        <v>37.115103503560142</v>
      </c>
      <c r="P27" s="38">
        <f t="shared" si="1"/>
        <v>88.683071324663686</v>
      </c>
      <c r="Q27" s="38">
        <f t="shared" si="1"/>
        <v>161.3686794872801</v>
      </c>
      <c r="R27" s="38">
        <f t="shared" si="1"/>
        <v>91.538022784380829</v>
      </c>
      <c r="S27" s="38">
        <f t="shared" si="1"/>
        <v>72.195155732958099</v>
      </c>
      <c r="T27" s="38">
        <f t="shared" si="1"/>
        <v>93.348700204779547</v>
      </c>
      <c r="U27" s="38">
        <f t="shared" si="1"/>
        <v>137.25842976070444</v>
      </c>
      <c r="V27" s="38">
        <f t="shared" si="1"/>
        <v>53.568146037766226</v>
      </c>
      <c r="W27" s="38">
        <f t="shared" si="1"/>
        <v>84.833640371757994</v>
      </c>
      <c r="X27" s="38">
        <f t="shared" si="1"/>
        <v>81.131410060026781</v>
      </c>
      <c r="Y27" s="38">
        <f t="shared" si="1"/>
        <v>118.77423844892674</v>
      </c>
      <c r="Z27" s="38">
        <f t="shared" si="1"/>
        <v>175.09218870126443</v>
      </c>
      <c r="AA27" s="38" t="str">
        <f t="shared" si="1"/>
        <v>-</v>
      </c>
      <c r="AB27" s="38">
        <f t="shared" si="1"/>
        <v>96.652217327851929</v>
      </c>
      <c r="AC27" s="38">
        <f t="shared" si="1"/>
        <v>65.400608930860116</v>
      </c>
      <c r="AD27" s="38">
        <f t="shared" si="1"/>
        <v>325.64587463779174</v>
      </c>
      <c r="AE27" s="38" t="str">
        <f t="shared" si="1"/>
        <v>-</v>
      </c>
      <c r="AF27" s="38">
        <f t="shared" si="1"/>
        <v>1107.6923076923076</v>
      </c>
      <c r="AG27" s="38" t="str">
        <f t="shared" si="1"/>
        <v>-</v>
      </c>
      <c r="AH27" s="38">
        <f t="shared" si="1"/>
        <v>97.265876536976322</v>
      </c>
      <c r="AI27" s="38">
        <f t="shared" si="1"/>
        <v>92.877387653575454</v>
      </c>
      <c r="AJ27" s="38">
        <f t="shared" si="1"/>
        <v>98.441557389335188</v>
      </c>
      <c r="AK27" s="38">
        <f t="shared" si="1"/>
        <v>46.720604542280995</v>
      </c>
      <c r="AL27" s="38">
        <f t="shared" si="1"/>
        <v>115.49091029854193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43770</v>
      </c>
      <c r="B33" s="36">
        <v>43770</v>
      </c>
      <c r="C33" s="37">
        <v>43770</v>
      </c>
      <c r="D33" s="54">
        <v>2587.5054534513451</v>
      </c>
      <c r="E33" s="54">
        <v>1648.9222559110847</v>
      </c>
      <c r="F33" s="54">
        <v>542.25186045957696</v>
      </c>
      <c r="G33" s="54">
        <v>397.40317698724959</v>
      </c>
      <c r="H33" s="54">
        <v>1217.1239252109544</v>
      </c>
      <c r="I33" s="54">
        <v>1030.7868140454084</v>
      </c>
      <c r="J33" s="54">
        <v>962.59177626762448</v>
      </c>
      <c r="K33" s="54">
        <v>344.94499239609746</v>
      </c>
      <c r="L33" s="54">
        <v>638.91958826122789</v>
      </c>
      <c r="M33" s="54">
        <v>646.19524763813342</v>
      </c>
      <c r="N33" s="54">
        <v>1208.2581271168585</v>
      </c>
      <c r="O33" s="54">
        <v>761.14000094308483</v>
      </c>
      <c r="P33" s="54">
        <v>468.64825764600926</v>
      </c>
      <c r="Q33" s="54">
        <v>170.62464483491846</v>
      </c>
      <c r="R33" s="54">
        <v>50.84243481021295</v>
      </c>
      <c r="S33" s="54">
        <v>84.113490499852972</v>
      </c>
      <c r="T33" s="54">
        <v>62.994584606900631</v>
      </c>
      <c r="U33" s="54">
        <v>241.10061076584029</v>
      </c>
      <c r="V33" s="54">
        <v>120.88101166888804</v>
      </c>
      <c r="W33" s="54">
        <v>112.82326039496546</v>
      </c>
      <c r="X33" s="54">
        <v>245.32679782080206</v>
      </c>
      <c r="Y33" s="54">
        <v>356.2029398187384</v>
      </c>
      <c r="Z33" s="54">
        <v>70.897943993338757</v>
      </c>
      <c r="AA33" s="54">
        <v>0</v>
      </c>
      <c r="AB33" s="54">
        <v>32.760550076755152</v>
      </c>
      <c r="AC33" s="54">
        <v>788.24547501703535</v>
      </c>
      <c r="AD33" s="54">
        <v>1281.2798535915815</v>
      </c>
      <c r="AE33" s="54">
        <v>0</v>
      </c>
      <c r="AF33" s="54">
        <v>117.23076923076923</v>
      </c>
      <c r="AG33" s="54">
        <v>0</v>
      </c>
      <c r="AH33" s="54">
        <v>270.43020878580984</v>
      </c>
      <c r="AI33" s="54">
        <v>337.00653841453334</v>
      </c>
      <c r="AJ33" s="54">
        <v>732.1146773938724</v>
      </c>
      <c r="AK33" s="54">
        <v>3197.8183498295616</v>
      </c>
      <c r="AL33" s="54">
        <v>604.86206266708734</v>
      </c>
    </row>
    <row r="34" spans="1:38" ht="15.95" customHeight="1">
      <c r="A34" s="35">
        <v>43800</v>
      </c>
      <c r="B34" s="36">
        <v>43800</v>
      </c>
      <c r="C34" s="37">
        <v>43800</v>
      </c>
      <c r="D34" s="54">
        <v>2621.3716895181101</v>
      </c>
      <c r="E34" s="54">
        <v>1987.2325441551732</v>
      </c>
      <c r="F34" s="54">
        <v>497.00110577487311</v>
      </c>
      <c r="G34" s="54">
        <v>452.09881822834251</v>
      </c>
      <c r="H34" s="54">
        <v>1573.5898244893592</v>
      </c>
      <c r="I34" s="54">
        <v>979.05597082033341</v>
      </c>
      <c r="J34" s="54">
        <v>1231.5204079324508</v>
      </c>
      <c r="K34" s="54">
        <v>310.04615196256503</v>
      </c>
      <c r="L34" s="54">
        <v>763.91537409781677</v>
      </c>
      <c r="M34" s="54">
        <v>334.31696104524559</v>
      </c>
      <c r="N34" s="54">
        <v>1003.7431180267037</v>
      </c>
      <c r="O34" s="54">
        <v>992.99624362758243</v>
      </c>
      <c r="P34" s="54">
        <v>810.72420112867223</v>
      </c>
      <c r="Q34" s="54">
        <v>178.6149151643242</v>
      </c>
      <c r="R34" s="54">
        <v>64.204921553950541</v>
      </c>
      <c r="S34" s="54">
        <v>110.64361152441776</v>
      </c>
      <c r="T34" s="54">
        <v>49.730575890678381</v>
      </c>
      <c r="U34" s="54">
        <v>281.52384189752576</v>
      </c>
      <c r="V34" s="54">
        <v>142.05574570808747</v>
      </c>
      <c r="W34" s="54">
        <v>104.00914868718894</v>
      </c>
      <c r="X34" s="54">
        <v>204.69422692532962</v>
      </c>
      <c r="Y34" s="54">
        <v>207.67142375649033</v>
      </c>
      <c r="Z34" s="54">
        <v>79.670347480789587</v>
      </c>
      <c r="AA34" s="54">
        <v>0</v>
      </c>
      <c r="AB34" s="54">
        <v>33.711041143934459</v>
      </c>
      <c r="AC34" s="54">
        <v>664.77738186750571</v>
      </c>
      <c r="AD34" s="54">
        <v>1132.2117451891174</v>
      </c>
      <c r="AE34" s="54">
        <v>0</v>
      </c>
      <c r="AF34" s="54">
        <v>21.52941176470588</v>
      </c>
      <c r="AG34" s="54">
        <v>405.33333333333337</v>
      </c>
      <c r="AH34" s="54">
        <v>277.84505120221922</v>
      </c>
      <c r="AI34" s="54">
        <v>285.12625770716886</v>
      </c>
      <c r="AJ34" s="54">
        <v>802.67992837835777</v>
      </c>
      <c r="AK34" s="54">
        <v>2647.0080531136659</v>
      </c>
      <c r="AL34" s="54">
        <v>572.59531440275953</v>
      </c>
    </row>
    <row r="35" spans="1:38" ht="15.95" customHeight="1">
      <c r="A35" s="35">
        <v>43831</v>
      </c>
      <c r="B35" s="36">
        <v>43831</v>
      </c>
      <c r="C35" s="37">
        <v>43831</v>
      </c>
      <c r="D35" s="54">
        <v>3364.9088932451646</v>
      </c>
      <c r="E35" s="54">
        <v>1992.5133931017724</v>
      </c>
      <c r="F35" s="54">
        <v>477.77026290739548</v>
      </c>
      <c r="G35" s="54">
        <v>432.06850672558323</v>
      </c>
      <c r="H35" s="54">
        <v>1735.0471548164337</v>
      </c>
      <c r="I35" s="54">
        <v>863.98379422143114</v>
      </c>
      <c r="J35" s="54">
        <v>1588.2925915899659</v>
      </c>
      <c r="K35" s="54">
        <v>290.9343552131898</v>
      </c>
      <c r="L35" s="54">
        <v>616.49568333705997</v>
      </c>
      <c r="M35" s="54">
        <v>534.03875184094261</v>
      </c>
      <c r="N35" s="54">
        <v>1031.1537706255099</v>
      </c>
      <c r="O35" s="54">
        <v>868.99866735007697</v>
      </c>
      <c r="P35" s="54">
        <v>711.41442679391162</v>
      </c>
      <c r="Q35" s="54">
        <v>181.40397139195278</v>
      </c>
      <c r="R35" s="54">
        <v>62.954365495591759</v>
      </c>
      <c r="S35" s="54">
        <v>101.20384257295856</v>
      </c>
      <c r="T35" s="54">
        <v>84.274671020279712</v>
      </c>
      <c r="U35" s="54">
        <v>250.11198063437215</v>
      </c>
      <c r="V35" s="54">
        <v>117.21051554441667</v>
      </c>
      <c r="W35" s="54">
        <v>139.5637480567033</v>
      </c>
      <c r="X35" s="54">
        <v>281.43564356435644</v>
      </c>
      <c r="Y35" s="54">
        <v>173.75311075263866</v>
      </c>
      <c r="Z35" s="54">
        <v>68.555284758079452</v>
      </c>
      <c r="AA35" s="54">
        <v>0</v>
      </c>
      <c r="AB35" s="54">
        <v>48.39822898478424</v>
      </c>
      <c r="AC35" s="54">
        <v>626.28485110524298</v>
      </c>
      <c r="AD35" s="54">
        <v>1093.6943894622746</v>
      </c>
      <c r="AE35" s="54">
        <v>0</v>
      </c>
      <c r="AF35" s="54">
        <v>22.068965517241381</v>
      </c>
      <c r="AG35" s="54">
        <v>424.3</v>
      </c>
      <c r="AH35" s="54">
        <v>361.47616005140475</v>
      </c>
      <c r="AI35" s="54">
        <v>161.24370701317599</v>
      </c>
      <c r="AJ35" s="54">
        <v>865.49865335774621</v>
      </c>
      <c r="AK35" s="54">
        <v>1919.6737435897435</v>
      </c>
      <c r="AL35" s="54">
        <v>547.53778031420688</v>
      </c>
    </row>
    <row r="36" spans="1:38" ht="15.95" customHeight="1">
      <c r="A36" s="35"/>
      <c r="B36" s="36"/>
      <c r="C36" s="37">
        <v>43862</v>
      </c>
      <c r="D36" s="54">
        <v>2791.4347623485555</v>
      </c>
      <c r="E36" s="54">
        <v>1948.228026847411</v>
      </c>
      <c r="F36" s="54">
        <v>484.90291422260657</v>
      </c>
      <c r="G36" s="54">
        <v>399.24815869329854</v>
      </c>
      <c r="H36" s="54">
        <v>1550.2700588922839</v>
      </c>
      <c r="I36" s="54">
        <v>992.94401281835337</v>
      </c>
      <c r="J36" s="54">
        <v>1527.0117387499768</v>
      </c>
      <c r="K36" s="54">
        <v>333.16509355808029</v>
      </c>
      <c r="L36" s="54">
        <v>592.83671136235682</v>
      </c>
      <c r="M36" s="54">
        <v>564.99776959964311</v>
      </c>
      <c r="N36" s="54">
        <v>1182.0338052066352</v>
      </c>
      <c r="O36" s="54">
        <v>752.33568480696533</v>
      </c>
      <c r="P36" s="54">
        <v>619.50036336171468</v>
      </c>
      <c r="Q36" s="54">
        <v>226.12177244038065</v>
      </c>
      <c r="R36" s="54">
        <v>51.3901802046488</v>
      </c>
      <c r="S36" s="54">
        <v>81.613836260400291</v>
      </c>
      <c r="T36" s="54">
        <v>78.537402927334227</v>
      </c>
      <c r="U36" s="54">
        <v>202.32280326619858</v>
      </c>
      <c r="V36" s="54">
        <v>142.88592533225631</v>
      </c>
      <c r="W36" s="54">
        <v>103.96884866932639</v>
      </c>
      <c r="X36" s="54">
        <v>143.48214285714286</v>
      </c>
      <c r="Y36" s="54">
        <v>149.32452720448393</v>
      </c>
      <c r="Z36" s="54">
        <v>70.495925448283288</v>
      </c>
      <c r="AA36" s="54">
        <v>0</v>
      </c>
      <c r="AB36" s="54">
        <v>72.561130525565602</v>
      </c>
      <c r="AC36" s="54">
        <v>535.77230991824501</v>
      </c>
      <c r="AD36" s="54">
        <v>1033.7388316151203</v>
      </c>
      <c r="AE36" s="54">
        <v>0</v>
      </c>
      <c r="AF36" s="54">
        <v>182.1021505376344</v>
      </c>
      <c r="AG36" s="54">
        <v>443.18181818181819</v>
      </c>
      <c r="AH36" s="54">
        <v>339.25548474603369</v>
      </c>
      <c r="AI36" s="54">
        <v>272.36460078036623</v>
      </c>
      <c r="AJ36" s="54">
        <v>842.15462608228245</v>
      </c>
      <c r="AK36" s="54">
        <v>2511.3660430638897</v>
      </c>
      <c r="AL36" s="54">
        <v>499.75683536940085</v>
      </c>
    </row>
    <row r="37" spans="1:38" ht="15.95" customHeight="1">
      <c r="A37" s="35"/>
      <c r="B37" s="36"/>
      <c r="C37" s="37">
        <v>43891</v>
      </c>
      <c r="D37" s="54">
        <v>2600.9683298813784</v>
      </c>
      <c r="E37" s="54">
        <v>1777.2837592680232</v>
      </c>
      <c r="F37" s="54">
        <v>431.67074738678929</v>
      </c>
      <c r="G37" s="54">
        <v>405.09284572462673</v>
      </c>
      <c r="H37" s="54">
        <v>1426.3901784225445</v>
      </c>
      <c r="I37" s="54">
        <v>897.1374223254752</v>
      </c>
      <c r="J37" s="54">
        <v>1359.3773335397955</v>
      </c>
      <c r="K37" s="54">
        <v>307.0078722213313</v>
      </c>
      <c r="L37" s="54">
        <v>544.40077649989007</v>
      </c>
      <c r="M37" s="54">
        <v>392.30918524212143</v>
      </c>
      <c r="N37" s="54">
        <v>1059.7294880359061</v>
      </c>
      <c r="O37" s="54">
        <v>727.05515551768212</v>
      </c>
      <c r="P37" s="54">
        <v>598.05794006280018</v>
      </c>
      <c r="Q37" s="54">
        <v>208.41643441344107</v>
      </c>
      <c r="R37" s="54">
        <v>36.228972556541734</v>
      </c>
      <c r="S37" s="54">
        <v>61.886445693441523</v>
      </c>
      <c r="T37" s="54">
        <v>66.590794288022082</v>
      </c>
      <c r="U37" s="54">
        <v>275.51208459323107</v>
      </c>
      <c r="V37" s="54">
        <v>146.06847114883126</v>
      </c>
      <c r="W37" s="54">
        <v>83.415095231286116</v>
      </c>
      <c r="X37" s="54">
        <v>0</v>
      </c>
      <c r="Y37" s="54">
        <v>181.82553272148067</v>
      </c>
      <c r="Z37" s="54">
        <v>55.185333554825185</v>
      </c>
      <c r="AA37" s="54">
        <v>0</v>
      </c>
      <c r="AB37" s="54">
        <v>59.945985310979587</v>
      </c>
      <c r="AC37" s="54">
        <v>535.01791172761659</v>
      </c>
      <c r="AD37" s="54">
        <v>1034.6328285546253</v>
      </c>
      <c r="AE37" s="54">
        <v>0</v>
      </c>
      <c r="AF37" s="54">
        <v>182.9127988748242</v>
      </c>
      <c r="AG37" s="54">
        <v>488.29166666666669</v>
      </c>
      <c r="AH37" s="54">
        <v>247.73759243634237</v>
      </c>
      <c r="AI37" s="54">
        <v>225.94210080449855</v>
      </c>
      <c r="AJ37" s="54">
        <v>673.26511721562554</v>
      </c>
      <c r="AK37" s="54">
        <v>1924.3684978123481</v>
      </c>
      <c r="AL37" s="54">
        <v>506.06863905325446</v>
      </c>
    </row>
    <row r="38" spans="1:38" ht="15.95" customHeight="1">
      <c r="A38" s="35"/>
      <c r="B38" s="36"/>
      <c r="C38" s="37">
        <v>43922</v>
      </c>
      <c r="D38" s="54">
        <v>1882.3656465165341</v>
      </c>
      <c r="E38" s="54">
        <v>1958.9162447046742</v>
      </c>
      <c r="F38" s="54">
        <v>372.31156228258658</v>
      </c>
      <c r="G38" s="54">
        <v>377.92923357852339</v>
      </c>
      <c r="H38" s="54">
        <v>1016.952120843359</v>
      </c>
      <c r="I38" s="54">
        <v>840.20196871937787</v>
      </c>
      <c r="J38" s="54">
        <v>878.62452529754455</v>
      </c>
      <c r="K38" s="54">
        <v>301.29227641814907</v>
      </c>
      <c r="L38" s="54">
        <v>461.05188428302347</v>
      </c>
      <c r="M38" s="54">
        <v>501.11989528795812</v>
      </c>
      <c r="N38" s="54">
        <v>971.07103419769692</v>
      </c>
      <c r="O38" s="54">
        <v>763.55148523425999</v>
      </c>
      <c r="P38" s="54">
        <v>521.29757278967008</v>
      </c>
      <c r="Q38" s="54">
        <v>214.06526893003934</v>
      </c>
      <c r="R38" s="54">
        <v>37.465729920936504</v>
      </c>
      <c r="S38" s="54">
        <v>80.665810720315406</v>
      </c>
      <c r="T38" s="54">
        <v>50.267644640886736</v>
      </c>
      <c r="U38" s="54">
        <v>196.38369462110168</v>
      </c>
      <c r="V38" s="54">
        <v>100.92033902941466</v>
      </c>
      <c r="W38" s="54">
        <v>85.68617321898877</v>
      </c>
      <c r="X38" s="54">
        <v>0</v>
      </c>
      <c r="Y38" s="54">
        <v>154.00183148239719</v>
      </c>
      <c r="Z38" s="54">
        <v>57.987433367464732</v>
      </c>
      <c r="AA38" s="54">
        <v>0</v>
      </c>
      <c r="AB38" s="54">
        <v>61.056403432357719</v>
      </c>
      <c r="AC38" s="54">
        <v>509.70877846165882</v>
      </c>
      <c r="AD38" s="54">
        <v>0</v>
      </c>
      <c r="AE38" s="54">
        <v>0</v>
      </c>
      <c r="AF38" s="54">
        <v>249.57731137088206</v>
      </c>
      <c r="AG38" s="54">
        <v>0</v>
      </c>
      <c r="AH38" s="54">
        <v>154.67423184095952</v>
      </c>
      <c r="AI38" s="54">
        <v>193.26066780957274</v>
      </c>
      <c r="AJ38" s="54">
        <v>488.52736013969349</v>
      </c>
      <c r="AK38" s="54">
        <v>960.60987608194785</v>
      </c>
      <c r="AL38" s="54">
        <v>483.86428941817712</v>
      </c>
    </row>
    <row r="39" spans="1:38" ht="15.95" customHeight="1">
      <c r="A39" s="35"/>
      <c r="B39" s="36"/>
      <c r="C39" s="37">
        <v>43952</v>
      </c>
      <c r="D39" s="54">
        <v>1586.8543978449447</v>
      </c>
      <c r="E39" s="54">
        <v>1709.4085578199422</v>
      </c>
      <c r="F39" s="54">
        <v>354.55672975220619</v>
      </c>
      <c r="G39" s="54">
        <v>316.76283833186181</v>
      </c>
      <c r="H39" s="54">
        <v>651.7311203061596</v>
      </c>
      <c r="I39" s="54">
        <v>738.56136882997544</v>
      </c>
      <c r="J39" s="54">
        <v>761.52555845921086</v>
      </c>
      <c r="K39" s="54">
        <v>294.57774352256081</v>
      </c>
      <c r="L39" s="54">
        <v>456.55566552792061</v>
      </c>
      <c r="M39" s="54">
        <v>261.97064358298832</v>
      </c>
      <c r="N39" s="54">
        <v>976.79397129415884</v>
      </c>
      <c r="O39" s="54">
        <v>777.00203098601673</v>
      </c>
      <c r="P39" s="54">
        <v>635.13966743621404</v>
      </c>
      <c r="Q39" s="54">
        <v>188.99831981986242</v>
      </c>
      <c r="R39" s="54">
        <v>37.667647672442556</v>
      </c>
      <c r="S39" s="54">
        <v>61.872718672311834</v>
      </c>
      <c r="T39" s="54">
        <v>43.129379600643034</v>
      </c>
      <c r="U39" s="54">
        <v>172.77005297992991</v>
      </c>
      <c r="V39" s="54">
        <v>84.704582963474365</v>
      </c>
      <c r="W39" s="54">
        <v>88.872374868067027</v>
      </c>
      <c r="X39" s="54">
        <v>0</v>
      </c>
      <c r="Y39" s="54">
        <v>108.06594572881862</v>
      </c>
      <c r="Z39" s="54">
        <v>33.617151089283652</v>
      </c>
      <c r="AA39" s="54">
        <v>0</v>
      </c>
      <c r="AB39" s="54">
        <v>31.320827423058617</v>
      </c>
      <c r="AC39" s="54">
        <v>333.09710592705522</v>
      </c>
      <c r="AD39" s="54">
        <v>0</v>
      </c>
      <c r="AE39" s="54">
        <v>0</v>
      </c>
      <c r="AF39" s="54">
        <v>260.26257668711656</v>
      </c>
      <c r="AG39" s="54">
        <v>0</v>
      </c>
      <c r="AH39" s="54">
        <v>212.97513225372941</v>
      </c>
      <c r="AI39" s="54">
        <v>149.71482085277637</v>
      </c>
      <c r="AJ39" s="54">
        <v>438.26685740900928</v>
      </c>
      <c r="AK39" s="54">
        <v>1063.5094862207452</v>
      </c>
      <c r="AL39" s="54">
        <v>451.10603857915163</v>
      </c>
    </row>
    <row r="40" spans="1:38" ht="15.95" customHeight="1">
      <c r="A40" s="35"/>
      <c r="B40" s="36"/>
      <c r="C40" s="37">
        <v>43983</v>
      </c>
      <c r="D40" s="54">
        <v>1495.9688770332336</v>
      </c>
      <c r="E40" s="54">
        <v>1798.4148495892273</v>
      </c>
      <c r="F40" s="54">
        <v>213.87433494157114</v>
      </c>
      <c r="G40" s="54">
        <v>225.61891816466542</v>
      </c>
      <c r="H40" s="54">
        <v>666.31662705457882</v>
      </c>
      <c r="I40" s="54">
        <v>705.63795620959127</v>
      </c>
      <c r="J40" s="54">
        <v>705.7027704200151</v>
      </c>
      <c r="K40" s="54">
        <v>358.65675982630444</v>
      </c>
      <c r="L40" s="54">
        <v>303.79374408330705</v>
      </c>
      <c r="M40" s="54">
        <v>506</v>
      </c>
      <c r="N40" s="54">
        <v>1047.0356811782792</v>
      </c>
      <c r="O40" s="54">
        <v>775</v>
      </c>
      <c r="P40" s="54">
        <v>341.87930129897802</v>
      </c>
      <c r="Q40" s="54">
        <v>158.19732178927529</v>
      </c>
      <c r="R40" s="54">
        <v>51.12483949478181</v>
      </c>
      <c r="S40" s="54">
        <v>60.248936142568475</v>
      </c>
      <c r="T40" s="54">
        <v>60.377698169464345</v>
      </c>
      <c r="U40" s="54">
        <v>211.24157697764315</v>
      </c>
      <c r="V40" s="54">
        <v>103.55342052472793</v>
      </c>
      <c r="W40" s="54">
        <v>81.51102851242247</v>
      </c>
      <c r="X40" s="54">
        <v>0</v>
      </c>
      <c r="Y40" s="54">
        <v>134.24604394048731</v>
      </c>
      <c r="Z40" s="54">
        <v>26.984751293461052</v>
      </c>
      <c r="AA40" s="54">
        <v>0</v>
      </c>
      <c r="AB40" s="54">
        <v>24.711979744703683</v>
      </c>
      <c r="AC40" s="54">
        <v>334.7524168747596</v>
      </c>
      <c r="AD40" s="54">
        <v>515.99791169451066</v>
      </c>
      <c r="AE40" s="54">
        <v>0</v>
      </c>
      <c r="AF40" s="54">
        <v>178.50520416333066</v>
      </c>
      <c r="AG40" s="54">
        <v>0</v>
      </c>
      <c r="AH40" s="54">
        <v>247.8472246989248</v>
      </c>
      <c r="AI40" s="54">
        <v>208.60335984477535</v>
      </c>
      <c r="AJ40" s="54">
        <v>487.0497456520668</v>
      </c>
      <c r="AK40" s="54">
        <v>969.46911660777391</v>
      </c>
      <c r="AL40" s="54">
        <v>488.79916960737364</v>
      </c>
    </row>
    <row r="41" spans="1:38" ht="15.95" customHeight="1">
      <c r="A41" s="35"/>
      <c r="B41" s="36"/>
      <c r="C41" s="37">
        <v>44013</v>
      </c>
      <c r="D41" s="54">
        <v>1994.1925860470189</v>
      </c>
      <c r="E41" s="54">
        <v>1488.4390625328724</v>
      </c>
      <c r="F41" s="54">
        <v>443.2415926023624</v>
      </c>
      <c r="G41" s="54">
        <v>292.34565863752681</v>
      </c>
      <c r="H41" s="54">
        <v>916.249201655825</v>
      </c>
      <c r="I41" s="54">
        <v>746.76209698208538</v>
      </c>
      <c r="J41" s="54">
        <v>732.50435405787744</v>
      </c>
      <c r="K41" s="54">
        <v>328.6342276740736</v>
      </c>
      <c r="L41" s="54">
        <v>402.46007653061224</v>
      </c>
      <c r="M41" s="54">
        <v>706.08690313778993</v>
      </c>
      <c r="N41" s="54">
        <v>995.89135729658926</v>
      </c>
      <c r="O41" s="54">
        <v>936.9868323055382</v>
      </c>
      <c r="P41" s="54">
        <v>266.22778627696664</v>
      </c>
      <c r="Q41" s="54">
        <v>180.94035204976342</v>
      </c>
      <c r="R41" s="54">
        <v>36.427976155040255</v>
      </c>
      <c r="S41" s="54">
        <v>72.811480452894685</v>
      </c>
      <c r="T41" s="54">
        <v>43.838473012454457</v>
      </c>
      <c r="U41" s="54">
        <v>282.38397629784197</v>
      </c>
      <c r="V41" s="54">
        <v>141.69871327532499</v>
      </c>
      <c r="W41" s="54">
        <v>113.19978556633259</v>
      </c>
      <c r="X41" s="54">
        <v>7566.1389776357837</v>
      </c>
      <c r="Y41" s="54">
        <v>161.83892798878796</v>
      </c>
      <c r="Z41" s="54">
        <v>26.273254917941653</v>
      </c>
      <c r="AA41" s="54">
        <v>0</v>
      </c>
      <c r="AB41" s="54">
        <v>57.329522663714378</v>
      </c>
      <c r="AC41" s="54">
        <v>508.3946612727932</v>
      </c>
      <c r="AD41" s="54">
        <v>654.20296191263924</v>
      </c>
      <c r="AE41" s="54">
        <v>0</v>
      </c>
      <c r="AF41" s="54">
        <v>133.375</v>
      </c>
      <c r="AG41" s="54">
        <v>386.27758510985575</v>
      </c>
      <c r="AH41" s="54">
        <v>248.96537940173835</v>
      </c>
      <c r="AI41" s="54">
        <v>334.17777832063058</v>
      </c>
      <c r="AJ41" s="54">
        <v>548.27542275394001</v>
      </c>
      <c r="AK41" s="54">
        <v>561</v>
      </c>
      <c r="AL41" s="54">
        <v>523.66393739760883</v>
      </c>
    </row>
    <row r="42" spans="1:38" ht="15.95" customHeight="1">
      <c r="A42" s="35"/>
      <c r="B42" s="36"/>
      <c r="C42" s="37">
        <v>44044</v>
      </c>
      <c r="D42" s="54">
        <v>1226.0772372338965</v>
      </c>
      <c r="E42" s="54">
        <v>1477.0031160752158</v>
      </c>
      <c r="F42" s="54">
        <v>454.59203754988113</v>
      </c>
      <c r="G42" s="54">
        <v>397.77694951454129</v>
      </c>
      <c r="H42" s="54">
        <v>1220.5799854519003</v>
      </c>
      <c r="I42" s="54">
        <v>722.14160551856423</v>
      </c>
      <c r="J42" s="54">
        <v>623.13144879756646</v>
      </c>
      <c r="K42" s="54">
        <v>365.8070829720096</v>
      </c>
      <c r="L42" s="54">
        <v>385.14384797564003</v>
      </c>
      <c r="M42" s="54">
        <v>706</v>
      </c>
      <c r="N42" s="54">
        <v>1256.5272709058581</v>
      </c>
      <c r="O42" s="54">
        <v>937</v>
      </c>
      <c r="P42" s="54">
        <v>274.98523167601718</v>
      </c>
      <c r="Q42" s="54">
        <v>178.85681428602427</v>
      </c>
      <c r="R42" s="54">
        <v>37.21271849175487</v>
      </c>
      <c r="S42" s="54">
        <v>70.853420623724546</v>
      </c>
      <c r="T42" s="54">
        <v>41.415814070435118</v>
      </c>
      <c r="U42" s="54">
        <v>249.08888448259978</v>
      </c>
      <c r="V42" s="54">
        <v>129.37994605760275</v>
      </c>
      <c r="W42" s="54">
        <v>153.44480007628147</v>
      </c>
      <c r="X42" s="54">
        <v>1331.4526786851459</v>
      </c>
      <c r="Y42" s="54">
        <v>255.61478240617512</v>
      </c>
      <c r="Z42" s="54">
        <v>34.471933174885315</v>
      </c>
      <c r="AA42" s="54">
        <v>0</v>
      </c>
      <c r="AB42" s="54">
        <v>65.720349316684263</v>
      </c>
      <c r="AC42" s="54">
        <v>518.28061333480548</v>
      </c>
      <c r="AD42" s="54">
        <v>669.85507645412042</v>
      </c>
      <c r="AE42" s="54">
        <v>0</v>
      </c>
      <c r="AF42" s="54">
        <v>0</v>
      </c>
      <c r="AG42" s="54">
        <v>388.96802841918293</v>
      </c>
      <c r="AH42" s="54">
        <v>195.41473021440027</v>
      </c>
      <c r="AI42" s="54">
        <v>326.71376596410261</v>
      </c>
      <c r="AJ42" s="54">
        <v>537.84192227458857</v>
      </c>
      <c r="AK42" s="54">
        <v>412</v>
      </c>
      <c r="AL42" s="54">
        <v>488.16309249554587</v>
      </c>
    </row>
    <row r="43" spans="1:38" ht="15.95" customHeight="1">
      <c r="A43" s="35"/>
      <c r="B43" s="36"/>
      <c r="C43" s="37">
        <v>44075</v>
      </c>
      <c r="D43" s="54">
        <v>2012.3082506856304</v>
      </c>
      <c r="E43" s="54">
        <v>1472.2999672564404</v>
      </c>
      <c r="F43" s="54">
        <v>658.72906956965471</v>
      </c>
      <c r="G43" s="54">
        <v>381.86531563845051</v>
      </c>
      <c r="H43" s="54">
        <v>1262.1152515898696</v>
      </c>
      <c r="I43" s="54">
        <v>773.45055212095531</v>
      </c>
      <c r="J43" s="54">
        <v>680.53468981250944</v>
      </c>
      <c r="K43" s="54">
        <v>378.4894006713975</v>
      </c>
      <c r="L43" s="54">
        <v>509.66693617021275</v>
      </c>
      <c r="M43" s="54">
        <v>541</v>
      </c>
      <c r="N43" s="54">
        <v>997.29703278051579</v>
      </c>
      <c r="O43" s="54">
        <v>808</v>
      </c>
      <c r="P43" s="54">
        <v>312.01878075824868</v>
      </c>
      <c r="Q43" s="54">
        <v>213.37155904623029</v>
      </c>
      <c r="R43" s="54">
        <v>38.645135621653445</v>
      </c>
      <c r="S43" s="54">
        <v>68.864255879389873</v>
      </c>
      <c r="T43" s="54">
        <v>42.633731509048047</v>
      </c>
      <c r="U43" s="54">
        <v>326.27092077222505</v>
      </c>
      <c r="V43" s="54">
        <v>129.64093623936253</v>
      </c>
      <c r="W43" s="54">
        <v>113.42138911415445</v>
      </c>
      <c r="X43" s="54">
        <v>1182.0127467347977</v>
      </c>
      <c r="Y43" s="54">
        <v>302.50889527434214</v>
      </c>
      <c r="Z43" s="54">
        <v>33.502632647375094</v>
      </c>
      <c r="AA43" s="54">
        <v>0</v>
      </c>
      <c r="AB43" s="54">
        <v>56.192224572416386</v>
      </c>
      <c r="AC43" s="54">
        <v>471.40558866236989</v>
      </c>
      <c r="AD43" s="54">
        <v>714.76446571192503</v>
      </c>
      <c r="AE43" s="54">
        <v>0</v>
      </c>
      <c r="AF43" s="54">
        <v>49.857142857142854</v>
      </c>
      <c r="AG43" s="54">
        <v>330.49003599303506</v>
      </c>
      <c r="AH43" s="54">
        <v>196.9984649791968</v>
      </c>
      <c r="AI43" s="54">
        <v>361.21024240835857</v>
      </c>
      <c r="AJ43" s="54">
        <v>550.83135235189775</v>
      </c>
      <c r="AK43" s="54">
        <v>0</v>
      </c>
      <c r="AL43" s="54">
        <v>519.43979646573132</v>
      </c>
    </row>
    <row r="44" spans="1:38" ht="15.95" customHeight="1">
      <c r="A44" s="35"/>
      <c r="B44" s="36"/>
      <c r="C44" s="37">
        <v>44105</v>
      </c>
      <c r="D44" s="54">
        <v>2028.1049342525605</v>
      </c>
      <c r="E44" s="54">
        <v>1697.2245313430626</v>
      </c>
      <c r="F44" s="54">
        <v>546.10870242197154</v>
      </c>
      <c r="G44" s="54">
        <v>366.76348669143471</v>
      </c>
      <c r="H44" s="54">
        <v>1424.6793726225833</v>
      </c>
      <c r="I44" s="54">
        <v>839.89112398221084</v>
      </c>
      <c r="J44" s="54">
        <v>1032.2020952792395</v>
      </c>
      <c r="K44" s="54">
        <v>450.06414062918697</v>
      </c>
      <c r="L44" s="54">
        <v>637.63083063646172</v>
      </c>
      <c r="M44" s="54">
        <v>648.68792198049516</v>
      </c>
      <c r="N44" s="54">
        <v>941.30264699810118</v>
      </c>
      <c r="O44" s="54">
        <v>759.96915647974947</v>
      </c>
      <c r="P44" s="54">
        <v>291.09836769945753</v>
      </c>
      <c r="Q44" s="54">
        <v>181.26236973123608</v>
      </c>
      <c r="R44" s="54">
        <v>41.212779556264458</v>
      </c>
      <c r="S44" s="54">
        <v>60.458035199574411</v>
      </c>
      <c r="T44" s="54">
        <v>43.111832579287572</v>
      </c>
      <c r="U44" s="54">
        <v>240.70391008615394</v>
      </c>
      <c r="V44" s="54">
        <v>99.399437362559965</v>
      </c>
      <c r="W44" s="54">
        <v>118.83207059552043</v>
      </c>
      <c r="X44" s="54">
        <v>534.95888941613669</v>
      </c>
      <c r="Y44" s="54">
        <v>279.86508502089413</v>
      </c>
      <c r="Z44" s="54">
        <v>43.382372044099753</v>
      </c>
      <c r="AA44" s="54">
        <v>0</v>
      </c>
      <c r="AB44" s="54">
        <v>50.423013022179425</v>
      </c>
      <c r="AC44" s="54">
        <v>562.98329663813217</v>
      </c>
      <c r="AD44" s="54">
        <v>718.49844553389937</v>
      </c>
      <c r="AE44" s="54">
        <v>0</v>
      </c>
      <c r="AF44" s="54">
        <v>63.859154929577457</v>
      </c>
      <c r="AG44" s="54">
        <v>330.12621964287246</v>
      </c>
      <c r="AH44" s="54">
        <v>198.10153031546855</v>
      </c>
      <c r="AI44" s="54">
        <v>297.89279767303151</v>
      </c>
      <c r="AJ44" s="54">
        <v>550.76209107063346</v>
      </c>
      <c r="AK44" s="54">
        <v>1742.6485169491525</v>
      </c>
      <c r="AL44" s="54">
        <v>592.76953782565499</v>
      </c>
    </row>
    <row r="45" spans="1:38" s="43" customFormat="1" ht="15.95" customHeight="1">
      <c r="A45" s="35"/>
      <c r="B45" s="36"/>
      <c r="C45" s="41">
        <v>44136</v>
      </c>
      <c r="D45" s="42">
        <v>2411.9416886412259</v>
      </c>
      <c r="E45" s="42">
        <v>1716.9184505939174</v>
      </c>
      <c r="F45" s="42">
        <v>334.33430231243517</v>
      </c>
      <c r="G45" s="42">
        <v>351.86995030557989</v>
      </c>
      <c r="H45" s="42">
        <v>1069.3419127865216</v>
      </c>
      <c r="I45" s="42">
        <v>867.44882504520615</v>
      </c>
      <c r="J45" s="42">
        <v>815.62528922019987</v>
      </c>
      <c r="K45" s="42">
        <v>278.38755734164022</v>
      </c>
      <c r="L45" s="42">
        <v>505.73811697130259</v>
      </c>
      <c r="M45" s="42">
        <v>176.54492644992035</v>
      </c>
      <c r="N45" s="42">
        <v>749.27566645070556</v>
      </c>
      <c r="O45" s="42">
        <v>765.90759327489093</v>
      </c>
      <c r="P45" s="42">
        <v>375.15743448035249</v>
      </c>
      <c r="Q45" s="42">
        <v>187.46731178972641</v>
      </c>
      <c r="R45" s="42">
        <v>47.178751023075186</v>
      </c>
      <c r="S45" s="42">
        <v>54.533650040468856</v>
      </c>
      <c r="T45" s="42">
        <v>41.225627448331757</v>
      </c>
      <c r="U45" s="42">
        <v>232.97210733189709</v>
      </c>
      <c r="V45" s="42">
        <v>87.60603944823815</v>
      </c>
      <c r="W45" s="42">
        <v>119.62976951424606</v>
      </c>
      <c r="X45" s="42">
        <v>416.51352860400135</v>
      </c>
      <c r="Y45" s="42">
        <v>272.56749085561938</v>
      </c>
      <c r="Z45" s="42">
        <v>59.797867920113077</v>
      </c>
      <c r="AA45" s="42">
        <v>0</v>
      </c>
      <c r="AB45" s="42">
        <v>89.234038497530918</v>
      </c>
      <c r="AC45" s="42">
        <v>625.22126782209648</v>
      </c>
      <c r="AD45" s="42">
        <v>743.43503367271433</v>
      </c>
      <c r="AE45" s="42">
        <v>0</v>
      </c>
      <c r="AF45" s="42">
        <v>41.159722222222221</v>
      </c>
      <c r="AG45" s="42">
        <v>314.16666666666663</v>
      </c>
      <c r="AH45" s="42">
        <v>193.28672648453835</v>
      </c>
      <c r="AI45" s="42">
        <v>317.99920758320621</v>
      </c>
      <c r="AJ45" s="42">
        <v>586.90216129908401</v>
      </c>
      <c r="AK45" s="42">
        <v>1990.9612341772154</v>
      </c>
      <c r="AL45" s="42">
        <v>593.84468018084544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118.92588237946006</v>
      </c>
      <c r="E47" s="38">
        <f t="shared" si="2"/>
        <v>101.16036027568317</v>
      </c>
      <c r="F47" s="38">
        <f t="shared" si="2"/>
        <v>61.221200253662886</v>
      </c>
      <c r="G47" s="38">
        <f t="shared" si="2"/>
        <v>95.9391987135336</v>
      </c>
      <c r="H47" s="38">
        <f t="shared" si="2"/>
        <v>75.058426010482052</v>
      </c>
      <c r="I47" s="38">
        <f t="shared" si="2"/>
        <v>103.28110397599333</v>
      </c>
      <c r="J47" s="38">
        <f t="shared" si="2"/>
        <v>79.017984263977922</v>
      </c>
      <c r="K47" s="38">
        <f t="shared" si="2"/>
        <v>61.85508513352255</v>
      </c>
      <c r="L47" s="38">
        <f t="shared" si="2"/>
        <v>79.31519190602684</v>
      </c>
      <c r="M47" s="38">
        <f t="shared" si="2"/>
        <v>27.215695015704135</v>
      </c>
      <c r="N47" s="38">
        <f t="shared" si="2"/>
        <v>79.599868208191396</v>
      </c>
      <c r="O47" s="38">
        <f t="shared" si="2"/>
        <v>100.78140497472936</v>
      </c>
      <c r="P47" s="38">
        <f t="shared" si="2"/>
        <v>128.87651601938254</v>
      </c>
      <c r="Q47" s="38">
        <f t="shared" si="2"/>
        <v>103.42318268689228</v>
      </c>
      <c r="R47" s="38">
        <f t="shared" si="2"/>
        <v>114.47602304684612</v>
      </c>
      <c r="S47" s="38">
        <f t="shared" si="2"/>
        <v>90.200830808429473</v>
      </c>
      <c r="T47" s="38">
        <f t="shared" si="2"/>
        <v>95.624855131159478</v>
      </c>
      <c r="U47" s="38">
        <f t="shared" si="2"/>
        <v>96.787836661444587</v>
      </c>
      <c r="V47" s="38">
        <f t="shared" si="2"/>
        <v>88.135347415191774</v>
      </c>
      <c r="W47" s="38">
        <f t="shared" si="2"/>
        <v>100.67128252055863</v>
      </c>
      <c r="X47" s="38">
        <f t="shared" si="2"/>
        <v>77.858978856971859</v>
      </c>
      <c r="Y47" s="38">
        <f t="shared" si="2"/>
        <v>97.392459954506322</v>
      </c>
      <c r="Z47" s="38">
        <f t="shared" si="2"/>
        <v>137.83909247591711</v>
      </c>
      <c r="AA47" s="38" t="str">
        <f t="shared" si="2"/>
        <v>-</v>
      </c>
      <c r="AB47" s="38">
        <f t="shared" si="2"/>
        <v>176.97085745010875</v>
      </c>
      <c r="AC47" s="38">
        <f t="shared" si="2"/>
        <v>111.05502979495481</v>
      </c>
      <c r="AD47" s="38">
        <f t="shared" si="2"/>
        <v>103.47065303951844</v>
      </c>
      <c r="AE47" s="38" t="str">
        <f t="shared" si="2"/>
        <v>-</v>
      </c>
      <c r="AF47" s="38">
        <f t="shared" si="2"/>
        <v>64.453909964220955</v>
      </c>
      <c r="AG47" s="38">
        <f t="shared" si="2"/>
        <v>95.165620896919151</v>
      </c>
      <c r="AH47" s="38">
        <f t="shared" si="2"/>
        <v>97.569527189788573</v>
      </c>
      <c r="AI47" s="38">
        <f t="shared" si="2"/>
        <v>106.74954549664662</v>
      </c>
      <c r="AJ47" s="38">
        <f t="shared" si="2"/>
        <v>106.56182965646698</v>
      </c>
      <c r="AK47" s="38">
        <f t="shared" si="2"/>
        <v>114.24915666084993</v>
      </c>
      <c r="AL47" s="38">
        <f t="shared" si="2"/>
        <v>100.18137611442283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93.214941264145224</v>
      </c>
      <c r="E48" s="38">
        <f t="shared" si="3"/>
        <v>104.12367499068429</v>
      </c>
      <c r="F48" s="38">
        <f t="shared" si="3"/>
        <v>61.656644576392125</v>
      </c>
      <c r="G48" s="38">
        <f t="shared" si="3"/>
        <v>88.542309342652629</v>
      </c>
      <c r="H48" s="38">
        <f t="shared" si="3"/>
        <v>87.858096504115707</v>
      </c>
      <c r="I48" s="38">
        <f t="shared" si="3"/>
        <v>84.154047493179633</v>
      </c>
      <c r="J48" s="38">
        <f t="shared" si="3"/>
        <v>84.732210406235154</v>
      </c>
      <c r="K48" s="38">
        <f t="shared" si="3"/>
        <v>80.704913385717475</v>
      </c>
      <c r="L48" s="38">
        <f t="shared" si="3"/>
        <v>79.155206110933491</v>
      </c>
      <c r="M48" s="38">
        <f t="shared" si="3"/>
        <v>27.320678555776805</v>
      </c>
      <c r="N48" s="38">
        <f t="shared" si="3"/>
        <v>62.012880330349994</v>
      </c>
      <c r="O48" s="38">
        <f t="shared" si="3"/>
        <v>100.6263752168982</v>
      </c>
      <c r="P48" s="38">
        <f t="shared" si="3"/>
        <v>80.050961112017077</v>
      </c>
      <c r="Q48" s="38">
        <f t="shared" si="3"/>
        <v>109.87118066742553</v>
      </c>
      <c r="R48" s="38">
        <f t="shared" si="3"/>
        <v>92.794043399349903</v>
      </c>
      <c r="S48" s="38">
        <f t="shared" si="3"/>
        <v>64.833416989827782</v>
      </c>
      <c r="T48" s="38">
        <f t="shared" si="3"/>
        <v>65.443129287363803</v>
      </c>
      <c r="U48" s="38">
        <f t="shared" si="3"/>
        <v>96.628584470141519</v>
      </c>
      <c r="V48" s="38">
        <f t="shared" si="3"/>
        <v>72.472953558830866</v>
      </c>
      <c r="W48" s="38">
        <f t="shared" si="3"/>
        <v>106.03289525178829</v>
      </c>
      <c r="X48" s="38">
        <f t="shared" si="3"/>
        <v>169.77905891399681</v>
      </c>
      <c r="Y48" s="38">
        <f t="shared" si="3"/>
        <v>76.520281105574611</v>
      </c>
      <c r="Z48" s="38">
        <f t="shared" si="3"/>
        <v>84.343585373549629</v>
      </c>
      <c r="AA48" s="38" t="str">
        <f t="shared" si="3"/>
        <v>-</v>
      </c>
      <c r="AB48" s="38">
        <f t="shared" si="3"/>
        <v>272.38260129473787</v>
      </c>
      <c r="AC48" s="38">
        <f t="shared" si="3"/>
        <v>79.31809158924564</v>
      </c>
      <c r="AD48" s="38">
        <f t="shared" si="3"/>
        <v>58.022845796628772</v>
      </c>
      <c r="AE48" s="38" t="str">
        <f t="shared" si="3"/>
        <v>-</v>
      </c>
      <c r="AF48" s="38">
        <f t="shared" si="3"/>
        <v>35.109999270924469</v>
      </c>
      <c r="AG48" s="38" t="str">
        <f t="shared" si="3"/>
        <v>-</v>
      </c>
      <c r="AH48" s="38">
        <f t="shared" si="3"/>
        <v>71.473792573827495</v>
      </c>
      <c r="AI48" s="38">
        <f t="shared" si="3"/>
        <v>94.359951910503511</v>
      </c>
      <c r="AJ48" s="38">
        <f t="shared" si="3"/>
        <v>80.165331937927391</v>
      </c>
      <c r="AK48" s="38">
        <f t="shared" si="3"/>
        <v>62.259985289137212</v>
      </c>
      <c r="AL48" s="38">
        <f t="shared" si="3"/>
        <v>98.178529756410626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315B-507C-497A-80C7-04C1B4DCA911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9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60.296999999999997</v>
      </c>
      <c r="E8" s="79">
        <f>IF(ISERR(SUMPRODUCT(D10:D67,E10:E67)/D8),"-",SUMPRODUCT(D10:D67,E10:E67)/D8)</f>
        <v>2411.9416886412259</v>
      </c>
      <c r="F8" s="79">
        <f t="shared" ref="F8:AK8" si="0">IF(SUM(F10:F67)&lt;0.001,"-",SUM(F10:F67))</f>
        <v>122.57600000000001</v>
      </c>
      <c r="G8" s="79">
        <f t="shared" ref="G8:AL8" si="1">IF(ISERR(SUMPRODUCT(F10:F67,G10:G67)/F8),"-",SUMPRODUCT(F10:F67,G10:G67)/F8)</f>
        <v>1716.9184505939172</v>
      </c>
      <c r="H8" s="79">
        <f t="shared" ref="H8:AM8" si="2">IF(SUM(H10:H67)&lt;0.001,"-",SUM(H10:H67))</f>
        <v>1105.6309999999999</v>
      </c>
      <c r="I8" s="79">
        <f t="shared" ref="I8:AN8" si="3">IF(ISERR(SUMPRODUCT(H10:H67,I10:I67)/H8),"-",SUMPRODUCT(H10:H67,I10:I67)/H8)</f>
        <v>334.33430231243517</v>
      </c>
      <c r="J8" s="79">
        <f t="shared" ref="J8:AO8" si="4">IF(SUM(J10:J67)&lt;0.001,"-",SUM(J10:J67))</f>
        <v>281.923</v>
      </c>
      <c r="K8" s="79">
        <f t="shared" ref="K8:AP8" si="5">IF(ISERR(SUMPRODUCT(J10:J67,K10:K67)/J8),"-",SUMPRODUCT(J10:J67,K10:K67)/J8)</f>
        <v>351.86995030557989</v>
      </c>
      <c r="L8" s="79">
        <f t="shared" ref="L8:AQ8" si="6">IF(SUM(L10:L67)&lt;0.001,"-",SUM(L10:L67))</f>
        <v>831.13299999999981</v>
      </c>
      <c r="M8" s="79">
        <f t="shared" ref="M8:AR8" si="7">IF(ISERR(SUMPRODUCT(L10:L67,M10:M67)/L8),"-",SUMPRODUCT(L10:L67,M10:M67)/L8)</f>
        <v>1069.3419127865218</v>
      </c>
      <c r="N8" s="79">
        <f t="shared" ref="N8:AS8" si="8">IF(SUM(N10:N67)&lt;0.001,"-",SUM(N10:N67))</f>
        <v>988.80399999999997</v>
      </c>
      <c r="O8" s="79">
        <f t="shared" ref="O8:AT8" si="9">IF(ISERR(SUMPRODUCT(N10:N67,O10:O67)/N8),"-",SUMPRODUCT(N10:N67,O10:O67)/N8)</f>
        <v>867.44882504520615</v>
      </c>
      <c r="P8" s="79">
        <f t="shared" ref="P8:AU8" si="10">IF(SUM(P10:P67)&lt;0.001,"-",SUM(P10:P67))</f>
        <v>463.74700000000007</v>
      </c>
      <c r="Q8" s="79">
        <f t="shared" ref="Q8:AV8" si="11">IF(ISERR(SUMPRODUCT(P10:P67,Q10:Q67)/P8),"-",SUMPRODUCT(P10:P67,Q10:Q67)/P8)</f>
        <v>815.62528922019976</v>
      </c>
      <c r="R8" s="79">
        <f t="shared" ref="R8:AW8" si="12">IF(SUM(R10:R67)&lt;0.001,"-",SUM(R10:R67))</f>
        <v>2695.9030000000002</v>
      </c>
      <c r="S8" s="79">
        <f t="shared" ref="S8:AX8" si="13">IF(ISERR(SUMPRODUCT(R10:R67,S10:S67)/R8),"-",SUMPRODUCT(R10:R67,S10:S67)/R8)</f>
        <v>278.38755734164022</v>
      </c>
      <c r="T8" s="79">
        <f t="shared" ref="T8:AY8" si="14">IF(SUM(T10:T67)&lt;0.001,"-",SUM(T10:T67))</f>
        <v>89.834000000000017</v>
      </c>
      <c r="U8" s="79">
        <f t="shared" ref="U8:AZ8" si="15">IF(ISERR(SUMPRODUCT(T10:T67,U10:U67)/T8),"-",SUMPRODUCT(T10:T67,U10:U67)/T8)</f>
        <v>505.73811697130247</v>
      </c>
      <c r="V8" s="79">
        <f t="shared" ref="V8:BA8" si="16">IF(SUM(V10:V67)&lt;0.001,"-",SUM(V10:V67))</f>
        <v>10.673</v>
      </c>
      <c r="W8" s="79">
        <f t="shared" ref="W8:BB8" si="17">IF(ISERR(SUMPRODUCT(V10:V67,W10:W67)/V8),"-",SUMPRODUCT(V10:V67,W10:W67)/V8)</f>
        <v>176.54492644992038</v>
      </c>
      <c r="X8" s="79">
        <f t="shared" ref="X8:BC8" si="18">IF(SUM(X10:X67)&lt;0.001,"-",SUM(X10:X67))</f>
        <v>442.98099999999999</v>
      </c>
      <c r="Y8" s="79">
        <f t="shared" ref="Y8:BD8" si="19">IF(ISERR(SUMPRODUCT(X10:X67,Y10:Y67)/X8),"-",SUMPRODUCT(X10:X67,Y10:Y67)/X8)</f>
        <v>749.27566645070544</v>
      </c>
      <c r="Z8" s="79">
        <f t="shared" ref="Z8:BU8" si="20">IF(SUM(Z10:Z67)&lt;0.001,"-",SUM(Z10:Z67))</f>
        <v>23.613</v>
      </c>
      <c r="AA8" s="79">
        <f t="shared" ref="AA8:BU8" si="21">IF(ISERR(SUMPRODUCT(Z10:Z67,AA10:AA67)/Z8),"-",SUMPRODUCT(Z10:Z67,AA10:AA67)/Z8)</f>
        <v>765.90759327489093</v>
      </c>
      <c r="AB8" s="79">
        <f t="shared" ref="AB8:BU8" si="22">IF(SUM(AB10:AB67)&lt;0.001,"-",SUM(AB10:AB67))</f>
        <v>1008.934</v>
      </c>
      <c r="AC8" s="79">
        <f t="shared" ref="AC8:BU8" si="23">IF(ISERR(SUMPRODUCT(AB10:AB67,AC10:AC67)/AB8),"-",SUMPRODUCT(AB10:AB67,AC10:AC67)/AB8)</f>
        <v>375.15743448035249</v>
      </c>
      <c r="AD8" s="79">
        <f t="shared" ref="AD8:BU8" si="24">IF(SUM(AD10:AD67)&lt;0.001,"-",SUM(AD10:AD67))</f>
        <v>16864.275999999998</v>
      </c>
      <c r="AE8" s="79">
        <f t="shared" ref="AE8:BU8" si="25">IF(ISERR(SUMPRODUCT(AD10:AD67,AE10:AE67)/AD8),"-",SUMPRODUCT(AD10:AD67,AE10:AE67)/AD8)</f>
        <v>187.46731178972641</v>
      </c>
      <c r="AF8" s="79">
        <f t="shared" ref="AF8:BU8" si="26">IF(SUM(AF10:AF67)&lt;0.001,"-",SUM(AF10:AF67))</f>
        <v>8016.2729999999992</v>
      </c>
      <c r="AG8" s="79">
        <f t="shared" ref="AG8:BU8" si="27">IF(ISERR(SUMPRODUCT(AF10:AF67,AG10:AG67)/AF8),"-",SUMPRODUCT(AF10:AF67,AG10:AG67)/AF8)</f>
        <v>47.178751023075179</v>
      </c>
      <c r="AH8" s="79">
        <f t="shared" ref="AH8:BU8" si="28">IF(SUM(AH10:AH67)&lt;0.001,"-",SUM(AH10:AH67))</f>
        <v>3596.5929999999998</v>
      </c>
      <c r="AI8" s="79">
        <f t="shared" ref="AI8:BU8" si="29">IF(ISERR(SUMPRODUCT(AH10:AH67,AI10:AI67)/AH8),"-",SUMPRODUCT(AH10:AH67,AI10:AI67)/AH8)</f>
        <v>54.533650040468864</v>
      </c>
      <c r="AJ8" s="79">
        <f t="shared" ref="AJ8:BU8" si="30">IF(SUM(AJ10:AJ67)&lt;0.001,"-",SUM(AJ10:AJ67))</f>
        <v>555.22500000000002</v>
      </c>
      <c r="AK8" s="79">
        <f t="shared" ref="AK8:BU8" si="31">IF(ISERR(SUMPRODUCT(AJ10:AJ67,AK10:AK67)/AJ8),"-",SUMPRODUCT(AJ10:AJ67,AK10:AK67)/AJ8)</f>
        <v>41.22562744833175</v>
      </c>
      <c r="AL8" s="79">
        <f t="shared" ref="AL8:BU8" si="32">IF(SUM(AL10:AL67)&lt;0.001,"-",SUM(AL10:AL67))</f>
        <v>5607.2800000000007</v>
      </c>
      <c r="AM8" s="79">
        <f t="shared" ref="AM8:BU8" si="33">IF(ISERR(SUMPRODUCT(AL10:AL67,AM10:AM67)/AL8),"-",SUMPRODUCT(AL10:AL67,AM10:AM67)/AL8)</f>
        <v>232.97210733189706</v>
      </c>
      <c r="AN8" s="79">
        <f t="shared" ref="AN8:BU8" si="34">IF(SUM(AN10:AN67)&lt;0.001,"-",SUM(AN10:AN67))</f>
        <v>958.16700000000003</v>
      </c>
      <c r="AO8" s="79">
        <f t="shared" ref="AO8:BU8" si="35">IF(ISERR(SUMPRODUCT(AN10:AN67,AO10:AO67)/AN8),"-",SUMPRODUCT(AN10:AN67,AO10:AO67)/AN8)</f>
        <v>87.60603944823815</v>
      </c>
      <c r="AP8" s="79">
        <f t="shared" ref="AP8:BU8" si="36">IF(SUM(AP10:AP67)&lt;0.001,"-",SUM(AP10:AP67))</f>
        <v>34836.383000000002</v>
      </c>
      <c r="AQ8" s="79">
        <f t="shared" ref="AQ8:BU8" si="37">IF(ISERR(SUMPRODUCT(AP10:AP67,AQ10:AQ67)/AP8),"-",SUMPRODUCT(AP10:AP67,AQ10:AQ67)/AP8)</f>
        <v>119.62976951424609</v>
      </c>
      <c r="AR8" s="79">
        <f t="shared" ref="AR8:BU8" si="38">IF(SUM(AR10:AR67)&lt;0.001,"-",SUM(AR10:AR67))</f>
        <v>12526.236999999999</v>
      </c>
      <c r="AS8" s="79">
        <f t="shared" ref="AS8:BU8" si="39">IF(ISERR(SUMPRODUCT(AR10:AR67,AS10:AS67)/AR8),"-",SUMPRODUCT(AR10:AR67,AS10:AS67)/AR8)</f>
        <v>416.51352860400141</v>
      </c>
      <c r="AT8" s="79">
        <f t="shared" ref="AT8:BU8" si="40">IF(SUM(AT10:AT67)&lt;0.001,"-",SUM(AT10:AT67))</f>
        <v>3041.212</v>
      </c>
      <c r="AU8" s="79">
        <f t="shared" ref="AU8:BU8" si="41">IF(ISERR(SUMPRODUCT(AT10:AT67,AU10:AU67)/AT8),"-",SUMPRODUCT(AT10:AT67,AU10:AU67)/AT8)</f>
        <v>272.56749085561938</v>
      </c>
      <c r="AV8" s="79">
        <f t="shared" ref="AV8:BU8" si="42">IF(SUM(AV10:AV67)&lt;0.001,"-",SUM(AV10:AV67))</f>
        <v>7294.6609999999991</v>
      </c>
      <c r="AW8" s="79">
        <f t="shared" ref="AW8:BU8" si="43">IF(ISERR(SUMPRODUCT(AV10:AV67,AW10:AW67)/AV8),"-",SUMPRODUCT(AV10:AV67,AW10:AW67)/AV8)</f>
        <v>59.797867920113084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1736.4749999999997</v>
      </c>
      <c r="BA8" s="79">
        <f t="shared" ref="BA8:BU8" si="47">IF(ISERR(SUMPRODUCT(AZ10:AZ67,BA10:BA67)/AZ8),"-",SUMPRODUCT(AZ10:AZ67,BA10:BA67)/AZ8)</f>
        <v>89.234038497530932</v>
      </c>
      <c r="BB8" s="79">
        <f t="shared" ref="BB8:BU8" si="48">IF(SUM(BB10:BB67)&lt;0.001,"-",SUM(BB10:BB67))</f>
        <v>2771.8400000000006</v>
      </c>
      <c r="BC8" s="79">
        <f t="shared" ref="BC8:BU8" si="49">IF(ISERR(SUMPRODUCT(BB10:BB67,BC10:BC67)/BB8),"-",SUMPRODUCT(BB10:BB67,BC10:BC67)/BB8)</f>
        <v>625.22126782209659</v>
      </c>
      <c r="BD8" s="79">
        <f t="shared" ref="BD8:BU8" si="50">IF(SUM(BD10:BD67)&lt;0.001,"-",SUM(BD10:BD67))</f>
        <v>854.10400000000004</v>
      </c>
      <c r="BE8" s="79">
        <f t="shared" ref="BE8:BU8" si="51">IF(ISERR(SUMPRODUCT(BD10:BD67,BE10:BE67)/BD8),"-",SUMPRODUCT(BD10:BD67,BE10:BE67)/BD8)</f>
        <v>743.43503367271421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0.14399999999999999</v>
      </c>
      <c r="BI8" s="79">
        <f t="shared" ref="BI8:BU8" si="55">IF(ISERR(SUMPRODUCT(BH10:BH67,BI10:BI67)/BH8),"-",SUMPRODUCT(BH10:BH67,BI10:BI67)/BH8)</f>
        <v>41.159722222222221</v>
      </c>
      <c r="BJ8" s="79">
        <f t="shared" ref="BJ8:BU8" si="56">IF(SUM(BJ10:BJ67)&lt;0.001,"-",SUM(BJ10:BJ67))</f>
        <v>6</v>
      </c>
      <c r="BK8" s="79">
        <f t="shared" ref="BK8:BU8" si="57">IF(ISERR(SUMPRODUCT(BJ10:BJ67,BK10:BK67)/BJ8),"-",SUMPRODUCT(BJ10:BJ67,BK10:BK67)/BJ8)</f>
        <v>314.16666666666663</v>
      </c>
      <c r="BL8" s="79">
        <f t="shared" ref="BL8:BU8" si="58">IF(SUM(BL10:BL67)&lt;0.001,"-",SUM(BL10:BL67))</f>
        <v>4715.7590000000018</v>
      </c>
      <c r="BM8" s="79">
        <f t="shared" ref="BM8:BU8" si="59">IF(ISERR(SUMPRODUCT(BL10:BL67,BM10:BM67)/BL8),"-",SUMPRODUCT(BL10:BL67,BM10:BM67)/BL8)</f>
        <v>193.28672648453826</v>
      </c>
      <c r="BN8" s="79">
        <f t="shared" ref="BN8:BU8" si="60">IF(SUM(BN10:BN67)&lt;0.001,"-",SUM(BN10:BN67))</f>
        <v>1033.5470000000003</v>
      </c>
      <c r="BO8" s="79">
        <f t="shared" ref="BO8:BU8" si="61">IF(ISERR(SUMPRODUCT(BN10:BN67,BO10:BO67)/BN8),"-",SUMPRODUCT(BN10:BN67,BO10:BO67)/BN8)</f>
        <v>317.99920758320616</v>
      </c>
      <c r="BP8" s="79">
        <f t="shared" ref="BP8:BU8" si="62">IF(SUM(BP10:BP67)&lt;0.001,"-",SUM(BP10:BP67))</f>
        <v>243.00200000000001</v>
      </c>
      <c r="BQ8" s="79">
        <f t="shared" ref="BQ8:BU8" si="63">IF(ISERR(SUMPRODUCT(BP10:BP67,BQ10:BQ67)/BP8),"-",SUMPRODUCT(BP10:BP67,BQ10:BQ67)/BP8)</f>
        <v>586.9021612990839</v>
      </c>
      <c r="BR8" s="79">
        <f t="shared" ref="BR8:BU8" si="64">IF(SUM(BR10:BR67)&lt;0.001,"-",SUM(BR10:BR67))</f>
        <v>11.376000000000001</v>
      </c>
      <c r="BS8" s="79">
        <f t="shared" ref="BS8:BU8" si="65">IF(ISERR(SUMPRODUCT(BR10:BR67,BS10:BS67)/BR8),"-",SUMPRODUCT(BR10:BR67,BS10:BS67)/BR8)</f>
        <v>1990.9612341772149</v>
      </c>
      <c r="BT8" s="79">
        <f t="shared" ref="BT8:BU8" si="66">IF(SUM(BT10:BT67)&lt;0.001,"-",SUM(BT10:BT67))</f>
        <v>765.07300000000009</v>
      </c>
      <c r="BU8" s="79">
        <f t="shared" ref="BU8" si="67">IF(ISERR(SUMPRODUCT(BT10:BT67,BU10:BU67)/BT8),"-",SUMPRODUCT(BT10:BT67,BU10:BU67)/BT8)</f>
        <v>593.84468018084533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172.27799999999999</v>
      </c>
      <c r="AU10" s="85">
        <v>58.310765158638951</v>
      </c>
      <c r="AV10" s="84">
        <v>23.41</v>
      </c>
      <c r="AW10" s="85">
        <v>78.638060657838523</v>
      </c>
      <c r="AX10" s="84">
        <v>0</v>
      </c>
      <c r="AY10" s="85">
        <v>0</v>
      </c>
      <c r="AZ10" s="84">
        <v>93.216999999999999</v>
      </c>
      <c r="BA10" s="85">
        <v>42.943819260435326</v>
      </c>
      <c r="BB10" s="84">
        <v>89.216999999999999</v>
      </c>
      <c r="BC10" s="85">
        <v>862.51588822757992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31.815000000000001</v>
      </c>
      <c r="BO10" s="85">
        <v>129.13113311331134</v>
      </c>
      <c r="BP10" s="84">
        <v>0</v>
      </c>
      <c r="BQ10" s="85">
        <v>0</v>
      </c>
      <c r="BR10" s="84">
        <v>0</v>
      </c>
      <c r="BS10" s="85">
        <v>0</v>
      </c>
      <c r="BT10" s="84">
        <v>20.425000000000001</v>
      </c>
      <c r="BU10" s="85">
        <v>438.60509179926561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8.0000000000000002E-3</v>
      </c>
      <c r="AG11" s="85">
        <v>129.625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0.54800000000000004</v>
      </c>
      <c r="AQ11" s="85">
        <v>301.2299270072993</v>
      </c>
      <c r="AR11" s="84">
        <v>0</v>
      </c>
      <c r="AS11" s="85">
        <v>0</v>
      </c>
      <c r="AT11" s="84">
        <v>232.541</v>
      </c>
      <c r="AU11" s="85">
        <v>206.30128880498492</v>
      </c>
      <c r="AV11" s="84">
        <v>661.15</v>
      </c>
      <c r="AW11" s="85">
        <v>33.391871738637221</v>
      </c>
      <c r="AX11" s="84">
        <v>0</v>
      </c>
      <c r="AY11" s="85">
        <v>0</v>
      </c>
      <c r="AZ11" s="84">
        <v>386.351</v>
      </c>
      <c r="BA11" s="85">
        <v>42.228395940478997</v>
      </c>
      <c r="BB11" s="84">
        <v>15.535</v>
      </c>
      <c r="BC11" s="85">
        <v>589.57084003862246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1.1160000000000001</v>
      </c>
      <c r="BM11" s="85">
        <v>476.83870967741933</v>
      </c>
      <c r="BN11" s="84">
        <v>48.633000000000003</v>
      </c>
      <c r="BO11" s="85">
        <v>173.4576933358008</v>
      </c>
      <c r="BP11" s="84">
        <v>0</v>
      </c>
      <c r="BQ11" s="85">
        <v>0</v>
      </c>
      <c r="BR11" s="84">
        <v>0.10100000000000001</v>
      </c>
      <c r="BS11" s="85">
        <v>1524.6138613861385</v>
      </c>
      <c r="BT11" s="84">
        <v>15.827</v>
      </c>
      <c r="BU11" s="85">
        <v>523.14115119732105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238.15799999999999</v>
      </c>
      <c r="AU12" s="85">
        <v>155.76958153830651</v>
      </c>
      <c r="AV12" s="84">
        <v>19.452000000000002</v>
      </c>
      <c r="AW12" s="85">
        <v>89.549300843100966</v>
      </c>
      <c r="AX12" s="84">
        <v>0</v>
      </c>
      <c r="AY12" s="85">
        <v>0</v>
      </c>
      <c r="AZ12" s="84">
        <v>5.4569999999999999</v>
      </c>
      <c r="BA12" s="85">
        <v>219.91662085394907</v>
      </c>
      <c r="BB12" s="84">
        <v>20.373000000000001</v>
      </c>
      <c r="BC12" s="85">
        <v>938.62406125754671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13.728</v>
      </c>
      <c r="BO12" s="85">
        <v>248.17606351981354</v>
      </c>
      <c r="BP12" s="84">
        <v>0</v>
      </c>
      <c r="BQ12" s="85">
        <v>0</v>
      </c>
      <c r="BR12" s="84">
        <v>0</v>
      </c>
      <c r="BS12" s="85">
        <v>0</v>
      </c>
      <c r="BT12" s="84">
        <v>111.511</v>
      </c>
      <c r="BU12" s="85">
        <v>632.37346091416987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337.69799999999998</v>
      </c>
      <c r="AU13" s="85">
        <v>322.99271834597778</v>
      </c>
      <c r="AV13" s="84">
        <v>308.822</v>
      </c>
      <c r="AW13" s="85">
        <v>196.15089274727836</v>
      </c>
      <c r="AX13" s="84">
        <v>0</v>
      </c>
      <c r="AY13" s="85">
        <v>0</v>
      </c>
      <c r="AZ13" s="84">
        <v>564.12400000000002</v>
      </c>
      <c r="BA13" s="85">
        <v>190.47793392941978</v>
      </c>
      <c r="BB13" s="84">
        <v>58.622</v>
      </c>
      <c r="BC13" s="85">
        <v>685.10692231585415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13.433</v>
      </c>
      <c r="BM13" s="85">
        <v>893.52385915283264</v>
      </c>
      <c r="BN13" s="84">
        <v>263.09699999999998</v>
      </c>
      <c r="BO13" s="85">
        <v>126.17074310995564</v>
      </c>
      <c r="BP13" s="84">
        <v>0</v>
      </c>
      <c r="BQ13" s="85">
        <v>0</v>
      </c>
      <c r="BR13" s="84">
        <v>0</v>
      </c>
      <c r="BS13" s="85">
        <v>0</v>
      </c>
      <c r="BT13" s="84">
        <v>59.871000000000002</v>
      </c>
      <c r="BU13" s="85">
        <v>379.97659968933209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61.447000000000003</v>
      </c>
      <c r="AG14" s="85">
        <v>26.039481178902143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21.234000000000002</v>
      </c>
      <c r="AQ14" s="85">
        <v>141.88612602430064</v>
      </c>
      <c r="AR14" s="84">
        <v>0</v>
      </c>
      <c r="AS14" s="85">
        <v>0</v>
      </c>
      <c r="AT14" s="84">
        <v>726.947</v>
      </c>
      <c r="AU14" s="85">
        <v>361.43986150297064</v>
      </c>
      <c r="AV14" s="84">
        <v>17.616</v>
      </c>
      <c r="AW14" s="85">
        <v>174.68012034514078</v>
      </c>
      <c r="AX14" s="84">
        <v>0</v>
      </c>
      <c r="AY14" s="85">
        <v>0</v>
      </c>
      <c r="AZ14" s="84">
        <v>4.1829999999999998</v>
      </c>
      <c r="BA14" s="85">
        <v>76.092756394931868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1.7999999999999999E-2</v>
      </c>
      <c r="BM14" s="85">
        <v>241.44444444444446</v>
      </c>
      <c r="BN14" s="84">
        <v>115.703</v>
      </c>
      <c r="BO14" s="85">
        <v>591.94050283916579</v>
      </c>
      <c r="BP14" s="84">
        <v>0</v>
      </c>
      <c r="BQ14" s="85">
        <v>0</v>
      </c>
      <c r="BR14" s="84">
        <v>0</v>
      </c>
      <c r="BS14" s="85">
        <v>0</v>
      </c>
      <c r="BT14" s="84">
        <v>102.57</v>
      </c>
      <c r="BU14" s="85">
        <v>538.17581164083072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286.48700000000002</v>
      </c>
      <c r="AG16" s="85">
        <v>90.75709892595475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6.0679999999999996</v>
      </c>
      <c r="AQ16" s="85">
        <v>87.044990112063289</v>
      </c>
      <c r="AR16" s="84">
        <v>1932.6310000000001</v>
      </c>
      <c r="AS16" s="85">
        <v>354.59347542288202</v>
      </c>
      <c r="AT16" s="84">
        <v>113.901</v>
      </c>
      <c r="AU16" s="85">
        <v>265.66131113862036</v>
      </c>
      <c r="AV16" s="84">
        <v>77.932000000000002</v>
      </c>
      <c r="AW16" s="85">
        <v>147.14583226402505</v>
      </c>
      <c r="AX16" s="84">
        <v>0</v>
      </c>
      <c r="AY16" s="85">
        <v>0</v>
      </c>
      <c r="AZ16" s="84">
        <v>1.3680000000000001</v>
      </c>
      <c r="BA16" s="85">
        <v>22.87280701754386</v>
      </c>
      <c r="BB16" s="84">
        <v>66.596000000000004</v>
      </c>
      <c r="BC16" s="85">
        <v>966.45047750615652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140.976</v>
      </c>
      <c r="BO16" s="85">
        <v>643.49145953921243</v>
      </c>
      <c r="BP16" s="84">
        <v>0</v>
      </c>
      <c r="BQ16" s="85">
        <v>0</v>
      </c>
      <c r="BR16" s="84">
        <v>0</v>
      </c>
      <c r="BS16" s="85">
        <v>0</v>
      </c>
      <c r="BT16" s="84">
        <v>36.222999999999999</v>
      </c>
      <c r="BU16" s="85">
        <v>453.53565414239569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342.75200000000001</v>
      </c>
      <c r="AG17" s="85">
        <v>69.5391332508636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3.7999999999999999E-2</v>
      </c>
      <c r="AQ17" s="85">
        <v>77.157894736842096</v>
      </c>
      <c r="AR17" s="84">
        <v>7.1920000000000002</v>
      </c>
      <c r="AS17" s="85">
        <v>318.71649054505008</v>
      </c>
      <c r="AT17" s="84">
        <v>609.46600000000001</v>
      </c>
      <c r="AU17" s="85">
        <v>280.5902823127131</v>
      </c>
      <c r="AV17" s="84">
        <v>5504.4520000000002</v>
      </c>
      <c r="AW17" s="85">
        <v>53.147703531614049</v>
      </c>
      <c r="AX17" s="84">
        <v>0</v>
      </c>
      <c r="AY17" s="85">
        <v>0</v>
      </c>
      <c r="AZ17" s="84">
        <v>118.402</v>
      </c>
      <c r="BA17" s="85">
        <v>142.50912991334604</v>
      </c>
      <c r="BB17" s="84">
        <v>11.183</v>
      </c>
      <c r="BC17" s="85">
        <v>543.17508718590716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31.181000000000001</v>
      </c>
      <c r="BO17" s="85">
        <v>597.69202398896766</v>
      </c>
      <c r="BP17" s="84">
        <v>0</v>
      </c>
      <c r="BQ17" s="85">
        <v>0</v>
      </c>
      <c r="BR17" s="84">
        <v>0</v>
      </c>
      <c r="BS17" s="85">
        <v>0</v>
      </c>
      <c r="BT17" s="84">
        <v>28.366</v>
      </c>
      <c r="BU17" s="85">
        <v>465.19763096665025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3.02</v>
      </c>
      <c r="BC18" s="85">
        <v>874.51324503311253</v>
      </c>
      <c r="BD18" s="84">
        <v>95.823999999999998</v>
      </c>
      <c r="BE18" s="85">
        <v>799.75242110535987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317.36900000000003</v>
      </c>
      <c r="AU19" s="85">
        <v>104.36323648497491</v>
      </c>
      <c r="AV19" s="84">
        <v>73.12</v>
      </c>
      <c r="AW19" s="85">
        <v>75.599999999999994</v>
      </c>
      <c r="AX19" s="84">
        <v>0</v>
      </c>
      <c r="AY19" s="85">
        <v>0</v>
      </c>
      <c r="AZ19" s="84">
        <v>559.42499999999995</v>
      </c>
      <c r="BA19" s="85">
        <v>14.803700227912589</v>
      </c>
      <c r="BB19" s="84">
        <v>16.041</v>
      </c>
      <c r="BC19" s="85">
        <v>621.15585063275353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213.595</v>
      </c>
      <c r="BO19" s="85">
        <v>96.373519979400271</v>
      </c>
      <c r="BP19" s="84">
        <v>0</v>
      </c>
      <c r="BQ19" s="85">
        <v>0</v>
      </c>
      <c r="BR19" s="84">
        <v>0</v>
      </c>
      <c r="BS19" s="85">
        <v>0</v>
      </c>
      <c r="BT19" s="84">
        <v>19.012</v>
      </c>
      <c r="BU19" s="85">
        <v>399.34409846412791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11</v>
      </c>
      <c r="AG20" s="85">
        <v>32.81818181818182</v>
      </c>
      <c r="AH20" s="84">
        <v>0</v>
      </c>
      <c r="AI20" s="85">
        <v>0</v>
      </c>
      <c r="AJ20" s="84">
        <v>121</v>
      </c>
      <c r="AK20" s="85">
        <v>34.107438016528931</v>
      </c>
      <c r="AL20" s="84">
        <v>0</v>
      </c>
      <c r="AM20" s="85">
        <v>0</v>
      </c>
      <c r="AN20" s="84">
        <v>0</v>
      </c>
      <c r="AO20" s="85">
        <v>0</v>
      </c>
      <c r="AP20" s="84">
        <v>7120</v>
      </c>
      <c r="AQ20" s="85">
        <v>119.90112359550561</v>
      </c>
      <c r="AR20" s="84">
        <v>0</v>
      </c>
      <c r="AS20" s="85">
        <v>0</v>
      </c>
      <c r="AT20" s="84">
        <v>150</v>
      </c>
      <c r="AU20" s="85">
        <v>352.57333333333332</v>
      </c>
      <c r="AV20" s="84">
        <v>460</v>
      </c>
      <c r="AW20" s="85">
        <v>49.841304347826089</v>
      </c>
      <c r="AX20" s="84">
        <v>0</v>
      </c>
      <c r="AY20" s="85">
        <v>0</v>
      </c>
      <c r="AZ20" s="84">
        <v>3</v>
      </c>
      <c r="BA20" s="85">
        <v>103.66666666666666</v>
      </c>
      <c r="BB20" s="84">
        <v>619</v>
      </c>
      <c r="BC20" s="85">
        <v>716.11631663974151</v>
      </c>
      <c r="BD20" s="84">
        <v>334</v>
      </c>
      <c r="BE20" s="85">
        <v>767.20958083832329</v>
      </c>
      <c r="BF20" s="84">
        <v>0</v>
      </c>
      <c r="BG20" s="85">
        <v>0</v>
      </c>
      <c r="BH20" s="84">
        <v>2.4E-2</v>
      </c>
      <c r="BI20" s="85">
        <v>41.666666666666671</v>
      </c>
      <c r="BJ20" s="84">
        <v>6</v>
      </c>
      <c r="BK20" s="85">
        <v>314.16666666666663</v>
      </c>
      <c r="BL20" s="84">
        <v>269</v>
      </c>
      <c r="BM20" s="85">
        <v>86.65055762081785</v>
      </c>
      <c r="BN20" s="84">
        <v>10.7</v>
      </c>
      <c r="BO20" s="85">
        <v>555.04672897196258</v>
      </c>
      <c r="BP20" s="84">
        <v>0</v>
      </c>
      <c r="BQ20" s="85">
        <v>0</v>
      </c>
      <c r="BR20" s="84">
        <v>0</v>
      </c>
      <c r="BS20" s="85">
        <v>0</v>
      </c>
      <c r="BT20" s="84">
        <v>30</v>
      </c>
      <c r="BU20" s="85">
        <v>432.76666666666665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1.2430000000000001</v>
      </c>
      <c r="E22" s="85">
        <v>2501.1946902654868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0.79300000000000004</v>
      </c>
      <c r="Y22" s="85">
        <v>1205.0970996216897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3.8149999999999999</v>
      </c>
      <c r="AG22" s="85">
        <v>20.52005242463958</v>
      </c>
      <c r="AH22" s="84">
        <v>0</v>
      </c>
      <c r="AI22" s="85">
        <v>0</v>
      </c>
      <c r="AJ22" s="84">
        <v>0</v>
      </c>
      <c r="AK22" s="85">
        <v>0</v>
      </c>
      <c r="AL22" s="84">
        <v>10.118</v>
      </c>
      <c r="AM22" s="85">
        <v>34.193417671476574</v>
      </c>
      <c r="AN22" s="84">
        <v>0</v>
      </c>
      <c r="AO22" s="85">
        <v>0</v>
      </c>
      <c r="AP22" s="84">
        <v>185.71199999999999</v>
      </c>
      <c r="AQ22" s="85">
        <v>89.369173774446452</v>
      </c>
      <c r="AR22" s="84">
        <v>308.19200000000001</v>
      </c>
      <c r="AS22" s="85">
        <v>376.920001168103</v>
      </c>
      <c r="AT22" s="84">
        <v>109.776</v>
      </c>
      <c r="AU22" s="85">
        <v>557.37366090948842</v>
      </c>
      <c r="AV22" s="84">
        <v>87.489000000000004</v>
      </c>
      <c r="AW22" s="85">
        <v>124.66143172284517</v>
      </c>
      <c r="AX22" s="84">
        <v>0</v>
      </c>
      <c r="AY22" s="85">
        <v>0</v>
      </c>
      <c r="AZ22" s="84">
        <v>0.38500000000000001</v>
      </c>
      <c r="BA22" s="85">
        <v>113.34025974025974</v>
      </c>
      <c r="BB22" s="84">
        <v>564.96500000000003</v>
      </c>
      <c r="BC22" s="85">
        <v>640.44000070800848</v>
      </c>
      <c r="BD22" s="84">
        <v>0</v>
      </c>
      <c r="BE22" s="85">
        <v>0</v>
      </c>
      <c r="BF22" s="84">
        <v>0</v>
      </c>
      <c r="BG22" s="85">
        <v>0</v>
      </c>
      <c r="BH22" s="84">
        <v>0.12</v>
      </c>
      <c r="BI22" s="85">
        <v>41.05833333333333</v>
      </c>
      <c r="BJ22" s="84">
        <v>0</v>
      </c>
      <c r="BK22" s="85">
        <v>0</v>
      </c>
      <c r="BL22" s="84">
        <v>362.04300000000001</v>
      </c>
      <c r="BM22" s="85">
        <v>86.286512928022361</v>
      </c>
      <c r="BN22" s="84">
        <v>8.31</v>
      </c>
      <c r="BO22" s="85">
        <v>310.19614921780988</v>
      </c>
      <c r="BP22" s="84">
        <v>3.2000000000000001E-2</v>
      </c>
      <c r="BQ22" s="85">
        <v>1688.5</v>
      </c>
      <c r="BR22" s="84">
        <v>0</v>
      </c>
      <c r="BS22" s="85">
        <v>0</v>
      </c>
      <c r="BT22" s="84">
        <v>67.180999999999997</v>
      </c>
      <c r="BU22" s="85">
        <v>664.19999702296786</v>
      </c>
    </row>
    <row r="23" spans="1:73" ht="12.95" customHeight="1">
      <c r="A23" s="83"/>
      <c r="B23" s="80" t="s">
        <v>59</v>
      </c>
      <c r="C23" s="19">
        <v>13</v>
      </c>
      <c r="D23" s="84">
        <v>0.79500000000000004</v>
      </c>
      <c r="E23" s="85">
        <v>2306.6729559748428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0.14799999999999999</v>
      </c>
      <c r="Y23" s="85">
        <v>1118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131.05699999999999</v>
      </c>
      <c r="AG23" s="85">
        <v>64.7684366344415</v>
      </c>
      <c r="AH23" s="84">
        <v>7.0000000000000001E-3</v>
      </c>
      <c r="AI23" s="85">
        <v>1.1428571428571428</v>
      </c>
      <c r="AJ23" s="84">
        <v>0</v>
      </c>
      <c r="AK23" s="85">
        <v>0</v>
      </c>
      <c r="AL23" s="84">
        <v>3.0950000000000002</v>
      </c>
      <c r="AM23" s="85">
        <v>83.419709208400647</v>
      </c>
      <c r="AN23" s="84">
        <v>0</v>
      </c>
      <c r="AO23" s="85">
        <v>0</v>
      </c>
      <c r="AP23" s="84">
        <v>486.63600000000002</v>
      </c>
      <c r="AQ23" s="85">
        <v>116.04632004208484</v>
      </c>
      <c r="AR23" s="84">
        <v>597.57799999999997</v>
      </c>
      <c r="AS23" s="85">
        <v>383.50271596343913</v>
      </c>
      <c r="AT23" s="84">
        <v>0.216</v>
      </c>
      <c r="AU23" s="85">
        <v>599.02777777777771</v>
      </c>
      <c r="AV23" s="84">
        <v>3.9E-2</v>
      </c>
      <c r="AW23" s="85">
        <v>100.8974358974359</v>
      </c>
      <c r="AX23" s="84">
        <v>0</v>
      </c>
      <c r="AY23" s="85">
        <v>0</v>
      </c>
      <c r="AZ23" s="84">
        <v>0</v>
      </c>
      <c r="BA23" s="85">
        <v>0</v>
      </c>
      <c r="BB23" s="84">
        <v>34.652999999999999</v>
      </c>
      <c r="BC23" s="85">
        <v>623.78082705682039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80.644999999999996</v>
      </c>
      <c r="BM23" s="85">
        <v>80.491536983073971</v>
      </c>
      <c r="BN23" s="84">
        <v>0.106</v>
      </c>
      <c r="BO23" s="85">
        <v>560.2358490566038</v>
      </c>
      <c r="BP23" s="84">
        <v>0.77500000000000002</v>
      </c>
      <c r="BQ23" s="85">
        <v>219.08903225806452</v>
      </c>
      <c r="BR23" s="84">
        <v>0</v>
      </c>
      <c r="BS23" s="85">
        <v>0</v>
      </c>
      <c r="BT23" s="84">
        <v>47.146999999999998</v>
      </c>
      <c r="BU23" s="85">
        <v>658.45759009056781</v>
      </c>
    </row>
    <row r="24" spans="1:73" ht="12.95" customHeight="1">
      <c r="A24" s="83"/>
      <c r="B24" s="80" t="s">
        <v>60</v>
      </c>
      <c r="C24" s="19">
        <v>14</v>
      </c>
      <c r="D24" s="84">
        <v>4.3209999999999997</v>
      </c>
      <c r="E24" s="85">
        <v>3190.1015968525803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0.152</v>
      </c>
      <c r="Y24" s="85">
        <v>1036.8684210526314</v>
      </c>
      <c r="Z24" s="84">
        <v>0</v>
      </c>
      <c r="AA24" s="85">
        <v>0</v>
      </c>
      <c r="AB24" s="84">
        <v>0</v>
      </c>
      <c r="AC24" s="85">
        <v>0</v>
      </c>
      <c r="AD24" s="84">
        <v>0</v>
      </c>
      <c r="AE24" s="85">
        <v>0</v>
      </c>
      <c r="AF24" s="84">
        <v>1.048</v>
      </c>
      <c r="AG24" s="85">
        <v>11.484732824427482</v>
      </c>
      <c r="AH24" s="84">
        <v>8.1000000000000003E-2</v>
      </c>
      <c r="AI24" s="85">
        <v>28.049382716049383</v>
      </c>
      <c r="AJ24" s="84">
        <v>0</v>
      </c>
      <c r="AK24" s="85">
        <v>0</v>
      </c>
      <c r="AL24" s="84">
        <v>7.3239999999999998</v>
      </c>
      <c r="AM24" s="85">
        <v>93.481703986892398</v>
      </c>
      <c r="AN24" s="84">
        <v>0</v>
      </c>
      <c r="AO24" s="85">
        <v>0</v>
      </c>
      <c r="AP24" s="84">
        <v>873.60699999999997</v>
      </c>
      <c r="AQ24" s="85">
        <v>112.50786680967529</v>
      </c>
      <c r="AR24" s="84">
        <v>3583.6089999999999</v>
      </c>
      <c r="AS24" s="85">
        <v>430.71867187519621</v>
      </c>
      <c r="AT24" s="84">
        <v>1.123</v>
      </c>
      <c r="AU24" s="85">
        <v>569.26179875333924</v>
      </c>
      <c r="AV24" s="84">
        <v>0.126</v>
      </c>
      <c r="AW24" s="85">
        <v>145.05555555555557</v>
      </c>
      <c r="AX24" s="84">
        <v>0</v>
      </c>
      <c r="AY24" s="85">
        <v>0</v>
      </c>
      <c r="AZ24" s="84">
        <v>0</v>
      </c>
      <c r="BA24" s="85">
        <v>0</v>
      </c>
      <c r="BB24" s="84">
        <v>140.69499999999999</v>
      </c>
      <c r="BC24" s="85">
        <v>646.42174206617153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173.911</v>
      </c>
      <c r="BM24" s="85">
        <v>103.5058736940159</v>
      </c>
      <c r="BN24" s="84">
        <v>1.0449999999999999</v>
      </c>
      <c r="BO24" s="85">
        <v>1177.2344497607655</v>
      </c>
      <c r="BP24" s="84">
        <v>1.6919999999999999</v>
      </c>
      <c r="BQ24" s="85">
        <v>632.77541371158395</v>
      </c>
      <c r="BR24" s="84">
        <v>0</v>
      </c>
      <c r="BS24" s="85">
        <v>0</v>
      </c>
      <c r="BT24" s="84">
        <v>40.206000000000003</v>
      </c>
      <c r="BU24" s="85">
        <v>727.50974978858869</v>
      </c>
    </row>
    <row r="25" spans="1:73" ht="12.95" customHeight="1">
      <c r="A25" s="83"/>
      <c r="B25" s="80" t="s">
        <v>61</v>
      </c>
      <c r="C25" s="19">
        <v>15</v>
      </c>
      <c r="D25" s="84">
        <v>0.89</v>
      </c>
      <c r="E25" s="85">
        <v>3098.8730337078655</v>
      </c>
      <c r="F25" s="84">
        <v>0</v>
      </c>
      <c r="G25" s="85">
        <v>0</v>
      </c>
      <c r="H25" s="84">
        <v>6</v>
      </c>
      <c r="I25" s="85">
        <v>382.87833333333333</v>
      </c>
      <c r="J25" s="84">
        <v>0.879</v>
      </c>
      <c r="K25" s="85">
        <v>323.9260523321957</v>
      </c>
      <c r="L25" s="84">
        <v>6.08</v>
      </c>
      <c r="M25" s="85">
        <v>1374.3684210526314</v>
      </c>
      <c r="N25" s="84">
        <v>1.69</v>
      </c>
      <c r="O25" s="85">
        <v>571.06272189349113</v>
      </c>
      <c r="P25" s="84">
        <v>1.3919999999999999</v>
      </c>
      <c r="Q25" s="85">
        <v>890.23060344827582</v>
      </c>
      <c r="R25" s="84">
        <v>1.7869999999999999</v>
      </c>
      <c r="S25" s="85">
        <v>577.48013430330161</v>
      </c>
      <c r="T25" s="84">
        <v>10.013999999999999</v>
      </c>
      <c r="U25" s="85">
        <v>621.5549231076493</v>
      </c>
      <c r="V25" s="84">
        <v>5.3999999999999999E-2</v>
      </c>
      <c r="W25" s="85">
        <v>170</v>
      </c>
      <c r="X25" s="84">
        <v>319.24599999999998</v>
      </c>
      <c r="Y25" s="85">
        <v>753.13445744034391</v>
      </c>
      <c r="Z25" s="84">
        <v>0</v>
      </c>
      <c r="AA25" s="85">
        <v>0</v>
      </c>
      <c r="AB25" s="84">
        <v>381.21</v>
      </c>
      <c r="AC25" s="85">
        <v>358.97973033236275</v>
      </c>
      <c r="AD25" s="84">
        <v>0</v>
      </c>
      <c r="AE25" s="85">
        <v>0</v>
      </c>
      <c r="AF25" s="84">
        <v>96.265000000000001</v>
      </c>
      <c r="AG25" s="85">
        <v>35.773011998130166</v>
      </c>
      <c r="AH25" s="84">
        <v>0</v>
      </c>
      <c r="AI25" s="85">
        <v>0</v>
      </c>
      <c r="AJ25" s="84">
        <v>0</v>
      </c>
      <c r="AK25" s="85">
        <v>0</v>
      </c>
      <c r="AL25" s="84">
        <v>4.8319999999999999</v>
      </c>
      <c r="AM25" s="85">
        <v>170.83629966887418</v>
      </c>
      <c r="AN25" s="84">
        <v>0</v>
      </c>
      <c r="AO25" s="85">
        <v>0</v>
      </c>
      <c r="AP25" s="84">
        <v>1614.856</v>
      </c>
      <c r="AQ25" s="85">
        <v>121.05173402458176</v>
      </c>
      <c r="AR25" s="84">
        <v>2457.1640000000002</v>
      </c>
      <c r="AS25" s="85">
        <v>418.32553382680197</v>
      </c>
      <c r="AT25" s="84">
        <v>0.627</v>
      </c>
      <c r="AU25" s="85">
        <v>648.07177033492815</v>
      </c>
      <c r="AV25" s="84">
        <v>0.156</v>
      </c>
      <c r="AW25" s="85">
        <v>552.63461538461547</v>
      </c>
      <c r="AX25" s="84">
        <v>0</v>
      </c>
      <c r="AY25" s="85">
        <v>0</v>
      </c>
      <c r="AZ25" s="84">
        <v>1E-3</v>
      </c>
      <c r="BA25" s="85">
        <v>599</v>
      </c>
      <c r="BB25" s="84">
        <v>22.806000000000001</v>
      </c>
      <c r="BC25" s="85">
        <v>714.9187933000087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247.154</v>
      </c>
      <c r="BM25" s="85">
        <v>164.04731058368466</v>
      </c>
      <c r="BN25" s="84">
        <v>0.71099999999999997</v>
      </c>
      <c r="BO25" s="85">
        <v>1817.7355836849508</v>
      </c>
      <c r="BP25" s="84">
        <v>0.42499999999999999</v>
      </c>
      <c r="BQ25" s="85">
        <v>678.36235294117637</v>
      </c>
      <c r="BR25" s="84">
        <v>0</v>
      </c>
      <c r="BS25" s="85">
        <v>0</v>
      </c>
      <c r="BT25" s="84">
        <v>42.854999999999997</v>
      </c>
      <c r="BU25" s="85">
        <v>787.93482674133713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89.576999999999998</v>
      </c>
      <c r="AG26" s="85">
        <v>39.722886455228462</v>
      </c>
      <c r="AH26" s="84">
        <v>5.7060000000000004</v>
      </c>
      <c r="AI26" s="85">
        <v>28.490361023484052</v>
      </c>
      <c r="AJ26" s="84">
        <v>16.263999999999999</v>
      </c>
      <c r="AK26" s="85">
        <v>34.160846040334484</v>
      </c>
      <c r="AL26" s="84">
        <v>4.923</v>
      </c>
      <c r="AM26" s="85">
        <v>308.22567540117814</v>
      </c>
      <c r="AN26" s="84">
        <v>0</v>
      </c>
      <c r="AO26" s="85">
        <v>0</v>
      </c>
      <c r="AP26" s="84">
        <v>432.798</v>
      </c>
      <c r="AQ26" s="85">
        <v>124.4941728011682</v>
      </c>
      <c r="AR26" s="84">
        <v>3140.1210000000001</v>
      </c>
      <c r="AS26" s="85">
        <v>441.01437142071916</v>
      </c>
      <c r="AT26" s="84">
        <v>9.4E-2</v>
      </c>
      <c r="AU26" s="85">
        <v>153.55319148936169</v>
      </c>
      <c r="AV26" s="84">
        <v>8.4000000000000005E-2</v>
      </c>
      <c r="AW26" s="85">
        <v>153.97619047619045</v>
      </c>
      <c r="AX26" s="84">
        <v>0</v>
      </c>
      <c r="AY26" s="85">
        <v>0</v>
      </c>
      <c r="AZ26" s="84">
        <v>0</v>
      </c>
      <c r="BA26" s="85">
        <v>0</v>
      </c>
      <c r="BB26" s="84">
        <v>7.13</v>
      </c>
      <c r="BC26" s="85">
        <v>564.90042075736335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58.853999999999999</v>
      </c>
      <c r="BM26" s="85">
        <v>126.07642641111906</v>
      </c>
      <c r="BN26" s="84">
        <v>0.34</v>
      </c>
      <c r="BO26" s="85">
        <v>375.37941176470588</v>
      </c>
      <c r="BP26" s="84">
        <v>5.431</v>
      </c>
      <c r="BQ26" s="85">
        <v>613.20106794328854</v>
      </c>
      <c r="BR26" s="84">
        <v>0</v>
      </c>
      <c r="BS26" s="85">
        <v>0</v>
      </c>
      <c r="BT26" s="84">
        <v>7.218</v>
      </c>
      <c r="BU26" s="85">
        <v>643.4729842061513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</v>
      </c>
      <c r="E28" s="85">
        <v>0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0</v>
      </c>
      <c r="S28" s="85">
        <v>0</v>
      </c>
      <c r="T28" s="84">
        <v>0</v>
      </c>
      <c r="U28" s="85">
        <v>0</v>
      </c>
      <c r="V28" s="84">
        <v>0</v>
      </c>
      <c r="W28" s="85">
        <v>0</v>
      </c>
      <c r="X28" s="84">
        <v>2.4E-2</v>
      </c>
      <c r="Y28" s="85">
        <v>598.95833333333326</v>
      </c>
      <c r="Z28" s="84">
        <v>0</v>
      </c>
      <c r="AA28" s="85">
        <v>0</v>
      </c>
      <c r="AB28" s="84">
        <v>6.0000000000000001E-3</v>
      </c>
      <c r="AC28" s="85">
        <v>1566</v>
      </c>
      <c r="AD28" s="84">
        <v>0</v>
      </c>
      <c r="AE28" s="85">
        <v>0</v>
      </c>
      <c r="AF28" s="84">
        <v>273.41399999999999</v>
      </c>
      <c r="AG28" s="85">
        <v>38.226696511517332</v>
      </c>
      <c r="AH28" s="84">
        <v>12.832000000000001</v>
      </c>
      <c r="AI28" s="85">
        <v>36</v>
      </c>
      <c r="AJ28" s="84">
        <v>117.807</v>
      </c>
      <c r="AK28" s="85">
        <v>30</v>
      </c>
      <c r="AL28" s="84">
        <v>13.175000000000001</v>
      </c>
      <c r="AM28" s="85">
        <v>217.59567362428842</v>
      </c>
      <c r="AN28" s="84">
        <v>0</v>
      </c>
      <c r="AO28" s="85">
        <v>0</v>
      </c>
      <c r="AP28" s="84">
        <v>4874.7520000000004</v>
      </c>
      <c r="AQ28" s="85">
        <v>116.32839270592638</v>
      </c>
      <c r="AR28" s="84">
        <v>0.4</v>
      </c>
      <c r="AS28" s="85">
        <v>982.9</v>
      </c>
      <c r="AT28" s="84">
        <v>20.204999999999998</v>
      </c>
      <c r="AU28" s="85">
        <v>320</v>
      </c>
      <c r="AV28" s="84">
        <v>60.704000000000001</v>
      </c>
      <c r="AW28" s="85">
        <v>55.51896085925145</v>
      </c>
      <c r="AX28" s="84">
        <v>0</v>
      </c>
      <c r="AY28" s="85">
        <v>0</v>
      </c>
      <c r="AZ28" s="84">
        <v>0.01</v>
      </c>
      <c r="BA28" s="85">
        <v>213.5</v>
      </c>
      <c r="BB28" s="84">
        <v>979.96199999999999</v>
      </c>
      <c r="BC28" s="85">
        <v>525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474.755</v>
      </c>
      <c r="BM28" s="85">
        <v>154.51960274246719</v>
      </c>
      <c r="BN28" s="84">
        <v>37.301000000000002</v>
      </c>
      <c r="BO28" s="85">
        <v>305.84673333154603</v>
      </c>
      <c r="BP28" s="84">
        <v>7.6779999999999999</v>
      </c>
      <c r="BQ28" s="85">
        <v>790.18168793956761</v>
      </c>
      <c r="BR28" s="84">
        <v>0</v>
      </c>
      <c r="BS28" s="85">
        <v>0</v>
      </c>
      <c r="BT28" s="84">
        <v>116.035</v>
      </c>
      <c r="BU28" s="85">
        <v>661.99069246348085</v>
      </c>
    </row>
    <row r="29" spans="1:73" ht="12.95" customHeight="1">
      <c r="A29" s="83"/>
      <c r="B29" s="80" t="s">
        <v>64</v>
      </c>
      <c r="C29" s="19">
        <v>18</v>
      </c>
      <c r="D29" s="84">
        <v>11.32</v>
      </c>
      <c r="E29" s="85">
        <v>3159.4372791519436</v>
      </c>
      <c r="F29" s="84">
        <v>0</v>
      </c>
      <c r="G29" s="85">
        <v>0</v>
      </c>
      <c r="H29" s="84">
        <v>162.15</v>
      </c>
      <c r="I29" s="85">
        <v>332.85983348751154</v>
      </c>
      <c r="J29" s="84">
        <v>0</v>
      </c>
      <c r="K29" s="85">
        <v>0</v>
      </c>
      <c r="L29" s="84">
        <v>351.9</v>
      </c>
      <c r="M29" s="85">
        <v>1118.9585905086674</v>
      </c>
      <c r="N29" s="84">
        <v>0</v>
      </c>
      <c r="O29" s="85">
        <v>0</v>
      </c>
      <c r="P29" s="84">
        <v>18.521000000000001</v>
      </c>
      <c r="Q29" s="85">
        <v>835.14815614707629</v>
      </c>
      <c r="R29" s="84">
        <v>0</v>
      </c>
      <c r="S29" s="85">
        <v>0</v>
      </c>
      <c r="T29" s="84">
        <v>29.099</v>
      </c>
      <c r="U29" s="85">
        <v>387</v>
      </c>
      <c r="V29" s="84">
        <v>0</v>
      </c>
      <c r="W29" s="85">
        <v>0</v>
      </c>
      <c r="X29" s="84">
        <v>47.350999999999999</v>
      </c>
      <c r="Y29" s="85">
        <v>707.50816244641089</v>
      </c>
      <c r="Z29" s="84">
        <v>0</v>
      </c>
      <c r="AA29" s="85">
        <v>0</v>
      </c>
      <c r="AB29" s="84">
        <v>4.6740000000000004</v>
      </c>
      <c r="AC29" s="85">
        <v>485.90735986307237</v>
      </c>
      <c r="AD29" s="84">
        <v>769.42</v>
      </c>
      <c r="AE29" s="85">
        <v>298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1.0999999999999999E-2</v>
      </c>
      <c r="AM29" s="85">
        <v>376.09090909090907</v>
      </c>
      <c r="AN29" s="84">
        <v>0</v>
      </c>
      <c r="AO29" s="85">
        <v>0</v>
      </c>
      <c r="AP29" s="84">
        <v>349.79199999999997</v>
      </c>
      <c r="AQ29" s="85">
        <v>137.84203183606257</v>
      </c>
      <c r="AR29" s="84">
        <v>1.3120000000000001</v>
      </c>
      <c r="AS29" s="85">
        <v>888.87652439024396</v>
      </c>
      <c r="AT29" s="84">
        <v>0.02</v>
      </c>
      <c r="AU29" s="85">
        <v>506.5</v>
      </c>
      <c r="AV29" s="84">
        <v>7.0999999999999994E-2</v>
      </c>
      <c r="AW29" s="85">
        <v>256.3943661971831</v>
      </c>
      <c r="AX29" s="84">
        <v>0</v>
      </c>
      <c r="AY29" s="85">
        <v>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0.79</v>
      </c>
      <c r="BM29" s="85">
        <v>981.77848101265818</v>
      </c>
      <c r="BN29" s="84">
        <v>1.423</v>
      </c>
      <c r="BO29" s="85">
        <v>801.10822206605758</v>
      </c>
      <c r="BP29" s="84">
        <v>0</v>
      </c>
      <c r="BQ29" s="85">
        <v>0</v>
      </c>
      <c r="BR29" s="84">
        <v>0</v>
      </c>
      <c r="BS29" s="85">
        <v>0</v>
      </c>
      <c r="BT29" s="84">
        <v>4.6829999999999998</v>
      </c>
      <c r="BU29" s="85">
        <v>587.02754644458685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0.30399999999999999</v>
      </c>
      <c r="K30" s="85">
        <v>345.48684210526318</v>
      </c>
      <c r="L30" s="84">
        <v>0</v>
      </c>
      <c r="M30" s="85">
        <v>0</v>
      </c>
      <c r="N30" s="84">
        <v>21.268000000000001</v>
      </c>
      <c r="O30" s="85">
        <v>751.17514575888663</v>
      </c>
      <c r="P30" s="84">
        <v>0</v>
      </c>
      <c r="Q30" s="85">
        <v>0</v>
      </c>
      <c r="R30" s="84">
        <v>0.14099999999999999</v>
      </c>
      <c r="S30" s="85">
        <v>635.41134751773052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0.21</v>
      </c>
      <c r="AC30" s="85">
        <v>350.64285714285717</v>
      </c>
      <c r="AD30" s="84">
        <v>0</v>
      </c>
      <c r="AE30" s="85">
        <v>0</v>
      </c>
      <c r="AF30" s="84">
        <v>0</v>
      </c>
      <c r="AG30" s="85">
        <v>0</v>
      </c>
      <c r="AH30" s="84">
        <v>0</v>
      </c>
      <c r="AI30" s="85">
        <v>0</v>
      </c>
      <c r="AJ30" s="84">
        <v>0</v>
      </c>
      <c r="AK30" s="85">
        <v>0</v>
      </c>
      <c r="AL30" s="84">
        <v>0.73199999999999998</v>
      </c>
      <c r="AM30" s="85">
        <v>89.650273224043715</v>
      </c>
      <c r="AN30" s="84">
        <v>0</v>
      </c>
      <c r="AO30" s="85">
        <v>0</v>
      </c>
      <c r="AP30" s="84">
        <v>388.10500000000002</v>
      </c>
      <c r="AQ30" s="85">
        <v>130.4608366292627</v>
      </c>
      <c r="AR30" s="84">
        <v>241.25800000000001</v>
      </c>
      <c r="AS30" s="85">
        <v>427.25665055666548</v>
      </c>
      <c r="AT30" s="84">
        <v>8.0000000000000002E-3</v>
      </c>
      <c r="AU30" s="85">
        <v>242.375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0.107</v>
      </c>
      <c r="BM30" s="85">
        <v>28.439252336448597</v>
      </c>
      <c r="BN30" s="84">
        <v>5.0069999999999997</v>
      </c>
      <c r="BO30" s="85">
        <v>419.79768324345918</v>
      </c>
      <c r="BP30" s="84">
        <v>1.0249999999999999</v>
      </c>
      <c r="BQ30" s="85">
        <v>102.60292682926828</v>
      </c>
      <c r="BR30" s="84">
        <v>0</v>
      </c>
      <c r="BS30" s="85">
        <v>0</v>
      </c>
      <c r="BT30" s="84">
        <v>1.07</v>
      </c>
      <c r="BU30" s="85">
        <v>168.05140186915889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1.954</v>
      </c>
      <c r="E34" s="85">
        <v>4906.1867963152508</v>
      </c>
      <c r="F34" s="84">
        <v>0</v>
      </c>
      <c r="G34" s="85">
        <v>0</v>
      </c>
      <c r="H34" s="84">
        <v>121.536</v>
      </c>
      <c r="I34" s="85">
        <v>329.49536762769878</v>
      </c>
      <c r="J34" s="84">
        <v>0</v>
      </c>
      <c r="K34" s="85">
        <v>0</v>
      </c>
      <c r="L34" s="84">
        <v>137.43700000000001</v>
      </c>
      <c r="M34" s="85">
        <v>1346.7152076951622</v>
      </c>
      <c r="N34" s="84">
        <v>0</v>
      </c>
      <c r="O34" s="85">
        <v>0</v>
      </c>
      <c r="P34" s="84">
        <v>17.129000000000001</v>
      </c>
      <c r="Q34" s="85">
        <v>1010.1325237900636</v>
      </c>
      <c r="R34" s="84">
        <v>0</v>
      </c>
      <c r="S34" s="85">
        <v>0</v>
      </c>
      <c r="T34" s="84">
        <v>31.207999999999998</v>
      </c>
      <c r="U34" s="85">
        <v>578.64518713150471</v>
      </c>
      <c r="V34" s="84">
        <v>0</v>
      </c>
      <c r="W34" s="85">
        <v>0</v>
      </c>
      <c r="X34" s="84">
        <v>36.121000000000002</v>
      </c>
      <c r="Y34" s="85">
        <v>791.48016389357986</v>
      </c>
      <c r="Z34" s="84">
        <v>0</v>
      </c>
      <c r="AA34" s="85">
        <v>0</v>
      </c>
      <c r="AB34" s="84">
        <v>15.971</v>
      </c>
      <c r="AC34" s="85">
        <v>689.70277377747175</v>
      </c>
      <c r="AD34" s="84">
        <v>0</v>
      </c>
      <c r="AE34" s="85">
        <v>0</v>
      </c>
      <c r="AF34" s="84">
        <v>21.312000000000001</v>
      </c>
      <c r="AG34" s="85">
        <v>45.252017642642642</v>
      </c>
      <c r="AH34" s="84">
        <v>69.013000000000005</v>
      </c>
      <c r="AI34" s="85">
        <v>113.40767681451321</v>
      </c>
      <c r="AJ34" s="84">
        <v>0</v>
      </c>
      <c r="AK34" s="85">
        <v>0</v>
      </c>
      <c r="AL34" s="84">
        <v>282.95999999999998</v>
      </c>
      <c r="AM34" s="85">
        <v>187.89716214305909</v>
      </c>
      <c r="AN34" s="84">
        <v>0</v>
      </c>
      <c r="AO34" s="85">
        <v>0</v>
      </c>
      <c r="AP34" s="84">
        <v>7859.3019999999997</v>
      </c>
      <c r="AQ34" s="85">
        <v>134.01525809798378</v>
      </c>
      <c r="AR34" s="84">
        <v>256.70999999999998</v>
      </c>
      <c r="AS34" s="85">
        <v>481.07216314128783</v>
      </c>
      <c r="AT34" s="84">
        <v>0</v>
      </c>
      <c r="AU34" s="85">
        <v>0</v>
      </c>
      <c r="AV34" s="84">
        <v>3.7999999999999999E-2</v>
      </c>
      <c r="AW34" s="85">
        <v>129.5</v>
      </c>
      <c r="AX34" s="84">
        <v>0</v>
      </c>
      <c r="AY34" s="85">
        <v>0</v>
      </c>
      <c r="AZ34" s="84">
        <v>0</v>
      </c>
      <c r="BA34" s="85">
        <v>0</v>
      </c>
      <c r="BB34" s="84">
        <v>17.384</v>
      </c>
      <c r="BC34" s="85">
        <v>495.47848596410489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871.58600000000001</v>
      </c>
      <c r="BM34" s="85">
        <v>187.13501364179783</v>
      </c>
      <c r="BN34" s="84">
        <v>6.3220000000000001</v>
      </c>
      <c r="BO34" s="85">
        <v>1048.7904144258146</v>
      </c>
      <c r="BP34" s="84">
        <v>2.661</v>
      </c>
      <c r="BQ34" s="85">
        <v>842.11687335588124</v>
      </c>
      <c r="BR34" s="84">
        <v>0</v>
      </c>
      <c r="BS34" s="85">
        <v>0</v>
      </c>
      <c r="BT34" s="84">
        <v>2.4390000000000001</v>
      </c>
      <c r="BU34" s="85">
        <v>640.02747027470275</v>
      </c>
    </row>
    <row r="35" spans="1:73" ht="12.95" customHeight="1">
      <c r="A35" s="83"/>
      <c r="B35" s="80" t="s">
        <v>69</v>
      </c>
      <c r="C35" s="19">
        <v>23</v>
      </c>
      <c r="D35" s="84">
        <v>0</v>
      </c>
      <c r="E35" s="85">
        <v>0</v>
      </c>
      <c r="F35" s="84">
        <v>0</v>
      </c>
      <c r="G35" s="85">
        <v>0</v>
      </c>
      <c r="H35" s="84">
        <v>67.260999999999996</v>
      </c>
      <c r="I35" s="85">
        <v>413.02332703944336</v>
      </c>
      <c r="J35" s="84">
        <v>0</v>
      </c>
      <c r="K35" s="85">
        <v>0</v>
      </c>
      <c r="L35" s="84">
        <v>34.066000000000003</v>
      </c>
      <c r="M35" s="85">
        <v>1418.5464392649562</v>
      </c>
      <c r="N35" s="84">
        <v>0</v>
      </c>
      <c r="O35" s="85">
        <v>0</v>
      </c>
      <c r="P35" s="84">
        <v>16.245000000000001</v>
      </c>
      <c r="Q35" s="85">
        <v>1010.3182517697753</v>
      </c>
      <c r="R35" s="84">
        <v>0</v>
      </c>
      <c r="S35" s="85">
        <v>0</v>
      </c>
      <c r="T35" s="84">
        <v>9.9740000000000002</v>
      </c>
      <c r="U35" s="85">
        <v>491.24994986966107</v>
      </c>
      <c r="V35" s="84">
        <v>0</v>
      </c>
      <c r="W35" s="85">
        <v>0</v>
      </c>
      <c r="X35" s="84">
        <v>14.196999999999999</v>
      </c>
      <c r="Y35" s="85">
        <v>844.36803550045784</v>
      </c>
      <c r="Z35" s="84">
        <v>0</v>
      </c>
      <c r="AA35" s="85">
        <v>0</v>
      </c>
      <c r="AB35" s="84">
        <v>39.218000000000004</v>
      </c>
      <c r="AC35" s="85">
        <v>447.96195624458159</v>
      </c>
      <c r="AD35" s="84">
        <v>0</v>
      </c>
      <c r="AE35" s="85">
        <v>0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9.0999999999999998E-2</v>
      </c>
      <c r="AM35" s="85">
        <v>443.04395604395603</v>
      </c>
      <c r="AN35" s="84">
        <v>0</v>
      </c>
      <c r="AO35" s="85">
        <v>0</v>
      </c>
      <c r="AP35" s="84">
        <v>9.2999999999999999E-2</v>
      </c>
      <c r="AQ35" s="85">
        <v>33.612903225806448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5.0000000000000001E-3</v>
      </c>
      <c r="BC35" s="85">
        <v>1247.4000000000001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1E-3</v>
      </c>
      <c r="BM35" s="85">
        <v>228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25.155000000000001</v>
      </c>
      <c r="G36" s="85">
        <v>1826.4086662691313</v>
      </c>
      <c r="H36" s="84">
        <v>6.0000000000000001E-3</v>
      </c>
      <c r="I36" s="85">
        <v>425.16666666666663</v>
      </c>
      <c r="J36" s="84">
        <v>1.3220000000000001</v>
      </c>
      <c r="K36" s="85">
        <v>388.68154311649016</v>
      </c>
      <c r="L36" s="84">
        <v>0</v>
      </c>
      <c r="M36" s="85">
        <v>0</v>
      </c>
      <c r="N36" s="84">
        <v>672.93700000000001</v>
      </c>
      <c r="O36" s="85">
        <v>906.20707882015699</v>
      </c>
      <c r="P36" s="84">
        <v>0</v>
      </c>
      <c r="Q36" s="85">
        <v>0</v>
      </c>
      <c r="R36" s="84">
        <v>0.68100000000000005</v>
      </c>
      <c r="S36" s="85">
        <v>642.35535976505139</v>
      </c>
      <c r="T36" s="84">
        <v>0</v>
      </c>
      <c r="U36" s="85">
        <v>0</v>
      </c>
      <c r="V36" s="84">
        <v>0.61899999999999999</v>
      </c>
      <c r="W36" s="85">
        <v>282.84975767366723</v>
      </c>
      <c r="X36" s="84">
        <v>0</v>
      </c>
      <c r="Y36" s="85">
        <v>0</v>
      </c>
      <c r="Z36" s="84">
        <v>0.61299999999999999</v>
      </c>
      <c r="AA36" s="85">
        <v>987.56280587275694</v>
      </c>
      <c r="AB36" s="84">
        <v>0.17499999999999999</v>
      </c>
      <c r="AC36" s="85">
        <v>1070.777142857143</v>
      </c>
      <c r="AD36" s="84">
        <v>0</v>
      </c>
      <c r="AE36" s="85">
        <v>0</v>
      </c>
      <c r="AF36" s="84">
        <v>0.27400000000000002</v>
      </c>
      <c r="AG36" s="85">
        <v>45.700729927007302</v>
      </c>
      <c r="AH36" s="84">
        <v>5.5E-2</v>
      </c>
      <c r="AI36" s="85">
        <v>134.81818181818181</v>
      </c>
      <c r="AJ36" s="84">
        <v>0</v>
      </c>
      <c r="AK36" s="85">
        <v>0</v>
      </c>
      <c r="AL36" s="84">
        <v>2.6909999999999998</v>
      </c>
      <c r="AM36" s="85">
        <v>304.38981791155703</v>
      </c>
      <c r="AN36" s="84">
        <v>0</v>
      </c>
      <c r="AO36" s="85">
        <v>0</v>
      </c>
      <c r="AP36" s="84">
        <v>4.4640000000000004</v>
      </c>
      <c r="AQ36" s="85">
        <v>59.781586021505383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11.36</v>
      </c>
      <c r="BM36" s="85">
        <v>436.91109154929575</v>
      </c>
      <c r="BN36" s="84">
        <v>5.0999999999999997E-2</v>
      </c>
      <c r="BO36" s="85">
        <v>598.72549019607834</v>
      </c>
      <c r="BP36" s="84">
        <v>0.8</v>
      </c>
      <c r="BQ36" s="85">
        <v>927.44500000000005</v>
      </c>
      <c r="BR36" s="84">
        <v>0</v>
      </c>
      <c r="BS36" s="85">
        <v>0</v>
      </c>
      <c r="BT36" s="84">
        <v>0.13600000000000001</v>
      </c>
      <c r="BU36" s="85">
        <v>3054.3529411764707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</v>
      </c>
      <c r="AI37" s="85">
        <v>0</v>
      </c>
      <c r="AJ37" s="84">
        <v>4.0000000000000001E-3</v>
      </c>
      <c r="AK37" s="85">
        <v>81</v>
      </c>
      <c r="AL37" s="84">
        <v>21.946000000000002</v>
      </c>
      <c r="AM37" s="85">
        <v>668.10785564567573</v>
      </c>
      <c r="AN37" s="84">
        <v>0.02</v>
      </c>
      <c r="AO37" s="85">
        <v>599.4</v>
      </c>
      <c r="AP37" s="84">
        <v>596.75900000000001</v>
      </c>
      <c r="AQ37" s="85">
        <v>125.42996586561743</v>
      </c>
      <c r="AR37" s="84">
        <v>0</v>
      </c>
      <c r="AS37" s="85">
        <v>0</v>
      </c>
      <c r="AT37" s="84">
        <v>10.534000000000001</v>
      </c>
      <c r="AU37" s="85">
        <v>535.49098158344407</v>
      </c>
      <c r="AV37" s="84">
        <v>0</v>
      </c>
      <c r="AW37" s="85">
        <v>0</v>
      </c>
      <c r="AX37" s="84">
        <v>0</v>
      </c>
      <c r="AY37" s="85">
        <v>0</v>
      </c>
      <c r="AZ37" s="84">
        <v>0.55200000000000005</v>
      </c>
      <c r="BA37" s="85">
        <v>216.41123188405797</v>
      </c>
      <c r="BB37" s="84">
        <v>0.90200000000000002</v>
      </c>
      <c r="BC37" s="85">
        <v>588.0432372505544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4.9000000000000004</v>
      </c>
      <c r="BM37" s="85">
        <v>438.96938775510205</v>
      </c>
      <c r="BN37" s="84">
        <v>9.7810000000000006</v>
      </c>
      <c r="BO37" s="85">
        <v>458.89551170636946</v>
      </c>
      <c r="BP37" s="84">
        <v>4.1050000000000004</v>
      </c>
      <c r="BQ37" s="85">
        <v>700.04311814859932</v>
      </c>
      <c r="BR37" s="84">
        <v>11.275</v>
      </c>
      <c r="BS37" s="85">
        <v>1995.1387139689577</v>
      </c>
      <c r="BT37" s="84">
        <v>3.226</v>
      </c>
      <c r="BU37" s="85">
        <v>865.96187228766269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1.4999999999999999E-2</v>
      </c>
      <c r="BC38" s="85">
        <v>913</v>
      </c>
      <c r="BD38" s="84">
        <v>424.28</v>
      </c>
      <c r="BE38" s="85">
        <v>712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7.0789999999999997</v>
      </c>
      <c r="Q40" s="85">
        <v>871.37646560248629</v>
      </c>
      <c r="R40" s="84">
        <v>0</v>
      </c>
      <c r="S40" s="85">
        <v>0</v>
      </c>
      <c r="T40" s="84">
        <v>0.34899999999999998</v>
      </c>
      <c r="U40" s="85">
        <v>476.56160458452723</v>
      </c>
      <c r="V40" s="84">
        <v>0</v>
      </c>
      <c r="W40" s="85">
        <v>0</v>
      </c>
      <c r="X40" s="84">
        <v>2.3E-2</v>
      </c>
      <c r="Y40" s="85">
        <v>540</v>
      </c>
      <c r="Z40" s="84">
        <v>0</v>
      </c>
      <c r="AA40" s="85">
        <v>0</v>
      </c>
      <c r="AB40" s="84">
        <v>0.158</v>
      </c>
      <c r="AC40" s="85">
        <v>508.93037974683546</v>
      </c>
      <c r="AD40" s="84">
        <v>0</v>
      </c>
      <c r="AE40" s="85">
        <v>0</v>
      </c>
      <c r="AF40" s="84">
        <v>4.1900000000000004</v>
      </c>
      <c r="AG40" s="85">
        <v>22.040095465393794</v>
      </c>
      <c r="AH40" s="84">
        <v>0.71599999999999997</v>
      </c>
      <c r="AI40" s="85">
        <v>111.05027932960894</v>
      </c>
      <c r="AJ40" s="84">
        <v>0</v>
      </c>
      <c r="AK40" s="85">
        <v>0</v>
      </c>
      <c r="AL40" s="84">
        <v>49.982999999999997</v>
      </c>
      <c r="AM40" s="85">
        <v>268.5483064241842</v>
      </c>
      <c r="AN40" s="84">
        <v>53.954999999999998</v>
      </c>
      <c r="AO40" s="85">
        <v>61.956055972569729</v>
      </c>
      <c r="AP40" s="84">
        <v>76.093000000000004</v>
      </c>
      <c r="AQ40" s="85">
        <v>122.24993100548014</v>
      </c>
      <c r="AR40" s="84">
        <v>0</v>
      </c>
      <c r="AS40" s="85">
        <v>0</v>
      </c>
      <c r="AT40" s="84">
        <v>0.251</v>
      </c>
      <c r="AU40" s="85">
        <v>899.41832669322707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17.042000000000002</v>
      </c>
      <c r="BM40" s="85">
        <v>285.80812111254551</v>
      </c>
      <c r="BN40" s="84">
        <v>0</v>
      </c>
      <c r="BO40" s="85">
        <v>0</v>
      </c>
      <c r="BP40" s="84">
        <v>4.601</v>
      </c>
      <c r="BQ40" s="85">
        <v>788.72158226472504</v>
      </c>
      <c r="BR40" s="84">
        <v>0</v>
      </c>
      <c r="BS40" s="85">
        <v>0</v>
      </c>
      <c r="BT40" s="84">
        <v>0.98699999999999999</v>
      </c>
      <c r="BU40" s="85">
        <v>445.15197568389061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0</v>
      </c>
      <c r="G41" s="85">
        <v>0</v>
      </c>
      <c r="H41" s="84">
        <v>0</v>
      </c>
      <c r="I41" s="85">
        <v>0</v>
      </c>
      <c r="J41" s="84">
        <v>100</v>
      </c>
      <c r="K41" s="85">
        <v>352</v>
      </c>
      <c r="L41" s="84">
        <v>0</v>
      </c>
      <c r="M41" s="85">
        <v>0</v>
      </c>
      <c r="N41" s="84">
        <v>118</v>
      </c>
      <c r="O41" s="85">
        <v>870</v>
      </c>
      <c r="P41" s="84">
        <v>0</v>
      </c>
      <c r="Q41" s="85">
        <v>0</v>
      </c>
      <c r="R41" s="84">
        <v>47</v>
      </c>
      <c r="S41" s="85">
        <v>662</v>
      </c>
      <c r="T41" s="84">
        <v>0</v>
      </c>
      <c r="U41" s="85">
        <v>0</v>
      </c>
      <c r="V41" s="84">
        <v>10</v>
      </c>
      <c r="W41" s="85">
        <v>170</v>
      </c>
      <c r="X41" s="84">
        <v>0</v>
      </c>
      <c r="Y41" s="85">
        <v>0</v>
      </c>
      <c r="Z41" s="84">
        <v>23</v>
      </c>
      <c r="AA41" s="85">
        <v>760</v>
      </c>
      <c r="AB41" s="84">
        <v>0</v>
      </c>
      <c r="AC41" s="85">
        <v>0</v>
      </c>
      <c r="AD41" s="84">
        <v>0</v>
      </c>
      <c r="AE41" s="85">
        <v>0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97.421000000000006</v>
      </c>
      <c r="G42" s="85">
        <v>1688.6470678806418</v>
      </c>
      <c r="H42" s="84">
        <v>0</v>
      </c>
      <c r="I42" s="85">
        <v>0</v>
      </c>
      <c r="J42" s="84">
        <v>179.41800000000001</v>
      </c>
      <c r="K42" s="85">
        <v>351.67394575795072</v>
      </c>
      <c r="L42" s="84">
        <v>0</v>
      </c>
      <c r="M42" s="85">
        <v>0</v>
      </c>
      <c r="N42" s="84">
        <v>174.90899999999999</v>
      </c>
      <c r="O42" s="85">
        <v>733.61294158676799</v>
      </c>
      <c r="P42" s="84">
        <v>0</v>
      </c>
      <c r="Q42" s="85">
        <v>0</v>
      </c>
      <c r="R42" s="84">
        <v>2029.239</v>
      </c>
      <c r="S42" s="85">
        <v>265.14957134176899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0.157</v>
      </c>
      <c r="AC42" s="85">
        <v>275.56687898089172</v>
      </c>
      <c r="AD42" s="84">
        <v>8916.7450000000008</v>
      </c>
      <c r="AE42" s="85">
        <v>190.51752450025205</v>
      </c>
      <c r="AF42" s="84">
        <v>3.5670000000000002</v>
      </c>
      <c r="AG42" s="85">
        <v>42.896271376506867</v>
      </c>
      <c r="AH42" s="84">
        <v>0.31</v>
      </c>
      <c r="AI42" s="85">
        <v>10.8</v>
      </c>
      <c r="AJ42" s="84">
        <v>0</v>
      </c>
      <c r="AK42" s="85">
        <v>0</v>
      </c>
      <c r="AL42" s="84">
        <v>15.167999999999999</v>
      </c>
      <c r="AM42" s="85">
        <v>274.06948839662448</v>
      </c>
      <c r="AN42" s="84">
        <v>41.767000000000003</v>
      </c>
      <c r="AO42" s="85">
        <v>52.383293030382838</v>
      </c>
      <c r="AP42" s="84">
        <v>248.56700000000001</v>
      </c>
      <c r="AQ42" s="85">
        <v>110.6460471422192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0.80600000000000005</v>
      </c>
      <c r="BQ42" s="85">
        <v>1587.8548387096776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0.151</v>
      </c>
      <c r="E43" s="85">
        <v>1219.6754966887415</v>
      </c>
      <c r="F43" s="84">
        <v>0</v>
      </c>
      <c r="G43" s="85">
        <v>0</v>
      </c>
      <c r="H43" s="84">
        <v>3.6339999999999999</v>
      </c>
      <c r="I43" s="85">
        <v>314.09988992845348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224.62100000000001</v>
      </c>
      <c r="Q43" s="85">
        <v>721.75184421759309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6.7000000000000004E-2</v>
      </c>
      <c r="Y43" s="85">
        <v>469.1194029850746</v>
      </c>
      <c r="Z43" s="84">
        <v>0</v>
      </c>
      <c r="AA43" s="85">
        <v>0</v>
      </c>
      <c r="AB43" s="84">
        <v>3.472</v>
      </c>
      <c r="AC43" s="85">
        <v>254.66820276497694</v>
      </c>
      <c r="AD43" s="84">
        <v>0</v>
      </c>
      <c r="AE43" s="85">
        <v>0</v>
      </c>
      <c r="AF43" s="84">
        <v>166.495</v>
      </c>
      <c r="AG43" s="85">
        <v>50.748881347788227</v>
      </c>
      <c r="AH43" s="84">
        <v>449.44299999999998</v>
      </c>
      <c r="AI43" s="85">
        <v>60.798254728630774</v>
      </c>
      <c r="AJ43" s="84">
        <v>0</v>
      </c>
      <c r="AK43" s="85">
        <v>0</v>
      </c>
      <c r="AL43" s="84">
        <v>214.33699999999999</v>
      </c>
      <c r="AM43" s="85">
        <v>187.08363465010709</v>
      </c>
      <c r="AN43" s="84">
        <v>10.778</v>
      </c>
      <c r="AO43" s="85">
        <v>92.667563555390601</v>
      </c>
      <c r="AP43" s="84">
        <v>200.49100000000001</v>
      </c>
      <c r="AQ43" s="85">
        <v>108.66489268844985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0.59899999999999998</v>
      </c>
      <c r="BC43" s="85">
        <v>500.26377295492483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3.4060000000000001</v>
      </c>
      <c r="BM43" s="85">
        <v>503.58661186142103</v>
      </c>
      <c r="BN43" s="84">
        <v>0</v>
      </c>
      <c r="BO43" s="85">
        <v>0</v>
      </c>
      <c r="BP43" s="84">
        <v>0.66400000000000003</v>
      </c>
      <c r="BQ43" s="85">
        <v>861.81927710843377</v>
      </c>
      <c r="BR43" s="84">
        <v>0</v>
      </c>
      <c r="BS43" s="85">
        <v>0</v>
      </c>
      <c r="BT43" s="84">
        <v>0</v>
      </c>
      <c r="BU43" s="85">
        <v>0</v>
      </c>
    </row>
    <row r="44" spans="1:73" ht="12.95" customHeight="1">
      <c r="A44" s="83"/>
      <c r="B44" s="87" t="s">
        <v>77</v>
      </c>
      <c r="C44" s="19">
        <v>31</v>
      </c>
      <c r="D44" s="84">
        <v>4.05</v>
      </c>
      <c r="E44" s="85">
        <v>1351.8051851851851</v>
      </c>
      <c r="F44" s="84">
        <v>0</v>
      </c>
      <c r="G44" s="85">
        <v>0</v>
      </c>
      <c r="H44" s="84">
        <v>371.72199999999998</v>
      </c>
      <c r="I44" s="85">
        <v>344.67698172290045</v>
      </c>
      <c r="J44" s="84">
        <v>0</v>
      </c>
      <c r="K44" s="85">
        <v>0</v>
      </c>
      <c r="L44" s="84">
        <v>127.19499999999999</v>
      </c>
      <c r="M44" s="85">
        <v>804.69784975824518</v>
      </c>
      <c r="N44" s="84">
        <v>0</v>
      </c>
      <c r="O44" s="85">
        <v>0</v>
      </c>
      <c r="P44" s="84">
        <v>69.897999999999996</v>
      </c>
      <c r="Q44" s="85">
        <v>754.25245357520953</v>
      </c>
      <c r="R44" s="84">
        <v>0</v>
      </c>
      <c r="S44" s="85">
        <v>0</v>
      </c>
      <c r="T44" s="84">
        <v>4.827</v>
      </c>
      <c r="U44" s="85">
        <v>504.01325875284857</v>
      </c>
      <c r="V44" s="84">
        <v>0</v>
      </c>
      <c r="W44" s="85">
        <v>0</v>
      </c>
      <c r="X44" s="84">
        <v>9.7420000000000009</v>
      </c>
      <c r="Y44" s="85">
        <v>692.56230753438717</v>
      </c>
      <c r="Z44" s="84">
        <v>0</v>
      </c>
      <c r="AA44" s="85">
        <v>0</v>
      </c>
      <c r="AB44" s="84">
        <v>5.8000000000000003E-2</v>
      </c>
      <c r="AC44" s="85">
        <v>242.81034482758619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7.3999999999999996E-2</v>
      </c>
      <c r="AM44" s="85">
        <v>1107.4324324324323</v>
      </c>
      <c r="AN44" s="84">
        <v>0</v>
      </c>
      <c r="AO44" s="85">
        <v>0</v>
      </c>
      <c r="AP44" s="84">
        <v>5.7000000000000002E-2</v>
      </c>
      <c r="AQ44" s="85">
        <v>487.91228070175436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0.17399999999999999</v>
      </c>
      <c r="BM44" s="85">
        <v>401.95402298850576</v>
      </c>
      <c r="BN44" s="84">
        <v>0</v>
      </c>
      <c r="BO44" s="85">
        <v>0</v>
      </c>
      <c r="BP44" s="84">
        <v>0.03</v>
      </c>
      <c r="BQ44" s="85">
        <v>745.5333333333333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0.188</v>
      </c>
      <c r="E46" s="85">
        <v>854.72872340425533</v>
      </c>
      <c r="F46" s="84">
        <v>0</v>
      </c>
      <c r="G46" s="85">
        <v>0</v>
      </c>
      <c r="H46" s="84">
        <v>0</v>
      </c>
      <c r="I46" s="85">
        <v>0</v>
      </c>
      <c r="J46" s="84">
        <v>0</v>
      </c>
      <c r="K46" s="85">
        <v>0</v>
      </c>
      <c r="L46" s="84">
        <v>0</v>
      </c>
      <c r="M46" s="85">
        <v>0</v>
      </c>
      <c r="N46" s="84">
        <v>0</v>
      </c>
      <c r="O46" s="85">
        <v>0</v>
      </c>
      <c r="P46" s="84">
        <v>0</v>
      </c>
      <c r="Q46" s="85">
        <v>0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12.872</v>
      </c>
      <c r="AC46" s="85">
        <v>550.06238346799262</v>
      </c>
      <c r="AD46" s="84">
        <v>0</v>
      </c>
      <c r="AE46" s="85">
        <v>0</v>
      </c>
      <c r="AF46" s="84">
        <v>0.28399999999999997</v>
      </c>
      <c r="AG46" s="85">
        <v>90.207746478873247</v>
      </c>
      <c r="AH46" s="84">
        <v>0.78400000000000003</v>
      </c>
      <c r="AI46" s="85">
        <v>326.39923469387753</v>
      </c>
      <c r="AJ46" s="84">
        <v>8.9999999999999993E-3</v>
      </c>
      <c r="AK46" s="85">
        <v>391.88888888888886</v>
      </c>
      <c r="AL46" s="84">
        <v>2.4249999999999998</v>
      </c>
      <c r="AM46" s="85">
        <v>219.739793814433</v>
      </c>
      <c r="AN46" s="84">
        <v>0.27</v>
      </c>
      <c r="AO46" s="85">
        <v>55.503703703703707</v>
      </c>
      <c r="AP46" s="84">
        <v>0.13200000000000001</v>
      </c>
      <c r="AQ46" s="85">
        <v>419.71212121212119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2.1880000000000002</v>
      </c>
      <c r="BM46" s="85">
        <v>267.27696526508225</v>
      </c>
      <c r="BN46" s="84">
        <v>0</v>
      </c>
      <c r="BO46" s="85">
        <v>0</v>
      </c>
      <c r="BP46" s="84">
        <v>3.9E-2</v>
      </c>
      <c r="BQ46" s="85">
        <v>1012.4615384615385</v>
      </c>
      <c r="BR46" s="84">
        <v>0</v>
      </c>
      <c r="BS46" s="85">
        <v>0</v>
      </c>
      <c r="BT46" s="84">
        <v>0</v>
      </c>
      <c r="BU46" s="85">
        <v>0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0</v>
      </c>
      <c r="AI47" s="85">
        <v>0</v>
      </c>
      <c r="AJ47" s="84">
        <v>0</v>
      </c>
      <c r="AK47" s="85">
        <v>0</v>
      </c>
      <c r="AL47" s="84">
        <v>0</v>
      </c>
      <c r="AM47" s="85">
        <v>0</v>
      </c>
      <c r="AN47" s="84">
        <v>0</v>
      </c>
      <c r="AO47" s="85">
        <v>0</v>
      </c>
      <c r="AP47" s="84">
        <v>0</v>
      </c>
      <c r="AQ47" s="85">
        <v>0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0</v>
      </c>
      <c r="BM47" s="85">
        <v>0</v>
      </c>
      <c r="BN47" s="84">
        <v>0</v>
      </c>
      <c r="BO47" s="85">
        <v>0</v>
      </c>
      <c r="BP47" s="84">
        <v>0</v>
      </c>
      <c r="BQ47" s="85">
        <v>0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11</v>
      </c>
      <c r="AG48" s="85">
        <v>50</v>
      </c>
      <c r="AH48" s="84">
        <v>55</v>
      </c>
      <c r="AI48" s="85">
        <v>47.963636363636368</v>
      </c>
      <c r="AJ48" s="84">
        <v>0</v>
      </c>
      <c r="AK48" s="85">
        <v>0</v>
      </c>
      <c r="AL48" s="84">
        <v>363</v>
      </c>
      <c r="AM48" s="85">
        <v>157.52617079889808</v>
      </c>
      <c r="AN48" s="84">
        <v>0</v>
      </c>
      <c r="AO48" s="85">
        <v>0</v>
      </c>
      <c r="AP48" s="84">
        <v>2051.5</v>
      </c>
      <c r="AQ48" s="85">
        <v>84.492086278332934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</v>
      </c>
      <c r="BC48" s="85">
        <v>0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1192</v>
      </c>
      <c r="BM48" s="85">
        <v>230.73109060402683</v>
      </c>
      <c r="BN48" s="84">
        <v>0</v>
      </c>
      <c r="BO48" s="85">
        <v>0</v>
      </c>
      <c r="BP48" s="84">
        <v>24.4</v>
      </c>
      <c r="BQ48" s="85">
        <v>378.68852459016392</v>
      </c>
      <c r="BR48" s="84">
        <v>0</v>
      </c>
      <c r="BS48" s="85">
        <v>0</v>
      </c>
      <c r="BT48" s="84">
        <v>0</v>
      </c>
      <c r="BU48" s="85">
        <v>0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7.0000000000000007E-2</v>
      </c>
      <c r="AG49" s="85">
        <v>200.57142857142858</v>
      </c>
      <c r="AH49" s="84">
        <v>0.377</v>
      </c>
      <c r="AI49" s="85">
        <v>35.952254641909811</v>
      </c>
      <c r="AJ49" s="84">
        <v>1.4350000000000001</v>
      </c>
      <c r="AK49" s="85">
        <v>31.58745644599303</v>
      </c>
      <c r="AL49" s="84">
        <v>129.386</v>
      </c>
      <c r="AM49" s="85">
        <v>303.25510487997155</v>
      </c>
      <c r="AN49" s="84">
        <v>0</v>
      </c>
      <c r="AO49" s="85">
        <v>0</v>
      </c>
      <c r="AP49" s="84">
        <v>134.17599999999999</v>
      </c>
      <c r="AQ49" s="85">
        <v>116.59857202480325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2.984</v>
      </c>
      <c r="BC49" s="85">
        <v>637.97821715817702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108.137</v>
      </c>
      <c r="BM49" s="85">
        <v>199.62111950581206</v>
      </c>
      <c r="BN49" s="84">
        <v>80.849000000000004</v>
      </c>
      <c r="BO49" s="85">
        <v>482.46251654318542</v>
      </c>
      <c r="BP49" s="84">
        <v>8.7420000000000009</v>
      </c>
      <c r="BQ49" s="85">
        <v>614.41283459162662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7.9740000000000002</v>
      </c>
      <c r="AG50" s="85">
        <v>296.53273137697516</v>
      </c>
      <c r="AH50" s="84">
        <v>1.27</v>
      </c>
      <c r="AI50" s="85">
        <v>165.4015748031496</v>
      </c>
      <c r="AJ50" s="84">
        <v>0</v>
      </c>
      <c r="AK50" s="85">
        <v>0</v>
      </c>
      <c r="AL50" s="84">
        <v>30.452999999999999</v>
      </c>
      <c r="AM50" s="85">
        <v>286.32962269727119</v>
      </c>
      <c r="AN50" s="84">
        <v>0</v>
      </c>
      <c r="AO50" s="85">
        <v>0</v>
      </c>
      <c r="AP50" s="84">
        <v>20.658999999999999</v>
      </c>
      <c r="AQ50" s="85">
        <v>297.47441792923183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6.58</v>
      </c>
      <c r="BC50" s="85">
        <v>464.3671732522796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0</v>
      </c>
      <c r="BM50" s="85">
        <v>0</v>
      </c>
      <c r="BN50" s="84">
        <v>0</v>
      </c>
      <c r="BO50" s="85">
        <v>0</v>
      </c>
      <c r="BP50" s="84">
        <v>0</v>
      </c>
      <c r="BQ50" s="85">
        <v>0</v>
      </c>
      <c r="BR50" s="84">
        <v>0</v>
      </c>
      <c r="BS50" s="85">
        <v>0</v>
      </c>
      <c r="BT50" s="84">
        <v>0</v>
      </c>
      <c r="BU50" s="85">
        <v>0</v>
      </c>
    </row>
    <row r="51" spans="1:73" ht="12.95" customHeight="1">
      <c r="A51" s="83"/>
      <c r="B51" s="61"/>
      <c r="C51" s="86"/>
      <c r="D51" s="84"/>
      <c r="E51" s="85"/>
      <c r="F51" s="84"/>
      <c r="G51" s="85"/>
      <c r="H51" s="84"/>
      <c r="I51" s="85"/>
      <c r="J51" s="84"/>
      <c r="K51" s="85"/>
      <c r="L51" s="84"/>
      <c r="M51" s="85"/>
      <c r="N51" s="84"/>
      <c r="O51" s="85"/>
      <c r="P51" s="84"/>
      <c r="Q51" s="85"/>
      <c r="R51" s="84"/>
      <c r="S51" s="85"/>
      <c r="T51" s="84"/>
      <c r="U51" s="85"/>
      <c r="V51" s="84"/>
      <c r="W51" s="85"/>
      <c r="X51" s="84"/>
      <c r="Y51" s="85"/>
      <c r="Z51" s="84"/>
      <c r="AA51" s="85"/>
      <c r="AB51" s="84"/>
      <c r="AC51" s="85"/>
      <c r="AD51" s="84"/>
      <c r="AE51" s="85"/>
      <c r="AF51" s="84"/>
      <c r="AG51" s="85"/>
      <c r="AH51" s="84"/>
      <c r="AI51" s="85"/>
      <c r="AJ51" s="84"/>
      <c r="AK51" s="85"/>
      <c r="AL51" s="84"/>
      <c r="AM51" s="85"/>
      <c r="AN51" s="84"/>
      <c r="AO51" s="85"/>
      <c r="AP51" s="84"/>
      <c r="AQ51" s="85"/>
      <c r="AR51" s="84"/>
      <c r="AS51" s="85"/>
      <c r="AT51" s="84"/>
      <c r="AU51" s="85"/>
      <c r="AV51" s="84"/>
      <c r="AW51" s="85"/>
      <c r="AX51" s="84"/>
      <c r="AY51" s="85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84"/>
      <c r="BS51" s="85"/>
      <c r="BT51" s="84"/>
      <c r="BU51" s="85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</v>
      </c>
      <c r="AC52" s="85">
        <v>0</v>
      </c>
      <c r="AD52" s="84">
        <v>0</v>
      </c>
      <c r="AE52" s="85">
        <v>0</v>
      </c>
      <c r="AF52" s="84">
        <v>0</v>
      </c>
      <c r="AG52" s="85">
        <v>0</v>
      </c>
      <c r="AH52" s="84">
        <v>0</v>
      </c>
      <c r="AI52" s="85">
        <v>0</v>
      </c>
      <c r="AJ52" s="84">
        <v>0.495</v>
      </c>
      <c r="AK52" s="85">
        <v>233.1272727272727</v>
      </c>
      <c r="AL52" s="84">
        <v>29.901</v>
      </c>
      <c r="AM52" s="85">
        <v>374.44282799906352</v>
      </c>
      <c r="AN52" s="84">
        <v>0.70099999999999996</v>
      </c>
      <c r="AO52" s="85">
        <v>161.82738944365192</v>
      </c>
      <c r="AP52" s="84">
        <v>12.307</v>
      </c>
      <c r="AQ52" s="85">
        <v>124.42715527748436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23.292999999999999</v>
      </c>
      <c r="BC52" s="85">
        <v>253.75559180869791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11.77</v>
      </c>
      <c r="BM52" s="85">
        <v>290.41240441801193</v>
      </c>
      <c r="BN52" s="84">
        <v>1.825</v>
      </c>
      <c r="BO52" s="85">
        <v>194.4531506849315</v>
      </c>
      <c r="BP52" s="84">
        <v>25.591000000000001</v>
      </c>
      <c r="BQ52" s="85">
        <v>425.77171661912394</v>
      </c>
      <c r="BR52" s="84">
        <v>0</v>
      </c>
      <c r="BS52" s="85">
        <v>0</v>
      </c>
      <c r="BT52" s="84">
        <v>0.75700000000000001</v>
      </c>
      <c r="BU52" s="85">
        <v>1272.9735799207397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48.442999999999998</v>
      </c>
      <c r="AC53" s="85">
        <v>219.62281444171501</v>
      </c>
      <c r="AD53" s="84">
        <v>0</v>
      </c>
      <c r="AE53" s="85">
        <v>0</v>
      </c>
      <c r="AF53" s="84">
        <v>22.4</v>
      </c>
      <c r="AG53" s="85">
        <v>54</v>
      </c>
      <c r="AH53" s="84">
        <v>0.90400000000000003</v>
      </c>
      <c r="AI53" s="85">
        <v>131.17699115044246</v>
      </c>
      <c r="AJ53" s="84">
        <v>0</v>
      </c>
      <c r="AK53" s="85">
        <v>0</v>
      </c>
      <c r="AL53" s="84">
        <v>114.31100000000001</v>
      </c>
      <c r="AM53" s="85">
        <v>263.99160185808893</v>
      </c>
      <c r="AN53" s="84">
        <v>4.0000000000000001E-3</v>
      </c>
      <c r="AO53" s="85">
        <v>216</v>
      </c>
      <c r="AP53" s="84">
        <v>178.988</v>
      </c>
      <c r="AQ53" s="85">
        <v>147.12818736451604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1.355</v>
      </c>
      <c r="BC53" s="85">
        <v>557.13653136531366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125.04600000000001</v>
      </c>
      <c r="BM53" s="85">
        <v>227.98781248500552</v>
      </c>
      <c r="BN53" s="84">
        <v>0.374</v>
      </c>
      <c r="BO53" s="85">
        <v>253.54010695187165</v>
      </c>
      <c r="BP53" s="84">
        <v>5.0869999999999997</v>
      </c>
      <c r="BQ53" s="85">
        <v>425.26400629054456</v>
      </c>
      <c r="BR53" s="84">
        <v>0</v>
      </c>
      <c r="BS53" s="85">
        <v>0</v>
      </c>
      <c r="BT53" s="84">
        <v>4.2000000000000003E-2</v>
      </c>
      <c r="BU53" s="85">
        <v>1315.7857142857142</v>
      </c>
    </row>
    <row r="54" spans="1:73" ht="12.95" customHeight="1">
      <c r="A54" s="83"/>
      <c r="B54" s="80" t="s">
        <v>85</v>
      </c>
      <c r="C54" s="19">
        <v>39</v>
      </c>
      <c r="D54" s="84">
        <v>0.64400000000000002</v>
      </c>
      <c r="E54" s="85">
        <v>2332.9642857142858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0.08</v>
      </c>
      <c r="Y54" s="85">
        <v>405</v>
      </c>
      <c r="Z54" s="84">
        <v>0</v>
      </c>
      <c r="AA54" s="85">
        <v>0</v>
      </c>
      <c r="AB54" s="84">
        <v>0.76200000000000001</v>
      </c>
      <c r="AC54" s="85">
        <v>228.61417322834643</v>
      </c>
      <c r="AD54" s="84">
        <v>0</v>
      </c>
      <c r="AE54" s="85">
        <v>0</v>
      </c>
      <c r="AF54" s="84">
        <v>1.024</v>
      </c>
      <c r="AG54" s="85">
        <v>58.3515625</v>
      </c>
      <c r="AH54" s="84">
        <v>6.8609999999999998</v>
      </c>
      <c r="AI54" s="85">
        <v>55.141233056405774</v>
      </c>
      <c r="AJ54" s="84">
        <v>9.6000000000000002E-2</v>
      </c>
      <c r="AK54" s="85">
        <v>20.25</v>
      </c>
      <c r="AL54" s="84">
        <v>700.42499999999995</v>
      </c>
      <c r="AM54" s="85">
        <v>269.16711425206125</v>
      </c>
      <c r="AN54" s="84">
        <v>41.98</v>
      </c>
      <c r="AO54" s="85">
        <v>114.42262982372559</v>
      </c>
      <c r="AP54" s="84">
        <v>800.04300000000001</v>
      </c>
      <c r="AQ54" s="85">
        <v>132.59782411695369</v>
      </c>
      <c r="AR54" s="84">
        <v>4.4999999999999998E-2</v>
      </c>
      <c r="AS54" s="85">
        <v>264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5.5679999999999996</v>
      </c>
      <c r="BC54" s="85">
        <v>477.03879310344826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10.411</v>
      </c>
      <c r="BM54" s="85">
        <v>487.26904235904328</v>
      </c>
      <c r="BN54" s="84">
        <v>0.23799999999999999</v>
      </c>
      <c r="BO54" s="85">
        <v>340.33613445378148</v>
      </c>
      <c r="BP54" s="84">
        <v>25.850999999999999</v>
      </c>
      <c r="BQ54" s="85">
        <v>803.08328497930449</v>
      </c>
      <c r="BR54" s="84">
        <v>0</v>
      </c>
      <c r="BS54" s="85">
        <v>0</v>
      </c>
      <c r="BT54" s="84">
        <v>0.69799999999999995</v>
      </c>
      <c r="BU54" s="85">
        <v>1219.8739255014327</v>
      </c>
    </row>
    <row r="55" spans="1:73" ht="12.95" customHeight="1">
      <c r="A55" s="83"/>
      <c r="B55" s="80" t="s">
        <v>86</v>
      </c>
      <c r="C55" s="19">
        <v>40</v>
      </c>
      <c r="D55" s="84">
        <v>0.188</v>
      </c>
      <c r="E55" s="85">
        <v>1761.4627659574469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0.23</v>
      </c>
      <c r="U55" s="85">
        <v>342.78260869565219</v>
      </c>
      <c r="V55" s="84">
        <v>0</v>
      </c>
      <c r="W55" s="85">
        <v>0</v>
      </c>
      <c r="X55" s="84">
        <v>0.13700000000000001</v>
      </c>
      <c r="Y55" s="85">
        <v>499.00729927007302</v>
      </c>
      <c r="Z55" s="84">
        <v>0</v>
      </c>
      <c r="AA55" s="85">
        <v>0</v>
      </c>
      <c r="AB55" s="84">
        <v>13.141</v>
      </c>
      <c r="AC55" s="85">
        <v>455.32425234000453</v>
      </c>
      <c r="AD55" s="84">
        <v>0</v>
      </c>
      <c r="AE55" s="85">
        <v>0</v>
      </c>
      <c r="AF55" s="84">
        <v>1033.92</v>
      </c>
      <c r="AG55" s="85">
        <v>51.14633337202104</v>
      </c>
      <c r="AH55" s="84">
        <v>546.46699999999998</v>
      </c>
      <c r="AI55" s="85">
        <v>60.085578818117106</v>
      </c>
      <c r="AJ55" s="84">
        <v>7.38</v>
      </c>
      <c r="AK55" s="85">
        <v>40.346341463414639</v>
      </c>
      <c r="AL55" s="84">
        <v>1285.712</v>
      </c>
      <c r="AM55" s="85">
        <v>234.29071362793533</v>
      </c>
      <c r="AN55" s="84">
        <v>0.61499999999999999</v>
      </c>
      <c r="AO55" s="85">
        <v>78.673170731707316</v>
      </c>
      <c r="AP55" s="84">
        <v>1920.6769999999999</v>
      </c>
      <c r="AQ55" s="85">
        <v>135.05987680385613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26.800999999999998</v>
      </c>
      <c r="BC55" s="85">
        <v>400.2056639677624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295.452</v>
      </c>
      <c r="BM55" s="85">
        <v>110.19737893126464</v>
      </c>
      <c r="BN55" s="84">
        <v>0</v>
      </c>
      <c r="BO55" s="85">
        <v>0</v>
      </c>
      <c r="BP55" s="84">
        <v>3.4289999999999998</v>
      </c>
      <c r="BQ55" s="85">
        <v>262.13531641878097</v>
      </c>
      <c r="BR55" s="84">
        <v>0</v>
      </c>
      <c r="BS55" s="85">
        <v>0</v>
      </c>
      <c r="BT55" s="84">
        <v>0</v>
      </c>
      <c r="BU55" s="85">
        <v>0</v>
      </c>
    </row>
    <row r="56" spans="1:73" ht="12.95" customHeight="1">
      <c r="A56" s="83"/>
      <c r="B56" s="80" t="s">
        <v>87</v>
      </c>
      <c r="C56" s="19">
        <v>41</v>
      </c>
      <c r="D56" s="84">
        <v>24.6</v>
      </c>
      <c r="E56" s="85">
        <v>1959.4764634146341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45.567999999999998</v>
      </c>
      <c r="AC56" s="85">
        <v>469.76990431882024</v>
      </c>
      <c r="AD56" s="84">
        <v>0</v>
      </c>
      <c r="AE56" s="85">
        <v>0</v>
      </c>
      <c r="AF56" s="84">
        <v>9.8569999999999993</v>
      </c>
      <c r="AG56" s="85">
        <v>320.26377193872372</v>
      </c>
      <c r="AH56" s="84">
        <v>45.863999999999997</v>
      </c>
      <c r="AI56" s="85">
        <v>59.232339089481947</v>
      </c>
      <c r="AJ56" s="84">
        <v>2.25</v>
      </c>
      <c r="AK56" s="85">
        <v>16.8</v>
      </c>
      <c r="AL56" s="84">
        <v>1181.268</v>
      </c>
      <c r="AM56" s="85">
        <v>264.34630752716572</v>
      </c>
      <c r="AN56" s="84">
        <v>41.539000000000001</v>
      </c>
      <c r="AO56" s="85">
        <v>78.126387250535643</v>
      </c>
      <c r="AP56" s="84">
        <v>1558.2090000000001</v>
      </c>
      <c r="AQ56" s="85">
        <v>127.47888954562578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28.181000000000001</v>
      </c>
      <c r="BC56" s="85">
        <v>494.39863737979493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135.024</v>
      </c>
      <c r="BM56" s="85">
        <v>454.88842724256432</v>
      </c>
      <c r="BN56" s="84">
        <v>3.9009999999999998</v>
      </c>
      <c r="BO56" s="85">
        <v>537.5913868238913</v>
      </c>
      <c r="BP56" s="84">
        <v>60.594999999999999</v>
      </c>
      <c r="BQ56" s="85">
        <v>502.74742140440628</v>
      </c>
      <c r="BR56" s="84">
        <v>0</v>
      </c>
      <c r="BS56" s="85">
        <v>0</v>
      </c>
      <c r="BT56" s="84">
        <v>4.2290000000000001</v>
      </c>
      <c r="BU56" s="85">
        <v>1081.3275005911564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0.51200000000000001</v>
      </c>
      <c r="I58" s="85">
        <v>342.900390625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1.6E-2</v>
      </c>
      <c r="Q58" s="85">
        <v>486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3.5999999999999997E-2</v>
      </c>
      <c r="Y58" s="85">
        <v>60</v>
      </c>
      <c r="Z58" s="84">
        <v>0</v>
      </c>
      <c r="AA58" s="85">
        <v>0</v>
      </c>
      <c r="AB58" s="84">
        <v>5.7130000000000001</v>
      </c>
      <c r="AC58" s="85">
        <v>176.17819009277088</v>
      </c>
      <c r="AD58" s="84">
        <v>0</v>
      </c>
      <c r="AE58" s="85">
        <v>0</v>
      </c>
      <c r="AF58" s="84">
        <v>149.57</v>
      </c>
      <c r="AG58" s="85">
        <v>56.377776292037169</v>
      </c>
      <c r="AH58" s="84">
        <v>277.13299999999998</v>
      </c>
      <c r="AI58" s="85">
        <v>54.579490713844976</v>
      </c>
      <c r="AJ58" s="84">
        <v>20.34</v>
      </c>
      <c r="AK58" s="85">
        <v>36.276647000983282</v>
      </c>
      <c r="AL58" s="84">
        <v>662.53800000000001</v>
      </c>
      <c r="AM58" s="85">
        <v>209.72093827071049</v>
      </c>
      <c r="AN58" s="84">
        <v>10.500999999999999</v>
      </c>
      <c r="AO58" s="85">
        <v>159.02256927911625</v>
      </c>
      <c r="AP58" s="84">
        <v>916.38499999999999</v>
      </c>
      <c r="AQ58" s="85">
        <v>111.19318190498534</v>
      </c>
      <c r="AR58" s="84">
        <v>0</v>
      </c>
      <c r="AS58" s="85">
        <v>0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8.3740000000000006</v>
      </c>
      <c r="BC58" s="85">
        <v>441.28588488177695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37.192999999999998</v>
      </c>
      <c r="BM58" s="85">
        <v>256.93888634958194</v>
      </c>
      <c r="BN58" s="84">
        <v>3.79</v>
      </c>
      <c r="BO58" s="85">
        <v>181.43430079155672</v>
      </c>
      <c r="BP58" s="84">
        <v>16.433</v>
      </c>
      <c r="BQ58" s="85">
        <v>396.56465648390434</v>
      </c>
      <c r="BR58" s="84">
        <v>0</v>
      </c>
      <c r="BS58" s="85">
        <v>0</v>
      </c>
      <c r="BT58" s="84">
        <v>0</v>
      </c>
      <c r="BU58" s="85">
        <v>0</v>
      </c>
    </row>
    <row r="59" spans="1:73" ht="12.95" customHeight="1">
      <c r="A59" s="83"/>
      <c r="B59" s="80" t="s">
        <v>89</v>
      </c>
      <c r="C59" s="19">
        <v>43</v>
      </c>
      <c r="D59" s="84">
        <v>0.43</v>
      </c>
      <c r="E59" s="85">
        <v>1519.1581395348837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</v>
      </c>
      <c r="Q59" s="85">
        <v>0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8.9999999999999993E-3</v>
      </c>
      <c r="AC59" s="85">
        <v>876</v>
      </c>
      <c r="AD59" s="84">
        <v>0</v>
      </c>
      <c r="AE59" s="85">
        <v>0</v>
      </c>
      <c r="AF59" s="84">
        <v>2023.0920000000001</v>
      </c>
      <c r="AG59" s="85">
        <v>40.811643761133944</v>
      </c>
      <c r="AH59" s="84">
        <v>261.61799999999999</v>
      </c>
      <c r="AI59" s="85">
        <v>43.074593491273539</v>
      </c>
      <c r="AJ59" s="84">
        <v>52.088999999999999</v>
      </c>
      <c r="AK59" s="85">
        <v>103.79202902724182</v>
      </c>
      <c r="AL59" s="84">
        <v>70.497</v>
      </c>
      <c r="AM59" s="85">
        <v>325.80238875413141</v>
      </c>
      <c r="AN59" s="84">
        <v>19.053999999999998</v>
      </c>
      <c r="AO59" s="85">
        <v>34.70268709982156</v>
      </c>
      <c r="AP59" s="84">
        <v>44.026000000000003</v>
      </c>
      <c r="AQ59" s="85">
        <v>65.473561077545085</v>
      </c>
      <c r="AR59" s="84">
        <v>2.5000000000000001E-2</v>
      </c>
      <c r="AS59" s="85">
        <v>540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1E-3</v>
      </c>
      <c r="BC59" s="85">
        <v>324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26.439</v>
      </c>
      <c r="BM59" s="85">
        <v>314.45330761375243</v>
      </c>
      <c r="BN59" s="84">
        <v>0.35099999999999998</v>
      </c>
      <c r="BO59" s="85">
        <v>410.59259259259261</v>
      </c>
      <c r="BP59" s="84">
        <v>1.853</v>
      </c>
      <c r="BQ59" s="85">
        <v>1096.9627630868861</v>
      </c>
      <c r="BR59" s="84">
        <v>0</v>
      </c>
      <c r="BS59" s="85">
        <v>0</v>
      </c>
      <c r="BT59" s="84">
        <v>0.224</v>
      </c>
      <c r="BU59" s="85">
        <v>1824.5803571428571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2.1999999999999999E-2</v>
      </c>
      <c r="AC60" s="85">
        <v>571.45454545454538</v>
      </c>
      <c r="AD60" s="84">
        <v>0</v>
      </c>
      <c r="AE60" s="85">
        <v>0</v>
      </c>
      <c r="AF60" s="84">
        <v>2983.7280000000001</v>
      </c>
      <c r="AG60" s="85">
        <v>39.513421464691149</v>
      </c>
      <c r="AH60" s="84">
        <v>1744.18</v>
      </c>
      <c r="AI60" s="85">
        <v>48.262939604857301</v>
      </c>
      <c r="AJ60" s="84">
        <v>216.05600000000001</v>
      </c>
      <c r="AK60" s="85">
        <v>37.149303884178174</v>
      </c>
      <c r="AL60" s="84">
        <v>204.047</v>
      </c>
      <c r="AM60" s="85">
        <v>43.973412988184094</v>
      </c>
      <c r="AN60" s="84">
        <v>277.286</v>
      </c>
      <c r="AO60" s="85">
        <v>47.133108054499687</v>
      </c>
      <c r="AP60" s="84">
        <v>1018.981</v>
      </c>
      <c r="AQ60" s="85">
        <v>55.457373591853035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80.25</v>
      </c>
      <c r="BM60" s="85">
        <v>87.404074766355137</v>
      </c>
      <c r="BN60" s="84">
        <v>0</v>
      </c>
      <c r="BO60" s="85">
        <v>0</v>
      </c>
      <c r="BP60" s="84">
        <v>8.5999999999999993E-2</v>
      </c>
      <c r="BQ60" s="85">
        <v>441.89534883720927</v>
      </c>
      <c r="BR60" s="84">
        <v>0</v>
      </c>
      <c r="BS60" s="85">
        <v>0</v>
      </c>
      <c r="BT60" s="84">
        <v>1.4999999999999999E-2</v>
      </c>
      <c r="BU60" s="85">
        <v>1535.8</v>
      </c>
    </row>
    <row r="61" spans="1:73" ht="12.95" customHeight="1">
      <c r="A61" s="83"/>
      <c r="B61" s="80" t="s">
        <v>91</v>
      </c>
      <c r="C61" s="19">
        <v>45</v>
      </c>
      <c r="D61" s="84">
        <v>0.14899999999999999</v>
      </c>
      <c r="E61" s="85">
        <v>2694.5637583892621</v>
      </c>
      <c r="F61" s="84">
        <v>0</v>
      </c>
      <c r="G61" s="85">
        <v>0</v>
      </c>
      <c r="H61" s="84">
        <v>23.923999999999999</v>
      </c>
      <c r="I61" s="85">
        <v>359.09534358802875</v>
      </c>
      <c r="J61" s="84">
        <v>0</v>
      </c>
      <c r="K61" s="85">
        <v>0</v>
      </c>
      <c r="L61" s="84">
        <v>5.53</v>
      </c>
      <c r="M61" s="85">
        <v>1347.486980108499</v>
      </c>
      <c r="N61" s="84">
        <v>0</v>
      </c>
      <c r="O61" s="85">
        <v>0</v>
      </c>
      <c r="P61" s="84">
        <v>43.308999999999997</v>
      </c>
      <c r="Q61" s="85">
        <v>1373.7933224041194</v>
      </c>
      <c r="R61" s="84">
        <v>0</v>
      </c>
      <c r="S61" s="85">
        <v>0</v>
      </c>
      <c r="T61" s="84">
        <v>2.899</v>
      </c>
      <c r="U61" s="85">
        <v>555.85201793721967</v>
      </c>
      <c r="V61" s="84">
        <v>0</v>
      </c>
      <c r="W61" s="85">
        <v>0</v>
      </c>
      <c r="X61" s="84">
        <v>2.7719999999999998</v>
      </c>
      <c r="Y61" s="85">
        <v>508.90909090909093</v>
      </c>
      <c r="Z61" s="84">
        <v>0</v>
      </c>
      <c r="AA61" s="85">
        <v>0</v>
      </c>
      <c r="AB61" s="84">
        <v>3.6709999999999998</v>
      </c>
      <c r="AC61" s="85">
        <v>144.72568782348134</v>
      </c>
      <c r="AD61" s="84">
        <v>0</v>
      </c>
      <c r="AE61" s="85">
        <v>0</v>
      </c>
      <c r="AF61" s="84">
        <v>2E-3</v>
      </c>
      <c r="AG61" s="85">
        <v>216</v>
      </c>
      <c r="AH61" s="84">
        <v>0</v>
      </c>
      <c r="AI61" s="85">
        <v>0</v>
      </c>
      <c r="AJ61" s="84">
        <v>0</v>
      </c>
      <c r="AK61" s="85">
        <v>0</v>
      </c>
      <c r="AL61" s="84">
        <v>7.9000000000000001E-2</v>
      </c>
      <c r="AM61" s="85">
        <v>597.2658227848101</v>
      </c>
      <c r="AN61" s="84">
        <v>2E-3</v>
      </c>
      <c r="AO61" s="85">
        <v>184</v>
      </c>
      <c r="AP61" s="84">
        <v>8.9999999999999993E-3</v>
      </c>
      <c r="AQ61" s="85">
        <v>264.55555555555554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2.1999999999999999E-2</v>
      </c>
      <c r="BM61" s="85">
        <v>193.90909090909091</v>
      </c>
      <c r="BN61" s="84">
        <v>7.0000000000000001E-3</v>
      </c>
      <c r="BO61" s="85">
        <v>489.85714285714289</v>
      </c>
      <c r="BP61" s="84">
        <v>8.9999999999999993E-3</v>
      </c>
      <c r="BQ61" s="85">
        <v>709.22222222222229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1.2E-2</v>
      </c>
      <c r="I62" s="85">
        <v>410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12.178000000000001</v>
      </c>
      <c r="Q62" s="85">
        <v>205.64082772212186</v>
      </c>
      <c r="R62" s="84">
        <v>320.83800000000002</v>
      </c>
      <c r="S62" s="85">
        <v>272.44405899550549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14.619</v>
      </c>
      <c r="AC62" s="85">
        <v>163.33264929201724</v>
      </c>
      <c r="AD62" s="84">
        <v>4902.2809999999999</v>
      </c>
      <c r="AE62" s="85">
        <v>174.82229109265666</v>
      </c>
      <c r="AF62" s="84">
        <v>279.27</v>
      </c>
      <c r="AG62" s="85">
        <v>74.616159988541554</v>
      </c>
      <c r="AH62" s="84">
        <v>117.604</v>
      </c>
      <c r="AI62" s="85">
        <v>88.391474779769396</v>
      </c>
      <c r="AJ62" s="84">
        <v>0</v>
      </c>
      <c r="AK62" s="85">
        <v>0</v>
      </c>
      <c r="AL62" s="84">
        <v>175.755</v>
      </c>
      <c r="AM62" s="85">
        <v>231.01062843162359</v>
      </c>
      <c r="AN62" s="84">
        <v>449.85599999999999</v>
      </c>
      <c r="AO62" s="85">
        <v>117.10662967705221</v>
      </c>
      <c r="AP62" s="84">
        <v>806.755</v>
      </c>
      <c r="AQ62" s="85">
        <v>97.218167845256616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0.68</v>
      </c>
      <c r="BM62" s="85">
        <v>582.560294117647</v>
      </c>
      <c r="BN62" s="84">
        <v>0</v>
      </c>
      <c r="BO62" s="85">
        <v>0</v>
      </c>
      <c r="BP62" s="84">
        <v>6.2E-2</v>
      </c>
      <c r="BQ62" s="85">
        <v>916.75806451612902</v>
      </c>
      <c r="BR62" s="84">
        <v>0</v>
      </c>
      <c r="BS62" s="85">
        <v>0</v>
      </c>
      <c r="BT62" s="84">
        <v>3.0000000000000001E-3</v>
      </c>
      <c r="BU62" s="85">
        <v>650.66666666666674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296.21699999999998</v>
      </c>
      <c r="S64" s="85">
        <v>311.83422625980279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38.753999999999998</v>
      </c>
      <c r="AC64" s="85">
        <v>128.19654745316612</v>
      </c>
      <c r="AD64" s="84">
        <v>2275.83</v>
      </c>
      <c r="AE64" s="85">
        <v>165.38544047666127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4.7380000000000004</v>
      </c>
      <c r="AO64" s="85">
        <v>21.600042211903755</v>
      </c>
      <c r="AP64" s="84">
        <v>9.6000000000000002E-2</v>
      </c>
      <c r="AQ64" s="85">
        <v>216.23958333333331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0.247</v>
      </c>
      <c r="BM64" s="85">
        <v>949.73279352226734</v>
      </c>
      <c r="BN64" s="84">
        <v>0</v>
      </c>
      <c r="BO64" s="85">
        <v>0</v>
      </c>
      <c r="BP64" s="84">
        <v>0.13500000000000001</v>
      </c>
      <c r="BQ64" s="85">
        <v>718.98518518518517</v>
      </c>
      <c r="BR64" s="84">
        <v>0</v>
      </c>
      <c r="BS64" s="85">
        <v>0</v>
      </c>
      <c r="BT64" s="84">
        <v>0</v>
      </c>
      <c r="BU64" s="85">
        <v>0</v>
      </c>
    </row>
    <row r="65" spans="1:73" ht="12.95" customHeight="1">
      <c r="A65" s="83"/>
      <c r="B65" s="80" t="s">
        <v>94</v>
      </c>
      <c r="C65" s="19">
        <v>48</v>
      </c>
      <c r="D65" s="84">
        <v>9.3740000000000006</v>
      </c>
      <c r="E65" s="85">
        <v>2313.3143802005543</v>
      </c>
      <c r="F65" s="84">
        <v>0</v>
      </c>
      <c r="G65" s="85">
        <v>0</v>
      </c>
      <c r="H65" s="84">
        <v>70.637</v>
      </c>
      <c r="I65" s="85">
        <v>390.29638857822385</v>
      </c>
      <c r="J65" s="84">
        <v>0</v>
      </c>
      <c r="K65" s="85">
        <v>0</v>
      </c>
      <c r="L65" s="84">
        <v>26.765000000000001</v>
      </c>
      <c r="M65" s="85">
        <v>1113.7869605828507</v>
      </c>
      <c r="N65" s="84">
        <v>0</v>
      </c>
      <c r="O65" s="85">
        <v>0</v>
      </c>
      <c r="P65" s="84">
        <v>16.951000000000001</v>
      </c>
      <c r="Q65" s="85">
        <v>1136.9865494661083</v>
      </c>
      <c r="R65" s="84">
        <v>0</v>
      </c>
      <c r="S65" s="85">
        <v>0</v>
      </c>
      <c r="T65" s="84">
        <v>0.433</v>
      </c>
      <c r="U65" s="85">
        <v>533.89838337182448</v>
      </c>
      <c r="V65" s="84">
        <v>0</v>
      </c>
      <c r="W65" s="85">
        <v>0</v>
      </c>
      <c r="X65" s="84">
        <v>1.6659999999999999</v>
      </c>
      <c r="Y65" s="85">
        <v>727.36674669867955</v>
      </c>
      <c r="Z65" s="84">
        <v>0</v>
      </c>
      <c r="AA65" s="85">
        <v>0</v>
      </c>
      <c r="AB65" s="84">
        <v>380.03</v>
      </c>
      <c r="AC65" s="85">
        <v>408.65489040338917</v>
      </c>
      <c r="AD65" s="84">
        <v>0</v>
      </c>
      <c r="AE65" s="85">
        <v>0</v>
      </c>
      <c r="AF65" s="84">
        <v>1.3740000000000001</v>
      </c>
      <c r="AG65" s="85">
        <v>509.93449781659393</v>
      </c>
      <c r="AH65" s="84">
        <v>0.36799999999999999</v>
      </c>
      <c r="AI65" s="85">
        <v>356.43478260869563</v>
      </c>
      <c r="AJ65" s="84">
        <v>0</v>
      </c>
      <c r="AK65" s="85">
        <v>0</v>
      </c>
      <c r="AL65" s="84">
        <v>26.023</v>
      </c>
      <c r="AM65" s="85">
        <v>488.56646043884257</v>
      </c>
      <c r="AN65" s="84">
        <v>5.0970000000000004</v>
      </c>
      <c r="AO65" s="85">
        <v>193.72964488915048</v>
      </c>
      <c r="AP65" s="84">
        <v>33.468000000000004</v>
      </c>
      <c r="AQ65" s="85">
        <v>283.79992828970956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100.45399999999999</v>
      </c>
      <c r="BM65" s="85">
        <v>668.49363887948709</v>
      </c>
      <c r="BN65" s="84">
        <v>2.387</v>
      </c>
      <c r="BO65" s="85">
        <v>669.26015919564304</v>
      </c>
      <c r="BP65" s="84">
        <v>39.881</v>
      </c>
      <c r="BQ65" s="85">
        <v>790.60667987262104</v>
      </c>
      <c r="BR65" s="84">
        <v>0</v>
      </c>
      <c r="BS65" s="85">
        <v>0</v>
      </c>
      <c r="BT65" s="84">
        <v>2.113</v>
      </c>
      <c r="BU65" s="85">
        <v>1545.8982489351633</v>
      </c>
    </row>
    <row r="66" spans="1:73" ht="12.95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278.23700000000002</v>
      </c>
      <c r="I66" s="85">
        <v>287.32738995891992</v>
      </c>
      <c r="J66" s="84">
        <v>0</v>
      </c>
      <c r="K66" s="85">
        <v>0</v>
      </c>
      <c r="L66" s="84">
        <v>142.16</v>
      </c>
      <c r="M66" s="85">
        <v>799.23543190770965</v>
      </c>
      <c r="N66" s="84">
        <v>0</v>
      </c>
      <c r="O66" s="85">
        <v>0</v>
      </c>
      <c r="P66" s="84">
        <v>36.408000000000001</v>
      </c>
      <c r="Q66" s="85">
        <v>701.19325422983957</v>
      </c>
      <c r="R66" s="84">
        <v>0</v>
      </c>
      <c r="S66" s="85">
        <v>0</v>
      </c>
      <c r="T66" s="84">
        <v>0.80100000000000005</v>
      </c>
      <c r="U66" s="85">
        <v>584.52309612983765</v>
      </c>
      <c r="V66" s="84">
        <v>0</v>
      </c>
      <c r="W66" s="85">
        <v>0</v>
      </c>
      <c r="X66" s="84">
        <v>10.426</v>
      </c>
      <c r="Y66" s="85">
        <v>632.32908114329564</v>
      </c>
      <c r="Z66" s="84">
        <v>0</v>
      </c>
      <c r="AA66" s="85">
        <v>0</v>
      </c>
      <c r="AB66" s="84">
        <v>2.1000000000000001E-2</v>
      </c>
      <c r="AC66" s="85">
        <v>788.38095238095241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4.0000000000000001E-3</v>
      </c>
      <c r="AO66" s="85">
        <v>388.75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0.151</v>
      </c>
      <c r="BM66" s="85">
        <v>548.31788079470198</v>
      </c>
      <c r="BN66" s="84">
        <v>0</v>
      </c>
      <c r="BO66" s="85">
        <v>0</v>
      </c>
      <c r="BP66" s="84">
        <v>8.4000000000000005E-2</v>
      </c>
      <c r="BQ66" s="85">
        <v>739.65476190476181</v>
      </c>
      <c r="BR66" s="84">
        <v>0</v>
      </c>
      <c r="BS66" s="85">
        <v>0</v>
      </c>
      <c r="BT66" s="84">
        <v>4.0000000000000001E-3</v>
      </c>
      <c r="BU66" s="85">
        <v>1579.5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28B0-2C9F-4E54-9A74-ACA366D96D44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9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43831</v>
      </c>
      <c r="F6" s="105">
        <v>43466</v>
      </c>
      <c r="G6" s="106" t="s">
        <v>134</v>
      </c>
      <c r="H6" s="104">
        <v>43831</v>
      </c>
      <c r="I6" s="105">
        <v>43466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135</v>
      </c>
      <c r="F7" s="110" t="s">
        <v>135</v>
      </c>
      <c r="G7" s="111" t="s">
        <v>136</v>
      </c>
      <c r="H7" s="110" t="s">
        <v>135</v>
      </c>
      <c r="I7" s="110" t="s">
        <v>135</v>
      </c>
      <c r="J7" s="112" t="s">
        <v>136</v>
      </c>
    </row>
    <row r="8" spans="1:10" ht="15" customHeight="1">
      <c r="A8" s="31"/>
      <c r="B8" s="31"/>
      <c r="C8" s="31"/>
      <c r="D8" s="33"/>
      <c r="E8" s="113"/>
      <c r="F8" s="113"/>
      <c r="G8" s="114" t="s">
        <v>137</v>
      </c>
      <c r="H8" s="113"/>
      <c r="I8" s="113"/>
      <c r="J8" s="114" t="s">
        <v>137</v>
      </c>
    </row>
    <row r="9" spans="1:10" ht="15" customHeight="1">
      <c r="A9" s="31"/>
      <c r="B9" s="32" t="s">
        <v>1</v>
      </c>
      <c r="C9" s="32"/>
      <c r="D9" s="33">
        <v>1</v>
      </c>
      <c r="E9" s="115">
        <v>3798.0590000000002</v>
      </c>
      <c r="F9" s="115">
        <v>3388.681</v>
      </c>
      <c r="G9" s="116">
        <f>IF(ISERR(E9/F9*100),"-",E9/F9*100)</f>
        <v>112.08074764192912</v>
      </c>
      <c r="H9" s="115">
        <v>1768.3664732433067</v>
      </c>
      <c r="I9" s="115">
        <v>1649.2792006683426</v>
      </c>
      <c r="J9" s="116">
        <f>IF(ISERR(H9/I9*100),"-",H9/I9*100)</f>
        <v>107.22056474893434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3478.2890000000002</v>
      </c>
      <c r="F10" s="115">
        <v>3730.9209999999998</v>
      </c>
      <c r="G10" s="116">
        <f>IF(ISERR(E10/F10*100),"-",E10/F10*100)</f>
        <v>93.228696077992552</v>
      </c>
      <c r="H10" s="115">
        <v>1658.9603442957155</v>
      </c>
      <c r="I10" s="115">
        <v>1720.4372279659635</v>
      </c>
      <c r="J10" s="116">
        <f>IF(ISERR(H10/I10*100),"-",H10/I10*100)</f>
        <v>96.426670925801176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36724.402000000002</v>
      </c>
      <c r="F11" s="115">
        <v>16338.922</v>
      </c>
      <c r="G11" s="116">
        <f>IF(ISERR(E11/F11*100),"-",E11/F11*100)</f>
        <v>224.76637075567166</v>
      </c>
      <c r="H11" s="115">
        <v>334.14793360011691</v>
      </c>
      <c r="I11" s="115">
        <v>477.06824452678092</v>
      </c>
      <c r="J11" s="116">
        <f>IF(ISERR(H11/I11*100),"-",H11/I11*100)</f>
        <v>70.041956771104893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19307.498</v>
      </c>
      <c r="F12" s="115">
        <v>6270.3360000000002</v>
      </c>
      <c r="G12" s="116">
        <f>IF(ISERR(E12/F12*100),"-",E12/F12*100)</f>
        <v>307.91807647947411</v>
      </c>
      <c r="H12" s="115">
        <v>284.24786603629326</v>
      </c>
      <c r="I12" s="115">
        <v>449.30410332077895</v>
      </c>
      <c r="J12" s="116">
        <f>IF(ISERR(H12/I12*100),"-",H12/I12*100)</f>
        <v>63.264026287637876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3497.8989999999999</v>
      </c>
      <c r="F13" s="115">
        <v>3863.7060000000001</v>
      </c>
      <c r="G13" s="116">
        <f>IF(ISERR(E13/F13*100),"-",E13/F13*100)</f>
        <v>90.532224760372543</v>
      </c>
      <c r="H13" s="115">
        <v>1224.3899829583415</v>
      </c>
      <c r="I13" s="115">
        <v>1231.4702487715163</v>
      </c>
      <c r="J13" s="116">
        <f>IF(ISERR(H13/I13*100),"-",H13/I13*100)</f>
        <v>99.425055877700842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15391.61</v>
      </c>
      <c r="F15" s="115">
        <v>15894.788</v>
      </c>
      <c r="G15" s="116">
        <f t="shared" ref="G14:G15" si="0">IF(ISERR(E15/F15*100),"-",E15/F15*100)</f>
        <v>96.834320784901323</v>
      </c>
      <c r="H15" s="115">
        <v>821.85662318626839</v>
      </c>
      <c r="I15" s="115">
        <v>975.17074892725839</v>
      </c>
      <c r="J15" s="116">
        <f t="shared" ref="J14:J15" si="1">IF(ISERR(H15/I15*100),"-",H15/I15*100)</f>
        <v>84.27822759146089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6737.6229999999996</v>
      </c>
      <c r="F16" s="115">
        <v>8349.6149999999998</v>
      </c>
      <c r="G16" s="116">
        <f t="shared" ref="G16" si="2">IF(ISERR(E16/F16*100),"-",E16/F16*100)</f>
        <v>80.693816421475717</v>
      </c>
      <c r="H16" s="115">
        <v>839.64874823064451</v>
      </c>
      <c r="I16" s="115">
        <v>884.5418013884472</v>
      </c>
      <c r="J16" s="116">
        <f t="shared" ref="J16" si="3">IF(ISERR(H16/I16*100),"-",H16/I16*100)</f>
        <v>94.924710953475014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32164.437999999998</v>
      </c>
      <c r="F17" s="115">
        <v>33276.796000000002</v>
      </c>
      <c r="G17" s="116">
        <f t="shared" ref="G17" si="4">IF(ISERR(E17/F17*100),"-",E17/F17*100)</f>
        <v>96.657256305564985</v>
      </c>
      <c r="H17" s="115">
        <v>322.07846476285391</v>
      </c>
      <c r="I17" s="115">
        <v>392.87008986682491</v>
      </c>
      <c r="J17" s="116">
        <f t="shared" ref="J17" si="5">IF(ISERR(H17/I17*100),"-",H17/I17*100)</f>
        <v>81.980907447556532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964.18700000000001</v>
      </c>
      <c r="F18" s="115">
        <v>1023.23</v>
      </c>
      <c r="G18" s="116">
        <f t="shared" ref="G18" si="6">IF(ISERR(E18/F18*100),"-",E18/F18*100)</f>
        <v>94.229743068518317</v>
      </c>
      <c r="H18" s="115">
        <v>524.35734354435397</v>
      </c>
      <c r="I18" s="115">
        <v>543.65859484182442</v>
      </c>
      <c r="J18" s="116">
        <f t="shared" ref="J18" si="7">IF(ISERR(H18/I18*100),"-",H18/I18*100)</f>
        <v>96.44974778646035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81.528999999999996</v>
      </c>
      <c r="F19" s="115">
        <v>122.551</v>
      </c>
      <c r="G19" s="116">
        <f t="shared" ref="G19" si="8">IF(ISERR(E19/F19*100),"-",E19/F19*100)</f>
        <v>66.526588930322887</v>
      </c>
      <c r="H19" s="115">
        <v>494.64867715782111</v>
      </c>
      <c r="I19" s="115">
        <v>701.99036319573077</v>
      </c>
      <c r="J19" s="116">
        <f t="shared" ref="J19" si="9">IF(ISERR(H19/I19*100),"-",H19/I19*100)</f>
        <v>70.463741824886256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3180.9639999999999</v>
      </c>
      <c r="F21" s="115">
        <v>2615.654</v>
      </c>
      <c r="G21" s="116">
        <f t="shared" ref="G20:G21" si="10">IF(ISERR(E21/F21*100),"-",E21/F21*100)</f>
        <v>121.61256802314067</v>
      </c>
      <c r="H21" s="115">
        <v>995.57206243138887</v>
      </c>
      <c r="I21" s="115">
        <v>1108.3187531684237</v>
      </c>
      <c r="J21" s="116">
        <f t="shared" ref="J20:J21" si="11">IF(ISERR(H21/I21*100),"-",H21/I21*100)</f>
        <v>89.827232426166347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489.91</v>
      </c>
      <c r="F22" s="115">
        <v>562.95000000000005</v>
      </c>
      <c r="G22" s="116">
        <f t="shared" ref="G22" si="12">IF(ISERR(E22/F22*100),"-",E22/F22*100)</f>
        <v>87.025490718536275</v>
      </c>
      <c r="H22" s="115">
        <v>803.74498581372086</v>
      </c>
      <c r="I22" s="115">
        <v>829.31131539213072</v>
      </c>
      <c r="J22" s="116">
        <f t="shared" ref="J22" si="13">IF(ISERR(H22/I22*100),"-",H22/I22*100)</f>
        <v>96.917161371864182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28949.082999999999</v>
      </c>
      <c r="F23" s="115">
        <v>40360.381999999998</v>
      </c>
      <c r="G23" s="116">
        <f t="shared" ref="G23" si="14">IF(ISERR(E23/F23*100),"-",E23/F23*100)</f>
        <v>71.726484154684172</v>
      </c>
      <c r="H23" s="115">
        <v>331.96536943847235</v>
      </c>
      <c r="I23" s="115">
        <v>301.30828880658265</v>
      </c>
      <c r="J23" s="116">
        <f t="shared" ref="J23" si="15">IF(ISERR(H23/I23*100),"-",H23/I23*100)</f>
        <v>110.17465558392563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143696.288</v>
      </c>
      <c r="F24" s="115">
        <v>178673.20300000001</v>
      </c>
      <c r="G24" s="116">
        <f t="shared" ref="G24" si="16">IF(ISERR(E24/F24*100),"-",E24/F24*100)</f>
        <v>80.424084634560444</v>
      </c>
      <c r="H24" s="115">
        <v>190.35232450820163</v>
      </c>
      <c r="I24" s="115">
        <v>170.49258926085295</v>
      </c>
      <c r="J24" s="116">
        <f t="shared" ref="J24" si="17">IF(ISERR(H24/I24*100),"-",H24/I24*100)</f>
        <v>111.64844485818874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519347.53499999997</v>
      </c>
      <c r="F25" s="115">
        <v>421975.38099999999</v>
      </c>
      <c r="G25" s="116">
        <f t="shared" ref="G25" si="18">IF(ISERR(E25/F25*100),"-",E25/F25*100)</f>
        <v>123.07531632988797</v>
      </c>
      <c r="H25" s="115">
        <v>41.807416299761584</v>
      </c>
      <c r="I25" s="115">
        <v>42.271984341190745</v>
      </c>
      <c r="J25" s="116">
        <f t="shared" ref="J25" si="19">IF(ISERR(H25/I25*100),"-",H25/I25*100)</f>
        <v>98.901002522901493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17608.508000000002</v>
      </c>
      <c r="F27" s="115">
        <v>37591.468999999997</v>
      </c>
      <c r="G27" s="116">
        <f t="shared" ref="G26:G27" si="20">IF(ISERR(E27/F27*100),"-",E27/F27*100)</f>
        <v>46.841766146462653</v>
      </c>
      <c r="H27" s="115">
        <v>65.984078378474763</v>
      </c>
      <c r="I27" s="115">
        <v>74.900908687553553</v>
      </c>
      <c r="J27" s="116">
        <f t="shared" ref="J26:J27" si="21">IF(ISERR(H27/I27*100),"-",H27/I27*100)</f>
        <v>88.095164043636615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12793.14</v>
      </c>
      <c r="F28" s="115">
        <v>22978.128000000001</v>
      </c>
      <c r="G28" s="116">
        <f t="shared" ref="G28" si="22">IF(ISERR(E28/F28*100),"-",E28/F28*100)</f>
        <v>55.675292608692928</v>
      </c>
      <c r="H28" s="115">
        <v>51.80688931724346</v>
      </c>
      <c r="I28" s="115">
        <v>58.198360762895909</v>
      </c>
      <c r="J28" s="116">
        <f t="shared" ref="J28" si="23">IF(ISERR(H28/I28*100),"-",H28/I28*100)</f>
        <v>89.017780978932137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70454.077000000005</v>
      </c>
      <c r="F29" s="115">
        <v>69877.592000000004</v>
      </c>
      <c r="G29" s="116">
        <f t="shared" ref="G29" si="24">IF(ISERR(E29/F29*100),"-",E29/F29*100)</f>
        <v>100.82499265286646</v>
      </c>
      <c r="H29" s="115">
        <v>224.28588153954527</v>
      </c>
      <c r="I29" s="115">
        <v>227.58704887827275</v>
      </c>
      <c r="J29" s="116">
        <f t="shared" ref="J29" si="25">IF(ISERR(H29/I29*100),"-",H29/I29*100)</f>
        <v>98.549492444759835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6328.1620000000003</v>
      </c>
      <c r="F30" s="115">
        <v>9191.9860000000008</v>
      </c>
      <c r="G30" s="116">
        <f t="shared" ref="G30" si="26">IF(ISERR(E30/F30*100),"-",E30/F30*100)</f>
        <v>68.844338970925321</v>
      </c>
      <c r="H30" s="115">
        <v>112.86025974050601</v>
      </c>
      <c r="I30" s="115">
        <v>112.05632721807888</v>
      </c>
      <c r="J30" s="116">
        <f t="shared" ref="J30" si="27">IF(ISERR(H30/I30*100),"-",H30/I30*100)</f>
        <v>100.71743608092969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254687.81</v>
      </c>
      <c r="F31" s="115">
        <v>324517.19500000001</v>
      </c>
      <c r="G31" s="116">
        <f t="shared" ref="G31" si="28">IF(ISERR(E31/F31*100),"-",E31/F31*100)</f>
        <v>78.482069339962095</v>
      </c>
      <c r="H31" s="115">
        <v>103.26568083882773</v>
      </c>
      <c r="I31" s="115">
        <v>105.50276640040599</v>
      </c>
      <c r="J31" s="116">
        <f t="shared" ref="J31" si="29">IF(ISERR(H31/I31*100),"-",H31/I31*100)</f>
        <v>97.879595352895279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23203.064999999999</v>
      </c>
      <c r="F33" s="115">
        <v>33424.277000000002</v>
      </c>
      <c r="G33" s="116">
        <f t="shared" ref="G32:G33" si="30">IF(ISERR(E33/F33*100),"-",E33/F33*100)</f>
        <v>69.419796275623241</v>
      </c>
      <c r="H33" s="115">
        <v>502.17165477922856</v>
      </c>
      <c r="I33" s="115">
        <v>333.12154503745882</v>
      </c>
      <c r="J33" s="116">
        <f t="shared" ref="J32:J33" si="31">IF(ISERR(H33/I33*100),"-",H33/I33*100)</f>
        <v>150.74727595981835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32010.886999999999</v>
      </c>
      <c r="F34" s="115">
        <v>29123.901000000002</v>
      </c>
      <c r="G34" s="116">
        <f t="shared" ref="G34" si="32">IF(ISERR(E34/F34*100),"-",E34/F34*100)</f>
        <v>109.91277233087695</v>
      </c>
      <c r="H34" s="115">
        <v>188.20259113719655</v>
      </c>
      <c r="I34" s="115">
        <v>227.14758098511598</v>
      </c>
      <c r="J34" s="116">
        <f t="shared" ref="J34" si="33">IF(ISERR(H34/I34*100),"-",H34/I34*100)</f>
        <v>82.854763551071528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101652.97</v>
      </c>
      <c r="F35" s="115">
        <v>88850.418999999994</v>
      </c>
      <c r="G35" s="116">
        <f t="shared" ref="G35" si="34">IF(ISERR(E35/F35*100),"-",E35/F35*100)</f>
        <v>114.40910593792472</v>
      </c>
      <c r="H35" s="115">
        <v>43.895746853239999</v>
      </c>
      <c r="I35" s="115">
        <v>56.697101225825392</v>
      </c>
      <c r="J35" s="116">
        <f t="shared" ref="J35" si="35">IF(ISERR(H35/I35*100),"-",H35/I35*100)</f>
        <v>77.421501107089384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17740.79</v>
      </c>
      <c r="F37" s="115">
        <v>10737.369000000001</v>
      </c>
      <c r="G37" s="116">
        <f t="shared" ref="G37" si="38">IF(ISERR(E37/F37*100),"-",E37/F37*100)</f>
        <v>165.22473987808374</v>
      </c>
      <c r="H37" s="115">
        <v>49.986745404235094</v>
      </c>
      <c r="I37" s="115">
        <v>80.334976845817621</v>
      </c>
      <c r="J37" s="116">
        <f t="shared" ref="J37" si="39">IF(ISERR(H37/I37*100),"-",H37/I37*100)</f>
        <v>62.222891406531211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16717.042000000001</v>
      </c>
      <c r="F39" s="115">
        <v>14957.184999999999</v>
      </c>
      <c r="G39" s="116">
        <f t="shared" ref="G38:G39" si="40">IF(ISERR(E39/F39*100),"-",E39/F39*100)</f>
        <v>111.76596398319604</v>
      </c>
      <c r="H39" s="115">
        <v>520.24696498339836</v>
      </c>
      <c r="I39" s="115">
        <v>656.75767679546652</v>
      </c>
      <c r="J39" s="116">
        <f t="shared" ref="J38:J39" si="41">IF(ISERR(H39/I39*100),"-",H39/I39*100)</f>
        <v>79.214447484169781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3362.4070000000002</v>
      </c>
      <c r="F40" s="115">
        <v>2324.1779999999999</v>
      </c>
      <c r="G40" s="116">
        <f t="shared" ref="G40" si="42">IF(ISERR(E40/F40*100),"-",E40/F40*100)</f>
        <v>144.67080404340805</v>
      </c>
      <c r="H40" s="115">
        <v>798.65850564788855</v>
      </c>
      <c r="I40" s="115">
        <v>810.84391298773153</v>
      </c>
      <c r="J40" s="116">
        <f t="shared" ref="J40" si="43">IF(ISERR(H40/I40*100),"-",H40/I40*100)</f>
        <v>98.497194448319505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10.739000000000001</v>
      </c>
      <c r="F42" s="115">
        <v>5.4390000000000001</v>
      </c>
      <c r="G42" s="116">
        <f t="shared" ref="G42" si="46">IF(ISERR(E42/F42*100),"-",E42/F42*100)</f>
        <v>197.44438315866887</v>
      </c>
      <c r="H42" s="115">
        <v>208.18875128037993</v>
      </c>
      <c r="I42" s="115">
        <v>221.08659680088252</v>
      </c>
      <c r="J42" s="116">
        <f t="shared" ref="J42" si="47">IF(ISERR(H42/I42*100),"-",H42/I42*100)</f>
        <v>94.166156742591326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7226.84</v>
      </c>
      <c r="F43" s="115">
        <v>7149</v>
      </c>
      <c r="G43" s="116">
        <f t="shared" ref="G43" si="48">IF(ISERR(E43/F43*100),"-",E43/F43*100)</f>
        <v>101.08882361169394</v>
      </c>
      <c r="H43" s="115">
        <v>364.35664149199374</v>
      </c>
      <c r="I43" s="115">
        <v>454.6687648622185</v>
      </c>
      <c r="J43" s="116">
        <f t="shared" ref="J43" si="49">IF(ISERR(H43/I43*100),"-",H43/I43*100)</f>
        <v>80.136721422331988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42086.680999999997</v>
      </c>
      <c r="F45" s="115">
        <v>43877.999000000003</v>
      </c>
      <c r="G45" s="116">
        <f t="shared" ref="G44:G45" si="50">IF(ISERR(E45/F45*100),"-",E45/F45*100)</f>
        <v>95.917502983670687</v>
      </c>
      <c r="H45" s="115">
        <v>230.36747927450017</v>
      </c>
      <c r="I45" s="115">
        <v>262.27050549866692</v>
      </c>
      <c r="J45" s="116">
        <f t="shared" ref="J44:J45" si="51">IF(ISERR(H45/I45*100),"-",H45/I45*100)</f>
        <v>87.835831496375064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10845.71</v>
      </c>
      <c r="F46" s="115">
        <v>10652.603999999999</v>
      </c>
      <c r="G46" s="116">
        <f t="shared" ref="G46" si="52">IF(ISERR(E46/F46*100),"-",E46/F46*100)</f>
        <v>101.81275864567949</v>
      </c>
      <c r="H46" s="115">
        <v>232.41349473662859</v>
      </c>
      <c r="I46" s="115">
        <v>288.48643458444531</v>
      </c>
      <c r="J46" s="116">
        <f t="shared" ref="J46" si="53">IF(ISERR(H46/I46*100),"-",H46/I46*100)</f>
        <v>80.563058388312839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3293.7510000000002</v>
      </c>
      <c r="F47" s="115">
        <v>3666.498</v>
      </c>
      <c r="G47" s="116">
        <f t="shared" ref="G47" si="54">IF(ISERR(E47/F47*100),"-",E47/F47*100)</f>
        <v>89.833705077706298</v>
      </c>
      <c r="H47" s="115">
        <v>576.89907524885757</v>
      </c>
      <c r="I47" s="115">
        <v>732.59726092854817</v>
      </c>
      <c r="J47" s="116">
        <f t="shared" ref="J47" si="55">IF(ISERR(H47/I47*100),"-",H47/I47*100)</f>
        <v>78.747096940773815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97.301000000000002</v>
      </c>
      <c r="F48" s="115">
        <v>525.62599999999998</v>
      </c>
      <c r="G48" s="116">
        <f t="shared" ref="G48" si="56">IF(ISERR(E48/F48*100),"-",E48/F48*100)</f>
        <v>18.511451107821912</v>
      </c>
      <c r="H48" s="115">
        <v>1365.8983155363255</v>
      </c>
      <c r="I48" s="115">
        <v>1257.6529680799656</v>
      </c>
      <c r="J48" s="116">
        <f t="shared" ref="J48" si="57">IF(ISERR(H48/I48*100),"-",H48/I48*100)</f>
        <v>108.60693293012427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5140.3459999999995</v>
      </c>
      <c r="F49" s="115">
        <v>5427.107</v>
      </c>
      <c r="G49" s="116">
        <f t="shared" ref="G49" si="58">IF(ISERR(E49/F49*100),"-",E49/F49*100)</f>
        <v>94.7161351342437</v>
      </c>
      <c r="H49" s="115">
        <v>528.1428765690091</v>
      </c>
      <c r="I49" s="115">
        <v>563.67922375586113</v>
      </c>
      <c r="J49" s="116">
        <f t="shared" ref="J49" si="59">IF(ISERR(H49/I49*100),"-",H49/I49*100)</f>
        <v>93.695643605583129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2021-01-07T08:46:51Z</dcterms:created>
  <dcterms:modified xsi:type="dcterms:W3CDTF">2021-01-07T08:46:53Z</dcterms:modified>
</cp:coreProperties>
</file>