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20\month\"/>
    </mc:Choice>
  </mc:AlternateContent>
  <xr:revisionPtr revIDLastSave="0" documentId="8_{95091E95-2D25-4C57-ABD4-207940BE69B6}" xr6:coauthVersionLast="36" xr6:coauthVersionMax="36" xr10:uidLastSave="{00000000-0000-0000-0000-000000000000}"/>
  <bookViews>
    <workbookView xWindow="0" yWindow="0" windowWidth="12660" windowHeight="7425" xr2:uid="{1452B8AE-F73A-46D4-939D-B3897309A52D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<sst xmlns="http://schemas.openxmlformats.org/spreadsheetml/2006/main" count="249" uniqueCount="138">
  <si>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</si>
  <si>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</si>
  <si>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</si>
  <si>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</si>
  <si>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</si>
  <si>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</si>
  <si>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</si>
  <si>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</si>
  <si>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</si>
  <si>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</si>
  <si>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</si>
  <si>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</si>
  <si>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</si>
  <si>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</si>
  <si>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</si>
  <si>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</si>
  <si>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</si>
  <si>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</si>
  <si>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</si>
  <si>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</si>
  <si>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</si>
  <si>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</si>
  <si>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</si>
  <si>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</si>
  <si>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</si>
  <si>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</si>
  <si>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</si>
  <si>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</si>
  <si>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</si>
  <si>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</si>
  <si>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</si>
  <si>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</si>
  <si>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</si>
  <si>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</si>
  <si>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</si>
  <si>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</si>
  <si>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</si>
  <si>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</si>
  <si>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</si>
  <si>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</si>
  <si>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</si>
  <si>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</si>
  <si>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</si>
  <si>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</si>
  <si>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</si>
  <si>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</si>
  <si>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</si>
  <si>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</si>
  <si>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</si>
  <si>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</si>
  <si>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</si>
  <si>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</si>
  <si>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</si>
  <si>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</si>
  <si>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</si>
  <si>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</si>
  <si>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</si>
  <si>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</si>
  <si>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</si>
  <si>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</si>
  <si>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</si>
  <si>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</si>
  <si>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</si>
  <si>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</si>
  <si>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</si>
  <si>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</si>
  <si>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</si>
  <si>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</si>
  <si>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</si>
  <si>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</si>
  <si>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</si>
  <si>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</si>
  <si>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</si>
  <si>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</si>
  <si>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</si>
  <si>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</si>
  <si>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</si>
  <si>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</si>
  <si>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</si>
  <si>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</si>
  <si>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</si>
  <si>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</si>
  <si>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</si>
  <si>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</si>
  <si>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</si>
  <si>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</si>
  <si>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</si>
  <si>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</si>
  <si>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</si>
  <si>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</si>
  <si>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</si>
  <si>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</si>
  <si>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</si>
  <si>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</si>
  <si>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</si>
  <si>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</si>
  <si>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</si>
  <si>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</si>
  <si>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</si>
  <si>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</si>
  <si>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</si>
  <si>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</si>
  <si>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</si>
  <si>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</si>
  <si>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</si>
  <si>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</si>
  <si>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</si>
  <si>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</si>
  <si>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</si>
  <si>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</si>
  <si>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</si>
  <si>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</si>
  <si>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</si>
  <si>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</si>
  <si>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</si>
  <si>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</si>
  <si>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</si>
  <si>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</si>
  <si>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</si>
  <si>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</si>
  <si>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</si>
  <si>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</si>
  <si>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</si>
  <si>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</si>
  <si>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</si>
  <si>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</si>
  <si>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</si>
  <si>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</si>
  <si>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</si>
  <si>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</si>
  <si>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</si>
  <si>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</si>
  <si>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</si>
  <si>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</si>
  <si>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</si>
  <si>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</si>
  <si>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</si>
  <si>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1月～12月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</si>
</sst>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5B6229B1-E2B5-4957-B070-F994C7EF2120}"/>
    <cellStyle name="標準_月別結果表" xfId="1" xr:uid="{C7052D38-99D1-4357-97DB-1BB7960E964F}"/>
    <cellStyle name="標準_新出力帳票集「変更後」" xfId="3" xr:uid="{66E359BA-7E58-4C01-8A8D-3F17B7D578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85D2EB4-0A6C-4EF2-A828-D4CAEC2E3FE3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CA38133-0B3B-456B-9D27-1A655B2127FE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B6ACD0D-1723-44CB-A3EB-E6B572C1EE83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5B5B-8E63-4262-83F1-C764A9F315BD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43800</v>
      </c>
      <c r="B12" s="36">
        <v>43800</v>
      </c>
      <c r="C12" s="37">
        <v>43800</v>
      </c>
      <c r="D12" s="38">
        <v>89.563999999999993</v>
      </c>
      <c r="E12" s="38">
        <v>259.42599999999999</v>
      </c>
      <c r="F12" s="38">
        <v>1312.202</v>
      </c>
      <c r="G12" s="38">
        <v>339.99799999999999</v>
      </c>
      <c r="H12" s="38">
        <v>691.58199999999999</v>
      </c>
      <c r="I12" s="38">
        <v>1406.7329999999999</v>
      </c>
      <c r="J12" s="38">
        <v>309.46300000000002</v>
      </c>
      <c r="K12" s="38">
        <v>1486.5239999999999</v>
      </c>
      <c r="L12" s="38">
        <v>89.227999999999994</v>
      </c>
      <c r="M12" s="38">
        <v>8.266</v>
      </c>
      <c r="N12" s="38">
        <v>362.72300000000001</v>
      </c>
      <c r="O12" s="38">
        <v>48.451000000000001</v>
      </c>
      <c r="P12" s="38">
        <v>110.218</v>
      </c>
      <c r="Q12" s="38">
        <v>13715.691999999999</v>
      </c>
      <c r="R12" s="38">
        <v>7393.2340000000004</v>
      </c>
      <c r="S12" s="38">
        <v>972.50900000000001</v>
      </c>
      <c r="T12" s="38">
        <v>245.88</v>
      </c>
      <c r="U12" s="38">
        <v>3134.5239999999999</v>
      </c>
      <c r="V12" s="38">
        <v>1520.7090000000001</v>
      </c>
      <c r="W12" s="38">
        <v>73719.975999999995</v>
      </c>
      <c r="X12" s="38">
        <v>2788.1329999999998</v>
      </c>
      <c r="Y12" s="38">
        <v>3441.67</v>
      </c>
      <c r="Z12" s="38">
        <v>3853.7669999999998</v>
      </c>
      <c r="AA12" s="38">
        <v>0</v>
      </c>
      <c r="AB12" s="38">
        <v>577.096</v>
      </c>
      <c r="AC12" s="38">
        <v>1812.1389999999999</v>
      </c>
      <c r="AD12" s="38">
        <v>421.96</v>
      </c>
      <c r="AE12" s="38">
        <v>0</v>
      </c>
      <c r="AF12" s="38">
        <v>1.7000000000000001E-2</v>
      </c>
      <c r="AG12" s="38">
        <v>3</v>
      </c>
      <c r="AH12" s="38">
        <v>6754.8829999999998</v>
      </c>
      <c r="AI12" s="38">
        <v>1186.8820000000001</v>
      </c>
      <c r="AJ12" s="38">
        <v>261.93200000000002</v>
      </c>
      <c r="AK12" s="38">
        <v>32.533999999999999</v>
      </c>
      <c r="AL12" s="38">
        <v>785.04399999999998</v>
      </c>
    </row>
    <row r="13" spans="1:38" ht="15.95" customHeight="1">
      <c r="A13" s="35">
        <v>43831</v>
      </c>
      <c r="B13" s="36">
        <v>43831</v>
      </c>
      <c r="C13" s="37">
        <v>43831</v>
      </c>
      <c r="D13" s="38">
        <v>144.874</v>
      </c>
      <c r="E13" s="38">
        <v>419.73099999999999</v>
      </c>
      <c r="F13" s="38">
        <v>1567.396</v>
      </c>
      <c r="G13" s="38">
        <v>492.44799999999998</v>
      </c>
      <c r="H13" s="38">
        <v>372.45400000000001</v>
      </c>
      <c r="I13" s="38">
        <v>2010.394</v>
      </c>
      <c r="J13" s="38">
        <v>243.804</v>
      </c>
      <c r="K13" s="38">
        <v>2683.29</v>
      </c>
      <c r="L13" s="38">
        <v>161.00399999999999</v>
      </c>
      <c r="M13" s="38">
        <v>10.864000000000001</v>
      </c>
      <c r="N13" s="38">
        <v>318.77999999999997</v>
      </c>
      <c r="O13" s="38">
        <v>58.53</v>
      </c>
      <c r="P13" s="38">
        <v>66.224000000000004</v>
      </c>
      <c r="Q13" s="38">
        <v>10449.787</v>
      </c>
      <c r="R13" s="38">
        <v>29149.829000000002</v>
      </c>
      <c r="S13" s="38">
        <v>808.78099999999995</v>
      </c>
      <c r="T13" s="38">
        <v>660.90700000000004</v>
      </c>
      <c r="U13" s="38">
        <v>4870.4849999999997</v>
      </c>
      <c r="V13" s="38">
        <v>1270.424</v>
      </c>
      <c r="W13" s="38">
        <v>20946.364000000001</v>
      </c>
      <c r="X13" s="38">
        <v>0.10100000000000001</v>
      </c>
      <c r="Y13" s="38">
        <v>5952.4179999999997</v>
      </c>
      <c r="Z13" s="38">
        <v>9495.4110000000001</v>
      </c>
      <c r="AA13" s="38">
        <v>0</v>
      </c>
      <c r="AB13" s="38">
        <v>224.50399999999999</v>
      </c>
      <c r="AC13" s="38">
        <v>645.28800000000001</v>
      </c>
      <c r="AD13" s="38">
        <v>169.75200000000001</v>
      </c>
      <c r="AE13" s="38">
        <v>0</v>
      </c>
      <c r="AF13" s="38">
        <v>2.9000000000000001E-2</v>
      </c>
      <c r="AG13" s="38">
        <v>20</v>
      </c>
      <c r="AH13" s="38">
        <v>3847.114</v>
      </c>
      <c r="AI13" s="38">
        <v>1319.4449999999999</v>
      </c>
      <c r="AJ13" s="38">
        <v>169.31</v>
      </c>
      <c r="AK13" s="38">
        <v>9.75</v>
      </c>
      <c r="AL13" s="38">
        <v>494.13299999999998</v>
      </c>
    </row>
    <row r="14" spans="1:38" ht="15.95" customHeight="1">
      <c r="A14" s="35"/>
      <c r="B14" s="36"/>
      <c r="C14" s="37">
        <v>43862</v>
      </c>
      <c r="D14" s="38">
        <v>100.86199999999999</v>
      </c>
      <c r="E14" s="38">
        <v>272.50299999999999</v>
      </c>
      <c r="F14" s="38">
        <v>1576.441</v>
      </c>
      <c r="G14" s="38">
        <v>459.04899999999998</v>
      </c>
      <c r="H14" s="38">
        <v>266.07900000000001</v>
      </c>
      <c r="I14" s="38">
        <v>1911.634</v>
      </c>
      <c r="J14" s="38">
        <v>322.26600000000002</v>
      </c>
      <c r="K14" s="38">
        <v>3995.4859999999999</v>
      </c>
      <c r="L14" s="38">
        <v>174.066</v>
      </c>
      <c r="M14" s="38">
        <v>26.901</v>
      </c>
      <c r="N14" s="38">
        <v>255.78899999999999</v>
      </c>
      <c r="O14" s="38">
        <v>132.541</v>
      </c>
      <c r="P14" s="38">
        <v>315.113</v>
      </c>
      <c r="Q14" s="38">
        <v>7698.9669999999996</v>
      </c>
      <c r="R14" s="38">
        <v>50551.97</v>
      </c>
      <c r="S14" s="38">
        <v>1052.134</v>
      </c>
      <c r="T14" s="38">
        <v>1433.5909999999999</v>
      </c>
      <c r="U14" s="38">
        <v>7544.4279999999999</v>
      </c>
      <c r="V14" s="38">
        <v>950.77200000000005</v>
      </c>
      <c r="W14" s="38">
        <v>45942.595999999998</v>
      </c>
      <c r="X14" s="38">
        <v>5.6000000000000001E-2</v>
      </c>
      <c r="Y14" s="38">
        <v>4968.8500000000004</v>
      </c>
      <c r="Z14" s="38">
        <v>5810.9459999999999</v>
      </c>
      <c r="AA14" s="38">
        <v>0</v>
      </c>
      <c r="AB14" s="38">
        <v>319.92200000000003</v>
      </c>
      <c r="AC14" s="38">
        <v>399.48599999999999</v>
      </c>
      <c r="AD14" s="38">
        <v>291</v>
      </c>
      <c r="AE14" s="38">
        <v>0</v>
      </c>
      <c r="AF14" s="38">
        <v>0.372</v>
      </c>
      <c r="AG14" s="38">
        <v>11</v>
      </c>
      <c r="AH14" s="38">
        <v>3602.3090000000002</v>
      </c>
      <c r="AI14" s="38">
        <v>846.01300000000003</v>
      </c>
      <c r="AJ14" s="38">
        <v>189.761</v>
      </c>
      <c r="AK14" s="38">
        <v>5.6660000000000004</v>
      </c>
      <c r="AL14" s="38">
        <v>152.99100000000001</v>
      </c>
    </row>
    <row r="15" spans="1:38" ht="15.95" customHeight="1">
      <c r="A15" s="35"/>
      <c r="B15" s="36"/>
      <c r="C15" s="37">
        <v>43891</v>
      </c>
      <c r="D15" s="38">
        <v>106.22</v>
      </c>
      <c r="E15" s="38">
        <v>25.356000000000002</v>
      </c>
      <c r="F15" s="38">
        <v>1759.33</v>
      </c>
      <c r="G15" s="38">
        <v>331.55</v>
      </c>
      <c r="H15" s="38">
        <v>179.91</v>
      </c>
      <c r="I15" s="38">
        <v>1384.3019999999999</v>
      </c>
      <c r="J15" s="38">
        <v>322.89999999999998</v>
      </c>
      <c r="K15" s="38">
        <v>4857.5870000000004</v>
      </c>
      <c r="L15" s="38">
        <v>150.161</v>
      </c>
      <c r="M15" s="38">
        <v>5.2039999999999997</v>
      </c>
      <c r="N15" s="38">
        <v>324.84699999999998</v>
      </c>
      <c r="O15" s="38">
        <v>46.94</v>
      </c>
      <c r="P15" s="38">
        <v>692.99199999999996</v>
      </c>
      <c r="Q15" s="38">
        <v>11453.734</v>
      </c>
      <c r="R15" s="38">
        <v>62014.196000000004</v>
      </c>
      <c r="S15" s="38">
        <v>107.464</v>
      </c>
      <c r="T15" s="38">
        <v>165.89699999999999</v>
      </c>
      <c r="U15" s="38">
        <v>4172.6270000000004</v>
      </c>
      <c r="V15" s="38">
        <v>168.72800000000001</v>
      </c>
      <c r="W15" s="38">
        <v>52583.506999999998</v>
      </c>
      <c r="X15" s="38">
        <v>0</v>
      </c>
      <c r="Y15" s="38">
        <v>2453.2049999999999</v>
      </c>
      <c r="Z15" s="38">
        <v>6639.8230000000003</v>
      </c>
      <c r="AA15" s="38">
        <v>0</v>
      </c>
      <c r="AB15" s="38">
        <v>419.49700000000001</v>
      </c>
      <c r="AC15" s="38">
        <v>396.5</v>
      </c>
      <c r="AD15" s="38">
        <v>440.39100000000002</v>
      </c>
      <c r="AE15" s="38">
        <v>0</v>
      </c>
      <c r="AF15" s="38">
        <v>4.266</v>
      </c>
      <c r="AG15" s="38">
        <v>48</v>
      </c>
      <c r="AH15" s="38">
        <v>5441.1769999999997</v>
      </c>
      <c r="AI15" s="38">
        <v>1036.422</v>
      </c>
      <c r="AJ15" s="38">
        <v>491.65800000000002</v>
      </c>
      <c r="AK15" s="38">
        <v>4.1139999999999999</v>
      </c>
      <c r="AL15" s="38">
        <v>142.80500000000001</v>
      </c>
    </row>
    <row r="16" spans="1:38" ht="15.95" customHeight="1">
      <c r="A16" s="35"/>
      <c r="B16" s="36"/>
      <c r="C16" s="37">
        <v>43922</v>
      </c>
      <c r="D16" s="38">
        <v>276.822</v>
      </c>
      <c r="E16" s="38">
        <v>70.108999999999995</v>
      </c>
      <c r="F16" s="38">
        <v>4291.9380000000001</v>
      </c>
      <c r="G16" s="38">
        <v>271.62599999999998</v>
      </c>
      <c r="H16" s="38">
        <v>216.94200000000001</v>
      </c>
      <c r="I16" s="38">
        <v>628.63199999999995</v>
      </c>
      <c r="J16" s="38">
        <v>518.74599999999998</v>
      </c>
      <c r="K16" s="38">
        <v>5196.7209999999995</v>
      </c>
      <c r="L16" s="38">
        <v>139.09800000000001</v>
      </c>
      <c r="M16" s="38">
        <v>1.91</v>
      </c>
      <c r="N16" s="38">
        <v>365.31700000000001</v>
      </c>
      <c r="O16" s="38">
        <v>23.094000000000001</v>
      </c>
      <c r="P16" s="38">
        <v>1069.829</v>
      </c>
      <c r="Q16" s="38">
        <v>9450.4689999999991</v>
      </c>
      <c r="R16" s="38">
        <v>50348.775000000001</v>
      </c>
      <c r="S16" s="38">
        <v>424.09199999999998</v>
      </c>
      <c r="T16" s="38">
        <v>319.91300000000001</v>
      </c>
      <c r="U16" s="38">
        <v>6461.1930000000002</v>
      </c>
      <c r="V16" s="38">
        <v>475.23899999999998</v>
      </c>
      <c r="W16" s="38">
        <v>29645.953000000001</v>
      </c>
      <c r="X16" s="38">
        <v>0</v>
      </c>
      <c r="Y16" s="38">
        <v>2827.2179999999998</v>
      </c>
      <c r="Z16" s="38">
        <v>11105.123</v>
      </c>
      <c r="AA16" s="38">
        <v>0</v>
      </c>
      <c r="AB16" s="38">
        <v>437.36700000000002</v>
      </c>
      <c r="AC16" s="38">
        <v>178.881</v>
      </c>
      <c r="AD16" s="38">
        <v>0</v>
      </c>
      <c r="AE16" s="38">
        <v>0</v>
      </c>
      <c r="AF16" s="38">
        <v>3.7639999999999998</v>
      </c>
      <c r="AG16" s="38">
        <v>0</v>
      </c>
      <c r="AH16" s="38">
        <v>6006.4709999999995</v>
      </c>
      <c r="AI16" s="38">
        <v>1619.2639999999999</v>
      </c>
      <c r="AJ16" s="38">
        <v>524.577</v>
      </c>
      <c r="AK16" s="38">
        <v>32.118000000000002</v>
      </c>
      <c r="AL16" s="38">
        <v>256.48700000000002</v>
      </c>
    </row>
    <row r="17" spans="1:38" ht="15.95" customHeight="1">
      <c r="A17" s="35"/>
      <c r="B17" s="36"/>
      <c r="C17" s="37">
        <v>43952</v>
      </c>
      <c r="D17" s="38">
        <v>485.55599999999998</v>
      </c>
      <c r="E17" s="38">
        <v>256.14</v>
      </c>
      <c r="F17" s="38">
        <v>13676.773999999999</v>
      </c>
      <c r="G17" s="38">
        <v>2899.52</v>
      </c>
      <c r="H17" s="38">
        <v>225.24199999999999</v>
      </c>
      <c r="I17" s="38">
        <v>1821.731</v>
      </c>
      <c r="J17" s="38">
        <v>741.59400000000005</v>
      </c>
      <c r="K17" s="38">
        <v>3543.337</v>
      </c>
      <c r="L17" s="38">
        <v>62.642000000000003</v>
      </c>
      <c r="M17" s="38">
        <v>5.3140000000000001</v>
      </c>
      <c r="N17" s="38">
        <v>250.40199999999999</v>
      </c>
      <c r="O17" s="38">
        <v>55.637999999999998</v>
      </c>
      <c r="P17" s="38">
        <v>1475.326</v>
      </c>
      <c r="Q17" s="38">
        <v>10569.7</v>
      </c>
      <c r="R17" s="38">
        <v>48353.436000000002</v>
      </c>
      <c r="S17" s="38">
        <v>471.43599999999998</v>
      </c>
      <c r="T17" s="38">
        <v>1891.04</v>
      </c>
      <c r="U17" s="38">
        <v>14910.552</v>
      </c>
      <c r="V17" s="38">
        <v>608.34</v>
      </c>
      <c r="W17" s="38">
        <v>21992.227999999999</v>
      </c>
      <c r="X17" s="38">
        <v>0</v>
      </c>
      <c r="Y17" s="38">
        <v>3116.866</v>
      </c>
      <c r="Z17" s="38">
        <v>16823.258000000002</v>
      </c>
      <c r="AA17" s="38">
        <v>0</v>
      </c>
      <c r="AB17" s="38">
        <v>1731.4480000000001</v>
      </c>
      <c r="AC17" s="38">
        <v>1033.768</v>
      </c>
      <c r="AD17" s="38">
        <v>0</v>
      </c>
      <c r="AE17" s="38">
        <v>0</v>
      </c>
      <c r="AF17" s="38">
        <v>0.81499999999999995</v>
      </c>
      <c r="AG17" s="38">
        <v>0</v>
      </c>
      <c r="AH17" s="38">
        <v>2224.89</v>
      </c>
      <c r="AI17" s="38">
        <v>1719.982</v>
      </c>
      <c r="AJ17" s="38">
        <v>300.58</v>
      </c>
      <c r="AK17" s="38">
        <v>21.663</v>
      </c>
      <c r="AL17" s="38">
        <v>379.01299999999998</v>
      </c>
    </row>
    <row r="18" spans="1:38" ht="15.95" customHeight="1">
      <c r="A18" s="35"/>
      <c r="B18" s="36"/>
      <c r="C18" s="37">
        <v>43983</v>
      </c>
      <c r="D18" s="38">
        <v>1246.4749999999999</v>
      </c>
      <c r="E18" s="38">
        <v>80.944999999999993</v>
      </c>
      <c r="F18" s="38">
        <v>11195.069</v>
      </c>
      <c r="G18" s="38">
        <v>8753.9570000000003</v>
      </c>
      <c r="H18" s="38">
        <v>139.68799999999999</v>
      </c>
      <c r="I18" s="38">
        <v>1400.5350000000001</v>
      </c>
      <c r="J18" s="38">
        <v>1068.0329999999999</v>
      </c>
      <c r="K18" s="38">
        <v>1984.6220000000001</v>
      </c>
      <c r="L18" s="38">
        <v>50.704000000000001</v>
      </c>
      <c r="M18" s="38">
        <v>4</v>
      </c>
      <c r="N18" s="38">
        <v>173.67699999999999</v>
      </c>
      <c r="O18" s="38">
        <v>28</v>
      </c>
      <c r="P18" s="38">
        <v>3472.73</v>
      </c>
      <c r="Q18" s="38">
        <v>13408.803</v>
      </c>
      <c r="R18" s="38">
        <v>38202.029000000002</v>
      </c>
      <c r="S18" s="38">
        <v>1770.2090000000001</v>
      </c>
      <c r="T18" s="38">
        <v>1756.098</v>
      </c>
      <c r="U18" s="38">
        <v>7969.8530000000001</v>
      </c>
      <c r="V18" s="38">
        <v>506.47199999999998</v>
      </c>
      <c r="W18" s="38">
        <v>13081.456</v>
      </c>
      <c r="X18" s="38">
        <v>0</v>
      </c>
      <c r="Y18" s="38">
        <v>2027.3330000000001</v>
      </c>
      <c r="Z18" s="38">
        <v>15225.816000000001</v>
      </c>
      <c r="AA18" s="38">
        <v>0</v>
      </c>
      <c r="AB18" s="38">
        <v>3980.7860000000001</v>
      </c>
      <c r="AC18" s="38">
        <v>878.61400000000003</v>
      </c>
      <c r="AD18" s="38">
        <v>26.815999999999999</v>
      </c>
      <c r="AE18" s="38">
        <v>0</v>
      </c>
      <c r="AF18" s="38">
        <v>1.2490000000000001</v>
      </c>
      <c r="AG18" s="38">
        <v>0</v>
      </c>
      <c r="AH18" s="38">
        <v>1844.971</v>
      </c>
      <c r="AI18" s="38">
        <v>1092.6099999999999</v>
      </c>
      <c r="AJ18" s="38">
        <v>324.75200000000001</v>
      </c>
      <c r="AK18" s="38">
        <v>7.0750000000000002</v>
      </c>
      <c r="AL18" s="38">
        <v>624.28300000000002</v>
      </c>
    </row>
    <row r="19" spans="1:38" ht="15.95" customHeight="1">
      <c r="A19" s="35"/>
      <c r="B19" s="36"/>
      <c r="C19" s="37">
        <v>44013</v>
      </c>
      <c r="D19" s="38">
        <v>458.32499999999999</v>
      </c>
      <c r="E19" s="38">
        <v>427.791</v>
      </c>
      <c r="F19" s="38">
        <v>481.45100000000002</v>
      </c>
      <c r="G19" s="38">
        <v>4055.4780000000001</v>
      </c>
      <c r="H19" s="38">
        <v>135.28</v>
      </c>
      <c r="I19" s="38">
        <v>1648.655</v>
      </c>
      <c r="J19" s="38">
        <v>1071.644</v>
      </c>
      <c r="K19" s="38">
        <v>2050.598</v>
      </c>
      <c r="L19" s="38">
        <v>31.36</v>
      </c>
      <c r="M19" s="38">
        <v>7.33</v>
      </c>
      <c r="N19" s="38">
        <v>261.12200000000001</v>
      </c>
      <c r="O19" s="38">
        <v>33.567</v>
      </c>
      <c r="P19" s="38">
        <v>6501.2740000000003</v>
      </c>
      <c r="Q19" s="38">
        <v>13600.35</v>
      </c>
      <c r="R19" s="38">
        <v>71221.759999999995</v>
      </c>
      <c r="S19" s="38">
        <v>1404.3</v>
      </c>
      <c r="T19" s="38">
        <v>1152.4390000000001</v>
      </c>
      <c r="U19" s="38">
        <v>4784.7120000000004</v>
      </c>
      <c r="V19" s="38">
        <v>211.23400000000001</v>
      </c>
      <c r="W19" s="38">
        <v>6644.4790000000003</v>
      </c>
      <c r="X19" s="38">
        <v>0.626</v>
      </c>
      <c r="Y19" s="38">
        <v>1805.2049999999999</v>
      </c>
      <c r="Z19" s="38">
        <v>11180.032999999999</v>
      </c>
      <c r="AA19" s="38">
        <v>0</v>
      </c>
      <c r="AB19" s="38">
        <v>781.31500000000005</v>
      </c>
      <c r="AC19" s="38">
        <v>828.1</v>
      </c>
      <c r="AD19" s="38">
        <v>203.11199999999999</v>
      </c>
      <c r="AE19" s="38">
        <v>0</v>
      </c>
      <c r="AF19" s="38">
        <v>8.0000000000000002E-3</v>
      </c>
      <c r="AG19" s="38">
        <v>3614.74</v>
      </c>
      <c r="AH19" s="38">
        <v>2438.866</v>
      </c>
      <c r="AI19" s="38">
        <v>614.04</v>
      </c>
      <c r="AJ19" s="38">
        <v>278.17599999999999</v>
      </c>
      <c r="AK19" s="38">
        <v>0.52100000000000002</v>
      </c>
      <c r="AL19" s="38">
        <v>573.78</v>
      </c>
    </row>
    <row r="20" spans="1:38" ht="15.95" customHeight="1">
      <c r="A20" s="35"/>
      <c r="B20" s="36"/>
      <c r="C20" s="37">
        <v>44044</v>
      </c>
      <c r="D20" s="38">
        <v>503.423</v>
      </c>
      <c r="E20" s="38">
        <v>353.65</v>
      </c>
      <c r="F20" s="38">
        <v>366.87200000000001</v>
      </c>
      <c r="G20" s="38">
        <v>621.78300000000002</v>
      </c>
      <c r="H20" s="38">
        <v>274.95</v>
      </c>
      <c r="I20" s="38">
        <v>1201.182</v>
      </c>
      <c r="J20" s="38">
        <v>988.53700000000003</v>
      </c>
      <c r="K20" s="38">
        <v>2209.4679999999998</v>
      </c>
      <c r="L20" s="38">
        <v>35.468000000000004</v>
      </c>
      <c r="M20" s="38">
        <v>4</v>
      </c>
      <c r="N20" s="38">
        <v>199.64500000000001</v>
      </c>
      <c r="O20" s="38">
        <v>54</v>
      </c>
      <c r="P20" s="38">
        <v>6536.6930000000002</v>
      </c>
      <c r="Q20" s="38">
        <v>17236.538</v>
      </c>
      <c r="R20" s="38">
        <v>25114.22</v>
      </c>
      <c r="S20" s="38">
        <v>1825.325</v>
      </c>
      <c r="T20" s="38">
        <v>1145.423</v>
      </c>
      <c r="U20" s="38">
        <v>5698.9250000000002</v>
      </c>
      <c r="V20" s="38">
        <v>373.73200000000003</v>
      </c>
      <c r="W20" s="38">
        <v>9375.8009999999995</v>
      </c>
      <c r="X20" s="38">
        <v>172.73400000000001</v>
      </c>
      <c r="Y20" s="38">
        <v>1202.24</v>
      </c>
      <c r="Z20" s="38">
        <v>1588.7439999999999</v>
      </c>
      <c r="AA20" s="38">
        <v>0</v>
      </c>
      <c r="AB20" s="38">
        <v>1555.723</v>
      </c>
      <c r="AC20" s="38">
        <v>1666.4960000000001</v>
      </c>
      <c r="AD20" s="38">
        <v>562.952</v>
      </c>
      <c r="AE20" s="38">
        <v>0</v>
      </c>
      <c r="AF20" s="38">
        <v>0</v>
      </c>
      <c r="AG20" s="38">
        <v>563</v>
      </c>
      <c r="AH20" s="38">
        <v>4247.2430000000004</v>
      </c>
      <c r="AI20" s="38">
        <v>441.14600000000002</v>
      </c>
      <c r="AJ20" s="38">
        <v>284.74599999999998</v>
      </c>
      <c r="AK20" s="38">
        <v>0.29799999999999999</v>
      </c>
      <c r="AL20" s="38">
        <v>612.91600000000005</v>
      </c>
    </row>
    <row r="21" spans="1:38" ht="15.95" customHeight="1">
      <c r="A21" s="35"/>
      <c r="B21" s="36"/>
      <c r="C21" s="37">
        <v>44075</v>
      </c>
      <c r="D21" s="38">
        <v>250.864</v>
      </c>
      <c r="E21" s="38">
        <v>855.13</v>
      </c>
      <c r="F21" s="38">
        <v>205.76499999999999</v>
      </c>
      <c r="G21" s="38">
        <v>747.18399999999997</v>
      </c>
      <c r="H21" s="38">
        <v>376.44600000000003</v>
      </c>
      <c r="I21" s="38">
        <v>868.28800000000001</v>
      </c>
      <c r="J21" s="38">
        <v>690.80799999999999</v>
      </c>
      <c r="K21" s="38">
        <v>1734.5909999999999</v>
      </c>
      <c r="L21" s="38">
        <v>23.5</v>
      </c>
      <c r="M21" s="38">
        <v>4</v>
      </c>
      <c r="N21" s="38">
        <v>244.505</v>
      </c>
      <c r="O21" s="38">
        <v>11</v>
      </c>
      <c r="P21" s="38">
        <v>4351.4750000000004</v>
      </c>
      <c r="Q21" s="38">
        <v>15790.897999999999</v>
      </c>
      <c r="R21" s="38">
        <v>60572.148999999998</v>
      </c>
      <c r="S21" s="38">
        <v>2148.0120000000002</v>
      </c>
      <c r="T21" s="38">
        <v>2382.4490000000001</v>
      </c>
      <c r="U21" s="38">
        <v>3179.125</v>
      </c>
      <c r="V21" s="38">
        <v>350.76499999999999</v>
      </c>
      <c r="W21" s="38">
        <v>7165.6170000000002</v>
      </c>
      <c r="X21" s="38">
        <v>897.87699999999995</v>
      </c>
      <c r="Y21" s="38">
        <v>1656.8910000000001</v>
      </c>
      <c r="Z21" s="38">
        <v>8635.4140000000007</v>
      </c>
      <c r="AA21" s="38">
        <v>0</v>
      </c>
      <c r="AB21" s="38">
        <v>2742.5630000000001</v>
      </c>
      <c r="AC21" s="38">
        <v>3695.4459999999999</v>
      </c>
      <c r="AD21" s="38">
        <v>145.24</v>
      </c>
      <c r="AE21" s="38">
        <v>0</v>
      </c>
      <c r="AF21" s="38">
        <v>2.1000000000000001E-2</v>
      </c>
      <c r="AG21" s="38">
        <v>1797.57</v>
      </c>
      <c r="AH21" s="38">
        <v>2785.63</v>
      </c>
      <c r="AI21" s="38">
        <v>511.286</v>
      </c>
      <c r="AJ21" s="38">
        <v>233.386</v>
      </c>
      <c r="AK21" s="38">
        <v>0</v>
      </c>
      <c r="AL21" s="38">
        <v>460.46300000000002</v>
      </c>
    </row>
    <row r="22" spans="1:38" ht="15.95" customHeight="1">
      <c r="A22" s="35"/>
      <c r="B22" s="36"/>
      <c r="C22" s="37">
        <v>44105</v>
      </c>
      <c r="D22" s="38">
        <v>164.34100000000001</v>
      </c>
      <c r="E22" s="38">
        <v>594.35799999999995</v>
      </c>
      <c r="F22" s="38">
        <v>497.73500000000001</v>
      </c>
      <c r="G22" s="38">
        <v>392.98</v>
      </c>
      <c r="H22" s="38">
        <v>479.77499999999998</v>
      </c>
      <c r="I22" s="38">
        <v>1527.453</v>
      </c>
      <c r="J22" s="38">
        <v>305.54399999999998</v>
      </c>
      <c r="K22" s="38">
        <v>1212.835</v>
      </c>
      <c r="L22" s="38">
        <v>46.35</v>
      </c>
      <c r="M22" s="38">
        <v>1.333</v>
      </c>
      <c r="N22" s="38">
        <v>343.899</v>
      </c>
      <c r="O22" s="38">
        <v>22.986999999999998</v>
      </c>
      <c r="P22" s="38">
        <v>3458.4929999999999</v>
      </c>
      <c r="Q22" s="38">
        <v>17172.766</v>
      </c>
      <c r="R22" s="38">
        <v>75802.898000000001</v>
      </c>
      <c r="S22" s="38">
        <v>4000.1619999999998</v>
      </c>
      <c r="T22" s="38">
        <v>1330.1579999999999</v>
      </c>
      <c r="U22" s="38">
        <v>5254.8969999999999</v>
      </c>
      <c r="V22" s="38">
        <v>454.28899999999999</v>
      </c>
      <c r="W22" s="38">
        <v>12473.425999999999</v>
      </c>
      <c r="X22" s="38">
        <v>9605.4339999999993</v>
      </c>
      <c r="Y22" s="38">
        <v>2959.4490000000001</v>
      </c>
      <c r="Z22" s="38">
        <v>7853.741</v>
      </c>
      <c r="AA22" s="38">
        <v>0</v>
      </c>
      <c r="AB22" s="38">
        <v>3811.19</v>
      </c>
      <c r="AC22" s="38">
        <v>4222.6229999999996</v>
      </c>
      <c r="AD22" s="38">
        <v>669.04</v>
      </c>
      <c r="AE22" s="38">
        <v>0</v>
      </c>
      <c r="AF22" s="38">
        <v>7.0999999999999994E-2</v>
      </c>
      <c r="AG22" s="38">
        <v>1166.53</v>
      </c>
      <c r="AH22" s="38">
        <v>4932.2510000000002</v>
      </c>
      <c r="AI22" s="38">
        <v>611.95500000000004</v>
      </c>
      <c r="AJ22" s="38">
        <v>253.803</v>
      </c>
      <c r="AK22" s="38">
        <v>4.72</v>
      </c>
      <c r="AL22" s="38">
        <v>678.40200000000004</v>
      </c>
    </row>
    <row r="23" spans="1:38" ht="15.95" customHeight="1">
      <c r="A23" s="35"/>
      <c r="B23" s="36"/>
      <c r="C23" s="37">
        <v>44136</v>
      </c>
      <c r="D23" s="38">
        <v>60.296999999999997</v>
      </c>
      <c r="E23" s="38">
        <v>122.57599999999999</v>
      </c>
      <c r="F23" s="38">
        <v>1105.6310000000001</v>
      </c>
      <c r="G23" s="38">
        <v>281.923</v>
      </c>
      <c r="H23" s="38">
        <v>831.13300000000004</v>
      </c>
      <c r="I23" s="38">
        <v>988.80399999999997</v>
      </c>
      <c r="J23" s="38">
        <v>463.74700000000001</v>
      </c>
      <c r="K23" s="38">
        <v>2695.9029999999998</v>
      </c>
      <c r="L23" s="38">
        <v>89.834000000000003</v>
      </c>
      <c r="M23" s="38">
        <v>10.673</v>
      </c>
      <c r="N23" s="38">
        <v>442.98099999999999</v>
      </c>
      <c r="O23" s="38">
        <v>23.613</v>
      </c>
      <c r="P23" s="38">
        <v>1008.934</v>
      </c>
      <c r="Q23" s="38">
        <v>16864.276000000002</v>
      </c>
      <c r="R23" s="38">
        <v>8016.2730000000001</v>
      </c>
      <c r="S23" s="38">
        <v>3596.5929999999998</v>
      </c>
      <c r="T23" s="38">
        <v>555.22500000000002</v>
      </c>
      <c r="U23" s="38">
        <v>5607.28</v>
      </c>
      <c r="V23" s="38">
        <v>958.16700000000003</v>
      </c>
      <c r="W23" s="38">
        <v>34836.383000000002</v>
      </c>
      <c r="X23" s="38">
        <v>12526.236999999999</v>
      </c>
      <c r="Y23" s="38">
        <v>3041.212</v>
      </c>
      <c r="Z23" s="38">
        <v>7294.6610000000001</v>
      </c>
      <c r="AA23" s="38">
        <v>0</v>
      </c>
      <c r="AB23" s="38">
        <v>1736.4749999999999</v>
      </c>
      <c r="AC23" s="38">
        <v>2771.84</v>
      </c>
      <c r="AD23" s="38">
        <v>854.10400000000004</v>
      </c>
      <c r="AE23" s="38">
        <v>0</v>
      </c>
      <c r="AF23" s="38">
        <v>0.14399999999999999</v>
      </c>
      <c r="AG23" s="38">
        <v>6</v>
      </c>
      <c r="AH23" s="38">
        <v>4715.759</v>
      </c>
      <c r="AI23" s="38">
        <v>1033.547</v>
      </c>
      <c r="AJ23" s="38">
        <v>243.00200000000001</v>
      </c>
      <c r="AK23" s="38">
        <v>11.375999999999999</v>
      </c>
      <c r="AL23" s="38">
        <v>765.07299999999998</v>
      </c>
    </row>
    <row r="24" spans="1:38" s="43" customFormat="1" ht="15.95" customHeight="1">
      <c r="A24" s="39">
        <v>44166</v>
      </c>
      <c r="B24" s="40">
        <v>44166</v>
      </c>
      <c r="C24" s="41">
        <v>44166</v>
      </c>
      <c r="D24" s="42">
        <v>61.957999999999998</v>
      </c>
      <c r="E24" s="42">
        <v>362.745</v>
      </c>
      <c r="F24" s="42">
        <v>1684.7739999999999</v>
      </c>
      <c r="G24" s="42">
        <v>668.63900000000001</v>
      </c>
      <c r="H24" s="42">
        <v>635.45899999999995</v>
      </c>
      <c r="I24" s="42">
        <v>1879.413</v>
      </c>
      <c r="J24" s="42">
        <v>243.893</v>
      </c>
      <c r="K24" s="42">
        <v>1521.1489999999999</v>
      </c>
      <c r="L24" s="42">
        <v>104.179</v>
      </c>
      <c r="M24" s="42">
        <v>30.667000000000002</v>
      </c>
      <c r="N24" s="42">
        <v>511.90899999999999</v>
      </c>
      <c r="O24" s="42">
        <v>122.10599999999999</v>
      </c>
      <c r="P24" s="42">
        <v>301.56900000000002</v>
      </c>
      <c r="Q24" s="42">
        <v>18719.864000000001</v>
      </c>
      <c r="R24" s="42">
        <v>8660.0010000000002</v>
      </c>
      <c r="S24" s="42">
        <v>1795.0909999999999</v>
      </c>
      <c r="T24" s="42">
        <v>578.89599999999996</v>
      </c>
      <c r="U24" s="42">
        <v>5237.2240000000002</v>
      </c>
      <c r="V24" s="42">
        <v>611.51599999999996</v>
      </c>
      <c r="W24" s="42">
        <v>64931.784</v>
      </c>
      <c r="X24" s="42">
        <v>2353.0500000000002</v>
      </c>
      <c r="Y24" s="42">
        <v>2818.0740000000001</v>
      </c>
      <c r="Z24" s="42">
        <v>3478.3510000000001</v>
      </c>
      <c r="AA24" s="42">
        <v>0</v>
      </c>
      <c r="AB24" s="42">
        <v>1465.201</v>
      </c>
      <c r="AC24" s="42">
        <v>1293.3879999999999</v>
      </c>
      <c r="AD24" s="42">
        <v>626.87199999999996</v>
      </c>
      <c r="AE24" s="42">
        <v>0</v>
      </c>
      <c r="AF24" s="42">
        <v>0.188</v>
      </c>
      <c r="AG24" s="42">
        <v>0</v>
      </c>
      <c r="AH24" s="42">
        <v>3763.5740000000001</v>
      </c>
      <c r="AI24" s="42">
        <v>1186.26</v>
      </c>
      <c r="AJ24" s="42">
        <v>237.34100000000001</v>
      </c>
      <c r="AK24" s="42">
        <v>12.352</v>
      </c>
      <c r="AL24" s="42">
        <v>807.40899999999999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102.75469758031079</v>
      </c>
      <c r="E26" s="38">
        <f t="shared" si="0"/>
        <v>295.93476700169691</v>
      </c>
      <c r="F26" s="38">
        <f t="shared" si="0"/>
        <v>152.38121941226319</v>
      </c>
      <c r="G26" s="38">
        <f t="shared" si="0"/>
        <v>237.17078776829132</v>
      </c>
      <c r="H26" s="38">
        <f t="shared" si="0"/>
        <v>76.456956949128468</v>
      </c>
      <c r="I26" s="38">
        <f t="shared" si="0"/>
        <v>190.06931606263728</v>
      </c>
      <c r="J26" s="38">
        <f t="shared" si="0"/>
        <v>52.591822696427151</v>
      </c>
      <c r="K26" s="38">
        <f t="shared" si="0"/>
        <v>56.424470761744772</v>
      </c>
      <c r="L26" s="38">
        <f t="shared" si="0"/>
        <v>115.96834160785447</v>
      </c>
      <c r="M26" s="38">
        <f t="shared" si="0"/>
        <v>287.33252131546891</v>
      </c>
      <c r="N26" s="38">
        <f t="shared" si="0"/>
        <v>115.56003530625468</v>
      </c>
      <c r="O26" s="38">
        <f t="shared" si="0"/>
        <v>517.11345445305551</v>
      </c>
      <c r="P26" s="38">
        <f t="shared" si="0"/>
        <v>29.889863955422257</v>
      </c>
      <c r="Q26" s="38">
        <f t="shared" si="0"/>
        <v>111.00306944691845</v>
      </c>
      <c r="R26" s="38">
        <f t="shared" si="0"/>
        <v>108.03026543631935</v>
      </c>
      <c r="S26" s="38">
        <f t="shared" si="0"/>
        <v>49.910873985463468</v>
      </c>
      <c r="T26" s="38">
        <f t="shared" si="0"/>
        <v>104.26331667342068</v>
      </c>
      <c r="U26" s="38">
        <f t="shared" si="0"/>
        <v>93.400436575309243</v>
      </c>
      <c r="V26" s="38">
        <f t="shared" si="0"/>
        <v>63.821442399915661</v>
      </c>
      <c r="W26" s="38">
        <f t="shared" si="0"/>
        <v>186.39071685484683</v>
      </c>
      <c r="X26" s="38">
        <f t="shared" si="0"/>
        <v>18.784971097066105</v>
      </c>
      <c r="Y26" s="38">
        <f t="shared" si="0"/>
        <v>92.662859412628919</v>
      </c>
      <c r="Z26" s="38">
        <f t="shared" si="0"/>
        <v>47.683518123734608</v>
      </c>
      <c r="AA26" s="38" t="str">
        <f t="shared" si="0"/>
        <v>-</v>
      </c>
      <c r="AB26" s="38">
        <f t="shared" si="0"/>
        <v>84.377891993838091</v>
      </c>
      <c r="AC26" s="38">
        <f t="shared" si="0"/>
        <v>46.661712075733078</v>
      </c>
      <c r="AD26" s="38">
        <f t="shared" si="0"/>
        <v>73.395277390107054</v>
      </c>
      <c r="AE26" s="38" t="str">
        <f t="shared" si="0"/>
        <v>-</v>
      </c>
      <c r="AF26" s="38">
        <f t="shared" si="0"/>
        <v>130.55555555555557</v>
      </c>
      <c r="AG26" s="38">
        <f t="shared" si="0"/>
        <v>0</v>
      </c>
      <c r="AH26" s="38">
        <f t="shared" si="0"/>
        <v>79.808446530028348</v>
      </c>
      <c r="AI26" s="38">
        <f t="shared" si="0"/>
        <v>114.77562220198985</v>
      </c>
      <c r="AJ26" s="38">
        <f t="shared" si="0"/>
        <v>97.670389544118976</v>
      </c>
      <c r="AK26" s="38">
        <f t="shared" si="0"/>
        <v>108.57946554149088</v>
      </c>
      <c r="AL26" s="38">
        <f t="shared" si="0"/>
        <v>105.53358960517494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69.177348041623858</v>
      </c>
      <c r="E27" s="38">
        <f t="shared" si="1"/>
        <v>139.82600047797831</v>
      </c>
      <c r="F27" s="38">
        <f t="shared" si="1"/>
        <v>128.39288463209169</v>
      </c>
      <c r="G27" s="38">
        <f t="shared" si="1"/>
        <v>196.65968623344844</v>
      </c>
      <c r="H27" s="38">
        <f t="shared" si="1"/>
        <v>91.884837951248002</v>
      </c>
      <c r="I27" s="38">
        <f t="shared" si="1"/>
        <v>133.6012590875454</v>
      </c>
      <c r="J27" s="38">
        <f t="shared" si="1"/>
        <v>78.811683464582188</v>
      </c>
      <c r="K27" s="38">
        <f t="shared" si="1"/>
        <v>102.32925939978097</v>
      </c>
      <c r="L27" s="38">
        <f t="shared" si="1"/>
        <v>116.75595104675662</v>
      </c>
      <c r="M27" s="38">
        <f t="shared" si="1"/>
        <v>371.00169368497461</v>
      </c>
      <c r="N27" s="38">
        <f t="shared" si="1"/>
        <v>141.12945691340224</v>
      </c>
      <c r="O27" s="38">
        <f t="shared" si="1"/>
        <v>252.01956615962519</v>
      </c>
      <c r="P27" s="38">
        <f t="shared" si="1"/>
        <v>273.61138833947268</v>
      </c>
      <c r="Q27" s="38">
        <f t="shared" si="1"/>
        <v>136.48501293263223</v>
      </c>
      <c r="R27" s="38">
        <f t="shared" si="1"/>
        <v>117.13413913315878</v>
      </c>
      <c r="S27" s="38">
        <f t="shared" si="1"/>
        <v>184.5834845744358</v>
      </c>
      <c r="T27" s="38">
        <f t="shared" si="1"/>
        <v>235.43842524808846</v>
      </c>
      <c r="U27" s="38">
        <f t="shared" si="1"/>
        <v>167.08195566535781</v>
      </c>
      <c r="V27" s="38">
        <f t="shared" si="1"/>
        <v>40.212558747268538</v>
      </c>
      <c r="W27" s="38">
        <f t="shared" si="1"/>
        <v>88.078954339323175</v>
      </c>
      <c r="X27" s="38">
        <f t="shared" si="1"/>
        <v>84.395184878196289</v>
      </c>
      <c r="Y27" s="38">
        <f t="shared" si="1"/>
        <v>81.88100544212547</v>
      </c>
      <c r="Z27" s="38">
        <f t="shared" si="1"/>
        <v>90.258466586070213</v>
      </c>
      <c r="AA27" s="38" t="str">
        <f t="shared" si="1"/>
        <v>-</v>
      </c>
      <c r="AB27" s="38">
        <f t="shared" si="1"/>
        <v>253.89207341586149</v>
      </c>
      <c r="AC27" s="38">
        <f t="shared" si="1"/>
        <v>71.373553573980814</v>
      </c>
      <c r="AD27" s="38">
        <f t="shared" si="1"/>
        <v>148.56194899990521</v>
      </c>
      <c r="AE27" s="38" t="str">
        <f t="shared" si="1"/>
        <v>-</v>
      </c>
      <c r="AF27" s="38">
        <f t="shared" si="1"/>
        <v>1105.8823529411764</v>
      </c>
      <c r="AG27" s="38">
        <f t="shared" si="1"/>
        <v>0</v>
      </c>
      <c r="AH27" s="38">
        <f t="shared" si="1"/>
        <v>55.716346234272308</v>
      </c>
      <c r="AI27" s="38">
        <f t="shared" si="1"/>
        <v>99.947593779331044</v>
      </c>
      <c r="AJ27" s="38">
        <f t="shared" si="1"/>
        <v>90.611685475619623</v>
      </c>
      <c r="AK27" s="38">
        <f t="shared" si="1"/>
        <v>37.966435114034553</v>
      </c>
      <c r="AL27" s="38">
        <f t="shared" si="1"/>
        <v>102.84888490326658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43800</v>
      </c>
      <c r="B33" s="36">
        <v>43800</v>
      </c>
      <c r="C33" s="37">
        <v>43800</v>
      </c>
      <c r="D33" s="54">
        <v>2621.3716895181101</v>
      </c>
      <c r="E33" s="54">
        <v>1987.2325441551732</v>
      </c>
      <c r="F33" s="54">
        <v>497.00110577487311</v>
      </c>
      <c r="G33" s="54">
        <v>452.09881822834251</v>
      </c>
      <c r="H33" s="54">
        <v>1573.5898244893592</v>
      </c>
      <c r="I33" s="54">
        <v>979.05597082033341</v>
      </c>
      <c r="J33" s="54">
        <v>1231.5204079324508</v>
      </c>
      <c r="K33" s="54">
        <v>310.04615196256503</v>
      </c>
      <c r="L33" s="54">
        <v>763.91537409781677</v>
      </c>
      <c r="M33" s="54">
        <v>334.31696104524559</v>
      </c>
      <c r="N33" s="54">
        <v>1003.7431180267037</v>
      </c>
      <c r="O33" s="54">
        <v>992.99624362758243</v>
      </c>
      <c r="P33" s="54">
        <v>810.72420112867223</v>
      </c>
      <c r="Q33" s="54">
        <v>178.6149151643242</v>
      </c>
      <c r="R33" s="54">
        <v>64.204921553950541</v>
      </c>
      <c r="S33" s="54">
        <v>110.64361152441776</v>
      </c>
      <c r="T33" s="54">
        <v>49.730575890678381</v>
      </c>
      <c r="U33" s="54">
        <v>281.52384189752576</v>
      </c>
      <c r="V33" s="54">
        <v>142.05574570808747</v>
      </c>
      <c r="W33" s="54">
        <v>104.00914868718894</v>
      </c>
      <c r="X33" s="54">
        <v>204.69422692532962</v>
      </c>
      <c r="Y33" s="54">
        <v>207.67142375649033</v>
      </c>
      <c r="Z33" s="54">
        <v>79.670347480789587</v>
      </c>
      <c r="AA33" s="54">
        <v>0</v>
      </c>
      <c r="AB33" s="54">
        <v>33.711041143934459</v>
      </c>
      <c r="AC33" s="54">
        <v>664.77738186750571</v>
      </c>
      <c r="AD33" s="54">
        <v>1132.2117451891174</v>
      </c>
      <c r="AE33" s="54">
        <v>0</v>
      </c>
      <c r="AF33" s="54">
        <v>21.52941176470588</v>
      </c>
      <c r="AG33" s="54">
        <v>405.33333333333337</v>
      </c>
      <c r="AH33" s="54">
        <v>277.84505120221922</v>
      </c>
      <c r="AI33" s="54">
        <v>285.12625770716886</v>
      </c>
      <c r="AJ33" s="54">
        <v>802.67992837835777</v>
      </c>
      <c r="AK33" s="54">
        <v>2647.0080531136659</v>
      </c>
      <c r="AL33" s="54">
        <v>572.59531440275953</v>
      </c>
    </row>
    <row r="34" spans="1:38" ht="15.95" customHeight="1">
      <c r="A34" s="35">
        <v>43831</v>
      </c>
      <c r="B34" s="36">
        <v>43831</v>
      </c>
      <c r="C34" s="37">
        <v>43831</v>
      </c>
      <c r="D34" s="54">
        <v>3364.9088932451646</v>
      </c>
      <c r="E34" s="54">
        <v>1992.5133931017724</v>
      </c>
      <c r="F34" s="54">
        <v>477.77026290739548</v>
      </c>
      <c r="G34" s="54">
        <v>432.06850672558323</v>
      </c>
      <c r="H34" s="54">
        <v>1735.0471548164337</v>
      </c>
      <c r="I34" s="54">
        <v>863.98379422143114</v>
      </c>
      <c r="J34" s="54">
        <v>1588.2925915899659</v>
      </c>
      <c r="K34" s="54">
        <v>290.9343552131898</v>
      </c>
      <c r="L34" s="54">
        <v>616.49568333705997</v>
      </c>
      <c r="M34" s="54">
        <v>534.03875184094261</v>
      </c>
      <c r="N34" s="54">
        <v>1031.1537706255099</v>
      </c>
      <c r="O34" s="54">
        <v>868.99866735007697</v>
      </c>
      <c r="P34" s="54">
        <v>711.41442679391162</v>
      </c>
      <c r="Q34" s="54">
        <v>181.40397139195278</v>
      </c>
      <c r="R34" s="54">
        <v>62.954365495591759</v>
      </c>
      <c r="S34" s="54">
        <v>101.20384257295856</v>
      </c>
      <c r="T34" s="54">
        <v>84.274671020279712</v>
      </c>
      <c r="U34" s="54">
        <v>250.11198063437215</v>
      </c>
      <c r="V34" s="54">
        <v>117.21051554441667</v>
      </c>
      <c r="W34" s="54">
        <v>139.5637480567033</v>
      </c>
      <c r="X34" s="54">
        <v>281.43564356435644</v>
      </c>
      <c r="Y34" s="54">
        <v>173.75311075263866</v>
      </c>
      <c r="Z34" s="54">
        <v>68.555284758079452</v>
      </c>
      <c r="AA34" s="54">
        <v>0</v>
      </c>
      <c r="AB34" s="54">
        <v>48.39822898478424</v>
      </c>
      <c r="AC34" s="54">
        <v>626.28485110524298</v>
      </c>
      <c r="AD34" s="54">
        <v>1093.6943894622746</v>
      </c>
      <c r="AE34" s="54">
        <v>0</v>
      </c>
      <c r="AF34" s="54">
        <v>22.068965517241381</v>
      </c>
      <c r="AG34" s="54">
        <v>424.3</v>
      </c>
      <c r="AH34" s="54">
        <v>361.47616005140475</v>
      </c>
      <c r="AI34" s="54">
        <v>161.24370701317599</v>
      </c>
      <c r="AJ34" s="54">
        <v>865.49865335774621</v>
      </c>
      <c r="AK34" s="54">
        <v>1919.6737435897435</v>
      </c>
      <c r="AL34" s="54">
        <v>547.53778031420688</v>
      </c>
    </row>
    <row r="35" spans="1:38" ht="15.95" customHeight="1">
      <c r="A35" s="35"/>
      <c r="B35" s="36"/>
      <c r="C35" s="37">
        <v>43862</v>
      </c>
      <c r="D35" s="54">
        <v>2791.4347623485555</v>
      </c>
      <c r="E35" s="54">
        <v>1948.228026847411</v>
      </c>
      <c r="F35" s="54">
        <v>484.90291422260657</v>
      </c>
      <c r="G35" s="54">
        <v>399.24815869329854</v>
      </c>
      <c r="H35" s="54">
        <v>1550.2700588922839</v>
      </c>
      <c r="I35" s="54">
        <v>992.94401281835337</v>
      </c>
      <c r="J35" s="54">
        <v>1527.0117387499768</v>
      </c>
      <c r="K35" s="54">
        <v>333.16509355808029</v>
      </c>
      <c r="L35" s="54">
        <v>592.83671136235682</v>
      </c>
      <c r="M35" s="54">
        <v>564.99776959964311</v>
      </c>
      <c r="N35" s="54">
        <v>1182.0338052066352</v>
      </c>
      <c r="O35" s="54">
        <v>752.33568480696533</v>
      </c>
      <c r="P35" s="54">
        <v>619.50036336171468</v>
      </c>
      <c r="Q35" s="54">
        <v>226.12177244038065</v>
      </c>
      <c r="R35" s="54">
        <v>51.3901802046488</v>
      </c>
      <c r="S35" s="54">
        <v>81.613836260400291</v>
      </c>
      <c r="T35" s="54">
        <v>78.537402927334227</v>
      </c>
      <c r="U35" s="54">
        <v>202.32280326619858</v>
      </c>
      <c r="V35" s="54">
        <v>142.88592533225631</v>
      </c>
      <c r="W35" s="54">
        <v>103.96884866932639</v>
      </c>
      <c r="X35" s="54">
        <v>143.48214285714286</v>
      </c>
      <c r="Y35" s="54">
        <v>149.32452720448393</v>
      </c>
      <c r="Z35" s="54">
        <v>70.495925448283288</v>
      </c>
      <c r="AA35" s="54">
        <v>0</v>
      </c>
      <c r="AB35" s="54">
        <v>72.561130525565602</v>
      </c>
      <c r="AC35" s="54">
        <v>535.77230991824501</v>
      </c>
      <c r="AD35" s="54">
        <v>1033.7388316151203</v>
      </c>
      <c r="AE35" s="54">
        <v>0</v>
      </c>
      <c r="AF35" s="54">
        <v>182.1021505376344</v>
      </c>
      <c r="AG35" s="54">
        <v>443.18181818181819</v>
      </c>
      <c r="AH35" s="54">
        <v>339.25548474603369</v>
      </c>
      <c r="AI35" s="54">
        <v>272.36460078036623</v>
      </c>
      <c r="AJ35" s="54">
        <v>842.15462608228245</v>
      </c>
      <c r="AK35" s="54">
        <v>2511.3660430638897</v>
      </c>
      <c r="AL35" s="54">
        <v>499.75683536940085</v>
      </c>
    </row>
    <row r="36" spans="1:38" ht="15.95" customHeight="1">
      <c r="A36" s="35"/>
      <c r="B36" s="36"/>
      <c r="C36" s="37">
        <v>43891</v>
      </c>
      <c r="D36" s="54">
        <v>2600.9683298813784</v>
      </c>
      <c r="E36" s="54">
        <v>1777.2837592680232</v>
      </c>
      <c r="F36" s="54">
        <v>431.67074738678929</v>
      </c>
      <c r="G36" s="54">
        <v>405.09284572462673</v>
      </c>
      <c r="H36" s="54">
        <v>1426.3901784225445</v>
      </c>
      <c r="I36" s="54">
        <v>897.1374223254752</v>
      </c>
      <c r="J36" s="54">
        <v>1359.3773335397955</v>
      </c>
      <c r="K36" s="54">
        <v>307.0078722213313</v>
      </c>
      <c r="L36" s="54">
        <v>544.40077649989007</v>
      </c>
      <c r="M36" s="54">
        <v>392.30918524212143</v>
      </c>
      <c r="N36" s="54">
        <v>1059.7294880359061</v>
      </c>
      <c r="O36" s="54">
        <v>727.05515551768212</v>
      </c>
      <c r="P36" s="54">
        <v>598.05794006280018</v>
      </c>
      <c r="Q36" s="54">
        <v>208.41643441344107</v>
      </c>
      <c r="R36" s="54">
        <v>36.228972556541734</v>
      </c>
      <c r="S36" s="54">
        <v>61.886445693441523</v>
      </c>
      <c r="T36" s="54">
        <v>66.590794288022082</v>
      </c>
      <c r="U36" s="54">
        <v>275.51208459323107</v>
      </c>
      <c r="V36" s="54">
        <v>146.06847114883126</v>
      </c>
      <c r="W36" s="54">
        <v>83.415095231286116</v>
      </c>
      <c r="X36" s="54">
        <v>0</v>
      </c>
      <c r="Y36" s="54">
        <v>181.82553272148067</v>
      </c>
      <c r="Z36" s="54">
        <v>55.185333554825185</v>
      </c>
      <c r="AA36" s="54">
        <v>0</v>
      </c>
      <c r="AB36" s="54">
        <v>59.945985310979587</v>
      </c>
      <c r="AC36" s="54">
        <v>535.01791172761659</v>
      </c>
      <c r="AD36" s="54">
        <v>1034.6328285546253</v>
      </c>
      <c r="AE36" s="54">
        <v>0</v>
      </c>
      <c r="AF36" s="54">
        <v>182.9127988748242</v>
      </c>
      <c r="AG36" s="54">
        <v>488.29166666666669</v>
      </c>
      <c r="AH36" s="54">
        <v>247.73759243634237</v>
      </c>
      <c r="AI36" s="54">
        <v>225.94210080449855</v>
      </c>
      <c r="AJ36" s="54">
        <v>673.26511721562554</v>
      </c>
      <c r="AK36" s="54">
        <v>1924.3684978123481</v>
      </c>
      <c r="AL36" s="54">
        <v>506.06863905325446</v>
      </c>
    </row>
    <row r="37" spans="1:38" ht="15.95" customHeight="1">
      <c r="A37" s="35"/>
      <c r="B37" s="36"/>
      <c r="C37" s="37">
        <v>43922</v>
      </c>
      <c r="D37" s="54">
        <v>1882.3656465165341</v>
      </c>
      <c r="E37" s="54">
        <v>1958.9162447046742</v>
      </c>
      <c r="F37" s="54">
        <v>372.31156228258658</v>
      </c>
      <c r="G37" s="54">
        <v>377.92923357852339</v>
      </c>
      <c r="H37" s="54">
        <v>1016.952120843359</v>
      </c>
      <c r="I37" s="54">
        <v>840.20196871937787</v>
      </c>
      <c r="J37" s="54">
        <v>878.62452529754455</v>
      </c>
      <c r="K37" s="54">
        <v>301.29227641814907</v>
      </c>
      <c r="L37" s="54">
        <v>461.05188428302347</v>
      </c>
      <c r="M37" s="54">
        <v>501.11989528795812</v>
      </c>
      <c r="N37" s="54">
        <v>971.07103419769692</v>
      </c>
      <c r="O37" s="54">
        <v>763.55148523425999</v>
      </c>
      <c r="P37" s="54">
        <v>521.29757278967008</v>
      </c>
      <c r="Q37" s="54">
        <v>214.06526893003934</v>
      </c>
      <c r="R37" s="54">
        <v>37.465729920936504</v>
      </c>
      <c r="S37" s="54">
        <v>80.665810720315406</v>
      </c>
      <c r="T37" s="54">
        <v>50.267644640886736</v>
      </c>
      <c r="U37" s="54">
        <v>196.38369462110168</v>
      </c>
      <c r="V37" s="54">
        <v>100.92033902941466</v>
      </c>
      <c r="W37" s="54">
        <v>85.68617321898877</v>
      </c>
      <c r="X37" s="54">
        <v>0</v>
      </c>
      <c r="Y37" s="54">
        <v>154.00183148239719</v>
      </c>
      <c r="Z37" s="54">
        <v>57.987433367464732</v>
      </c>
      <c r="AA37" s="54">
        <v>0</v>
      </c>
      <c r="AB37" s="54">
        <v>61.056403432357719</v>
      </c>
      <c r="AC37" s="54">
        <v>509.70877846165882</v>
      </c>
      <c r="AD37" s="54">
        <v>0</v>
      </c>
      <c r="AE37" s="54">
        <v>0</v>
      </c>
      <c r="AF37" s="54">
        <v>249.57731137088206</v>
      </c>
      <c r="AG37" s="54">
        <v>0</v>
      </c>
      <c r="AH37" s="54">
        <v>154.67423184095952</v>
      </c>
      <c r="AI37" s="54">
        <v>193.26066780957274</v>
      </c>
      <c r="AJ37" s="54">
        <v>488.52736013969349</v>
      </c>
      <c r="AK37" s="54">
        <v>960.60987608194785</v>
      </c>
      <c r="AL37" s="54">
        <v>483.86428941817712</v>
      </c>
    </row>
    <row r="38" spans="1:38" ht="15.95" customHeight="1">
      <c r="A38" s="35"/>
      <c r="B38" s="36"/>
      <c r="C38" s="37">
        <v>43952</v>
      </c>
      <c r="D38" s="54">
        <v>1586.8543978449447</v>
      </c>
      <c r="E38" s="54">
        <v>1709.4085578199422</v>
      </c>
      <c r="F38" s="54">
        <v>354.55672975220619</v>
      </c>
      <c r="G38" s="54">
        <v>316.76283833186181</v>
      </c>
      <c r="H38" s="54">
        <v>651.7311203061596</v>
      </c>
      <c r="I38" s="54">
        <v>738.56136882997544</v>
      </c>
      <c r="J38" s="54">
        <v>761.52555845921086</v>
      </c>
      <c r="K38" s="54">
        <v>294.57774352256081</v>
      </c>
      <c r="L38" s="54">
        <v>456.55566552792061</v>
      </c>
      <c r="M38" s="54">
        <v>261.97064358298832</v>
      </c>
      <c r="N38" s="54">
        <v>976.79397129415884</v>
      </c>
      <c r="O38" s="54">
        <v>777.00203098601673</v>
      </c>
      <c r="P38" s="54">
        <v>635.13966743621404</v>
      </c>
      <c r="Q38" s="54">
        <v>188.99831981986242</v>
      </c>
      <c r="R38" s="54">
        <v>37.667647672442556</v>
      </c>
      <c r="S38" s="54">
        <v>61.872718672311834</v>
      </c>
      <c r="T38" s="54">
        <v>43.129379600643034</v>
      </c>
      <c r="U38" s="54">
        <v>172.77005297992991</v>
      </c>
      <c r="V38" s="54">
        <v>84.704582963474365</v>
      </c>
      <c r="W38" s="54">
        <v>88.872374868067027</v>
      </c>
      <c r="X38" s="54">
        <v>0</v>
      </c>
      <c r="Y38" s="54">
        <v>108.06594572881862</v>
      </c>
      <c r="Z38" s="54">
        <v>33.617151089283652</v>
      </c>
      <c r="AA38" s="54">
        <v>0</v>
      </c>
      <c r="AB38" s="54">
        <v>31.320827423058617</v>
      </c>
      <c r="AC38" s="54">
        <v>333.09710592705522</v>
      </c>
      <c r="AD38" s="54">
        <v>0</v>
      </c>
      <c r="AE38" s="54">
        <v>0</v>
      </c>
      <c r="AF38" s="54">
        <v>260.26257668711656</v>
      </c>
      <c r="AG38" s="54">
        <v>0</v>
      </c>
      <c r="AH38" s="54">
        <v>212.97513225372941</v>
      </c>
      <c r="AI38" s="54">
        <v>149.71482085277637</v>
      </c>
      <c r="AJ38" s="54">
        <v>438.26685740900928</v>
      </c>
      <c r="AK38" s="54">
        <v>1063.5094862207452</v>
      </c>
      <c r="AL38" s="54">
        <v>451.10603857915163</v>
      </c>
    </row>
    <row r="39" spans="1:38" ht="15.95" customHeight="1">
      <c r="A39" s="35"/>
      <c r="B39" s="36"/>
      <c r="C39" s="37">
        <v>43983</v>
      </c>
      <c r="D39" s="54">
        <v>1495.9688770332336</v>
      </c>
      <c r="E39" s="54">
        <v>1798.4148495892273</v>
      </c>
      <c r="F39" s="54">
        <v>213.87433494157114</v>
      </c>
      <c r="G39" s="54">
        <v>225.61891816466542</v>
      </c>
      <c r="H39" s="54">
        <v>666.31662705457882</v>
      </c>
      <c r="I39" s="54">
        <v>705.63795620959127</v>
      </c>
      <c r="J39" s="54">
        <v>705.7027704200151</v>
      </c>
      <c r="K39" s="54">
        <v>358.65675982630444</v>
      </c>
      <c r="L39" s="54">
        <v>303.79374408330705</v>
      </c>
      <c r="M39" s="54">
        <v>506</v>
      </c>
      <c r="N39" s="54">
        <v>1047.0356811782792</v>
      </c>
      <c r="O39" s="54">
        <v>775</v>
      </c>
      <c r="P39" s="54">
        <v>341.87930129897802</v>
      </c>
      <c r="Q39" s="54">
        <v>158.19732178927529</v>
      </c>
      <c r="R39" s="54">
        <v>51.12483949478181</v>
      </c>
      <c r="S39" s="54">
        <v>60.248936142568475</v>
      </c>
      <c r="T39" s="54">
        <v>60.377698169464345</v>
      </c>
      <c r="U39" s="54">
        <v>211.24157697764315</v>
      </c>
      <c r="V39" s="54">
        <v>103.55342052472793</v>
      </c>
      <c r="W39" s="54">
        <v>81.51102851242247</v>
      </c>
      <c r="X39" s="54">
        <v>0</v>
      </c>
      <c r="Y39" s="54">
        <v>134.24604394048731</v>
      </c>
      <c r="Z39" s="54">
        <v>26.984751293461052</v>
      </c>
      <c r="AA39" s="54">
        <v>0</v>
      </c>
      <c r="AB39" s="54">
        <v>24.711979744703683</v>
      </c>
      <c r="AC39" s="54">
        <v>334.7524168747596</v>
      </c>
      <c r="AD39" s="54">
        <v>515.99791169451066</v>
      </c>
      <c r="AE39" s="54">
        <v>0</v>
      </c>
      <c r="AF39" s="54">
        <v>178.50520416333066</v>
      </c>
      <c r="AG39" s="54">
        <v>0</v>
      </c>
      <c r="AH39" s="54">
        <v>247.8472246989248</v>
      </c>
      <c r="AI39" s="54">
        <v>208.60335984477535</v>
      </c>
      <c r="AJ39" s="54">
        <v>487.0497456520668</v>
      </c>
      <c r="AK39" s="54">
        <v>969.46911660777391</v>
      </c>
      <c r="AL39" s="54">
        <v>488.79916960737364</v>
      </c>
    </row>
    <row r="40" spans="1:38" ht="15.95" customHeight="1">
      <c r="A40" s="35"/>
      <c r="B40" s="36"/>
      <c r="C40" s="37">
        <v>44013</v>
      </c>
      <c r="D40" s="54">
        <v>1994.1925860470189</v>
      </c>
      <c r="E40" s="54">
        <v>1488.4390625328724</v>
      </c>
      <c r="F40" s="54">
        <v>443.2415926023624</v>
      </c>
      <c r="G40" s="54">
        <v>292.34565863752681</v>
      </c>
      <c r="H40" s="54">
        <v>916.249201655825</v>
      </c>
      <c r="I40" s="54">
        <v>746.76209698208538</v>
      </c>
      <c r="J40" s="54">
        <v>732.50435405787744</v>
      </c>
      <c r="K40" s="54">
        <v>328.6342276740736</v>
      </c>
      <c r="L40" s="54">
        <v>402.46007653061224</v>
      </c>
      <c r="M40" s="54">
        <v>706.08690313778993</v>
      </c>
      <c r="N40" s="54">
        <v>995.89135729658926</v>
      </c>
      <c r="O40" s="54">
        <v>936.9868323055382</v>
      </c>
      <c r="P40" s="54">
        <v>266.22778627696664</v>
      </c>
      <c r="Q40" s="54">
        <v>180.94035204976342</v>
      </c>
      <c r="R40" s="54">
        <v>36.427976155040255</v>
      </c>
      <c r="S40" s="54">
        <v>72.811480452894685</v>
      </c>
      <c r="T40" s="54">
        <v>43.838473012454457</v>
      </c>
      <c r="U40" s="54">
        <v>282.38397629784197</v>
      </c>
      <c r="V40" s="54">
        <v>141.69871327532499</v>
      </c>
      <c r="W40" s="54">
        <v>113.19978556633259</v>
      </c>
      <c r="X40" s="54">
        <v>7566.1389776357837</v>
      </c>
      <c r="Y40" s="54">
        <v>161.83892798878796</v>
      </c>
      <c r="Z40" s="54">
        <v>26.273254917941653</v>
      </c>
      <c r="AA40" s="54">
        <v>0</v>
      </c>
      <c r="AB40" s="54">
        <v>57.329522663714378</v>
      </c>
      <c r="AC40" s="54">
        <v>508.3946612727932</v>
      </c>
      <c r="AD40" s="54">
        <v>654.20296191263924</v>
      </c>
      <c r="AE40" s="54">
        <v>0</v>
      </c>
      <c r="AF40" s="54">
        <v>133.375</v>
      </c>
      <c r="AG40" s="54">
        <v>386.27758510985575</v>
      </c>
      <c r="AH40" s="54">
        <v>248.96537940173835</v>
      </c>
      <c r="AI40" s="54">
        <v>334.17777832063058</v>
      </c>
      <c r="AJ40" s="54">
        <v>548.27542275394001</v>
      </c>
      <c r="AK40" s="54">
        <v>561</v>
      </c>
      <c r="AL40" s="54">
        <v>523.66393739760883</v>
      </c>
    </row>
    <row r="41" spans="1:38" ht="15.95" customHeight="1">
      <c r="A41" s="35"/>
      <c r="B41" s="36"/>
      <c r="C41" s="37">
        <v>44044</v>
      </c>
      <c r="D41" s="54">
        <v>1226.0772372338965</v>
      </c>
      <c r="E41" s="54">
        <v>1477.0031160752158</v>
      </c>
      <c r="F41" s="54">
        <v>454.59203754988113</v>
      </c>
      <c r="G41" s="54">
        <v>397.77694951454129</v>
      </c>
      <c r="H41" s="54">
        <v>1220.5799854519003</v>
      </c>
      <c r="I41" s="54">
        <v>722.14160551856423</v>
      </c>
      <c r="J41" s="54">
        <v>623.13144879756646</v>
      </c>
      <c r="K41" s="54">
        <v>365.8070829720096</v>
      </c>
      <c r="L41" s="54">
        <v>385.14384797564003</v>
      </c>
      <c r="M41" s="54">
        <v>706</v>
      </c>
      <c r="N41" s="54">
        <v>1256.5272709058581</v>
      </c>
      <c r="O41" s="54">
        <v>937</v>
      </c>
      <c r="P41" s="54">
        <v>274.98523167601718</v>
      </c>
      <c r="Q41" s="54">
        <v>178.85681428602427</v>
      </c>
      <c r="R41" s="54">
        <v>37.21271849175487</v>
      </c>
      <c r="S41" s="54">
        <v>70.853420623724546</v>
      </c>
      <c r="T41" s="54">
        <v>41.415814070435118</v>
      </c>
      <c r="U41" s="54">
        <v>249.08888448259978</v>
      </c>
      <c r="V41" s="54">
        <v>129.37994605760275</v>
      </c>
      <c r="W41" s="54">
        <v>153.44480007628147</v>
      </c>
      <c r="X41" s="54">
        <v>1331.4526786851459</v>
      </c>
      <c r="Y41" s="54">
        <v>255.61478240617512</v>
      </c>
      <c r="Z41" s="54">
        <v>34.471933174885315</v>
      </c>
      <c r="AA41" s="54">
        <v>0</v>
      </c>
      <c r="AB41" s="54">
        <v>65.720349316684263</v>
      </c>
      <c r="AC41" s="54">
        <v>518.28061333480548</v>
      </c>
      <c r="AD41" s="54">
        <v>669.85507645412042</v>
      </c>
      <c r="AE41" s="54">
        <v>0</v>
      </c>
      <c r="AF41" s="54">
        <v>0</v>
      </c>
      <c r="AG41" s="54">
        <v>388.96802841918293</v>
      </c>
      <c r="AH41" s="54">
        <v>195.41473021440027</v>
      </c>
      <c r="AI41" s="54">
        <v>326.71376596410261</v>
      </c>
      <c r="AJ41" s="54">
        <v>537.84192227458857</v>
      </c>
      <c r="AK41" s="54">
        <v>412</v>
      </c>
      <c r="AL41" s="54">
        <v>488.16309249554587</v>
      </c>
    </row>
    <row r="42" spans="1:38" ht="15.95" customHeight="1">
      <c r="A42" s="35"/>
      <c r="B42" s="36"/>
      <c r="C42" s="37">
        <v>44075</v>
      </c>
      <c r="D42" s="54">
        <v>2012.3082506856304</v>
      </c>
      <c r="E42" s="54">
        <v>1472.2999672564404</v>
      </c>
      <c r="F42" s="54">
        <v>658.72906956965471</v>
      </c>
      <c r="G42" s="54">
        <v>381.86531563845051</v>
      </c>
      <c r="H42" s="54">
        <v>1262.1152515898696</v>
      </c>
      <c r="I42" s="54">
        <v>773.45055212095531</v>
      </c>
      <c r="J42" s="54">
        <v>680.53468981250944</v>
      </c>
      <c r="K42" s="54">
        <v>378.4894006713975</v>
      </c>
      <c r="L42" s="54">
        <v>509.66693617021275</v>
      </c>
      <c r="M42" s="54">
        <v>541</v>
      </c>
      <c r="N42" s="54">
        <v>997.29703278051579</v>
      </c>
      <c r="O42" s="54">
        <v>808</v>
      </c>
      <c r="P42" s="54">
        <v>312.01878075824868</v>
      </c>
      <c r="Q42" s="54">
        <v>213.37155904623029</v>
      </c>
      <c r="R42" s="54">
        <v>38.645135621653445</v>
      </c>
      <c r="S42" s="54">
        <v>68.864255879389873</v>
      </c>
      <c r="T42" s="54">
        <v>42.633731509048047</v>
      </c>
      <c r="U42" s="54">
        <v>326.27092077222505</v>
      </c>
      <c r="V42" s="54">
        <v>129.64093623936253</v>
      </c>
      <c r="W42" s="54">
        <v>113.42138911415445</v>
      </c>
      <c r="X42" s="54">
        <v>1182.0127467347977</v>
      </c>
      <c r="Y42" s="54">
        <v>302.50889527434214</v>
      </c>
      <c r="Z42" s="54">
        <v>33.502632647375094</v>
      </c>
      <c r="AA42" s="54">
        <v>0</v>
      </c>
      <c r="AB42" s="54">
        <v>56.192224572416386</v>
      </c>
      <c r="AC42" s="54">
        <v>471.40558866236989</v>
      </c>
      <c r="AD42" s="54">
        <v>714.76446571192503</v>
      </c>
      <c r="AE42" s="54">
        <v>0</v>
      </c>
      <c r="AF42" s="54">
        <v>49.857142857142854</v>
      </c>
      <c r="AG42" s="54">
        <v>330.49003599303506</v>
      </c>
      <c r="AH42" s="54">
        <v>196.9984649791968</v>
      </c>
      <c r="AI42" s="54">
        <v>361.21024240835857</v>
      </c>
      <c r="AJ42" s="54">
        <v>550.83135235189775</v>
      </c>
      <c r="AK42" s="54">
        <v>0</v>
      </c>
      <c r="AL42" s="54">
        <v>519.43979646573132</v>
      </c>
    </row>
    <row r="43" spans="1:38" ht="15.95" customHeight="1">
      <c r="A43" s="35"/>
      <c r="B43" s="36"/>
      <c r="C43" s="37">
        <v>44105</v>
      </c>
      <c r="D43" s="54">
        <v>2028.1049342525605</v>
      </c>
      <c r="E43" s="54">
        <v>1697.2245313430626</v>
      </c>
      <c r="F43" s="54">
        <v>546.10870242197154</v>
      </c>
      <c r="G43" s="54">
        <v>366.76348669143471</v>
      </c>
      <c r="H43" s="54">
        <v>1424.6793726225833</v>
      </c>
      <c r="I43" s="54">
        <v>839.89112398221084</v>
      </c>
      <c r="J43" s="54">
        <v>1032.2020952792395</v>
      </c>
      <c r="K43" s="54">
        <v>450.06414062918697</v>
      </c>
      <c r="L43" s="54">
        <v>637.63083063646172</v>
      </c>
      <c r="M43" s="54">
        <v>648.68792198049516</v>
      </c>
      <c r="N43" s="54">
        <v>941.30264699810118</v>
      </c>
      <c r="O43" s="54">
        <v>759.96915647974947</v>
      </c>
      <c r="P43" s="54">
        <v>291.09836769945753</v>
      </c>
      <c r="Q43" s="54">
        <v>181.26236973123608</v>
      </c>
      <c r="R43" s="54">
        <v>41.212779556264458</v>
      </c>
      <c r="S43" s="54">
        <v>60.458035199574411</v>
      </c>
      <c r="T43" s="54">
        <v>43.111832579287572</v>
      </c>
      <c r="U43" s="54">
        <v>240.70391008615394</v>
      </c>
      <c r="V43" s="54">
        <v>99.399437362559965</v>
      </c>
      <c r="W43" s="54">
        <v>118.83207059552043</v>
      </c>
      <c r="X43" s="54">
        <v>534.95888941613669</v>
      </c>
      <c r="Y43" s="54">
        <v>279.86508502089413</v>
      </c>
      <c r="Z43" s="54">
        <v>43.382372044099753</v>
      </c>
      <c r="AA43" s="54">
        <v>0</v>
      </c>
      <c r="AB43" s="54">
        <v>50.423013022179425</v>
      </c>
      <c r="AC43" s="54">
        <v>562.98329663813217</v>
      </c>
      <c r="AD43" s="54">
        <v>718.49844553389937</v>
      </c>
      <c r="AE43" s="54">
        <v>0</v>
      </c>
      <c r="AF43" s="54">
        <v>63.859154929577457</v>
      </c>
      <c r="AG43" s="54">
        <v>330.12621964287246</v>
      </c>
      <c r="AH43" s="54">
        <v>198.10153031546855</v>
      </c>
      <c r="AI43" s="54">
        <v>297.89279767303151</v>
      </c>
      <c r="AJ43" s="54">
        <v>550.76209107063346</v>
      </c>
      <c r="AK43" s="54">
        <v>1742.6485169491525</v>
      </c>
      <c r="AL43" s="54">
        <v>592.76953782565499</v>
      </c>
    </row>
    <row r="44" spans="1:38" ht="15.95" customHeight="1">
      <c r="A44" s="35"/>
      <c r="B44" s="36"/>
      <c r="C44" s="37">
        <v>44136</v>
      </c>
      <c r="D44" s="54">
        <v>2411.9416886412259</v>
      </c>
      <c r="E44" s="54">
        <v>1716.9184505939174</v>
      </c>
      <c r="F44" s="54">
        <v>334.33430231243517</v>
      </c>
      <c r="G44" s="54">
        <v>351.86995030557989</v>
      </c>
      <c r="H44" s="54">
        <v>1069.3419127865216</v>
      </c>
      <c r="I44" s="54">
        <v>867.44882504520615</v>
      </c>
      <c r="J44" s="54">
        <v>815.62528922019987</v>
      </c>
      <c r="K44" s="54">
        <v>278.38755734164022</v>
      </c>
      <c r="L44" s="54">
        <v>505.73811697130259</v>
      </c>
      <c r="M44" s="54">
        <v>176.54492644992035</v>
      </c>
      <c r="N44" s="54">
        <v>749.27566645070556</v>
      </c>
      <c r="O44" s="54">
        <v>765.90759327489093</v>
      </c>
      <c r="P44" s="54">
        <v>375.15743448035249</v>
      </c>
      <c r="Q44" s="54">
        <v>187.46731178972641</v>
      </c>
      <c r="R44" s="54">
        <v>47.178751023075186</v>
      </c>
      <c r="S44" s="54">
        <v>54.533650040468856</v>
      </c>
      <c r="T44" s="54">
        <v>41.225627448331757</v>
      </c>
      <c r="U44" s="54">
        <v>232.97210733189709</v>
      </c>
      <c r="V44" s="54">
        <v>87.60603944823815</v>
      </c>
      <c r="W44" s="54">
        <v>119.62976951424606</v>
      </c>
      <c r="X44" s="54">
        <v>416.51352860400135</v>
      </c>
      <c r="Y44" s="54">
        <v>272.56749085561938</v>
      </c>
      <c r="Z44" s="54">
        <v>59.797867920113077</v>
      </c>
      <c r="AA44" s="54">
        <v>0</v>
      </c>
      <c r="AB44" s="54">
        <v>89.234038497530918</v>
      </c>
      <c r="AC44" s="54">
        <v>625.22126782209648</v>
      </c>
      <c r="AD44" s="54">
        <v>743.43503367271433</v>
      </c>
      <c r="AE44" s="54">
        <v>0</v>
      </c>
      <c r="AF44" s="54">
        <v>41.159722222222221</v>
      </c>
      <c r="AG44" s="54">
        <v>314.16666666666663</v>
      </c>
      <c r="AH44" s="54">
        <v>193.28672648453835</v>
      </c>
      <c r="AI44" s="54">
        <v>317.99920758320621</v>
      </c>
      <c r="AJ44" s="54">
        <v>586.90216129908401</v>
      </c>
      <c r="AK44" s="54">
        <v>1990.9612341772154</v>
      </c>
      <c r="AL44" s="54">
        <v>593.84468018084544</v>
      </c>
    </row>
    <row r="45" spans="1:38" s="43" customFormat="1" ht="15.95" customHeight="1">
      <c r="A45" s="35">
        <v>44166</v>
      </c>
      <c r="B45" s="36">
        <v>44166</v>
      </c>
      <c r="C45" s="41">
        <v>44166</v>
      </c>
      <c r="D45" s="42">
        <v>3439.1767003453951</v>
      </c>
      <c r="E45" s="42">
        <v>1658.0275648182608</v>
      </c>
      <c r="F45" s="42">
        <v>354.09363689135756</v>
      </c>
      <c r="G45" s="42">
        <v>411.01885172716516</v>
      </c>
      <c r="H45" s="42">
        <v>1393.4301300319926</v>
      </c>
      <c r="I45" s="42">
        <v>869.60059390884282</v>
      </c>
      <c r="J45" s="42">
        <v>1292.558433411373</v>
      </c>
      <c r="K45" s="42">
        <v>426.30019478696693</v>
      </c>
      <c r="L45" s="42">
        <v>559.16586836118597</v>
      </c>
      <c r="M45" s="42">
        <v>590.05276029608376</v>
      </c>
      <c r="N45" s="42">
        <v>737.3355166640946</v>
      </c>
      <c r="O45" s="42">
        <v>589.93874174897223</v>
      </c>
      <c r="P45" s="42">
        <v>329.61808408689222</v>
      </c>
      <c r="Q45" s="42">
        <v>180.66231111508077</v>
      </c>
      <c r="R45" s="42">
        <v>52.659633642074638</v>
      </c>
      <c r="S45" s="42">
        <v>60.489503874733927</v>
      </c>
      <c r="T45" s="42">
        <v>25.818336972444101</v>
      </c>
      <c r="U45" s="42">
        <v>195.22809488385448</v>
      </c>
      <c r="V45" s="42">
        <v>103.55999025373008</v>
      </c>
      <c r="W45" s="42">
        <v>138.44143296601862</v>
      </c>
      <c r="X45" s="42">
        <v>298.78210195278467</v>
      </c>
      <c r="Y45" s="42">
        <v>242.98167471826503</v>
      </c>
      <c r="Z45" s="42">
        <v>79.93964180153182</v>
      </c>
      <c r="AA45" s="42">
        <v>0</v>
      </c>
      <c r="AB45" s="42">
        <v>50.002858993407735</v>
      </c>
      <c r="AC45" s="42">
        <v>597.85215186780761</v>
      </c>
      <c r="AD45" s="42">
        <v>684.9319286871962</v>
      </c>
      <c r="AE45" s="42">
        <v>0</v>
      </c>
      <c r="AF45" s="42">
        <v>33.617021276595743</v>
      </c>
      <c r="AG45" s="42">
        <v>0</v>
      </c>
      <c r="AH45" s="42">
        <v>266.61870259492707</v>
      </c>
      <c r="AI45" s="42">
        <v>283.89641984050712</v>
      </c>
      <c r="AJ45" s="42">
        <v>632.18945736303465</v>
      </c>
      <c r="AK45" s="42">
        <v>2863.247004533679</v>
      </c>
      <c r="AL45" s="42">
        <v>579.21216137050737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142.5895458643059</v>
      </c>
      <c r="E47" s="38">
        <f t="shared" si="2"/>
        <v>96.569966048458213</v>
      </c>
      <c r="F47" s="38">
        <f t="shared" si="2"/>
        <v>105.9100530344198</v>
      </c>
      <c r="G47" s="38">
        <f t="shared" si="2"/>
        <v>116.80987574250589</v>
      </c>
      <c r="H47" s="38">
        <f t="shared" si="2"/>
        <v>130.30725845215895</v>
      </c>
      <c r="I47" s="38">
        <f t="shared" si="2"/>
        <v>100.24805715351847</v>
      </c>
      <c r="J47" s="38">
        <f t="shared" si="2"/>
        <v>158.47454100487221</v>
      </c>
      <c r="K47" s="38">
        <f t="shared" si="2"/>
        <v>153.13191396115693</v>
      </c>
      <c r="L47" s="38">
        <f t="shared" si="2"/>
        <v>110.56431176472211</v>
      </c>
      <c r="M47" s="38">
        <f t="shared" si="2"/>
        <v>334.22243967087957</v>
      </c>
      <c r="N47" s="38">
        <f t="shared" si="2"/>
        <v>98.406441004127217</v>
      </c>
      <c r="O47" s="38">
        <f t="shared" si="2"/>
        <v>77.024793451452055</v>
      </c>
      <c r="P47" s="38">
        <f t="shared" si="2"/>
        <v>87.861269374405737</v>
      </c>
      <c r="Q47" s="38">
        <f t="shared" si="2"/>
        <v>96.370033468939639</v>
      </c>
      <c r="R47" s="38">
        <f t="shared" si="2"/>
        <v>111.61726942775307</v>
      </c>
      <c r="S47" s="38">
        <f t="shared" si="2"/>
        <v>110.92142893396148</v>
      </c>
      <c r="T47" s="38">
        <f t="shared" si="2"/>
        <v>62.626910905849343</v>
      </c>
      <c r="U47" s="38">
        <f t="shared" si="2"/>
        <v>83.798913577979675</v>
      </c>
      <c r="V47" s="38">
        <f t="shared" si="2"/>
        <v>118.21101707824411</v>
      </c>
      <c r="W47" s="38">
        <f t="shared" si="2"/>
        <v>115.72490152589685</v>
      </c>
      <c r="X47" s="38">
        <f t="shared" si="2"/>
        <v>71.734068987912906</v>
      </c>
      <c r="Y47" s="38">
        <f t="shared" si="2"/>
        <v>89.145508129204543</v>
      </c>
      <c r="Z47" s="38">
        <f t="shared" si="2"/>
        <v>133.68309704340484</v>
      </c>
      <c r="AA47" s="38" t="str">
        <f t="shared" si="2"/>
        <v>-</v>
      </c>
      <c r="AB47" s="38">
        <f t="shared" si="2"/>
        <v>56.035633750669369</v>
      </c>
      <c r="AC47" s="38">
        <f t="shared" si="2"/>
        <v>95.622491210251567</v>
      </c>
      <c r="AD47" s="38">
        <f t="shared" si="2"/>
        <v>92.130703782346473</v>
      </c>
      <c r="AE47" s="38" t="str">
        <f t="shared" si="2"/>
        <v>-</v>
      </c>
      <c r="AF47" s="38">
        <f t="shared" si="2"/>
        <v>81.674558188456004</v>
      </c>
      <c r="AG47" s="38">
        <f t="shared" si="2"/>
        <v>0</v>
      </c>
      <c r="AH47" s="38">
        <f t="shared" si="2"/>
        <v>137.93947853747463</v>
      </c>
      <c r="AI47" s="38">
        <f t="shared" si="2"/>
        <v>89.275826187781959</v>
      </c>
      <c r="AJ47" s="38">
        <f t="shared" si="2"/>
        <v>107.71632804413413</v>
      </c>
      <c r="AK47" s="38">
        <f t="shared" si="2"/>
        <v>143.81229304632566</v>
      </c>
      <c r="AL47" s="38">
        <f t="shared" si="2"/>
        <v>97.535968697087256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131.1975983450719</v>
      </c>
      <c r="E48" s="38">
        <f t="shared" si="3"/>
        <v>83.433998184803954</v>
      </c>
      <c r="F48" s="38">
        <f t="shared" si="3"/>
        <v>71.246046090640206</v>
      </c>
      <c r="G48" s="38">
        <f t="shared" si="3"/>
        <v>90.913498366981131</v>
      </c>
      <c r="H48" s="38">
        <f t="shared" si="3"/>
        <v>88.551038418424582</v>
      </c>
      <c r="I48" s="38">
        <f t="shared" si="3"/>
        <v>88.820314652717983</v>
      </c>
      <c r="J48" s="38">
        <f t="shared" si="3"/>
        <v>104.9563145755251</v>
      </c>
      <c r="K48" s="38">
        <f t="shared" si="3"/>
        <v>137.49572187512214</v>
      </c>
      <c r="L48" s="38">
        <f t="shared" si="3"/>
        <v>73.197357628986097</v>
      </c>
      <c r="M48" s="38">
        <f t="shared" si="3"/>
        <v>176.49501193456575</v>
      </c>
      <c r="N48" s="38">
        <f t="shared" si="3"/>
        <v>73.45858750330963</v>
      </c>
      <c r="O48" s="38">
        <f t="shared" si="3"/>
        <v>59.409967110633445</v>
      </c>
      <c r="P48" s="38">
        <f t="shared" si="3"/>
        <v>40.65723998716274</v>
      </c>
      <c r="Q48" s="38">
        <f t="shared" si="3"/>
        <v>101.14626258891816</v>
      </c>
      <c r="R48" s="38">
        <f t="shared" si="3"/>
        <v>82.018063985679746</v>
      </c>
      <c r="S48" s="38">
        <f t="shared" si="3"/>
        <v>54.670579748189617</v>
      </c>
      <c r="T48" s="38">
        <f t="shared" si="3"/>
        <v>51.916424674429628</v>
      </c>
      <c r="U48" s="38">
        <f t="shared" si="3"/>
        <v>69.346913415211631</v>
      </c>
      <c r="V48" s="38">
        <f t="shared" si="3"/>
        <v>72.900951480369599</v>
      </c>
      <c r="W48" s="38">
        <f t="shared" si="3"/>
        <v>133.10505346254297</v>
      </c>
      <c r="X48" s="38">
        <f t="shared" si="3"/>
        <v>145.96508481979677</v>
      </c>
      <c r="Y48" s="38">
        <f t="shared" si="3"/>
        <v>117.00294162916633</v>
      </c>
      <c r="Z48" s="38">
        <f t="shared" si="3"/>
        <v>100.33801072702384</v>
      </c>
      <c r="AA48" s="38" t="str">
        <f t="shared" si="3"/>
        <v>-</v>
      </c>
      <c r="AB48" s="38">
        <f t="shared" si="3"/>
        <v>148.32783947524155</v>
      </c>
      <c r="AC48" s="38">
        <f t="shared" si="3"/>
        <v>89.932685463562194</v>
      </c>
      <c r="AD48" s="38">
        <f t="shared" si="3"/>
        <v>60.495038282153622</v>
      </c>
      <c r="AE48" s="38" t="str">
        <f t="shared" si="3"/>
        <v>-</v>
      </c>
      <c r="AF48" s="38">
        <f t="shared" si="3"/>
        <v>156.14463434484364</v>
      </c>
      <c r="AG48" s="38">
        <f t="shared" si="3"/>
        <v>0</v>
      </c>
      <c r="AH48" s="38">
        <f t="shared" si="3"/>
        <v>95.959493048835526</v>
      </c>
      <c r="AI48" s="38">
        <f t="shared" si="3"/>
        <v>99.568669025241164</v>
      </c>
      <c r="AJ48" s="38">
        <f t="shared" si="3"/>
        <v>78.759843744970368</v>
      </c>
      <c r="AK48" s="38">
        <f t="shared" si="3"/>
        <v>108.1691837380567</v>
      </c>
      <c r="AL48" s="38">
        <f t="shared" si="3"/>
        <v>101.15558873803386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9337-C76F-4731-8999-FD44209BAFD6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9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61.958000000000013</v>
      </c>
      <c r="E8" s="79">
        <f>IF(ISERR(SUMPRODUCT(D10:D67,E10:E67)/D8),"-",SUMPRODUCT(D10:D67,E10:E67)/D8)</f>
        <v>3439.1767003453951</v>
      </c>
      <c r="F8" s="79">
        <f t="shared" ref="F8:AK8" si="0">IF(SUM(F10:F67)&lt;0.001,"-",SUM(F10:F67))</f>
        <v>362.745</v>
      </c>
      <c r="G8" s="79">
        <f t="shared" ref="G8:AL8" si="1">IF(ISERR(SUMPRODUCT(F10:F67,G10:G67)/F8),"-",SUMPRODUCT(F10:F67,G10:G67)/F8)</f>
        <v>1658.0275648182608</v>
      </c>
      <c r="H8" s="79">
        <f t="shared" ref="H8:AM8" si="2">IF(SUM(H10:H67)&lt;0.001,"-",SUM(H10:H67))</f>
        <v>1684.7739999999999</v>
      </c>
      <c r="I8" s="79">
        <f t="shared" ref="I8:AN8" si="3">IF(ISERR(SUMPRODUCT(H10:H67,I10:I67)/H8),"-",SUMPRODUCT(H10:H67,I10:I67)/H8)</f>
        <v>354.09363689135756</v>
      </c>
      <c r="J8" s="79">
        <f t="shared" ref="J8:AO8" si="4">IF(SUM(J10:J67)&lt;0.001,"-",SUM(J10:J67))</f>
        <v>668.63900000000001</v>
      </c>
      <c r="K8" s="79">
        <f t="shared" ref="K8:AP8" si="5">IF(ISERR(SUMPRODUCT(J10:J67,K10:K67)/J8),"-",SUMPRODUCT(J10:J67,K10:K67)/J8)</f>
        <v>411.01885172716516</v>
      </c>
      <c r="L8" s="79">
        <f t="shared" ref="L8:AQ8" si="6">IF(SUM(L10:L67)&lt;0.001,"-",SUM(L10:L67))</f>
        <v>635.45899999999995</v>
      </c>
      <c r="M8" s="79">
        <f t="shared" ref="M8:AR8" si="7">IF(ISERR(SUMPRODUCT(L10:L67,M10:M67)/L8),"-",SUMPRODUCT(L10:L67,M10:M67)/L8)</f>
        <v>1393.4301300319926</v>
      </c>
      <c r="N8" s="79">
        <f t="shared" ref="N8:AS8" si="8">IF(SUM(N10:N67)&lt;0.001,"-",SUM(N10:N67))</f>
        <v>1879.413</v>
      </c>
      <c r="O8" s="79">
        <f t="shared" ref="O8:AT8" si="9">IF(ISERR(SUMPRODUCT(N10:N67,O10:O67)/N8),"-",SUMPRODUCT(N10:N67,O10:O67)/N8)</f>
        <v>869.60059390884271</v>
      </c>
      <c r="P8" s="79">
        <f t="shared" ref="P8:AU8" si="10">IF(SUM(P10:P67)&lt;0.001,"-",SUM(P10:P67))</f>
        <v>243.893</v>
      </c>
      <c r="Q8" s="79">
        <f t="shared" ref="Q8:AV8" si="11">IF(ISERR(SUMPRODUCT(P10:P67,Q10:Q67)/P8),"-",SUMPRODUCT(P10:P67,Q10:Q67)/P8)</f>
        <v>1292.558433411373</v>
      </c>
      <c r="R8" s="79">
        <f t="shared" ref="R8:AW8" si="12">IF(SUM(R10:R67)&lt;0.001,"-",SUM(R10:R67))</f>
        <v>1521.1489999999999</v>
      </c>
      <c r="S8" s="79">
        <f t="shared" ref="S8:AX8" si="13">IF(ISERR(SUMPRODUCT(R10:R67,S10:S67)/R8),"-",SUMPRODUCT(R10:R67,S10:S67)/R8)</f>
        <v>426.30019478696704</v>
      </c>
      <c r="T8" s="79">
        <f t="shared" ref="T8:AY8" si="14">IF(SUM(T10:T67)&lt;0.001,"-",SUM(T10:T67))</f>
        <v>104.17900000000002</v>
      </c>
      <c r="U8" s="79">
        <f t="shared" ref="U8:AZ8" si="15">IF(ISERR(SUMPRODUCT(T10:T67,U10:U67)/T8),"-",SUMPRODUCT(T10:T67,U10:U67)/T8)</f>
        <v>559.16586836118597</v>
      </c>
      <c r="V8" s="79">
        <f t="shared" ref="V8:BA8" si="16">IF(SUM(V10:V67)&lt;0.001,"-",SUM(V10:V67))</f>
        <v>30.667000000000002</v>
      </c>
      <c r="W8" s="79">
        <f t="shared" ref="W8:BB8" si="17">IF(ISERR(SUMPRODUCT(V10:V67,W10:W67)/V8),"-",SUMPRODUCT(V10:V67,W10:W67)/V8)</f>
        <v>590.05276029608376</v>
      </c>
      <c r="X8" s="79">
        <f t="shared" ref="X8:BC8" si="18">IF(SUM(X10:X67)&lt;0.001,"-",SUM(X10:X67))</f>
        <v>511.90899999999993</v>
      </c>
      <c r="Y8" s="79">
        <f t="shared" ref="Y8:BD8" si="19">IF(ISERR(SUMPRODUCT(X10:X67,Y10:Y67)/X8),"-",SUMPRODUCT(X10:X67,Y10:Y67)/X8)</f>
        <v>737.3355166640946</v>
      </c>
      <c r="Z8" s="79">
        <f t="shared" ref="Z8:BU8" si="20">IF(SUM(Z10:Z67)&lt;0.001,"-",SUM(Z10:Z67))</f>
        <v>122.10599999999999</v>
      </c>
      <c r="AA8" s="79">
        <f t="shared" ref="AA8:BU8" si="21">IF(ISERR(SUMPRODUCT(Z10:Z67,AA10:AA67)/Z8),"-",SUMPRODUCT(Z10:Z67,AA10:AA67)/Z8)</f>
        <v>589.93874174897223</v>
      </c>
      <c r="AB8" s="79">
        <f t="shared" ref="AB8:BU8" si="22">IF(SUM(AB10:AB67)&lt;0.001,"-",SUM(AB10:AB67))</f>
        <v>301.56900000000002</v>
      </c>
      <c r="AC8" s="79">
        <f t="shared" ref="AC8:BU8" si="23">IF(ISERR(SUMPRODUCT(AB10:AB67,AC10:AC67)/AB8),"-",SUMPRODUCT(AB10:AB67,AC10:AC67)/AB8)</f>
        <v>329.61808408689217</v>
      </c>
      <c r="AD8" s="79">
        <f t="shared" ref="AD8:BU8" si="24">IF(SUM(AD10:AD67)&lt;0.001,"-",SUM(AD10:AD67))</f>
        <v>18719.864000000001</v>
      </c>
      <c r="AE8" s="79">
        <f t="shared" ref="AE8:BU8" si="25">IF(ISERR(SUMPRODUCT(AD10:AD67,AE10:AE67)/AD8),"-",SUMPRODUCT(AD10:AD67,AE10:AE67)/AD8)</f>
        <v>180.66231111508074</v>
      </c>
      <c r="AF8" s="79">
        <f t="shared" ref="AF8:BU8" si="26">IF(SUM(AF10:AF67)&lt;0.001,"-",SUM(AF10:AF67))</f>
        <v>8660.0010000000002</v>
      </c>
      <c r="AG8" s="79">
        <f t="shared" ref="AG8:BU8" si="27">IF(ISERR(SUMPRODUCT(AF10:AF67,AG10:AG67)/AF8),"-",SUMPRODUCT(AF10:AF67,AG10:AG67)/AF8)</f>
        <v>52.659633642074638</v>
      </c>
      <c r="AH8" s="79">
        <f t="shared" ref="AH8:BU8" si="28">IF(SUM(AH10:AH67)&lt;0.001,"-",SUM(AH10:AH67))</f>
        <v>1795.0910000000001</v>
      </c>
      <c r="AI8" s="79">
        <f t="shared" ref="AI8:BU8" si="29">IF(ISERR(SUMPRODUCT(AH10:AH67,AI10:AI67)/AH8),"-",SUMPRODUCT(AH10:AH67,AI10:AI67)/AH8)</f>
        <v>60.489503874733934</v>
      </c>
      <c r="AJ8" s="79">
        <f t="shared" ref="AJ8:BU8" si="30">IF(SUM(AJ10:AJ67)&lt;0.001,"-",SUM(AJ10:AJ67))</f>
        <v>578.89599999999996</v>
      </c>
      <c r="AK8" s="79">
        <f t="shared" ref="AK8:BU8" si="31">IF(ISERR(SUMPRODUCT(AJ10:AJ67,AK10:AK67)/AJ8),"-",SUMPRODUCT(AJ10:AJ67,AK10:AK67)/AJ8)</f>
        <v>25.818336972444104</v>
      </c>
      <c r="AL8" s="79">
        <f t="shared" ref="AL8:BU8" si="32">IF(SUM(AL10:AL67)&lt;0.001,"-",SUM(AL10:AL67))</f>
        <v>5237.2240000000002</v>
      </c>
      <c r="AM8" s="79">
        <f t="shared" ref="AM8:BU8" si="33">IF(ISERR(SUMPRODUCT(AL10:AL67,AM10:AM67)/AL8),"-",SUMPRODUCT(AL10:AL67,AM10:AM67)/AL8)</f>
        <v>195.22809488385448</v>
      </c>
      <c r="AN8" s="79">
        <f t="shared" ref="AN8:BU8" si="34">IF(SUM(AN10:AN67)&lt;0.001,"-",SUM(AN10:AN67))</f>
        <v>611.51600000000008</v>
      </c>
      <c r="AO8" s="79">
        <f t="shared" ref="AO8:BU8" si="35">IF(ISERR(SUMPRODUCT(AN10:AN67,AO10:AO67)/AN8),"-",SUMPRODUCT(AN10:AN67,AO10:AO67)/AN8)</f>
        <v>103.55999025373006</v>
      </c>
      <c r="AP8" s="79">
        <f t="shared" ref="AP8:BU8" si="36">IF(SUM(AP10:AP67)&lt;0.001,"-",SUM(AP10:AP67))</f>
        <v>64931.783999999992</v>
      </c>
      <c r="AQ8" s="79">
        <f t="shared" ref="AQ8:BU8" si="37">IF(ISERR(SUMPRODUCT(AP10:AP67,AQ10:AQ67)/AP8),"-",SUMPRODUCT(AP10:AP67,AQ10:AQ67)/AP8)</f>
        <v>138.44143296601857</v>
      </c>
      <c r="AR8" s="79">
        <f t="shared" ref="AR8:BU8" si="38">IF(SUM(AR10:AR67)&lt;0.001,"-",SUM(AR10:AR67))</f>
        <v>2353.0500000000002</v>
      </c>
      <c r="AS8" s="79">
        <f t="shared" ref="AS8:BU8" si="39">IF(ISERR(SUMPRODUCT(AR10:AR67,AS10:AS67)/AR8),"-",SUMPRODUCT(AR10:AR67,AS10:AS67)/AR8)</f>
        <v>298.78210195278467</v>
      </c>
      <c r="AT8" s="79">
        <f t="shared" ref="AT8:BU8" si="40">IF(SUM(AT10:AT67)&lt;0.001,"-",SUM(AT10:AT67))</f>
        <v>2818.0739999999996</v>
      </c>
      <c r="AU8" s="79">
        <f t="shared" ref="AU8:BU8" si="41">IF(ISERR(SUMPRODUCT(AT10:AT67,AU10:AU67)/AT8),"-",SUMPRODUCT(AT10:AT67,AU10:AU67)/AT8)</f>
        <v>242.98167471826508</v>
      </c>
      <c r="AV8" s="79">
        <f t="shared" ref="AV8:BU8" si="42">IF(SUM(AV10:AV67)&lt;0.001,"-",SUM(AV10:AV67))</f>
        <v>3478.3510000000006</v>
      </c>
      <c r="AW8" s="79">
        <f t="shared" ref="AW8:BU8" si="43">IF(ISERR(SUMPRODUCT(AV10:AV67,AW10:AW67)/AV8),"-",SUMPRODUCT(AV10:AV67,AW10:AW67)/AV8)</f>
        <v>79.939641801531835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1465.2009999999998</v>
      </c>
      <c r="BA8" s="79">
        <f t="shared" ref="BA8:BU8" si="47">IF(ISERR(SUMPRODUCT(AZ10:AZ67,BA10:BA67)/AZ8),"-",SUMPRODUCT(AZ10:AZ67,BA10:BA67)/AZ8)</f>
        <v>50.002858993407727</v>
      </c>
      <c r="BB8" s="79">
        <f t="shared" ref="BB8:BU8" si="48">IF(SUM(BB10:BB67)&lt;0.001,"-",SUM(BB10:BB67))</f>
        <v>1293.3880000000004</v>
      </c>
      <c r="BC8" s="79">
        <f t="shared" ref="BC8:BU8" si="49">IF(ISERR(SUMPRODUCT(BB10:BB67,BC10:BC67)/BB8),"-",SUMPRODUCT(BB10:BB67,BC10:BC67)/BB8)</f>
        <v>597.85215186780749</v>
      </c>
      <c r="BD8" s="79">
        <f t="shared" ref="BD8:BU8" si="50">IF(SUM(BD10:BD67)&lt;0.001,"-",SUM(BD10:BD67))</f>
        <v>626.87200000000007</v>
      </c>
      <c r="BE8" s="79">
        <f t="shared" ref="BE8:BU8" si="51">IF(ISERR(SUMPRODUCT(BD10:BD67,BE10:BE67)/BD8),"-",SUMPRODUCT(BD10:BD67,BE10:BE67)/BD8)</f>
        <v>684.93192868719586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0.188</v>
      </c>
      <c r="BI8" s="79">
        <f t="shared" ref="BI8:BU8" si="55">IF(ISERR(SUMPRODUCT(BH10:BH67,BI10:BI67)/BH8),"-",SUMPRODUCT(BH10:BH67,BI10:BI67)/BH8)</f>
        <v>33.617021276595743</v>
      </c>
      <c r="BJ8" s="79" t="str">
        <f t="shared" ref="BJ8:BU8" si="56">IF(SUM(BJ10:BJ67)&lt;0.001,"-",SUM(BJ10:BJ67))</f>
        <v>-</v>
      </c>
      <c r="BK8" s="79" t="str">
        <f t="shared" ref="BK8:BU8" si="57">IF(ISERR(SUMPRODUCT(BJ10:BJ67,BK10:BK67)/BJ8),"-",SUMPRODUCT(BJ10:BJ67,BK10:BK67)/BJ8)</f>
        <v>-</v>
      </c>
      <c r="BL8" s="79">
        <f t="shared" ref="BL8:BU8" si="58">IF(SUM(BL10:BL67)&lt;0.001,"-",SUM(BL10:BL67))</f>
        <v>3763.5739999999996</v>
      </c>
      <c r="BM8" s="79">
        <f t="shared" ref="BM8:BU8" si="59">IF(ISERR(SUMPRODUCT(BL10:BL67,BM10:BM67)/BL8),"-",SUMPRODUCT(BL10:BL67,BM10:BM67)/BL8)</f>
        <v>266.61870259492713</v>
      </c>
      <c r="BN8" s="79">
        <f t="shared" ref="BN8:BU8" si="60">IF(SUM(BN10:BN67)&lt;0.001,"-",SUM(BN10:BN67))</f>
        <v>1186.2600000000002</v>
      </c>
      <c r="BO8" s="79">
        <f t="shared" ref="BO8:BU8" si="61">IF(ISERR(SUMPRODUCT(BN10:BN67,BO10:BO67)/BN8),"-",SUMPRODUCT(BN10:BN67,BO10:BO67)/BN8)</f>
        <v>283.89641984050712</v>
      </c>
      <c r="BP8" s="79">
        <f t="shared" ref="BP8:BU8" si="62">IF(SUM(BP10:BP67)&lt;0.001,"-",SUM(BP10:BP67))</f>
        <v>237.34099999999995</v>
      </c>
      <c r="BQ8" s="79">
        <f t="shared" ref="BQ8:BU8" si="63">IF(ISERR(SUMPRODUCT(BP10:BP67,BQ10:BQ67)/BP8),"-",SUMPRODUCT(BP10:BP67,BQ10:BQ67)/BP8)</f>
        <v>632.18945736303488</v>
      </c>
      <c r="BR8" s="79">
        <f t="shared" ref="BR8:BU8" si="64">IF(SUM(BR10:BR67)&lt;0.001,"-",SUM(BR10:BR67))</f>
        <v>12.351999999999999</v>
      </c>
      <c r="BS8" s="79">
        <f t="shared" ref="BS8:BU8" si="65">IF(ISERR(SUMPRODUCT(BR10:BR67,BS10:BS67)/BR8),"-",SUMPRODUCT(BR10:BR67,BS10:BS67)/BR8)</f>
        <v>2863.247004533679</v>
      </c>
      <c r="BT8" s="79">
        <f t="shared" ref="BT8:BU8" si="66">IF(SUM(BT10:BT67)&lt;0.001,"-",SUM(BT10:BT67))</f>
        <v>807.40900000000011</v>
      </c>
      <c r="BU8" s="79">
        <f t="shared" ref="BU8" si="67">IF(ISERR(SUMPRODUCT(BT10:BT67,BU10:BU67)/BT8),"-",SUMPRODUCT(BT10:BT67,BU10:BU67)/BT8)</f>
        <v>579.21216137050737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100.699</v>
      </c>
      <c r="AU10" s="85">
        <v>326.71133774913358</v>
      </c>
      <c r="AV10" s="84">
        <v>59.953000000000003</v>
      </c>
      <c r="AW10" s="85">
        <v>66.878087835471121</v>
      </c>
      <c r="AX10" s="84">
        <v>0</v>
      </c>
      <c r="AY10" s="85">
        <v>0</v>
      </c>
      <c r="AZ10" s="84">
        <v>127.86199999999999</v>
      </c>
      <c r="BA10" s="85">
        <v>50.903646118471478</v>
      </c>
      <c r="BB10" s="84">
        <v>1.425</v>
      </c>
      <c r="BC10" s="85">
        <v>882.46245614035092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100.964</v>
      </c>
      <c r="BO10" s="85">
        <v>63.986490234142863</v>
      </c>
      <c r="BP10" s="84">
        <v>0</v>
      </c>
      <c r="BQ10" s="85">
        <v>0</v>
      </c>
      <c r="BR10" s="84">
        <v>0</v>
      </c>
      <c r="BS10" s="85">
        <v>0</v>
      </c>
      <c r="BT10" s="84">
        <v>16.013000000000002</v>
      </c>
      <c r="BU10" s="85">
        <v>438.96021982139507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0.18099999999999999</v>
      </c>
      <c r="AQ11" s="85">
        <v>253.9447513812155</v>
      </c>
      <c r="AR11" s="84">
        <v>0</v>
      </c>
      <c r="AS11" s="85">
        <v>0</v>
      </c>
      <c r="AT11" s="84">
        <v>224.19</v>
      </c>
      <c r="AU11" s="85">
        <v>175.7021053570632</v>
      </c>
      <c r="AV11" s="84">
        <v>399.00799999999998</v>
      </c>
      <c r="AW11" s="85">
        <v>36.995847201058623</v>
      </c>
      <c r="AX11" s="84">
        <v>0</v>
      </c>
      <c r="AY11" s="85">
        <v>0</v>
      </c>
      <c r="AZ11" s="84">
        <v>741.32899999999995</v>
      </c>
      <c r="BA11" s="85">
        <v>31.371511164408787</v>
      </c>
      <c r="BB11" s="84">
        <v>10.856</v>
      </c>
      <c r="BC11" s="85">
        <v>541.13955416359613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</v>
      </c>
      <c r="BM11" s="85">
        <v>0</v>
      </c>
      <c r="BN11" s="84">
        <v>52.018000000000001</v>
      </c>
      <c r="BO11" s="85">
        <v>195.20831250720903</v>
      </c>
      <c r="BP11" s="84">
        <v>0</v>
      </c>
      <c r="BQ11" s="85">
        <v>0</v>
      </c>
      <c r="BR11" s="84">
        <v>0</v>
      </c>
      <c r="BS11" s="85">
        <v>0</v>
      </c>
      <c r="BT11" s="84">
        <v>20.774000000000001</v>
      </c>
      <c r="BU11" s="85">
        <v>544.85645518436502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378.178</v>
      </c>
      <c r="AU12" s="85">
        <v>103.75170686819435</v>
      </c>
      <c r="AV12" s="84">
        <v>133.05600000000001</v>
      </c>
      <c r="AW12" s="85">
        <v>55.948750901875904</v>
      </c>
      <c r="AX12" s="84">
        <v>0</v>
      </c>
      <c r="AY12" s="85">
        <v>0</v>
      </c>
      <c r="AZ12" s="84">
        <v>2.1150000000000002</v>
      </c>
      <c r="BA12" s="85">
        <v>135.4212765957447</v>
      </c>
      <c r="BB12" s="84">
        <v>0</v>
      </c>
      <c r="BC12" s="85">
        <v>0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32.515999999999998</v>
      </c>
      <c r="BO12" s="85">
        <v>219.10542502152785</v>
      </c>
      <c r="BP12" s="84">
        <v>0</v>
      </c>
      <c r="BQ12" s="85">
        <v>0</v>
      </c>
      <c r="BR12" s="84">
        <v>0</v>
      </c>
      <c r="BS12" s="85">
        <v>0</v>
      </c>
      <c r="BT12" s="84">
        <v>35.143999999999998</v>
      </c>
      <c r="BU12" s="85">
        <v>638.05921352151154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311.57799999999997</v>
      </c>
      <c r="AU13" s="85">
        <v>338.63587608881244</v>
      </c>
      <c r="AV13" s="84">
        <v>509.55</v>
      </c>
      <c r="AW13" s="85">
        <v>143.54105190854676</v>
      </c>
      <c r="AX13" s="84">
        <v>0</v>
      </c>
      <c r="AY13" s="85">
        <v>0</v>
      </c>
      <c r="AZ13" s="84">
        <v>173.40100000000001</v>
      </c>
      <c r="BA13" s="85">
        <v>125.96866223378181</v>
      </c>
      <c r="BB13" s="84">
        <v>19.518000000000001</v>
      </c>
      <c r="BC13" s="85">
        <v>441.66123578235477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2.1000000000000001E-2</v>
      </c>
      <c r="BM13" s="85">
        <v>720</v>
      </c>
      <c r="BN13" s="84">
        <v>119.018</v>
      </c>
      <c r="BO13" s="85">
        <v>209.64467559528811</v>
      </c>
      <c r="BP13" s="84">
        <v>0</v>
      </c>
      <c r="BQ13" s="85">
        <v>0</v>
      </c>
      <c r="BR13" s="84">
        <v>0</v>
      </c>
      <c r="BS13" s="85">
        <v>0</v>
      </c>
      <c r="BT13" s="84">
        <v>66.138999999999996</v>
      </c>
      <c r="BU13" s="85">
        <v>434.06323046916344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8.5000000000000006E-2</v>
      </c>
      <c r="AG14" s="85">
        <v>32.4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7.548</v>
      </c>
      <c r="AQ14" s="85">
        <v>161.1550079491256</v>
      </c>
      <c r="AR14" s="84">
        <v>0</v>
      </c>
      <c r="AS14" s="85">
        <v>0</v>
      </c>
      <c r="AT14" s="84">
        <v>228.191</v>
      </c>
      <c r="AU14" s="85">
        <v>257.28484471341989</v>
      </c>
      <c r="AV14" s="84">
        <v>138.066</v>
      </c>
      <c r="AW14" s="85">
        <v>86.10673156316544</v>
      </c>
      <c r="AX14" s="84">
        <v>0</v>
      </c>
      <c r="AY14" s="85">
        <v>0</v>
      </c>
      <c r="AZ14" s="84">
        <v>5.23</v>
      </c>
      <c r="BA14" s="85">
        <v>160.7397705544933</v>
      </c>
      <c r="BB14" s="84">
        <v>3.0000000000000001E-3</v>
      </c>
      <c r="BC14" s="85">
        <v>10.666666666666668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178.93</v>
      </c>
      <c r="BO14" s="85">
        <v>579.54714692896664</v>
      </c>
      <c r="BP14" s="84">
        <v>0</v>
      </c>
      <c r="BQ14" s="85">
        <v>0</v>
      </c>
      <c r="BR14" s="84">
        <v>0</v>
      </c>
      <c r="BS14" s="85">
        <v>0</v>
      </c>
      <c r="BT14" s="84">
        <v>198.66200000000001</v>
      </c>
      <c r="BU14" s="85">
        <v>529.31751920347131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</v>
      </c>
      <c r="AG16" s="85">
        <v>0</v>
      </c>
      <c r="AH16" s="84">
        <v>0</v>
      </c>
      <c r="AI16" s="85">
        <v>0</v>
      </c>
      <c r="AJ16" s="84">
        <v>0.01</v>
      </c>
      <c r="AK16" s="85">
        <v>3.2</v>
      </c>
      <c r="AL16" s="84">
        <v>0</v>
      </c>
      <c r="AM16" s="85">
        <v>0</v>
      </c>
      <c r="AN16" s="84">
        <v>0</v>
      </c>
      <c r="AO16" s="85">
        <v>0</v>
      </c>
      <c r="AP16" s="84">
        <v>8.7999999999999995E-2</v>
      </c>
      <c r="AQ16" s="85">
        <v>91.954545454545453</v>
      </c>
      <c r="AR16" s="84">
        <v>0</v>
      </c>
      <c r="AS16" s="85">
        <v>0</v>
      </c>
      <c r="AT16" s="84">
        <v>312.30900000000003</v>
      </c>
      <c r="AU16" s="85">
        <v>304.82097217819529</v>
      </c>
      <c r="AV16" s="84">
        <v>134.52799999999999</v>
      </c>
      <c r="AW16" s="85">
        <v>125.29179799000953</v>
      </c>
      <c r="AX16" s="84">
        <v>0</v>
      </c>
      <c r="AY16" s="85">
        <v>0</v>
      </c>
      <c r="AZ16" s="84">
        <v>0.98499999999999999</v>
      </c>
      <c r="BA16" s="85">
        <v>44.642639593908626</v>
      </c>
      <c r="BB16" s="84">
        <v>1.4219999999999999</v>
      </c>
      <c r="BC16" s="85">
        <v>847.13924050632909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87.48</v>
      </c>
      <c r="BO16" s="85">
        <v>560.6684385002286</v>
      </c>
      <c r="BP16" s="84">
        <v>0</v>
      </c>
      <c r="BQ16" s="85">
        <v>0</v>
      </c>
      <c r="BR16" s="84">
        <v>0</v>
      </c>
      <c r="BS16" s="85">
        <v>0</v>
      </c>
      <c r="BT16" s="84">
        <v>74.131</v>
      </c>
      <c r="BU16" s="85">
        <v>501.05424181516503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3.5129999999999999</v>
      </c>
      <c r="AQ17" s="85">
        <v>288.57301451750641</v>
      </c>
      <c r="AR17" s="84">
        <v>0</v>
      </c>
      <c r="AS17" s="85">
        <v>0</v>
      </c>
      <c r="AT17" s="84">
        <v>642.55999999999995</v>
      </c>
      <c r="AU17" s="85">
        <v>207.59727496264941</v>
      </c>
      <c r="AV17" s="84">
        <v>1663.49</v>
      </c>
      <c r="AW17" s="85">
        <v>71.389280969527917</v>
      </c>
      <c r="AX17" s="84">
        <v>0</v>
      </c>
      <c r="AY17" s="85">
        <v>0</v>
      </c>
      <c r="AZ17" s="84">
        <v>103.56699999999999</v>
      </c>
      <c r="BA17" s="85">
        <v>129.85879672096326</v>
      </c>
      <c r="BB17" s="84">
        <v>13.336</v>
      </c>
      <c r="BC17" s="85">
        <v>693.24700059988004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68.834999999999994</v>
      </c>
      <c r="BO17" s="85">
        <v>535.80636304205711</v>
      </c>
      <c r="BP17" s="84">
        <v>0</v>
      </c>
      <c r="BQ17" s="85">
        <v>0</v>
      </c>
      <c r="BR17" s="84">
        <v>0</v>
      </c>
      <c r="BS17" s="85">
        <v>0</v>
      </c>
      <c r="BT17" s="84">
        <v>21.803000000000001</v>
      </c>
      <c r="BU17" s="85">
        <v>512.29578498371791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0.42799999999999999</v>
      </c>
      <c r="BC18" s="85">
        <v>1063.3457943925234</v>
      </c>
      <c r="BD18" s="84">
        <v>0</v>
      </c>
      <c r="BE18" s="85">
        <v>0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264.70800000000003</v>
      </c>
      <c r="AU19" s="85">
        <v>226.57347718996027</v>
      </c>
      <c r="AV19" s="84">
        <v>100.88</v>
      </c>
      <c r="AW19" s="85">
        <v>73.344290245836632</v>
      </c>
      <c r="AX19" s="84">
        <v>0</v>
      </c>
      <c r="AY19" s="85">
        <v>0</v>
      </c>
      <c r="AZ19" s="84">
        <v>306.86399999999998</v>
      </c>
      <c r="BA19" s="85">
        <v>21.635408519735126</v>
      </c>
      <c r="BB19" s="84">
        <v>0.71899999999999997</v>
      </c>
      <c r="BC19" s="85">
        <v>644.84561891516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372.86500000000001</v>
      </c>
      <c r="BO19" s="85">
        <v>49.64185160849101</v>
      </c>
      <c r="BP19" s="84">
        <v>0</v>
      </c>
      <c r="BQ19" s="85">
        <v>0</v>
      </c>
      <c r="BR19" s="84">
        <v>0</v>
      </c>
      <c r="BS19" s="85">
        <v>0</v>
      </c>
      <c r="BT19" s="84">
        <v>36.023000000000003</v>
      </c>
      <c r="BU19" s="85">
        <v>370.64464369985842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603</v>
      </c>
      <c r="AG20" s="85">
        <v>113.62520729684908</v>
      </c>
      <c r="AH20" s="84">
        <v>0</v>
      </c>
      <c r="AI20" s="85">
        <v>0</v>
      </c>
      <c r="AJ20" s="84">
        <v>2</v>
      </c>
      <c r="AK20" s="85">
        <v>22</v>
      </c>
      <c r="AL20" s="84">
        <v>0</v>
      </c>
      <c r="AM20" s="85">
        <v>0</v>
      </c>
      <c r="AN20" s="84">
        <v>0</v>
      </c>
      <c r="AO20" s="85">
        <v>0</v>
      </c>
      <c r="AP20" s="84">
        <v>5973</v>
      </c>
      <c r="AQ20" s="85">
        <v>146.9780679725431</v>
      </c>
      <c r="AR20" s="84">
        <v>0</v>
      </c>
      <c r="AS20" s="85">
        <v>0</v>
      </c>
      <c r="AT20" s="84">
        <v>152</v>
      </c>
      <c r="AU20" s="85">
        <v>297.9736842105263</v>
      </c>
      <c r="AV20" s="84">
        <v>78</v>
      </c>
      <c r="AW20" s="85">
        <v>53.692307692307693</v>
      </c>
      <c r="AX20" s="84">
        <v>0</v>
      </c>
      <c r="AY20" s="85">
        <v>0</v>
      </c>
      <c r="AZ20" s="84">
        <v>3</v>
      </c>
      <c r="BA20" s="85">
        <v>81</v>
      </c>
      <c r="BB20" s="84">
        <v>349</v>
      </c>
      <c r="BC20" s="85">
        <v>738.16618911174794</v>
      </c>
      <c r="BD20" s="84">
        <v>386</v>
      </c>
      <c r="BE20" s="85">
        <v>701.11398963730562</v>
      </c>
      <c r="BF20" s="84">
        <v>0</v>
      </c>
      <c r="BG20" s="85">
        <v>0</v>
      </c>
      <c r="BH20" s="84">
        <v>0</v>
      </c>
      <c r="BI20" s="85">
        <v>0</v>
      </c>
      <c r="BJ20" s="84">
        <v>0</v>
      </c>
      <c r="BK20" s="85">
        <v>0</v>
      </c>
      <c r="BL20" s="84">
        <v>1</v>
      </c>
      <c r="BM20" s="85">
        <v>282</v>
      </c>
      <c r="BN20" s="84">
        <v>8</v>
      </c>
      <c r="BO20" s="85">
        <v>333.75</v>
      </c>
      <c r="BP20" s="84">
        <v>0</v>
      </c>
      <c r="BQ20" s="85">
        <v>0</v>
      </c>
      <c r="BR20" s="84">
        <v>0</v>
      </c>
      <c r="BS20" s="85">
        <v>0</v>
      </c>
      <c r="BT20" s="84">
        <v>31</v>
      </c>
      <c r="BU20" s="85">
        <v>464.67741935483872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0.32300000000000001</v>
      </c>
      <c r="E22" s="85">
        <v>4570.2383900928799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0.08</v>
      </c>
      <c r="Y22" s="85">
        <v>1544.4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542.33100000000002</v>
      </c>
      <c r="AG22" s="85">
        <v>33.083295994512575</v>
      </c>
      <c r="AH22" s="84">
        <v>0</v>
      </c>
      <c r="AI22" s="85">
        <v>0</v>
      </c>
      <c r="AJ22" s="84">
        <v>0</v>
      </c>
      <c r="AK22" s="85">
        <v>0</v>
      </c>
      <c r="AL22" s="84">
        <v>9.6679999999999993</v>
      </c>
      <c r="AM22" s="85">
        <v>27.421597021100538</v>
      </c>
      <c r="AN22" s="84">
        <v>0</v>
      </c>
      <c r="AO22" s="85">
        <v>0</v>
      </c>
      <c r="AP22" s="84">
        <v>1826.307</v>
      </c>
      <c r="AQ22" s="85">
        <v>92.831121492717273</v>
      </c>
      <c r="AR22" s="84">
        <v>0</v>
      </c>
      <c r="AS22" s="85">
        <v>0</v>
      </c>
      <c r="AT22" s="84">
        <v>142.756</v>
      </c>
      <c r="AU22" s="85">
        <v>395.28000224158706</v>
      </c>
      <c r="AV22" s="84">
        <v>192.12100000000001</v>
      </c>
      <c r="AW22" s="85">
        <v>75.60000208202122</v>
      </c>
      <c r="AX22" s="84">
        <v>0</v>
      </c>
      <c r="AY22" s="85">
        <v>0</v>
      </c>
      <c r="AZ22" s="84">
        <v>0.218</v>
      </c>
      <c r="BA22" s="85">
        <v>122.4908256880734</v>
      </c>
      <c r="BB22" s="84">
        <v>370.40899999999999</v>
      </c>
      <c r="BC22" s="85">
        <v>650.15999881212383</v>
      </c>
      <c r="BD22" s="84">
        <v>0</v>
      </c>
      <c r="BE22" s="85">
        <v>0</v>
      </c>
      <c r="BF22" s="84">
        <v>0</v>
      </c>
      <c r="BG22" s="85">
        <v>0</v>
      </c>
      <c r="BH22" s="84">
        <v>0.188</v>
      </c>
      <c r="BI22" s="85">
        <v>33.617021276595743</v>
      </c>
      <c r="BJ22" s="84">
        <v>0</v>
      </c>
      <c r="BK22" s="85">
        <v>0</v>
      </c>
      <c r="BL22" s="84">
        <v>58.252000000000002</v>
      </c>
      <c r="BM22" s="85">
        <v>84.01248025818856</v>
      </c>
      <c r="BN22" s="84">
        <v>11.124000000000001</v>
      </c>
      <c r="BO22" s="85">
        <v>297.55645451276519</v>
      </c>
      <c r="BP22" s="84">
        <v>3.4000000000000002E-2</v>
      </c>
      <c r="BQ22" s="85">
        <v>1576.4705882352941</v>
      </c>
      <c r="BR22" s="84">
        <v>0</v>
      </c>
      <c r="BS22" s="85">
        <v>0</v>
      </c>
      <c r="BT22" s="84">
        <v>64.915000000000006</v>
      </c>
      <c r="BU22" s="85">
        <v>612.35999383809599</v>
      </c>
    </row>
    <row r="23" spans="1:73" ht="12.95" customHeight="1">
      <c r="A23" s="83"/>
      <c r="B23" s="80" t="s">
        <v>59</v>
      </c>
      <c r="C23" s="19">
        <v>13</v>
      </c>
      <c r="D23" s="84">
        <v>0</v>
      </c>
      <c r="E23" s="85">
        <v>0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322.67899999999997</v>
      </c>
      <c r="AG23" s="85">
        <v>27.839955497568791</v>
      </c>
      <c r="AH23" s="84">
        <v>0</v>
      </c>
      <c r="AI23" s="85">
        <v>0</v>
      </c>
      <c r="AJ23" s="84">
        <v>3.996</v>
      </c>
      <c r="AK23" s="85">
        <v>1.0798298298298299</v>
      </c>
      <c r="AL23" s="84">
        <v>2.9289999999999998</v>
      </c>
      <c r="AM23" s="85">
        <v>62.068282690337995</v>
      </c>
      <c r="AN23" s="84">
        <v>0</v>
      </c>
      <c r="AO23" s="85">
        <v>0</v>
      </c>
      <c r="AP23" s="84">
        <v>806.65300000000002</v>
      </c>
      <c r="AQ23" s="85">
        <v>122.8127608773537</v>
      </c>
      <c r="AR23" s="84">
        <v>60.189</v>
      </c>
      <c r="AS23" s="85">
        <v>285.86545714333187</v>
      </c>
      <c r="AT23" s="84">
        <v>1.238</v>
      </c>
      <c r="AU23" s="85">
        <v>561</v>
      </c>
      <c r="AV23" s="84">
        <v>0.33</v>
      </c>
      <c r="AW23" s="85">
        <v>65.963636363636368</v>
      </c>
      <c r="AX23" s="84">
        <v>0</v>
      </c>
      <c r="AY23" s="85">
        <v>0</v>
      </c>
      <c r="AZ23" s="84">
        <v>0</v>
      </c>
      <c r="BA23" s="85">
        <v>0</v>
      </c>
      <c r="BB23" s="84">
        <v>8.4120000000000008</v>
      </c>
      <c r="BC23" s="85">
        <v>602.68426058012369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10.067</v>
      </c>
      <c r="BM23" s="85">
        <v>142.53531340021854</v>
      </c>
      <c r="BN23" s="84">
        <v>0.98599999999999999</v>
      </c>
      <c r="BO23" s="85">
        <v>564.29310344827582</v>
      </c>
      <c r="BP23" s="84">
        <v>1.413</v>
      </c>
      <c r="BQ23" s="85">
        <v>83.317763623496106</v>
      </c>
      <c r="BR23" s="84">
        <v>0</v>
      </c>
      <c r="BS23" s="85">
        <v>0</v>
      </c>
      <c r="BT23" s="84">
        <v>38.100999999999999</v>
      </c>
      <c r="BU23" s="85">
        <v>663.77798482979449</v>
      </c>
    </row>
    <row r="24" spans="1:73" ht="12.95" customHeight="1">
      <c r="A24" s="83"/>
      <c r="B24" s="80" t="s">
        <v>60</v>
      </c>
      <c r="C24" s="19">
        <v>14</v>
      </c>
      <c r="D24" s="84">
        <v>8.3320000000000007</v>
      </c>
      <c r="E24" s="85">
        <v>5423.3912626020165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0.52900000000000003</v>
      </c>
      <c r="Y24" s="85">
        <v>621.28733459357272</v>
      </c>
      <c r="Z24" s="84">
        <v>0</v>
      </c>
      <c r="AA24" s="85">
        <v>0</v>
      </c>
      <c r="AB24" s="84">
        <v>0</v>
      </c>
      <c r="AC24" s="85">
        <v>0</v>
      </c>
      <c r="AD24" s="84">
        <v>0</v>
      </c>
      <c r="AE24" s="85">
        <v>0</v>
      </c>
      <c r="AF24" s="84">
        <v>1610.7460000000001</v>
      </c>
      <c r="AG24" s="85">
        <v>57.197487375414866</v>
      </c>
      <c r="AH24" s="84">
        <v>0.21</v>
      </c>
      <c r="AI24" s="85">
        <v>10.995238095238095</v>
      </c>
      <c r="AJ24" s="84">
        <v>100.45099999999999</v>
      </c>
      <c r="AK24" s="85">
        <v>26.327174443260894</v>
      </c>
      <c r="AL24" s="84">
        <v>4.0549999999999997</v>
      </c>
      <c r="AM24" s="85">
        <v>80.464611590628849</v>
      </c>
      <c r="AN24" s="84">
        <v>0</v>
      </c>
      <c r="AO24" s="85">
        <v>0</v>
      </c>
      <c r="AP24" s="84">
        <v>1028.1679999999999</v>
      </c>
      <c r="AQ24" s="85">
        <v>139.75188296076126</v>
      </c>
      <c r="AR24" s="84">
        <v>598.63300000000004</v>
      </c>
      <c r="AS24" s="85">
        <v>298.26289730101752</v>
      </c>
      <c r="AT24" s="84">
        <v>1.167</v>
      </c>
      <c r="AU24" s="85">
        <v>661.28963153384746</v>
      </c>
      <c r="AV24" s="84">
        <v>0.47699999999999998</v>
      </c>
      <c r="AW24" s="85">
        <v>62.023060796645694</v>
      </c>
      <c r="AX24" s="84">
        <v>0</v>
      </c>
      <c r="AY24" s="85">
        <v>0</v>
      </c>
      <c r="AZ24" s="84">
        <v>4.0000000000000001E-3</v>
      </c>
      <c r="BA24" s="85">
        <v>999</v>
      </c>
      <c r="BB24" s="84">
        <v>26.835999999999999</v>
      </c>
      <c r="BC24" s="85">
        <v>593.45707258905952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60.71</v>
      </c>
      <c r="BM24" s="85">
        <v>160.80861472574534</v>
      </c>
      <c r="BN24" s="84">
        <v>2.456</v>
      </c>
      <c r="BO24" s="85">
        <v>805.40716612377844</v>
      </c>
      <c r="BP24" s="84">
        <v>0.42299999999999999</v>
      </c>
      <c r="BQ24" s="85">
        <v>523.44444444444446</v>
      </c>
      <c r="BR24" s="84">
        <v>0</v>
      </c>
      <c r="BS24" s="85">
        <v>0</v>
      </c>
      <c r="BT24" s="84">
        <v>27.231999999999999</v>
      </c>
      <c r="BU24" s="85">
        <v>731.04204612220917</v>
      </c>
    </row>
    <row r="25" spans="1:73" ht="12.95" customHeight="1">
      <c r="A25" s="83"/>
      <c r="B25" s="80" t="s">
        <v>61</v>
      </c>
      <c r="C25" s="19">
        <v>15</v>
      </c>
      <c r="D25" s="84">
        <v>1.008</v>
      </c>
      <c r="E25" s="85">
        <v>3736.6666666666665</v>
      </c>
      <c r="F25" s="84">
        <v>0</v>
      </c>
      <c r="G25" s="85">
        <v>0</v>
      </c>
      <c r="H25" s="84">
        <v>2.0619999999999998</v>
      </c>
      <c r="I25" s="85">
        <v>335.21580989330744</v>
      </c>
      <c r="J25" s="84">
        <v>0</v>
      </c>
      <c r="K25" s="85">
        <v>0</v>
      </c>
      <c r="L25" s="84">
        <v>2.0779999999999998</v>
      </c>
      <c r="M25" s="85">
        <v>2422.3224254090469</v>
      </c>
      <c r="N25" s="84">
        <v>0</v>
      </c>
      <c r="O25" s="85">
        <v>0</v>
      </c>
      <c r="P25" s="84">
        <v>6.2E-2</v>
      </c>
      <c r="Q25" s="85">
        <v>1327.4193548387098</v>
      </c>
      <c r="R25" s="84">
        <v>0</v>
      </c>
      <c r="S25" s="85">
        <v>0</v>
      </c>
      <c r="T25" s="84">
        <v>6.875</v>
      </c>
      <c r="U25" s="85">
        <v>655.80523636363637</v>
      </c>
      <c r="V25" s="84">
        <v>0</v>
      </c>
      <c r="W25" s="85">
        <v>0</v>
      </c>
      <c r="X25" s="84">
        <v>322.35199999999998</v>
      </c>
      <c r="Y25" s="85">
        <v>740.01357211991854</v>
      </c>
      <c r="Z25" s="84">
        <v>0</v>
      </c>
      <c r="AA25" s="85">
        <v>0</v>
      </c>
      <c r="AB25" s="84">
        <v>1.1379999999999999</v>
      </c>
      <c r="AC25" s="85">
        <v>346.4771528998242</v>
      </c>
      <c r="AD25" s="84">
        <v>0</v>
      </c>
      <c r="AE25" s="85">
        <v>0</v>
      </c>
      <c r="AF25" s="84">
        <v>269.99599999999998</v>
      </c>
      <c r="AG25" s="85">
        <v>56.439147246625872</v>
      </c>
      <c r="AH25" s="84">
        <v>0</v>
      </c>
      <c r="AI25" s="85">
        <v>0</v>
      </c>
      <c r="AJ25" s="84">
        <v>0</v>
      </c>
      <c r="AK25" s="85">
        <v>0</v>
      </c>
      <c r="AL25" s="84">
        <v>2.0619999999999998</v>
      </c>
      <c r="AM25" s="85">
        <v>247.68428709990303</v>
      </c>
      <c r="AN25" s="84">
        <v>0</v>
      </c>
      <c r="AO25" s="85">
        <v>0</v>
      </c>
      <c r="AP25" s="84">
        <v>2862.134</v>
      </c>
      <c r="AQ25" s="85">
        <v>145.01039958296852</v>
      </c>
      <c r="AR25" s="84">
        <v>867.99199999999996</v>
      </c>
      <c r="AS25" s="85">
        <v>304.96486603563164</v>
      </c>
      <c r="AT25" s="84">
        <v>4.7359999999999998</v>
      </c>
      <c r="AU25" s="85">
        <v>371.11317567567568</v>
      </c>
      <c r="AV25" s="84">
        <v>7.4960000000000004</v>
      </c>
      <c r="AW25" s="85">
        <v>202.09738527214515</v>
      </c>
      <c r="AX25" s="84">
        <v>0</v>
      </c>
      <c r="AY25" s="85">
        <v>0</v>
      </c>
      <c r="AZ25" s="84">
        <v>0</v>
      </c>
      <c r="BA25" s="85">
        <v>0</v>
      </c>
      <c r="BB25" s="84">
        <v>1.69</v>
      </c>
      <c r="BC25" s="85">
        <v>858.95384615384614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2.7330000000000001</v>
      </c>
      <c r="BM25" s="85">
        <v>120.70581778265641</v>
      </c>
      <c r="BN25" s="84">
        <v>2.5249999999999999</v>
      </c>
      <c r="BO25" s="85">
        <v>1242.5156435643564</v>
      </c>
      <c r="BP25" s="84">
        <v>0.64100000000000001</v>
      </c>
      <c r="BQ25" s="85">
        <v>275.38377535101404</v>
      </c>
      <c r="BR25" s="84">
        <v>0</v>
      </c>
      <c r="BS25" s="85">
        <v>0</v>
      </c>
      <c r="BT25" s="84">
        <v>32.878</v>
      </c>
      <c r="BU25" s="85">
        <v>853.76218139789523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668.25400000000002</v>
      </c>
      <c r="AG26" s="85">
        <v>67.271871174732965</v>
      </c>
      <c r="AH26" s="84">
        <v>0.51900000000000002</v>
      </c>
      <c r="AI26" s="85">
        <v>12.959537572254336</v>
      </c>
      <c r="AJ26" s="84">
        <v>94.995999999999995</v>
      </c>
      <c r="AK26" s="85">
        <v>19.768327087456314</v>
      </c>
      <c r="AL26" s="84">
        <v>8.5350000000000001</v>
      </c>
      <c r="AM26" s="85">
        <v>266.15664909197426</v>
      </c>
      <c r="AN26" s="84">
        <v>0</v>
      </c>
      <c r="AO26" s="85">
        <v>0</v>
      </c>
      <c r="AP26" s="84">
        <v>1096.549</v>
      </c>
      <c r="AQ26" s="85">
        <v>118.49602160961344</v>
      </c>
      <c r="AR26" s="84">
        <v>574.90800000000002</v>
      </c>
      <c r="AS26" s="85">
        <v>301.66308174525318</v>
      </c>
      <c r="AT26" s="84">
        <v>0.107</v>
      </c>
      <c r="AU26" s="85">
        <v>343.05607476635515</v>
      </c>
      <c r="AV26" s="84">
        <v>0.36899999999999999</v>
      </c>
      <c r="AW26" s="85">
        <v>212.77777777777777</v>
      </c>
      <c r="AX26" s="84">
        <v>0</v>
      </c>
      <c r="AY26" s="85">
        <v>0</v>
      </c>
      <c r="AZ26" s="84">
        <v>0</v>
      </c>
      <c r="BA26" s="85">
        <v>0</v>
      </c>
      <c r="BB26" s="84">
        <v>5.2480000000000002</v>
      </c>
      <c r="BC26" s="85">
        <v>427.87595274390247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7.3620000000000001</v>
      </c>
      <c r="BM26" s="85">
        <v>76.842569953816891</v>
      </c>
      <c r="BN26" s="84">
        <v>0.25</v>
      </c>
      <c r="BO26" s="85">
        <v>506.31200000000001</v>
      </c>
      <c r="BP26" s="84">
        <v>10.497999999999999</v>
      </c>
      <c r="BQ26" s="85">
        <v>243.38521623166315</v>
      </c>
      <c r="BR26" s="84">
        <v>0</v>
      </c>
      <c r="BS26" s="85">
        <v>0</v>
      </c>
      <c r="BT26" s="84">
        <v>6.4710000000000001</v>
      </c>
      <c r="BU26" s="85">
        <v>624.17122546747021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</v>
      </c>
      <c r="E28" s="85">
        <v>0</v>
      </c>
      <c r="F28" s="84">
        <v>0</v>
      </c>
      <c r="G28" s="85">
        <v>0</v>
      </c>
      <c r="H28" s="84">
        <v>1.6E-2</v>
      </c>
      <c r="I28" s="85">
        <v>756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8.5999999999999993E-2</v>
      </c>
      <c r="S28" s="85">
        <v>264.60465116279073</v>
      </c>
      <c r="T28" s="84">
        <v>0</v>
      </c>
      <c r="U28" s="85">
        <v>0</v>
      </c>
      <c r="V28" s="84">
        <v>0</v>
      </c>
      <c r="W28" s="85">
        <v>0</v>
      </c>
      <c r="X28" s="84">
        <v>0</v>
      </c>
      <c r="Y28" s="85">
        <v>0</v>
      </c>
      <c r="Z28" s="84">
        <v>0</v>
      </c>
      <c r="AA28" s="85">
        <v>0</v>
      </c>
      <c r="AB28" s="84">
        <v>0</v>
      </c>
      <c r="AC28" s="85">
        <v>0</v>
      </c>
      <c r="AD28" s="84">
        <v>367.77499999999998</v>
      </c>
      <c r="AE28" s="85">
        <v>121.91070083610903</v>
      </c>
      <c r="AF28" s="84">
        <v>224.16499999999999</v>
      </c>
      <c r="AG28" s="85">
        <v>37.979381259340215</v>
      </c>
      <c r="AH28" s="84">
        <v>0.01</v>
      </c>
      <c r="AI28" s="85">
        <v>11</v>
      </c>
      <c r="AJ28" s="84">
        <v>255.87799999999999</v>
      </c>
      <c r="AK28" s="85">
        <v>18.74475335902266</v>
      </c>
      <c r="AL28" s="84">
        <v>9.7880000000000003</v>
      </c>
      <c r="AM28" s="85">
        <v>343.48304045770334</v>
      </c>
      <c r="AN28" s="84">
        <v>0</v>
      </c>
      <c r="AO28" s="85">
        <v>0</v>
      </c>
      <c r="AP28" s="84">
        <v>10330.817999999999</v>
      </c>
      <c r="AQ28" s="85">
        <v>125.50440090997634</v>
      </c>
      <c r="AR28" s="84">
        <v>0</v>
      </c>
      <c r="AS28" s="85">
        <v>0</v>
      </c>
      <c r="AT28" s="84">
        <v>47.933</v>
      </c>
      <c r="AU28" s="85">
        <v>260</v>
      </c>
      <c r="AV28" s="84">
        <v>60.71</v>
      </c>
      <c r="AW28" s="85">
        <v>55.795091418217751</v>
      </c>
      <c r="AX28" s="84">
        <v>0</v>
      </c>
      <c r="AY28" s="85">
        <v>0</v>
      </c>
      <c r="AZ28" s="84">
        <v>1.0999999999999999E-2</v>
      </c>
      <c r="BA28" s="85">
        <v>227.54545454545453</v>
      </c>
      <c r="BB28" s="84">
        <v>252.69300000000001</v>
      </c>
      <c r="BC28" s="85">
        <v>454.38159347508639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142.61799999999999</v>
      </c>
      <c r="BM28" s="85">
        <v>118.31702870605393</v>
      </c>
      <c r="BN28" s="84">
        <v>34.380000000000003</v>
      </c>
      <c r="BO28" s="85">
        <v>372.36320535194881</v>
      </c>
      <c r="BP28" s="84">
        <v>4.7990000000000004</v>
      </c>
      <c r="BQ28" s="85">
        <v>674.96374244634296</v>
      </c>
      <c r="BR28" s="84">
        <v>0</v>
      </c>
      <c r="BS28" s="85">
        <v>0</v>
      </c>
      <c r="BT28" s="84">
        <v>116.735</v>
      </c>
      <c r="BU28" s="85">
        <v>672.09508716323296</v>
      </c>
    </row>
    <row r="29" spans="1:73" ht="12.95" customHeight="1">
      <c r="A29" s="83"/>
      <c r="B29" s="80" t="s">
        <v>64</v>
      </c>
      <c r="C29" s="19">
        <v>18</v>
      </c>
      <c r="D29" s="84">
        <v>12.596</v>
      </c>
      <c r="E29" s="85">
        <v>3268.0237376945061</v>
      </c>
      <c r="F29" s="84">
        <v>0</v>
      </c>
      <c r="G29" s="85">
        <v>0</v>
      </c>
      <c r="H29" s="84">
        <v>416.44499999999999</v>
      </c>
      <c r="I29" s="85">
        <v>284.78805604581635</v>
      </c>
      <c r="J29" s="84">
        <v>0</v>
      </c>
      <c r="K29" s="85">
        <v>0</v>
      </c>
      <c r="L29" s="84">
        <v>99.561000000000007</v>
      </c>
      <c r="M29" s="85">
        <v>1828</v>
      </c>
      <c r="N29" s="84">
        <v>0</v>
      </c>
      <c r="O29" s="85">
        <v>0</v>
      </c>
      <c r="P29" s="84">
        <v>11.675000000000001</v>
      </c>
      <c r="Q29" s="85">
        <v>1248.3095503211991</v>
      </c>
      <c r="R29" s="84">
        <v>0</v>
      </c>
      <c r="S29" s="85">
        <v>0</v>
      </c>
      <c r="T29" s="84">
        <v>20.646000000000001</v>
      </c>
      <c r="U29" s="85">
        <v>500</v>
      </c>
      <c r="V29" s="84">
        <v>0</v>
      </c>
      <c r="W29" s="85">
        <v>0</v>
      </c>
      <c r="X29" s="84">
        <v>50.555999999999997</v>
      </c>
      <c r="Y29" s="85">
        <v>709.13952844370601</v>
      </c>
      <c r="Z29" s="84">
        <v>0</v>
      </c>
      <c r="AA29" s="85">
        <v>0</v>
      </c>
      <c r="AB29" s="84">
        <v>0.70399999999999996</v>
      </c>
      <c r="AC29" s="85">
        <v>33.22869318181818</v>
      </c>
      <c r="AD29" s="84">
        <v>0</v>
      </c>
      <c r="AE29" s="85">
        <v>0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1.0999999999999999E-2</v>
      </c>
      <c r="AM29" s="85">
        <v>78.545454545454547</v>
      </c>
      <c r="AN29" s="84">
        <v>0</v>
      </c>
      <c r="AO29" s="85">
        <v>0</v>
      </c>
      <c r="AP29" s="84">
        <v>1547.087</v>
      </c>
      <c r="AQ29" s="85">
        <v>142.62363331861749</v>
      </c>
      <c r="AR29" s="84">
        <v>0</v>
      </c>
      <c r="AS29" s="85">
        <v>0</v>
      </c>
      <c r="AT29" s="84">
        <v>0.313</v>
      </c>
      <c r="AU29" s="85">
        <v>424.31629392971246</v>
      </c>
      <c r="AV29" s="84">
        <v>0.26400000000000001</v>
      </c>
      <c r="AW29" s="85">
        <v>198.8787878787879</v>
      </c>
      <c r="AX29" s="84">
        <v>0</v>
      </c>
      <c r="AY29" s="85">
        <v>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0.96799999999999997</v>
      </c>
      <c r="BM29" s="85">
        <v>953.875</v>
      </c>
      <c r="BN29" s="84">
        <v>4.4420000000000002</v>
      </c>
      <c r="BO29" s="85">
        <v>1158.6656911301213</v>
      </c>
      <c r="BP29" s="84">
        <v>0</v>
      </c>
      <c r="BQ29" s="85">
        <v>0</v>
      </c>
      <c r="BR29" s="84">
        <v>0</v>
      </c>
      <c r="BS29" s="85">
        <v>0</v>
      </c>
      <c r="BT29" s="84">
        <v>2.7429999999999999</v>
      </c>
      <c r="BU29" s="85">
        <v>598.43346700692678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0</v>
      </c>
      <c r="M30" s="85">
        <v>0</v>
      </c>
      <c r="N30" s="84">
        <v>0</v>
      </c>
      <c r="O30" s="85">
        <v>0</v>
      </c>
      <c r="P30" s="84">
        <v>0</v>
      </c>
      <c r="Q30" s="85">
        <v>0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0</v>
      </c>
      <c r="AC30" s="85">
        <v>0</v>
      </c>
      <c r="AD30" s="84">
        <v>0</v>
      </c>
      <c r="AE30" s="85">
        <v>0</v>
      </c>
      <c r="AF30" s="84">
        <v>0</v>
      </c>
      <c r="AG30" s="85">
        <v>0</v>
      </c>
      <c r="AH30" s="84">
        <v>0</v>
      </c>
      <c r="AI30" s="85">
        <v>0</v>
      </c>
      <c r="AJ30" s="84">
        <v>0</v>
      </c>
      <c r="AK30" s="85">
        <v>0</v>
      </c>
      <c r="AL30" s="84">
        <v>1.0049999999999999</v>
      </c>
      <c r="AM30" s="85">
        <v>45.883582089552235</v>
      </c>
      <c r="AN30" s="84">
        <v>0</v>
      </c>
      <c r="AO30" s="85">
        <v>0</v>
      </c>
      <c r="AP30" s="84">
        <v>1266.829</v>
      </c>
      <c r="AQ30" s="85">
        <v>127.76110193246288</v>
      </c>
      <c r="AR30" s="84">
        <v>84.509</v>
      </c>
      <c r="AS30" s="85">
        <v>249.98766995231279</v>
      </c>
      <c r="AT30" s="84">
        <v>2E-3</v>
      </c>
      <c r="AU30" s="85">
        <v>389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2.1999999999999999E-2</v>
      </c>
      <c r="BM30" s="85">
        <v>30.045454545454547</v>
      </c>
      <c r="BN30" s="84">
        <v>3.7189999999999999</v>
      </c>
      <c r="BO30" s="85">
        <v>352.75853724119389</v>
      </c>
      <c r="BP30" s="84">
        <v>0</v>
      </c>
      <c r="BQ30" s="85">
        <v>0</v>
      </c>
      <c r="BR30" s="84">
        <v>0</v>
      </c>
      <c r="BS30" s="85">
        <v>0</v>
      </c>
      <c r="BT30" s="84">
        <v>0.66</v>
      </c>
      <c r="BU30" s="85">
        <v>277.12424242424242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21</v>
      </c>
      <c r="AG31" s="85">
        <v>43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495</v>
      </c>
      <c r="AQ31" s="85">
        <v>131.46060606060607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1436.9190000000001</v>
      </c>
      <c r="AQ32" s="85">
        <v>139.62326408099551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4.633</v>
      </c>
      <c r="E34" s="85">
        <v>6820.6272393697391</v>
      </c>
      <c r="F34" s="84">
        <v>0</v>
      </c>
      <c r="G34" s="85">
        <v>0</v>
      </c>
      <c r="H34" s="84">
        <v>262.60899999999998</v>
      </c>
      <c r="I34" s="85">
        <v>309.12368959175046</v>
      </c>
      <c r="J34" s="84">
        <v>0</v>
      </c>
      <c r="K34" s="85">
        <v>0</v>
      </c>
      <c r="L34" s="84">
        <v>86.103999999999999</v>
      </c>
      <c r="M34" s="85">
        <v>1805.5721569265074</v>
      </c>
      <c r="N34" s="84">
        <v>0</v>
      </c>
      <c r="O34" s="85">
        <v>0</v>
      </c>
      <c r="P34" s="84">
        <v>12.914</v>
      </c>
      <c r="Q34" s="85">
        <v>1621.9591141396934</v>
      </c>
      <c r="R34" s="84">
        <v>0</v>
      </c>
      <c r="S34" s="85">
        <v>0</v>
      </c>
      <c r="T34" s="84">
        <v>31.826000000000001</v>
      </c>
      <c r="U34" s="85">
        <v>649.00443033997362</v>
      </c>
      <c r="V34" s="84">
        <v>0</v>
      </c>
      <c r="W34" s="85">
        <v>0</v>
      </c>
      <c r="X34" s="84">
        <v>70.346000000000004</v>
      </c>
      <c r="Y34" s="85">
        <v>831.39250277201268</v>
      </c>
      <c r="Z34" s="84">
        <v>0</v>
      </c>
      <c r="AA34" s="85">
        <v>0</v>
      </c>
      <c r="AB34" s="84">
        <v>2.8460000000000001</v>
      </c>
      <c r="AC34" s="85">
        <v>895.60505973295847</v>
      </c>
      <c r="AD34" s="84">
        <v>0</v>
      </c>
      <c r="AE34" s="85">
        <v>0</v>
      </c>
      <c r="AF34" s="84">
        <v>158.37899999999999</v>
      </c>
      <c r="AG34" s="85">
        <v>58.180276425536221</v>
      </c>
      <c r="AH34" s="84">
        <v>145.16300000000001</v>
      </c>
      <c r="AI34" s="85">
        <v>69.85335794933971</v>
      </c>
      <c r="AJ34" s="84">
        <v>0</v>
      </c>
      <c r="AK34" s="85">
        <v>0</v>
      </c>
      <c r="AL34" s="84">
        <v>18.109000000000002</v>
      </c>
      <c r="AM34" s="85">
        <v>189.54939532828979</v>
      </c>
      <c r="AN34" s="84">
        <v>0</v>
      </c>
      <c r="AO34" s="85">
        <v>0</v>
      </c>
      <c r="AP34" s="84">
        <v>27716.008999999998</v>
      </c>
      <c r="AQ34" s="85">
        <v>148.99436668533338</v>
      </c>
      <c r="AR34" s="84">
        <v>161.434</v>
      </c>
      <c r="AS34" s="85">
        <v>285.39696718163464</v>
      </c>
      <c r="AT34" s="84">
        <v>5.5E-2</v>
      </c>
      <c r="AU34" s="85">
        <v>322.9636363636364</v>
      </c>
      <c r="AV34" s="84">
        <v>4.1000000000000002E-2</v>
      </c>
      <c r="AW34" s="85">
        <v>128.19512195121951</v>
      </c>
      <c r="AX34" s="84">
        <v>0</v>
      </c>
      <c r="AY34" s="85">
        <v>0</v>
      </c>
      <c r="AZ34" s="84">
        <v>0</v>
      </c>
      <c r="BA34" s="85">
        <v>0</v>
      </c>
      <c r="BB34" s="84">
        <v>39.048999999999999</v>
      </c>
      <c r="BC34" s="85">
        <v>458.64698199697818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776.03</v>
      </c>
      <c r="BM34" s="85">
        <v>142.77862453771118</v>
      </c>
      <c r="BN34" s="84">
        <v>4.8440000000000003</v>
      </c>
      <c r="BO34" s="85">
        <v>1056.29004954583</v>
      </c>
      <c r="BP34" s="84">
        <v>1.915</v>
      </c>
      <c r="BQ34" s="85">
        <v>1154.4543080939948</v>
      </c>
      <c r="BR34" s="84">
        <v>8.0000000000000002E-3</v>
      </c>
      <c r="BS34" s="85">
        <v>1527</v>
      </c>
      <c r="BT34" s="84">
        <v>2.9140000000000001</v>
      </c>
      <c r="BU34" s="85">
        <v>580.38709677419354</v>
      </c>
    </row>
    <row r="35" spans="1:73" ht="12.95" customHeight="1">
      <c r="A35" s="83"/>
      <c r="B35" s="80" t="s">
        <v>69</v>
      </c>
      <c r="C35" s="19">
        <v>23</v>
      </c>
      <c r="D35" s="84">
        <v>2.8540000000000001</v>
      </c>
      <c r="E35" s="85">
        <v>5852.3665031534692</v>
      </c>
      <c r="F35" s="84">
        <v>0</v>
      </c>
      <c r="G35" s="85">
        <v>0</v>
      </c>
      <c r="H35" s="84">
        <v>76.676000000000002</v>
      </c>
      <c r="I35" s="85">
        <v>342.41542333976736</v>
      </c>
      <c r="J35" s="84">
        <v>0</v>
      </c>
      <c r="K35" s="85">
        <v>0</v>
      </c>
      <c r="L35" s="84">
        <v>19.567</v>
      </c>
      <c r="M35" s="85">
        <v>1829.9068840394541</v>
      </c>
      <c r="N35" s="84">
        <v>0</v>
      </c>
      <c r="O35" s="85">
        <v>0</v>
      </c>
      <c r="P35" s="84">
        <v>21.925000000000001</v>
      </c>
      <c r="Q35" s="85">
        <v>1581.6936830102622</v>
      </c>
      <c r="R35" s="84">
        <v>0</v>
      </c>
      <c r="S35" s="85">
        <v>0</v>
      </c>
      <c r="T35" s="84">
        <v>14.031000000000001</v>
      </c>
      <c r="U35" s="85">
        <v>622.20440453282015</v>
      </c>
      <c r="V35" s="84">
        <v>0</v>
      </c>
      <c r="W35" s="85">
        <v>0</v>
      </c>
      <c r="X35" s="84">
        <v>14.404999999999999</v>
      </c>
      <c r="Y35" s="85">
        <v>873.68448455397424</v>
      </c>
      <c r="Z35" s="84">
        <v>0</v>
      </c>
      <c r="AA35" s="85">
        <v>0</v>
      </c>
      <c r="AB35" s="84">
        <v>3.0390000000000001</v>
      </c>
      <c r="AC35" s="85">
        <v>566.68048700230338</v>
      </c>
      <c r="AD35" s="84">
        <v>0</v>
      </c>
      <c r="AE35" s="85">
        <v>0</v>
      </c>
      <c r="AF35" s="84">
        <v>0</v>
      </c>
      <c r="AG35" s="85">
        <v>0</v>
      </c>
      <c r="AH35" s="84">
        <v>2E-3</v>
      </c>
      <c r="AI35" s="85">
        <v>139.5</v>
      </c>
      <c r="AJ35" s="84">
        <v>0</v>
      </c>
      <c r="AK35" s="85">
        <v>0</v>
      </c>
      <c r="AL35" s="84">
        <v>8.4000000000000005E-2</v>
      </c>
      <c r="AM35" s="85">
        <v>562.91666666666674</v>
      </c>
      <c r="AN35" s="84">
        <v>0</v>
      </c>
      <c r="AO35" s="85">
        <v>0</v>
      </c>
      <c r="AP35" s="84">
        <v>0.13300000000000001</v>
      </c>
      <c r="AQ35" s="85">
        <v>79.278195488721806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4.1000000000000002E-2</v>
      </c>
      <c r="BM35" s="85">
        <v>487.3170731707317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29.524999999999999</v>
      </c>
      <c r="G36" s="85">
        <v>1993.1957324301438</v>
      </c>
      <c r="H36" s="84">
        <v>0</v>
      </c>
      <c r="I36" s="85">
        <v>0</v>
      </c>
      <c r="J36" s="84">
        <v>76.244</v>
      </c>
      <c r="K36" s="85">
        <v>324.51577829075075</v>
      </c>
      <c r="L36" s="84">
        <v>0</v>
      </c>
      <c r="M36" s="85">
        <v>0</v>
      </c>
      <c r="N36" s="84">
        <v>775.12599999999998</v>
      </c>
      <c r="O36" s="85">
        <v>925.64619558626589</v>
      </c>
      <c r="P36" s="84">
        <v>0</v>
      </c>
      <c r="Q36" s="85">
        <v>0</v>
      </c>
      <c r="R36" s="84">
        <v>53.567999999999998</v>
      </c>
      <c r="S36" s="85">
        <v>737.31903375149341</v>
      </c>
      <c r="T36" s="84">
        <v>0</v>
      </c>
      <c r="U36" s="85">
        <v>0</v>
      </c>
      <c r="V36" s="84">
        <v>9.6669999999999998</v>
      </c>
      <c r="W36" s="85">
        <v>590.16737353884344</v>
      </c>
      <c r="X36" s="84">
        <v>2.3E-2</v>
      </c>
      <c r="Y36" s="85">
        <v>538.91304347826087</v>
      </c>
      <c r="Z36" s="84">
        <v>26.106000000000002</v>
      </c>
      <c r="AA36" s="85">
        <v>589.71347582931128</v>
      </c>
      <c r="AB36" s="84">
        <v>1.7999999999999999E-2</v>
      </c>
      <c r="AC36" s="85">
        <v>924</v>
      </c>
      <c r="AD36" s="84">
        <v>6.78</v>
      </c>
      <c r="AE36" s="85">
        <v>162.00722713864306</v>
      </c>
      <c r="AF36" s="84">
        <v>0</v>
      </c>
      <c r="AG36" s="85">
        <v>0</v>
      </c>
      <c r="AH36" s="84">
        <v>0.124</v>
      </c>
      <c r="AI36" s="85">
        <v>65.491935483870961</v>
      </c>
      <c r="AJ36" s="84">
        <v>6.0000000000000001E-3</v>
      </c>
      <c r="AK36" s="85">
        <v>105.33333333333334</v>
      </c>
      <c r="AL36" s="84">
        <v>9.17</v>
      </c>
      <c r="AM36" s="85">
        <v>207.25049073064341</v>
      </c>
      <c r="AN36" s="84">
        <v>0</v>
      </c>
      <c r="AO36" s="85">
        <v>0</v>
      </c>
      <c r="AP36" s="84">
        <v>5.0890000000000004</v>
      </c>
      <c r="AQ36" s="85">
        <v>78.696600510905881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2.5000000000000001E-2</v>
      </c>
      <c r="BC36" s="85">
        <v>756.24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4.6399999999999997</v>
      </c>
      <c r="BM36" s="85">
        <v>481.24547413793107</v>
      </c>
      <c r="BN36" s="84">
        <v>5.1999999999999998E-2</v>
      </c>
      <c r="BO36" s="85">
        <v>437.76923076923077</v>
      </c>
      <c r="BP36" s="84">
        <v>0.47199999999999998</v>
      </c>
      <c r="BQ36" s="85">
        <v>1073.5593220338983</v>
      </c>
      <c r="BR36" s="84">
        <v>0</v>
      </c>
      <c r="BS36" s="85">
        <v>0</v>
      </c>
      <c r="BT36" s="84">
        <v>0.10299999999999999</v>
      </c>
      <c r="BU36" s="85">
        <v>2858.7378640776701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</v>
      </c>
      <c r="AI37" s="85">
        <v>0</v>
      </c>
      <c r="AJ37" s="84">
        <v>0</v>
      </c>
      <c r="AK37" s="85">
        <v>0</v>
      </c>
      <c r="AL37" s="84">
        <v>14.045999999999999</v>
      </c>
      <c r="AM37" s="85">
        <v>592.15150220703401</v>
      </c>
      <c r="AN37" s="84">
        <v>0.16</v>
      </c>
      <c r="AO37" s="85">
        <v>483.3</v>
      </c>
      <c r="AP37" s="84">
        <v>3.1459999999999999</v>
      </c>
      <c r="AQ37" s="85">
        <v>486.01493960584867</v>
      </c>
      <c r="AR37" s="84">
        <v>0</v>
      </c>
      <c r="AS37" s="85">
        <v>0</v>
      </c>
      <c r="AT37" s="84">
        <v>5.1589999999999998</v>
      </c>
      <c r="AU37" s="85">
        <v>508.50009691800739</v>
      </c>
      <c r="AV37" s="84">
        <v>1.2E-2</v>
      </c>
      <c r="AW37" s="85">
        <v>90</v>
      </c>
      <c r="AX37" s="84">
        <v>0</v>
      </c>
      <c r="AY37" s="85">
        <v>0</v>
      </c>
      <c r="AZ37" s="84">
        <v>0.61499999999999999</v>
      </c>
      <c r="BA37" s="85">
        <v>195.80487804878049</v>
      </c>
      <c r="BB37" s="84">
        <v>2.2679999999999998</v>
      </c>
      <c r="BC37" s="85">
        <v>662.30952380952385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16.39</v>
      </c>
      <c r="BM37" s="85">
        <v>812.94966442953023</v>
      </c>
      <c r="BN37" s="84">
        <v>7.89</v>
      </c>
      <c r="BO37" s="85">
        <v>365.78060836501902</v>
      </c>
      <c r="BP37" s="84">
        <v>1.93</v>
      </c>
      <c r="BQ37" s="85">
        <v>1063.2212435233162</v>
      </c>
      <c r="BR37" s="84">
        <v>12.343999999999999</v>
      </c>
      <c r="BS37" s="85">
        <v>2864.1130103694104</v>
      </c>
      <c r="BT37" s="84">
        <v>3.7639999999999998</v>
      </c>
      <c r="BU37" s="85">
        <v>1084.0818278427205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1.74</v>
      </c>
      <c r="BC38" s="85">
        <v>808</v>
      </c>
      <c r="BD38" s="84">
        <v>240.87200000000001</v>
      </c>
      <c r="BE38" s="85">
        <v>659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0.35</v>
      </c>
      <c r="E40" s="85">
        <v>3989.8285714285716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0.11899999999999999</v>
      </c>
      <c r="Q40" s="85">
        <v>1784.2689075630251</v>
      </c>
      <c r="R40" s="84">
        <v>0</v>
      </c>
      <c r="S40" s="85">
        <v>0</v>
      </c>
      <c r="T40" s="84">
        <v>0</v>
      </c>
      <c r="U40" s="85">
        <v>0</v>
      </c>
      <c r="V40" s="84">
        <v>0</v>
      </c>
      <c r="W40" s="85">
        <v>0</v>
      </c>
      <c r="X40" s="84">
        <v>6.0000000000000001E-3</v>
      </c>
      <c r="Y40" s="85">
        <v>648</v>
      </c>
      <c r="Z40" s="84">
        <v>0</v>
      </c>
      <c r="AA40" s="85">
        <v>0</v>
      </c>
      <c r="AB40" s="84">
        <v>0</v>
      </c>
      <c r="AC40" s="85">
        <v>0</v>
      </c>
      <c r="AD40" s="84">
        <v>0</v>
      </c>
      <c r="AE40" s="85">
        <v>0</v>
      </c>
      <c r="AF40" s="84">
        <v>0</v>
      </c>
      <c r="AG40" s="85">
        <v>0</v>
      </c>
      <c r="AH40" s="84">
        <v>0.20699999999999999</v>
      </c>
      <c r="AI40" s="85">
        <v>103.19806763285024</v>
      </c>
      <c r="AJ40" s="84">
        <v>0</v>
      </c>
      <c r="AK40" s="85">
        <v>0</v>
      </c>
      <c r="AL40" s="84">
        <v>19.248999999999999</v>
      </c>
      <c r="AM40" s="85">
        <v>333.01064990389108</v>
      </c>
      <c r="AN40" s="84">
        <v>4.6719999999999997</v>
      </c>
      <c r="AO40" s="85">
        <v>107.95783390410959</v>
      </c>
      <c r="AP40" s="84">
        <v>32.106999999999999</v>
      </c>
      <c r="AQ40" s="85">
        <v>98.701280094683398</v>
      </c>
      <c r="AR40" s="84">
        <v>0</v>
      </c>
      <c r="AS40" s="85">
        <v>0</v>
      </c>
      <c r="AT40" s="84">
        <v>0.19500000000000001</v>
      </c>
      <c r="AU40" s="85">
        <v>1054.9948717948719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1.7749999999999999</v>
      </c>
      <c r="BM40" s="85">
        <v>673.01690140845062</v>
      </c>
      <c r="BN40" s="84">
        <v>0</v>
      </c>
      <c r="BO40" s="85">
        <v>0</v>
      </c>
      <c r="BP40" s="84">
        <v>5.0030000000000001</v>
      </c>
      <c r="BQ40" s="85">
        <v>807.90505696582056</v>
      </c>
      <c r="BR40" s="84">
        <v>0</v>
      </c>
      <c r="BS40" s="85">
        <v>0</v>
      </c>
      <c r="BT40" s="84">
        <v>6.0000000000000001E-3</v>
      </c>
      <c r="BU40" s="85">
        <v>104.33333333333334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116</v>
      </c>
      <c r="G41" s="85">
        <v>1658</v>
      </c>
      <c r="H41" s="84">
        <v>0</v>
      </c>
      <c r="I41" s="85">
        <v>0</v>
      </c>
      <c r="J41" s="84">
        <v>188</v>
      </c>
      <c r="K41" s="85">
        <v>411</v>
      </c>
      <c r="L41" s="84">
        <v>0</v>
      </c>
      <c r="M41" s="85">
        <v>0</v>
      </c>
      <c r="N41" s="84">
        <v>696</v>
      </c>
      <c r="O41" s="85">
        <v>870</v>
      </c>
      <c r="P41" s="84">
        <v>0</v>
      </c>
      <c r="Q41" s="85">
        <v>0</v>
      </c>
      <c r="R41" s="84">
        <v>210</v>
      </c>
      <c r="S41" s="85">
        <v>737</v>
      </c>
      <c r="T41" s="84">
        <v>0</v>
      </c>
      <c r="U41" s="85">
        <v>0</v>
      </c>
      <c r="V41" s="84">
        <v>21</v>
      </c>
      <c r="W41" s="85">
        <v>590</v>
      </c>
      <c r="X41" s="84">
        <v>0</v>
      </c>
      <c r="Y41" s="85">
        <v>0</v>
      </c>
      <c r="Z41" s="84">
        <v>96</v>
      </c>
      <c r="AA41" s="85">
        <v>590</v>
      </c>
      <c r="AB41" s="84">
        <v>0</v>
      </c>
      <c r="AC41" s="85">
        <v>0</v>
      </c>
      <c r="AD41" s="84">
        <v>2</v>
      </c>
      <c r="AE41" s="85">
        <v>186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217.22</v>
      </c>
      <c r="G42" s="85">
        <v>1612.4855215910138</v>
      </c>
      <c r="H42" s="84">
        <v>0</v>
      </c>
      <c r="I42" s="85">
        <v>0</v>
      </c>
      <c r="J42" s="84">
        <v>404.39499999999998</v>
      </c>
      <c r="K42" s="85">
        <v>427.33676974245481</v>
      </c>
      <c r="L42" s="84">
        <v>0</v>
      </c>
      <c r="M42" s="85">
        <v>0</v>
      </c>
      <c r="N42" s="84">
        <v>408.28699999999998</v>
      </c>
      <c r="O42" s="85">
        <v>762.51810123760981</v>
      </c>
      <c r="P42" s="84">
        <v>0</v>
      </c>
      <c r="Q42" s="85">
        <v>0</v>
      </c>
      <c r="R42" s="84">
        <v>656.89700000000005</v>
      </c>
      <c r="S42" s="85">
        <v>414.6853631543454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1.4999999999999999E-2</v>
      </c>
      <c r="AC42" s="85">
        <v>1133.9333333333332</v>
      </c>
      <c r="AD42" s="84">
        <v>10926.311</v>
      </c>
      <c r="AE42" s="85">
        <v>191.62582705178352</v>
      </c>
      <c r="AF42" s="84">
        <v>6.2E-2</v>
      </c>
      <c r="AG42" s="85">
        <v>183.53225806451613</v>
      </c>
      <c r="AH42" s="84">
        <v>0</v>
      </c>
      <c r="AI42" s="85">
        <v>0</v>
      </c>
      <c r="AJ42" s="84">
        <v>0</v>
      </c>
      <c r="AK42" s="85">
        <v>0</v>
      </c>
      <c r="AL42" s="84">
        <v>8.2729999999999997</v>
      </c>
      <c r="AM42" s="85">
        <v>430.5096095733108</v>
      </c>
      <c r="AN42" s="84">
        <v>3.0000000000000001E-3</v>
      </c>
      <c r="AO42" s="85">
        <v>108</v>
      </c>
      <c r="AP42" s="84">
        <v>284.89100000000002</v>
      </c>
      <c r="AQ42" s="85">
        <v>103.68512167811549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0.44400000000000001</v>
      </c>
      <c r="BQ42" s="85">
        <v>1303.0585585585586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0.06</v>
      </c>
      <c r="E43" s="85">
        <v>1767.2166666666667</v>
      </c>
      <c r="F43" s="84">
        <v>0</v>
      </c>
      <c r="G43" s="85">
        <v>0</v>
      </c>
      <c r="H43" s="84">
        <v>0.189</v>
      </c>
      <c r="I43" s="85">
        <v>394.85185185185185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0</v>
      </c>
      <c r="Q43" s="85">
        <v>0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7.3999999999999996E-2</v>
      </c>
      <c r="Y43" s="85">
        <v>344.35135135135135</v>
      </c>
      <c r="Z43" s="84">
        <v>0</v>
      </c>
      <c r="AA43" s="85">
        <v>0</v>
      </c>
      <c r="AB43" s="84">
        <v>0.36799999999999999</v>
      </c>
      <c r="AC43" s="85">
        <v>419.50543478260869</v>
      </c>
      <c r="AD43" s="84">
        <v>0</v>
      </c>
      <c r="AE43" s="85">
        <v>0</v>
      </c>
      <c r="AF43" s="84">
        <v>2.1999999999999999E-2</v>
      </c>
      <c r="AG43" s="85">
        <v>32.409090909090914</v>
      </c>
      <c r="AH43" s="84">
        <v>5.8579999999999997</v>
      </c>
      <c r="AI43" s="85">
        <v>57.459371799248892</v>
      </c>
      <c r="AJ43" s="84">
        <v>0</v>
      </c>
      <c r="AK43" s="85">
        <v>0</v>
      </c>
      <c r="AL43" s="84">
        <v>116.56699999999999</v>
      </c>
      <c r="AM43" s="85">
        <v>108.70305489546784</v>
      </c>
      <c r="AN43" s="84">
        <v>4.1070000000000002</v>
      </c>
      <c r="AO43" s="85">
        <v>54.18748478207938</v>
      </c>
      <c r="AP43" s="84">
        <v>190.41200000000001</v>
      </c>
      <c r="AQ43" s="85">
        <v>102.33676974140286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1.5449999999999999</v>
      </c>
      <c r="BC43" s="85">
        <v>632.72944983818775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2.2669999999999999</v>
      </c>
      <c r="BM43" s="85">
        <v>598.11998235553597</v>
      </c>
      <c r="BN43" s="84">
        <v>0</v>
      </c>
      <c r="BO43" s="85">
        <v>0</v>
      </c>
      <c r="BP43" s="84">
        <v>0.48399999999999999</v>
      </c>
      <c r="BQ43" s="85">
        <v>1160.8512396694214</v>
      </c>
      <c r="BR43" s="84">
        <v>0</v>
      </c>
      <c r="BS43" s="85">
        <v>0</v>
      </c>
      <c r="BT43" s="84">
        <v>4.0000000000000001E-3</v>
      </c>
      <c r="BU43" s="85">
        <v>1559.25</v>
      </c>
    </row>
    <row r="44" spans="1:73" ht="12.95" customHeight="1">
      <c r="A44" s="83"/>
      <c r="B44" s="87" t="s">
        <v>77</v>
      </c>
      <c r="C44" s="19">
        <v>31</v>
      </c>
      <c r="D44" s="84">
        <v>12.672000000000001</v>
      </c>
      <c r="E44" s="85">
        <v>2179.2623895202023</v>
      </c>
      <c r="F44" s="84">
        <v>0</v>
      </c>
      <c r="G44" s="85">
        <v>0</v>
      </c>
      <c r="H44" s="84">
        <v>424.67500000000001</v>
      </c>
      <c r="I44" s="85">
        <v>477.08524165538353</v>
      </c>
      <c r="J44" s="84">
        <v>0</v>
      </c>
      <c r="K44" s="85">
        <v>0</v>
      </c>
      <c r="L44" s="84">
        <v>222.791</v>
      </c>
      <c r="M44" s="85">
        <v>1227.0005655524683</v>
      </c>
      <c r="N44" s="84">
        <v>0</v>
      </c>
      <c r="O44" s="85">
        <v>0</v>
      </c>
      <c r="P44" s="84">
        <v>66.271000000000001</v>
      </c>
      <c r="Q44" s="85">
        <v>1516.9353865189903</v>
      </c>
      <c r="R44" s="84">
        <v>0</v>
      </c>
      <c r="S44" s="85">
        <v>0</v>
      </c>
      <c r="T44" s="84">
        <v>19.914999999999999</v>
      </c>
      <c r="U44" s="85">
        <v>405.70590007532013</v>
      </c>
      <c r="V44" s="84">
        <v>0</v>
      </c>
      <c r="W44" s="85">
        <v>0</v>
      </c>
      <c r="X44" s="84">
        <v>31.617999999999999</v>
      </c>
      <c r="Y44" s="85">
        <v>551.29198557783536</v>
      </c>
      <c r="Z44" s="84">
        <v>0</v>
      </c>
      <c r="AA44" s="85">
        <v>0</v>
      </c>
      <c r="AB44" s="84">
        <v>4.5999999999999999E-2</v>
      </c>
      <c r="AC44" s="85">
        <v>403.02173913043475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8.3000000000000004E-2</v>
      </c>
      <c r="AM44" s="85">
        <v>670.07228915662654</v>
      </c>
      <c r="AN44" s="84">
        <v>0</v>
      </c>
      <c r="AO44" s="85">
        <v>0</v>
      </c>
      <c r="AP44" s="84">
        <v>4.0000000000000001E-3</v>
      </c>
      <c r="AQ44" s="85">
        <v>659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1E-3</v>
      </c>
      <c r="BC44" s="85">
        <v>1306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3.0000000000000001E-3</v>
      </c>
      <c r="BM44" s="85">
        <v>1600.3333333333335</v>
      </c>
      <c r="BN44" s="84">
        <v>0</v>
      </c>
      <c r="BO44" s="85">
        <v>0</v>
      </c>
      <c r="BP44" s="84">
        <v>1.2999999999999999E-2</v>
      </c>
      <c r="BQ44" s="85">
        <v>789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0.35099999999999998</v>
      </c>
      <c r="E46" s="85">
        <v>1215.7321937321938</v>
      </c>
      <c r="F46" s="84">
        <v>0</v>
      </c>
      <c r="G46" s="85">
        <v>0</v>
      </c>
      <c r="H46" s="84">
        <v>8.8999999999999996E-2</v>
      </c>
      <c r="I46" s="85">
        <v>466.61797752808991</v>
      </c>
      <c r="J46" s="84">
        <v>0</v>
      </c>
      <c r="K46" s="85">
        <v>0</v>
      </c>
      <c r="L46" s="84">
        <v>0</v>
      </c>
      <c r="M46" s="85">
        <v>0</v>
      </c>
      <c r="N46" s="84">
        <v>0</v>
      </c>
      <c r="O46" s="85">
        <v>0</v>
      </c>
      <c r="P46" s="84">
        <v>0.66100000000000003</v>
      </c>
      <c r="Q46" s="85">
        <v>1452.2874432677761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16.158000000000001</v>
      </c>
      <c r="AC46" s="85">
        <v>435.47140735239509</v>
      </c>
      <c r="AD46" s="84">
        <v>0</v>
      </c>
      <c r="AE46" s="85">
        <v>0</v>
      </c>
      <c r="AF46" s="84">
        <v>0</v>
      </c>
      <c r="AG46" s="85">
        <v>0</v>
      </c>
      <c r="AH46" s="84">
        <v>0</v>
      </c>
      <c r="AI46" s="85">
        <v>0</v>
      </c>
      <c r="AJ46" s="84">
        <v>0</v>
      </c>
      <c r="AK46" s="85">
        <v>0</v>
      </c>
      <c r="AL46" s="84">
        <v>2.6859999999999999</v>
      </c>
      <c r="AM46" s="85">
        <v>208.98473566641846</v>
      </c>
      <c r="AN46" s="84">
        <v>0.16500000000000001</v>
      </c>
      <c r="AO46" s="85">
        <v>56.733333333333334</v>
      </c>
      <c r="AP46" s="84">
        <v>0.111</v>
      </c>
      <c r="AQ46" s="85">
        <v>550.39639639639643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8.9999999999999993E-3</v>
      </c>
      <c r="BC46" s="85">
        <v>955.11111111111109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1.28</v>
      </c>
      <c r="BM46" s="85">
        <v>410.71171875000005</v>
      </c>
      <c r="BN46" s="84">
        <v>1E-3</v>
      </c>
      <c r="BO46" s="85">
        <v>1556</v>
      </c>
      <c r="BP46" s="84">
        <v>4.2999999999999997E-2</v>
      </c>
      <c r="BQ46" s="85">
        <v>1043</v>
      </c>
      <c r="BR46" s="84">
        <v>0</v>
      </c>
      <c r="BS46" s="85">
        <v>0</v>
      </c>
      <c r="BT46" s="84">
        <v>0</v>
      </c>
      <c r="BU46" s="85">
        <v>0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0</v>
      </c>
      <c r="AI47" s="85">
        <v>0</v>
      </c>
      <c r="AJ47" s="84">
        <v>0</v>
      </c>
      <c r="AK47" s="85">
        <v>0</v>
      </c>
      <c r="AL47" s="84">
        <v>0</v>
      </c>
      <c r="AM47" s="85">
        <v>0</v>
      </c>
      <c r="AN47" s="84">
        <v>0</v>
      </c>
      <c r="AO47" s="85">
        <v>0</v>
      </c>
      <c r="AP47" s="84">
        <v>0</v>
      </c>
      <c r="AQ47" s="85">
        <v>0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0</v>
      </c>
      <c r="BM47" s="85">
        <v>0</v>
      </c>
      <c r="BN47" s="84">
        <v>0</v>
      </c>
      <c r="BO47" s="85">
        <v>0</v>
      </c>
      <c r="BP47" s="84">
        <v>0</v>
      </c>
      <c r="BQ47" s="85">
        <v>0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32</v>
      </c>
      <c r="AG48" s="85">
        <v>75.4375</v>
      </c>
      <c r="AH48" s="84">
        <v>4</v>
      </c>
      <c r="AI48" s="85">
        <v>63</v>
      </c>
      <c r="AJ48" s="84">
        <v>0</v>
      </c>
      <c r="AK48" s="85">
        <v>0</v>
      </c>
      <c r="AL48" s="84">
        <v>673</v>
      </c>
      <c r="AM48" s="85">
        <v>110.38707280832095</v>
      </c>
      <c r="AN48" s="84">
        <v>0</v>
      </c>
      <c r="AO48" s="85">
        <v>0</v>
      </c>
      <c r="AP48" s="84">
        <v>440.5</v>
      </c>
      <c r="AQ48" s="85">
        <v>92.854710556186149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</v>
      </c>
      <c r="BC48" s="85">
        <v>0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2041</v>
      </c>
      <c r="BM48" s="85">
        <v>255.57669279764824</v>
      </c>
      <c r="BN48" s="84">
        <v>0</v>
      </c>
      <c r="BO48" s="85">
        <v>0</v>
      </c>
      <c r="BP48" s="84">
        <v>5.2</v>
      </c>
      <c r="BQ48" s="85">
        <v>565.23076923076928</v>
      </c>
      <c r="BR48" s="84">
        <v>0</v>
      </c>
      <c r="BS48" s="85">
        <v>0</v>
      </c>
      <c r="BT48" s="84">
        <v>0</v>
      </c>
      <c r="BU48" s="85">
        <v>0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5.3999999999999999E-2</v>
      </c>
      <c r="AG49" s="85">
        <v>518</v>
      </c>
      <c r="AH49" s="84">
        <v>0</v>
      </c>
      <c r="AI49" s="85">
        <v>0</v>
      </c>
      <c r="AJ49" s="84">
        <v>0</v>
      </c>
      <c r="AK49" s="85">
        <v>0</v>
      </c>
      <c r="AL49" s="84">
        <v>102.279</v>
      </c>
      <c r="AM49" s="85">
        <v>249.25523323458387</v>
      </c>
      <c r="AN49" s="84">
        <v>2.9</v>
      </c>
      <c r="AO49" s="85">
        <v>113</v>
      </c>
      <c r="AP49" s="84">
        <v>47.816000000000003</v>
      </c>
      <c r="AQ49" s="85">
        <v>157.97655596453072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1.236</v>
      </c>
      <c r="BC49" s="85">
        <v>677.42880258899686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14.894</v>
      </c>
      <c r="BM49" s="85">
        <v>605.67322411709404</v>
      </c>
      <c r="BN49" s="84">
        <v>79.087999999999994</v>
      </c>
      <c r="BO49" s="85">
        <v>440.11876643738617</v>
      </c>
      <c r="BP49" s="84">
        <v>8.7840000000000007</v>
      </c>
      <c r="BQ49" s="85">
        <v>906.88501821493628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5.7720000000000002</v>
      </c>
      <c r="AG50" s="85">
        <v>479.96569646569645</v>
      </c>
      <c r="AH50" s="84">
        <v>2.415</v>
      </c>
      <c r="AI50" s="85">
        <v>208.8</v>
      </c>
      <c r="AJ50" s="84">
        <v>3.1</v>
      </c>
      <c r="AK50" s="85">
        <v>170.01290322580647</v>
      </c>
      <c r="AL50" s="84">
        <v>21.76</v>
      </c>
      <c r="AM50" s="85">
        <v>253.02573529411762</v>
      </c>
      <c r="AN50" s="84">
        <v>0</v>
      </c>
      <c r="AO50" s="85">
        <v>0</v>
      </c>
      <c r="AP50" s="84">
        <v>17.210999999999999</v>
      </c>
      <c r="AQ50" s="85">
        <v>340.93010284120624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3.7160000000000002</v>
      </c>
      <c r="BC50" s="85">
        <v>449.37997847147471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0</v>
      </c>
      <c r="BM50" s="85">
        <v>0</v>
      </c>
      <c r="BN50" s="84">
        <v>0</v>
      </c>
      <c r="BO50" s="85">
        <v>0</v>
      </c>
      <c r="BP50" s="84">
        <v>0</v>
      </c>
      <c r="BQ50" s="85">
        <v>0</v>
      </c>
      <c r="BR50" s="84">
        <v>0</v>
      </c>
      <c r="BS50" s="85">
        <v>0</v>
      </c>
      <c r="BT50" s="84">
        <v>0</v>
      </c>
      <c r="BU50" s="85">
        <v>0</v>
      </c>
    </row>
    <row r="51" spans="1:73" ht="12.95" customHeight="1">
      <c r="A51" s="83"/>
      <c r="B51" s="61"/>
      <c r="C51" s="86"/>
      <c r="D51" s="84"/>
      <c r="E51" s="85"/>
      <c r="F51" s="84"/>
      <c r="G51" s="85"/>
      <c r="H51" s="84"/>
      <c r="I51" s="85"/>
      <c r="J51" s="84"/>
      <c r="K51" s="85"/>
      <c r="L51" s="84"/>
      <c r="M51" s="85"/>
      <c r="N51" s="84"/>
      <c r="O51" s="85"/>
      <c r="P51" s="84"/>
      <c r="Q51" s="85"/>
      <c r="R51" s="84"/>
      <c r="S51" s="85"/>
      <c r="T51" s="84"/>
      <c r="U51" s="85"/>
      <c r="V51" s="84"/>
      <c r="W51" s="85"/>
      <c r="X51" s="84"/>
      <c r="Y51" s="85"/>
      <c r="Z51" s="84"/>
      <c r="AA51" s="85"/>
      <c r="AB51" s="84"/>
      <c r="AC51" s="85"/>
      <c r="AD51" s="84"/>
      <c r="AE51" s="85"/>
      <c r="AF51" s="84"/>
      <c r="AG51" s="85"/>
      <c r="AH51" s="84"/>
      <c r="AI51" s="85"/>
      <c r="AJ51" s="84"/>
      <c r="AK51" s="85"/>
      <c r="AL51" s="84"/>
      <c r="AM51" s="85"/>
      <c r="AN51" s="84"/>
      <c r="AO51" s="85"/>
      <c r="AP51" s="84"/>
      <c r="AQ51" s="85"/>
      <c r="AR51" s="84"/>
      <c r="AS51" s="85"/>
      <c r="AT51" s="84"/>
      <c r="AU51" s="85"/>
      <c r="AV51" s="84"/>
      <c r="AW51" s="85"/>
      <c r="AX51" s="84"/>
      <c r="AY51" s="85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84"/>
      <c r="BS51" s="85"/>
      <c r="BT51" s="84"/>
      <c r="BU51" s="85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</v>
      </c>
      <c r="AC52" s="85">
        <v>0</v>
      </c>
      <c r="AD52" s="84">
        <v>0</v>
      </c>
      <c r="AE52" s="85">
        <v>0</v>
      </c>
      <c r="AF52" s="84">
        <v>0.05</v>
      </c>
      <c r="AG52" s="85">
        <v>120</v>
      </c>
      <c r="AH52" s="84">
        <v>0</v>
      </c>
      <c r="AI52" s="85">
        <v>0</v>
      </c>
      <c r="AJ52" s="84">
        <v>0.36</v>
      </c>
      <c r="AK52" s="85">
        <v>282.23888888888888</v>
      </c>
      <c r="AL52" s="84">
        <v>19.919</v>
      </c>
      <c r="AM52" s="85">
        <v>302.88026507354789</v>
      </c>
      <c r="AN52" s="84">
        <v>0.316</v>
      </c>
      <c r="AO52" s="85">
        <v>136.70886075949369</v>
      </c>
      <c r="AP52" s="84">
        <v>24.812999999999999</v>
      </c>
      <c r="AQ52" s="85">
        <v>123.72155724821666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28.687999999999999</v>
      </c>
      <c r="BC52" s="85">
        <v>222.15313022866704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18.152999999999999</v>
      </c>
      <c r="BM52" s="85">
        <v>465.62705888833801</v>
      </c>
      <c r="BN52" s="84">
        <v>1.964</v>
      </c>
      <c r="BO52" s="85">
        <v>396.05295315682281</v>
      </c>
      <c r="BP52" s="84">
        <v>24.834</v>
      </c>
      <c r="BQ52" s="85">
        <v>498.38801642908919</v>
      </c>
      <c r="BR52" s="84">
        <v>0</v>
      </c>
      <c r="BS52" s="85">
        <v>0</v>
      </c>
      <c r="BT52" s="84">
        <v>1.669</v>
      </c>
      <c r="BU52" s="85">
        <v>1149.3385260635112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58.552999999999997</v>
      </c>
      <c r="AC53" s="85">
        <v>141.39989411302582</v>
      </c>
      <c r="AD53" s="84">
        <v>0</v>
      </c>
      <c r="AE53" s="85">
        <v>0</v>
      </c>
      <c r="AF53" s="84">
        <v>0</v>
      </c>
      <c r="AG53" s="85">
        <v>0</v>
      </c>
      <c r="AH53" s="84">
        <v>5.0999999999999997E-2</v>
      </c>
      <c r="AI53" s="85">
        <v>127.05882352941177</v>
      </c>
      <c r="AJ53" s="84">
        <v>0</v>
      </c>
      <c r="AK53" s="85">
        <v>0</v>
      </c>
      <c r="AL53" s="84">
        <v>213.79900000000001</v>
      </c>
      <c r="AM53" s="85">
        <v>231.96265651382839</v>
      </c>
      <c r="AN53" s="84">
        <v>0</v>
      </c>
      <c r="AO53" s="85">
        <v>0</v>
      </c>
      <c r="AP53" s="84">
        <v>314.661</v>
      </c>
      <c r="AQ53" s="85">
        <v>172.2434238752181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17.611000000000001</v>
      </c>
      <c r="BC53" s="85">
        <v>616.57077962636981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84.600999999999999</v>
      </c>
      <c r="BM53" s="85">
        <v>606.58608054278318</v>
      </c>
      <c r="BN53" s="84">
        <v>0.22600000000000001</v>
      </c>
      <c r="BO53" s="85">
        <v>205.00884955752213</v>
      </c>
      <c r="BP53" s="84">
        <v>3.2389999999999999</v>
      </c>
      <c r="BQ53" s="85">
        <v>915.85489348564363</v>
      </c>
      <c r="BR53" s="84">
        <v>0</v>
      </c>
      <c r="BS53" s="85">
        <v>0</v>
      </c>
      <c r="BT53" s="84">
        <v>0.49299999999999999</v>
      </c>
      <c r="BU53" s="85">
        <v>1342.0973630831643</v>
      </c>
    </row>
    <row r="54" spans="1:73" ht="12.95" customHeight="1">
      <c r="A54" s="83"/>
      <c r="B54" s="80" t="s">
        <v>85</v>
      </c>
      <c r="C54" s="19">
        <v>39</v>
      </c>
      <c r="D54" s="84">
        <v>0.95899999999999996</v>
      </c>
      <c r="E54" s="85">
        <v>2410.7361835245047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0.1</v>
      </c>
      <c r="Y54" s="85">
        <v>324</v>
      </c>
      <c r="Z54" s="84">
        <v>0</v>
      </c>
      <c r="AA54" s="85">
        <v>0</v>
      </c>
      <c r="AB54" s="84">
        <v>0.219</v>
      </c>
      <c r="AC54" s="85">
        <v>488.71232876712327</v>
      </c>
      <c r="AD54" s="84">
        <v>0</v>
      </c>
      <c r="AE54" s="85">
        <v>0</v>
      </c>
      <c r="AF54" s="84">
        <v>7.4080000000000004</v>
      </c>
      <c r="AG54" s="85">
        <v>20.658207343412528</v>
      </c>
      <c r="AH54" s="84">
        <v>17.18</v>
      </c>
      <c r="AI54" s="85">
        <v>43.985797438882422</v>
      </c>
      <c r="AJ54" s="84">
        <v>11.792</v>
      </c>
      <c r="AK54" s="85">
        <v>18.125254409769333</v>
      </c>
      <c r="AL54" s="84">
        <v>278.95100000000002</v>
      </c>
      <c r="AM54" s="85">
        <v>215.84185394567507</v>
      </c>
      <c r="AN54" s="84">
        <v>16.015000000000001</v>
      </c>
      <c r="AO54" s="85">
        <v>45.34448954105526</v>
      </c>
      <c r="AP54" s="84">
        <v>1054.817</v>
      </c>
      <c r="AQ54" s="85">
        <v>136.04458119275665</v>
      </c>
      <c r="AR54" s="84">
        <v>2.835</v>
      </c>
      <c r="AS54" s="85">
        <v>333.63915343915346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17.626999999999999</v>
      </c>
      <c r="BC54" s="85">
        <v>542.12605661768873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12.39</v>
      </c>
      <c r="BM54" s="85">
        <v>742.62728006456825</v>
      </c>
      <c r="BN54" s="84">
        <v>0.43099999999999999</v>
      </c>
      <c r="BO54" s="85">
        <v>351.31322505800466</v>
      </c>
      <c r="BP54" s="84">
        <v>20.405000000000001</v>
      </c>
      <c r="BQ54" s="85">
        <v>936.13080127419755</v>
      </c>
      <c r="BR54" s="84">
        <v>0</v>
      </c>
      <c r="BS54" s="85">
        <v>0</v>
      </c>
      <c r="BT54" s="84">
        <v>0.97899999999999998</v>
      </c>
      <c r="BU54" s="85">
        <v>1078.7865168539324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0.51</v>
      </c>
      <c r="U55" s="85">
        <v>542.11764705882354</v>
      </c>
      <c r="V55" s="84">
        <v>0</v>
      </c>
      <c r="W55" s="85">
        <v>0</v>
      </c>
      <c r="X55" s="84">
        <v>0.51</v>
      </c>
      <c r="Y55" s="85">
        <v>554.82352941176475</v>
      </c>
      <c r="Z55" s="84">
        <v>0</v>
      </c>
      <c r="AA55" s="85">
        <v>0</v>
      </c>
      <c r="AB55" s="84">
        <v>5.6109999999999998</v>
      </c>
      <c r="AC55" s="85">
        <v>196.98306897166279</v>
      </c>
      <c r="AD55" s="84">
        <v>0</v>
      </c>
      <c r="AE55" s="85">
        <v>0</v>
      </c>
      <c r="AF55" s="84">
        <v>150.47</v>
      </c>
      <c r="AG55" s="85">
        <v>49.652296138765202</v>
      </c>
      <c r="AH55" s="84">
        <v>88.563999999999993</v>
      </c>
      <c r="AI55" s="85">
        <v>68.619213224334956</v>
      </c>
      <c r="AJ55" s="84">
        <v>0</v>
      </c>
      <c r="AK55" s="85">
        <v>0</v>
      </c>
      <c r="AL55" s="84">
        <v>966.62</v>
      </c>
      <c r="AM55" s="85">
        <v>206.25264840371605</v>
      </c>
      <c r="AN55" s="84">
        <v>11.936999999999999</v>
      </c>
      <c r="AO55" s="85">
        <v>121.86252827343554</v>
      </c>
      <c r="AP55" s="84">
        <v>1991.018</v>
      </c>
      <c r="AQ55" s="85">
        <v>152.31022271019145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66.866</v>
      </c>
      <c r="BC55" s="85">
        <v>456.21463823168727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26.251000000000001</v>
      </c>
      <c r="BM55" s="85">
        <v>241.97333434916766</v>
      </c>
      <c r="BN55" s="84">
        <v>0</v>
      </c>
      <c r="BO55" s="85">
        <v>0</v>
      </c>
      <c r="BP55" s="84">
        <v>6.8310000000000004</v>
      </c>
      <c r="BQ55" s="85">
        <v>326.22295417947589</v>
      </c>
      <c r="BR55" s="84">
        <v>0</v>
      </c>
      <c r="BS55" s="85">
        <v>0</v>
      </c>
      <c r="BT55" s="84">
        <v>1.4E-2</v>
      </c>
      <c r="BU55" s="85">
        <v>1257.4285714285716</v>
      </c>
    </row>
    <row r="56" spans="1:73" ht="12.95" customHeight="1">
      <c r="A56" s="83"/>
      <c r="B56" s="80" t="s">
        <v>87</v>
      </c>
      <c r="C56" s="19">
        <v>41</v>
      </c>
      <c r="D56" s="84">
        <v>0</v>
      </c>
      <c r="E56" s="85">
        <v>0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92.161000000000001</v>
      </c>
      <c r="AC56" s="85">
        <v>374.54078189255756</v>
      </c>
      <c r="AD56" s="84">
        <v>0</v>
      </c>
      <c r="AE56" s="85">
        <v>0</v>
      </c>
      <c r="AF56" s="84">
        <v>4.7270000000000003</v>
      </c>
      <c r="AG56" s="85">
        <v>581.35392426486135</v>
      </c>
      <c r="AH56" s="84">
        <v>14.404999999999999</v>
      </c>
      <c r="AI56" s="85">
        <v>162.52106907323846</v>
      </c>
      <c r="AJ56" s="84">
        <v>2.7</v>
      </c>
      <c r="AK56" s="85">
        <v>24</v>
      </c>
      <c r="AL56" s="84">
        <v>1620.4159999999999</v>
      </c>
      <c r="AM56" s="85">
        <v>221.20470422410048</v>
      </c>
      <c r="AN56" s="84">
        <v>39.409999999999997</v>
      </c>
      <c r="AO56" s="85">
        <v>113.09170261354986</v>
      </c>
      <c r="AP56" s="84">
        <v>1560.5640000000001</v>
      </c>
      <c r="AQ56" s="85">
        <v>129.14093494403306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37.345999999999997</v>
      </c>
      <c r="BC56" s="85">
        <v>533.0785894071654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243.142</v>
      </c>
      <c r="BM56" s="85">
        <v>448.4534263928075</v>
      </c>
      <c r="BN56" s="84">
        <v>4.9059999999999997</v>
      </c>
      <c r="BO56" s="85">
        <v>519.68772931104763</v>
      </c>
      <c r="BP56" s="84">
        <v>55.433</v>
      </c>
      <c r="BQ56" s="85">
        <v>557.25775260224054</v>
      </c>
      <c r="BR56" s="84">
        <v>0</v>
      </c>
      <c r="BS56" s="85">
        <v>0</v>
      </c>
      <c r="BT56" s="84">
        <v>5.8019999999999996</v>
      </c>
      <c r="BU56" s="85">
        <v>1008.9481213374697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6.0999999999999999E-2</v>
      </c>
      <c r="I58" s="85">
        <v>294.7868852459016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0.05</v>
      </c>
      <c r="Q58" s="85">
        <v>302.39999999999998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1.7999999999999999E-2</v>
      </c>
      <c r="Y58" s="85">
        <v>3240</v>
      </c>
      <c r="Z58" s="84">
        <v>0</v>
      </c>
      <c r="AA58" s="85">
        <v>0</v>
      </c>
      <c r="AB58" s="84">
        <v>4.3099999999999996</v>
      </c>
      <c r="AC58" s="85">
        <v>151.13735498839907</v>
      </c>
      <c r="AD58" s="84">
        <v>0</v>
      </c>
      <c r="AE58" s="85">
        <v>0</v>
      </c>
      <c r="AF58" s="84">
        <v>0.2</v>
      </c>
      <c r="AG58" s="85">
        <v>205.2</v>
      </c>
      <c r="AH58" s="84">
        <v>72.344999999999999</v>
      </c>
      <c r="AI58" s="85">
        <v>50.856216739235613</v>
      </c>
      <c r="AJ58" s="84">
        <v>13.32</v>
      </c>
      <c r="AK58" s="85">
        <v>50.018093093093093</v>
      </c>
      <c r="AL58" s="84">
        <v>728.03099999999995</v>
      </c>
      <c r="AM58" s="85">
        <v>184.99951925124068</v>
      </c>
      <c r="AN58" s="84">
        <v>26.710999999999999</v>
      </c>
      <c r="AO58" s="85">
        <v>141.91905956347571</v>
      </c>
      <c r="AP58" s="84">
        <v>521.48099999999999</v>
      </c>
      <c r="AQ58" s="85">
        <v>217.9757575060261</v>
      </c>
      <c r="AR58" s="84">
        <v>2.5499999999999998</v>
      </c>
      <c r="AS58" s="85">
        <v>397.18588235294118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13.566000000000001</v>
      </c>
      <c r="BC58" s="85">
        <v>488.24502432551969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26.687000000000001</v>
      </c>
      <c r="BM58" s="85">
        <v>372.46146063626486</v>
      </c>
      <c r="BN58" s="84">
        <v>3.0840000000000001</v>
      </c>
      <c r="BO58" s="85">
        <v>183.23929961089496</v>
      </c>
      <c r="BP58" s="84">
        <v>26.983000000000001</v>
      </c>
      <c r="BQ58" s="85">
        <v>372.93558907460255</v>
      </c>
      <c r="BR58" s="84">
        <v>0</v>
      </c>
      <c r="BS58" s="85">
        <v>0</v>
      </c>
      <c r="BT58" s="84">
        <v>0</v>
      </c>
      <c r="BU58" s="85">
        <v>0</v>
      </c>
    </row>
    <row r="59" spans="1:73" ht="12.95" customHeight="1">
      <c r="A59" s="83"/>
      <c r="B59" s="80" t="s">
        <v>89</v>
      </c>
      <c r="C59" s="19">
        <v>43</v>
      </c>
      <c r="D59" s="84">
        <v>0.23200000000000001</v>
      </c>
      <c r="E59" s="85">
        <v>1355.0732758620688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8.5999999999999993E-2</v>
      </c>
      <c r="Q59" s="85">
        <v>612.8372093023255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0.115</v>
      </c>
      <c r="AC59" s="85">
        <v>573.61739130434785</v>
      </c>
      <c r="AD59" s="84">
        <v>0</v>
      </c>
      <c r="AE59" s="85">
        <v>0</v>
      </c>
      <c r="AF59" s="84">
        <v>1680.6420000000001</v>
      </c>
      <c r="AG59" s="85">
        <v>39.991497296866314</v>
      </c>
      <c r="AH59" s="84">
        <v>99.712000000000003</v>
      </c>
      <c r="AI59" s="85">
        <v>44.367468308729137</v>
      </c>
      <c r="AJ59" s="84">
        <v>13.484999999999999</v>
      </c>
      <c r="AK59" s="85">
        <v>97.222395253985908</v>
      </c>
      <c r="AL59" s="84">
        <v>98.766000000000005</v>
      </c>
      <c r="AM59" s="85">
        <v>180.57363870157747</v>
      </c>
      <c r="AN59" s="84">
        <v>0.83</v>
      </c>
      <c r="AO59" s="85">
        <v>136.43132530120482</v>
      </c>
      <c r="AP59" s="84">
        <v>5.27</v>
      </c>
      <c r="AQ59" s="85">
        <v>216.97912713472488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0.1</v>
      </c>
      <c r="BC59" s="85">
        <v>206.28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68.613</v>
      </c>
      <c r="BM59" s="85">
        <v>160.67487210878406</v>
      </c>
      <c r="BN59" s="84">
        <v>0.55900000000000005</v>
      </c>
      <c r="BO59" s="85">
        <v>458.79606440071558</v>
      </c>
      <c r="BP59" s="84">
        <v>3.2480000000000002</v>
      </c>
      <c r="BQ59" s="85">
        <v>1006.4901477832511</v>
      </c>
      <c r="BR59" s="84">
        <v>0</v>
      </c>
      <c r="BS59" s="85">
        <v>0</v>
      </c>
      <c r="BT59" s="84">
        <v>0.70099999999999996</v>
      </c>
      <c r="BU59" s="85">
        <v>1594.9885877318118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1.1859999999999999</v>
      </c>
      <c r="AC60" s="85">
        <v>318.71922428330521</v>
      </c>
      <c r="AD60" s="84">
        <v>0</v>
      </c>
      <c r="AE60" s="85">
        <v>0</v>
      </c>
      <c r="AF60" s="84">
        <v>2353.1750000000002</v>
      </c>
      <c r="AG60" s="85">
        <v>44.987594207825602</v>
      </c>
      <c r="AH60" s="84">
        <v>1343.9480000000001</v>
      </c>
      <c r="AI60" s="85">
        <v>59.472247438144933</v>
      </c>
      <c r="AJ60" s="84">
        <v>76.802000000000007</v>
      </c>
      <c r="AK60" s="85">
        <v>35.074815760006253</v>
      </c>
      <c r="AL60" s="84">
        <v>38.823999999999998</v>
      </c>
      <c r="AM60" s="85">
        <v>60.979754790851018</v>
      </c>
      <c r="AN60" s="84">
        <v>74.096000000000004</v>
      </c>
      <c r="AO60" s="85">
        <v>54.861099114662061</v>
      </c>
      <c r="AP60" s="84">
        <v>1377.912</v>
      </c>
      <c r="AQ60" s="85">
        <v>54.90219404432213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2.2829999999999999</v>
      </c>
      <c r="BM60" s="85">
        <v>84.100744634253175</v>
      </c>
      <c r="BN60" s="84">
        <v>0</v>
      </c>
      <c r="BO60" s="85">
        <v>0</v>
      </c>
      <c r="BP60" s="84">
        <v>0.03</v>
      </c>
      <c r="BQ60" s="85">
        <v>447.6</v>
      </c>
      <c r="BR60" s="84">
        <v>0</v>
      </c>
      <c r="BS60" s="85">
        <v>0</v>
      </c>
      <c r="BT60" s="84">
        <v>0.01</v>
      </c>
      <c r="BU60" s="85">
        <v>1545.4</v>
      </c>
    </row>
    <row r="61" spans="1:73" ht="12.95" customHeight="1">
      <c r="A61" s="83"/>
      <c r="B61" s="80" t="s">
        <v>91</v>
      </c>
      <c r="C61" s="19">
        <v>45</v>
      </c>
      <c r="D61" s="84">
        <v>0.14799999999999999</v>
      </c>
      <c r="E61" s="85">
        <v>4536</v>
      </c>
      <c r="F61" s="84">
        <v>0</v>
      </c>
      <c r="G61" s="85">
        <v>0</v>
      </c>
      <c r="H61" s="84">
        <v>40.969000000000001</v>
      </c>
      <c r="I61" s="85">
        <v>346.3044252971759</v>
      </c>
      <c r="J61" s="84">
        <v>0</v>
      </c>
      <c r="K61" s="85">
        <v>0</v>
      </c>
      <c r="L61" s="84">
        <v>6.65</v>
      </c>
      <c r="M61" s="85">
        <v>2024.7219548872179</v>
      </c>
      <c r="N61" s="84">
        <v>0</v>
      </c>
      <c r="O61" s="85">
        <v>0</v>
      </c>
      <c r="P61" s="84">
        <v>30.462</v>
      </c>
      <c r="Q61" s="85">
        <v>1975.8268006040314</v>
      </c>
      <c r="R61" s="84">
        <v>0</v>
      </c>
      <c r="S61" s="85">
        <v>0</v>
      </c>
      <c r="T61" s="84">
        <v>5.7809999999999997</v>
      </c>
      <c r="U61" s="85">
        <v>527.92129389378999</v>
      </c>
      <c r="V61" s="84">
        <v>0</v>
      </c>
      <c r="W61" s="85">
        <v>0</v>
      </c>
      <c r="X61" s="84">
        <v>1.5649999999999999</v>
      </c>
      <c r="Y61" s="85">
        <v>433.83450479233227</v>
      </c>
      <c r="Z61" s="84">
        <v>0</v>
      </c>
      <c r="AA61" s="85">
        <v>0</v>
      </c>
      <c r="AB61" s="84">
        <v>3.1059999999999999</v>
      </c>
      <c r="AC61" s="85">
        <v>130.75563425627817</v>
      </c>
      <c r="AD61" s="84">
        <v>0</v>
      </c>
      <c r="AE61" s="85">
        <v>0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0.378</v>
      </c>
      <c r="AM61" s="85">
        <v>652.01058201058197</v>
      </c>
      <c r="AN61" s="84">
        <v>8.9999999999999993E-3</v>
      </c>
      <c r="AO61" s="85">
        <v>284.33333333333337</v>
      </c>
      <c r="AP61" s="84">
        <v>6.2E-2</v>
      </c>
      <c r="AQ61" s="85">
        <v>280.27419354838707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4.0000000000000001E-3</v>
      </c>
      <c r="BM61" s="85">
        <v>453.5</v>
      </c>
      <c r="BN61" s="84">
        <v>0.01</v>
      </c>
      <c r="BO61" s="85">
        <v>623.1</v>
      </c>
      <c r="BP61" s="84">
        <v>0.01</v>
      </c>
      <c r="BQ61" s="85">
        <v>609.1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5.6619999999999999</v>
      </c>
      <c r="Q62" s="85">
        <v>303.063581773225</v>
      </c>
      <c r="R62" s="84">
        <v>341.786</v>
      </c>
      <c r="S62" s="85">
        <v>283.21685206532743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2.3580000000000001</v>
      </c>
      <c r="AC62" s="85">
        <v>198.08100084817642</v>
      </c>
      <c r="AD62" s="84">
        <v>3282.1869999999999</v>
      </c>
      <c r="AE62" s="85">
        <v>172.57178491048805</v>
      </c>
      <c r="AF62" s="84">
        <v>0</v>
      </c>
      <c r="AG62" s="85">
        <v>0</v>
      </c>
      <c r="AH62" s="84">
        <v>0.05</v>
      </c>
      <c r="AI62" s="85">
        <v>49.8</v>
      </c>
      <c r="AJ62" s="84">
        <v>0</v>
      </c>
      <c r="AK62" s="85">
        <v>0</v>
      </c>
      <c r="AL62" s="84">
        <v>205.899</v>
      </c>
      <c r="AM62" s="85">
        <v>136.42277038742296</v>
      </c>
      <c r="AN62" s="84">
        <v>427.625</v>
      </c>
      <c r="AO62" s="85">
        <v>109.44080210464777</v>
      </c>
      <c r="AP62" s="84">
        <v>588.62800000000004</v>
      </c>
      <c r="AQ62" s="85">
        <v>100.30581793594595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0.91100000000000003</v>
      </c>
      <c r="BM62" s="85">
        <v>475.19978046103182</v>
      </c>
      <c r="BN62" s="84">
        <v>0</v>
      </c>
      <c r="BO62" s="85">
        <v>0</v>
      </c>
      <c r="BP62" s="84">
        <v>0.113</v>
      </c>
      <c r="BQ62" s="85">
        <v>930.15044247787603</v>
      </c>
      <c r="BR62" s="84">
        <v>0</v>
      </c>
      <c r="BS62" s="85">
        <v>0</v>
      </c>
      <c r="BT62" s="84">
        <v>3.0000000000000001E-3</v>
      </c>
      <c r="BU62" s="85">
        <v>819.33333333333326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258.81200000000001</v>
      </c>
      <c r="S64" s="85">
        <v>328.31370647419749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14.872</v>
      </c>
      <c r="AC64" s="85">
        <v>123.29263044647659</v>
      </c>
      <c r="AD64" s="84">
        <v>4134.8109999999997</v>
      </c>
      <c r="AE64" s="85">
        <v>163.36696550338095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2.4E-2</v>
      </c>
      <c r="AM64" s="85">
        <v>295.16666666666663</v>
      </c>
      <c r="AN64" s="84">
        <v>0</v>
      </c>
      <c r="AO64" s="85">
        <v>0</v>
      </c>
      <c r="AP64" s="84">
        <v>6.2E-2</v>
      </c>
      <c r="AQ64" s="85">
        <v>259.11290322580646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0.23499999999999999</v>
      </c>
      <c r="BM64" s="85">
        <v>954.97872340425522</v>
      </c>
      <c r="BN64" s="84">
        <v>0</v>
      </c>
      <c r="BO64" s="85">
        <v>0</v>
      </c>
      <c r="BP64" s="84">
        <v>0.11799999999999999</v>
      </c>
      <c r="BQ64" s="85">
        <v>447.4576271186441</v>
      </c>
      <c r="BR64" s="84">
        <v>0</v>
      </c>
      <c r="BS64" s="85">
        <v>0</v>
      </c>
      <c r="BT64" s="84">
        <v>0</v>
      </c>
      <c r="BU64" s="85">
        <v>0</v>
      </c>
    </row>
    <row r="65" spans="1:73" ht="12.95" customHeight="1">
      <c r="A65" s="83"/>
      <c r="B65" s="80" t="s">
        <v>94</v>
      </c>
      <c r="C65" s="19">
        <v>48</v>
      </c>
      <c r="D65" s="84">
        <v>17.440000000000001</v>
      </c>
      <c r="E65" s="85">
        <v>2313.360722477064</v>
      </c>
      <c r="F65" s="84">
        <v>0</v>
      </c>
      <c r="G65" s="85">
        <v>0</v>
      </c>
      <c r="H65" s="84">
        <v>131.232</v>
      </c>
      <c r="I65" s="85">
        <v>387.87756035113387</v>
      </c>
      <c r="J65" s="84">
        <v>0</v>
      </c>
      <c r="K65" s="85">
        <v>0</v>
      </c>
      <c r="L65" s="84">
        <v>36.363999999999997</v>
      </c>
      <c r="M65" s="85">
        <v>1720.6610933890661</v>
      </c>
      <c r="N65" s="84">
        <v>0</v>
      </c>
      <c r="O65" s="85">
        <v>0</v>
      </c>
      <c r="P65" s="84">
        <v>12.791</v>
      </c>
      <c r="Q65" s="85">
        <v>1926.3783910562115</v>
      </c>
      <c r="R65" s="84">
        <v>0</v>
      </c>
      <c r="S65" s="85">
        <v>0</v>
      </c>
      <c r="T65" s="84">
        <v>2.1280000000000001</v>
      </c>
      <c r="U65" s="85">
        <v>523.96240601503769</v>
      </c>
      <c r="V65" s="84">
        <v>0</v>
      </c>
      <c r="W65" s="85">
        <v>0</v>
      </c>
      <c r="X65" s="84">
        <v>4.7009999999999996</v>
      </c>
      <c r="Y65" s="85">
        <v>629.73728993831094</v>
      </c>
      <c r="Z65" s="84">
        <v>0</v>
      </c>
      <c r="AA65" s="85">
        <v>0</v>
      </c>
      <c r="AB65" s="84">
        <v>94.47</v>
      </c>
      <c r="AC65" s="85">
        <v>418.73267704033026</v>
      </c>
      <c r="AD65" s="84">
        <v>0</v>
      </c>
      <c r="AE65" s="85">
        <v>0</v>
      </c>
      <c r="AF65" s="84">
        <v>4.7839999999999998</v>
      </c>
      <c r="AG65" s="85">
        <v>191.17851170568559</v>
      </c>
      <c r="AH65" s="84">
        <v>0.32800000000000001</v>
      </c>
      <c r="AI65" s="85">
        <v>300.49085365853659</v>
      </c>
      <c r="AJ65" s="84">
        <v>0</v>
      </c>
      <c r="AK65" s="85">
        <v>0</v>
      </c>
      <c r="AL65" s="84">
        <v>42.238</v>
      </c>
      <c r="AM65" s="85">
        <v>387.41550262796534</v>
      </c>
      <c r="AN65" s="84">
        <v>2.552</v>
      </c>
      <c r="AO65" s="85">
        <v>287.06739811912229</v>
      </c>
      <c r="AP65" s="84">
        <v>74.272999999999996</v>
      </c>
      <c r="AQ65" s="85">
        <v>186.90937487377647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137.893</v>
      </c>
      <c r="BM65" s="85">
        <v>739.27253740218873</v>
      </c>
      <c r="BN65" s="84">
        <v>2.6970000000000001</v>
      </c>
      <c r="BO65" s="85">
        <v>637.63737486095658</v>
      </c>
      <c r="BP65" s="84">
        <v>53.954999999999998</v>
      </c>
      <c r="BQ65" s="85">
        <v>771.97851913631735</v>
      </c>
      <c r="BR65" s="84">
        <v>0</v>
      </c>
      <c r="BS65" s="85">
        <v>0</v>
      </c>
      <c r="BT65" s="84">
        <v>1.5149999999999999</v>
      </c>
      <c r="BU65" s="85">
        <v>1906.3425742574257</v>
      </c>
    </row>
    <row r="66" spans="1:73" ht="12.95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329.75099999999998</v>
      </c>
      <c r="I66" s="85">
        <v>309.33087390182288</v>
      </c>
      <c r="J66" s="84">
        <v>0</v>
      </c>
      <c r="K66" s="85">
        <v>0</v>
      </c>
      <c r="L66" s="84">
        <v>162.34399999999999</v>
      </c>
      <c r="M66" s="85">
        <v>971.79228058936565</v>
      </c>
      <c r="N66" s="84">
        <v>0</v>
      </c>
      <c r="O66" s="85">
        <v>0</v>
      </c>
      <c r="P66" s="84">
        <v>81.215000000000003</v>
      </c>
      <c r="Q66" s="85">
        <v>697.55832050729543</v>
      </c>
      <c r="R66" s="84">
        <v>0</v>
      </c>
      <c r="S66" s="85">
        <v>0</v>
      </c>
      <c r="T66" s="84">
        <v>2.4670000000000001</v>
      </c>
      <c r="U66" s="85">
        <v>613.41588974462911</v>
      </c>
      <c r="V66" s="84">
        <v>0</v>
      </c>
      <c r="W66" s="85">
        <v>0</v>
      </c>
      <c r="X66" s="84">
        <v>15.026</v>
      </c>
      <c r="Y66" s="85">
        <v>668.45853853320909</v>
      </c>
      <c r="Z66" s="84">
        <v>0</v>
      </c>
      <c r="AA66" s="85">
        <v>0</v>
      </c>
      <c r="AB66" s="84">
        <v>0.27600000000000002</v>
      </c>
      <c r="AC66" s="85">
        <v>367.30797101449275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8.0000000000000002E-3</v>
      </c>
      <c r="AO66" s="85">
        <v>267.25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0.33800000000000002</v>
      </c>
      <c r="BM66" s="85">
        <v>378.3520710059172</v>
      </c>
      <c r="BN66" s="84">
        <v>0</v>
      </c>
      <c r="BO66" s="85">
        <v>0</v>
      </c>
      <c r="BP66" s="84">
        <v>4.5999999999999999E-2</v>
      </c>
      <c r="BQ66" s="85">
        <v>937.95652173913049</v>
      </c>
      <c r="BR66" s="84">
        <v>0</v>
      </c>
      <c r="BS66" s="85">
        <v>0</v>
      </c>
      <c r="BT66" s="84">
        <v>8.0000000000000002E-3</v>
      </c>
      <c r="BU66" s="85">
        <v>1332.5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9C21-7390-43B6-BD4D-161DEFA1D978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9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43831</v>
      </c>
      <c r="F6" s="105">
        <v>43466</v>
      </c>
      <c r="G6" s="106" t="s">
        <v>134</v>
      </c>
      <c r="H6" s="104">
        <v>43831</v>
      </c>
      <c r="I6" s="105">
        <v>43466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3860.0169999999998</v>
      </c>
      <c r="F9" s="115">
        <v>3478.2449999999999</v>
      </c>
      <c r="G9" s="116">
        <f>IF(ISERR(E9/F9*100),"-",E9/F9*100)</f>
        <v>110.97599507797756</v>
      </c>
      <c r="H9" s="115">
        <v>1795.1850235374611</v>
      </c>
      <c r="I9" s="115">
        <v>1674.3103562285003</v>
      </c>
      <c r="J9" s="116">
        <f>IF(ISERR(H9/I9*100),"-",H9/I9*100)</f>
        <v>107.21937046254911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3841.0340000000001</v>
      </c>
      <c r="F10" s="115">
        <v>3990.3470000000002</v>
      </c>
      <c r="G10" s="116">
        <f>IF(ISERR(E10/F10*100),"-",E10/F10*100)</f>
        <v>96.258144968344865</v>
      </c>
      <c r="H10" s="115">
        <v>1658.8722531485012</v>
      </c>
      <c r="I10" s="115">
        <v>1737.7824968605487</v>
      </c>
      <c r="J10" s="116">
        <f>IF(ISERR(H10/I10*100),"-",H10/I10*100)</f>
        <v>95.459141529241691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38409.175999999999</v>
      </c>
      <c r="F11" s="115">
        <v>17651.124</v>
      </c>
      <c r="G11" s="116">
        <f>IF(ISERR(E11/F11*100),"-",E11/F11*100)</f>
        <v>217.60187056642962</v>
      </c>
      <c r="H11" s="115">
        <v>335.02282876362671</v>
      </c>
      <c r="I11" s="115">
        <v>478.55007312848744</v>
      </c>
      <c r="J11" s="116">
        <f>IF(ISERR(H11/I11*100),"-",H11/I11*100)</f>
        <v>70.0078941736313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19976.136999999999</v>
      </c>
      <c r="F12" s="115">
        <v>6610.3339999999998</v>
      </c>
      <c r="G12" s="116">
        <f>IF(ISERR(E12/F12*100),"-",E12/F12*100)</f>
        <v>302.19557740955298</v>
      </c>
      <c r="H12" s="115">
        <v>288.49113014192886</v>
      </c>
      <c r="I12" s="115">
        <v>449.44784756715774</v>
      </c>
      <c r="J12" s="116">
        <f>IF(ISERR(H12/I12*100),"-",H12/I12*100)</f>
        <v>64.187898930547604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4133.3580000000002</v>
      </c>
      <c r="F13" s="115">
        <v>4555.2879999999996</v>
      </c>
      <c r="G13" s="116">
        <f>IF(ISERR(E13/F13*100),"-",E13/F13*100)</f>
        <v>90.737577953358837</v>
      </c>
      <c r="H13" s="115">
        <v>1250.3780737114955</v>
      </c>
      <c r="I13" s="115">
        <v>1283.4107057555966</v>
      </c>
      <c r="J13" s="116">
        <f>IF(ISERR(H13/I13*100),"-",H13/I13*100)</f>
        <v>97.426183847776656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17271.023000000001</v>
      </c>
      <c r="F15" s="115">
        <v>17301.521000000001</v>
      </c>
      <c r="G15" s="116">
        <f t="shared" ref="G14:G15" si="0">IF(ISERR(E15/F15*100),"-",E15/F15*100)</f>
        <v>99.823726480463776</v>
      </c>
      <c r="H15" s="115">
        <v>827.05206755847644</v>
      </c>
      <c r="I15" s="115">
        <v>975.48664426670939</v>
      </c>
      <c r="J15" s="116">
        <f t="shared" ref="J14:J15" si="1">IF(ISERR(H15/I15*100),"-",H15/I15*100)</f>
        <v>84.783535727461043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6981.5159999999996</v>
      </c>
      <c r="F16" s="115">
        <v>8659.0779999999995</v>
      </c>
      <c r="G16" s="116">
        <f t="shared" ref="G16" si="2">IF(ISERR(E16/F16*100),"-",E16/F16*100)</f>
        <v>80.626551695226681</v>
      </c>
      <c r="H16" s="115">
        <v>855.4707418847139</v>
      </c>
      <c r="I16" s="115">
        <v>896.94231799274701</v>
      </c>
      <c r="J16" s="116">
        <f t="shared" ref="J16" si="3">IF(ISERR(H16/I16*100),"-",H16/I16*100)</f>
        <v>95.376338558666546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33685.587</v>
      </c>
      <c r="F17" s="115">
        <v>34763.32</v>
      </c>
      <c r="G17" s="116">
        <f t="shared" ref="G17" si="4">IF(ISERR(E17/F17*100),"-",E17/F17*100)</f>
        <v>96.899798408207275</v>
      </c>
      <c r="H17" s="115">
        <v>326.78483310978072</v>
      </c>
      <c r="I17" s="115">
        <v>389.32843241094349</v>
      </c>
      <c r="J17" s="116">
        <f t="shared" ref="J17" si="5">IF(ISERR(H17/I17*100),"-",H17/I17*100)</f>
        <v>83.935517138099272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1068.366</v>
      </c>
      <c r="F18" s="115">
        <v>1112.4580000000001</v>
      </c>
      <c r="G18" s="116">
        <f t="shared" ref="G18" si="6">IF(ISERR(E18/F18*100),"-",E18/F18*100)</f>
        <v>96.036524524970829</v>
      </c>
      <c r="H18" s="115">
        <v>527.75160853115881</v>
      </c>
      <c r="I18" s="115">
        <v>561.32494440239543</v>
      </c>
      <c r="J18" s="116">
        <f t="shared" ref="J18" si="7">IF(ISERR(H18/I18*100),"-",H18/I18*100)</f>
        <v>94.01891253790977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112.196</v>
      </c>
      <c r="F19" s="115">
        <v>130.81700000000001</v>
      </c>
      <c r="G19" s="116">
        <f t="shared" ref="G19" si="8">IF(ISERR(E19/F19*100),"-",E19/F19*100)</f>
        <v>85.765611503092103</v>
      </c>
      <c r="H19" s="115">
        <v>520.72587258012766</v>
      </c>
      <c r="I19" s="115">
        <v>678.75799781373985</v>
      </c>
      <c r="J19" s="116">
        <f t="shared" ref="J19" si="9">IF(ISERR(H19/I19*100),"-",H19/I19*100)</f>
        <v>76.717456627748163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3692.873</v>
      </c>
      <c r="F21" s="115">
        <v>2978.377</v>
      </c>
      <c r="G21" s="116">
        <f t="shared" ref="G20:G21" si="10">IF(ISERR(E21/F21*100),"-",E21/F21*100)</f>
        <v>123.98944122923324</v>
      </c>
      <c r="H21" s="115">
        <v>959.77510653629292</v>
      </c>
      <c r="I21" s="115">
        <v>1095.5829617942925</v>
      </c>
      <c r="J21" s="116">
        <f t="shared" ref="J20:J21" si="11">IF(ISERR(H21/I21*100),"-",H21/I21*100)</f>
        <v>87.604055558186104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612.01599999999996</v>
      </c>
      <c r="F22" s="115">
        <v>611.40099999999995</v>
      </c>
      <c r="G22" s="116">
        <f t="shared" ref="G22" si="12">IF(ISERR(E22/F22*100),"-",E22/F22*100)</f>
        <v>100.1005886480395</v>
      </c>
      <c r="H22" s="115">
        <v>761.08756307024646</v>
      </c>
      <c r="I22" s="115">
        <v>842.28266882128094</v>
      </c>
      <c r="J22" s="116">
        <f t="shared" ref="J22" si="13">IF(ISERR(H22/I22*100),"-",H22/I22*100)</f>
        <v>90.360112019797143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29250.651999999998</v>
      </c>
      <c r="F23" s="115">
        <v>40470.6</v>
      </c>
      <c r="G23" s="116">
        <f t="shared" ref="G23" si="14">IF(ISERR(E23/F23*100),"-",E23/F23*100)</f>
        <v>72.276299338285071</v>
      </c>
      <c r="H23" s="115">
        <v>331.94116934555854</v>
      </c>
      <c r="I23" s="115">
        <v>302.69563673382652</v>
      </c>
      <c r="J23" s="116">
        <f t="shared" ref="J23" si="15">IF(ISERR(H23/I23*100),"-",H23/I23*100)</f>
        <v>109.66169612727153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162416.152</v>
      </c>
      <c r="F24" s="115">
        <v>192388.89499999999</v>
      </c>
      <c r="G24" s="116">
        <f t="shared" ref="G24" si="16">IF(ISERR(E24/F24*100),"-",E24/F24*100)</f>
        <v>84.420752039768203</v>
      </c>
      <c r="H24" s="115">
        <v>189.23546679027342</v>
      </c>
      <c r="I24" s="115">
        <v>171.07164201967063</v>
      </c>
      <c r="J24" s="116">
        <f t="shared" ref="J24" si="17">IF(ISERR(H24/I24*100),"-",H24/I24*100)</f>
        <v>110.61767137800327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528007.53599999996</v>
      </c>
      <c r="F25" s="115">
        <v>429368.61499999999</v>
      </c>
      <c r="G25" s="116">
        <f t="shared" ref="G25" si="18">IF(ISERR(E25/F25*100),"-",E25/F25*100)</f>
        <v>122.97301608782001</v>
      </c>
      <c r="H25" s="115">
        <v>41.98540658707568</v>
      </c>
      <c r="I25" s="115">
        <v>42.649644308538946</v>
      </c>
      <c r="J25" s="116">
        <f t="shared" ref="J25" si="19">IF(ISERR(H25/I25*100),"-",H25/I25*100)</f>
        <v>98.442571486275497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19403.598999999998</v>
      </c>
      <c r="F27" s="115">
        <v>38563.978000000003</v>
      </c>
      <c r="G27" s="116">
        <f t="shared" ref="G26:G27" si="20">IF(ISERR(E27/F27*100),"-",E27/F27*100)</f>
        <v>50.31534609837189</v>
      </c>
      <c r="H27" s="115">
        <v>65.475757152062357</v>
      </c>
      <c r="I27" s="115">
        <v>75.802270580073454</v>
      </c>
      <c r="J27" s="116">
        <f t="shared" ref="J26:J27" si="21">IF(ISERR(H27/I27*100),"-",H27/I27*100)</f>
        <v>86.377039435642331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13372.036</v>
      </c>
      <c r="F28" s="115">
        <v>23224.008000000002</v>
      </c>
      <c r="G28" s="116">
        <f t="shared" ref="G28" si="22">IF(ISERR(E28/F28*100),"-",E28/F28*100)</f>
        <v>57.578502384256836</v>
      </c>
      <c r="H28" s="115">
        <v>50.681804924844656</v>
      </c>
      <c r="I28" s="115">
        <v>58.108709616359064</v>
      </c>
      <c r="J28" s="116">
        <f t="shared" ref="J28" si="23">IF(ISERR(H28/I28*100),"-",H28/I28*100)</f>
        <v>87.218947485587336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75691.301000000007</v>
      </c>
      <c r="F29" s="115">
        <v>73012.115999999995</v>
      </c>
      <c r="G29" s="116">
        <f t="shared" ref="G29" si="24">IF(ISERR(E29/F29*100),"-",E29/F29*100)</f>
        <v>103.66950740066213</v>
      </c>
      <c r="H29" s="115">
        <v>222.27531842793931</v>
      </c>
      <c r="I29" s="115">
        <v>229.90263951533743</v>
      </c>
      <c r="J29" s="116">
        <f t="shared" ref="J29" si="25">IF(ISERR(H29/I29*100),"-",H29/I29*100)</f>
        <v>96.682369065671708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6939.6779999999999</v>
      </c>
      <c r="F30" s="115">
        <v>10712.695</v>
      </c>
      <c r="G30" s="116">
        <f t="shared" ref="G30" si="26">IF(ISERR(E30/F30*100),"-",E30/F30*100)</f>
        <v>64.779945662599374</v>
      </c>
      <c r="H30" s="115">
        <v>112.04073128465038</v>
      </c>
      <c r="I30" s="115">
        <v>116.31486213319805</v>
      </c>
      <c r="J30" s="116">
        <f t="shared" ref="J30" si="27">IF(ISERR(H30/I30*100),"-",H30/I30*100)</f>
        <v>96.325378571439018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319619.59399999998</v>
      </c>
      <c r="F31" s="115">
        <v>398237.17099999997</v>
      </c>
      <c r="G31" s="116">
        <f t="shared" ref="G31" si="28">IF(ISERR(E31/F31*100),"-",E31/F31*100)</f>
        <v>80.258603986517372</v>
      </c>
      <c r="H31" s="115">
        <v>110.41175192469584</v>
      </c>
      <c r="I31" s="115">
        <v>105.22627422441187</v>
      </c>
      <c r="J31" s="116">
        <f t="shared" ref="J31" si="29">IF(ISERR(H31/I31*100),"-",H31/I31*100)</f>
        <v>104.92793053684018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25556.115000000002</v>
      </c>
      <c r="F33" s="115">
        <v>36212.410000000003</v>
      </c>
      <c r="G33" s="116">
        <f t="shared" ref="G32:G33" si="30">IF(ISERR(E33/F33*100),"-",E33/F33*100)</f>
        <v>70.572809155756261</v>
      </c>
      <c r="H33" s="115">
        <v>483.44479479764431</v>
      </c>
      <c r="I33" s="115">
        <v>323.23343088736709</v>
      </c>
      <c r="J33" s="116">
        <f t="shared" ref="J32:J33" si="31">IF(ISERR(H33/I33*100),"-",H33/I33*100)</f>
        <v>149.56522085925695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34828.961000000003</v>
      </c>
      <c r="F34" s="115">
        <v>32565.571</v>
      </c>
      <c r="G34" s="116">
        <f t="shared" ref="G34" si="32">IF(ISERR(E34/F34*100),"-",E34/F34*100)</f>
        <v>106.95025430384746</v>
      </c>
      <c r="H34" s="115">
        <v>192.63486550747237</v>
      </c>
      <c r="I34" s="115">
        <v>225.08925668768404</v>
      </c>
      <c r="J34" s="116">
        <f t="shared" ref="J34" si="33">IF(ISERR(H34/I34*100),"-",H34/I34*100)</f>
        <v>85.581545890818404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105131.321</v>
      </c>
      <c r="F35" s="115">
        <v>92704.186000000002</v>
      </c>
      <c r="G35" s="116">
        <f t="shared" ref="G35" si="34">IF(ISERR(E35/F35*100),"-",E35/F35*100)</f>
        <v>113.40514979550113</v>
      </c>
      <c r="H35" s="115">
        <v>45.088286972062306</v>
      </c>
      <c r="I35" s="115">
        <v>57.652112451534819</v>
      </c>
      <c r="J35" s="116">
        <f t="shared" ref="J35" si="35">IF(ISERR(H35/I35*100),"-",H35/I35*100)</f>
        <v>78.207519299428483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19205.991000000002</v>
      </c>
      <c r="F37" s="115">
        <v>11314.465</v>
      </c>
      <c r="G37" s="116">
        <f t="shared" ref="G37" si="38">IF(ISERR(E37/F37*100),"-",E37/F37*100)</f>
        <v>169.74723064678713</v>
      </c>
      <c r="H37" s="115">
        <v>49.987974689772585</v>
      </c>
      <c r="I37" s="115">
        <v>77.956915947859656</v>
      </c>
      <c r="J37" s="116">
        <f t="shared" ref="J37" si="39">IF(ISERR(H37/I37*100),"-",H37/I37*100)</f>
        <v>64.122565755687816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18010.43</v>
      </c>
      <c r="F39" s="115">
        <v>16769.324000000001</v>
      </c>
      <c r="G39" s="116">
        <f t="shared" ref="G38:G39" si="40">IF(ISERR(E39/F39*100),"-",E39/F39*100)</f>
        <v>107.40104967856784</v>
      </c>
      <c r="H39" s="115">
        <v>525.82004777231862</v>
      </c>
      <c r="I39" s="115">
        <v>657.62430805201211</v>
      </c>
      <c r="J39" s="116">
        <f t="shared" ref="J38:J39" si="41">IF(ISERR(H39/I39*100),"-",H39/I39*100)</f>
        <v>79.957513938297282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3989.279</v>
      </c>
      <c r="F40" s="115">
        <v>2746.1379999999999</v>
      </c>
      <c r="G40" s="116">
        <f t="shared" ref="G40" si="42">IF(ISERR(E40/F40*100),"-",E40/F40*100)</f>
        <v>145.2687009902634</v>
      </c>
      <c r="H40" s="115">
        <v>780.78760547958666</v>
      </c>
      <c r="I40" s="115">
        <v>860.22394067596019</v>
      </c>
      <c r="J40" s="116">
        <f t="shared" ref="J40" si="43">IF(ISERR(H40/I40*100),"-",H40/I40*100)</f>
        <v>90.765621434117165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10.927</v>
      </c>
      <c r="F42" s="115">
        <v>5.4560000000000004</v>
      </c>
      <c r="G42" s="116">
        <f t="shared" ref="G42" si="46">IF(ISERR(E42/F42*100),"-",E42/F42*100)</f>
        <v>200.27492668621699</v>
      </c>
      <c r="H42" s="115">
        <v>205.18522924865013</v>
      </c>
      <c r="I42" s="115">
        <v>220.46480938416423</v>
      </c>
      <c r="J42" s="116">
        <f t="shared" ref="J42" si="47">IF(ISERR(H42/I42*100),"-",H42/I42*100)</f>
        <v>93.069379109439126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7226.84</v>
      </c>
      <c r="F43" s="115">
        <v>7152</v>
      </c>
      <c r="G43" s="116">
        <f t="shared" ref="G43" si="48">IF(ISERR(E43/F43*100),"-",E43/F43*100)</f>
        <v>101.0464205816555</v>
      </c>
      <c r="H43" s="115">
        <v>364.35664149199374</v>
      </c>
      <c r="I43" s="115">
        <v>454.64807046979865</v>
      </c>
      <c r="J43" s="116">
        <f t="shared" ref="J43" si="49">IF(ISERR(H43/I43*100),"-",H43/I43*100)</f>
        <v>80.140369036537507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45850.254999999997</v>
      </c>
      <c r="F45" s="115">
        <v>50632.881999999998</v>
      </c>
      <c r="G45" s="116">
        <f t="shared" ref="G44:G45" si="50">IF(ISERR(E45/F45*100),"-",E45/F45*100)</f>
        <v>90.554306191774742</v>
      </c>
      <c r="H45" s="115">
        <v>233.34312600878664</v>
      </c>
      <c r="I45" s="115">
        <v>264.3482903264325</v>
      </c>
      <c r="J45" s="116">
        <f t="shared" ref="J44:J45" si="51">IF(ISERR(H45/I45*100),"-",H45/I45*100)</f>
        <v>88.271093306728446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12031.97</v>
      </c>
      <c r="F46" s="115">
        <v>11839.486000000001</v>
      </c>
      <c r="G46" s="116">
        <f t="shared" ref="G46" si="52">IF(ISERR(E46/F46*100),"-",E46/F46*100)</f>
        <v>101.62578003808611</v>
      </c>
      <c r="H46" s="115">
        <v>237.48931646272388</v>
      </c>
      <c r="I46" s="115">
        <v>288.14958436540235</v>
      </c>
      <c r="J46" s="116">
        <f t="shared" ref="J46" si="53">IF(ISERR(H46/I46*100),"-",H46/I46*100)</f>
        <v>82.418760723098529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3531.0920000000001</v>
      </c>
      <c r="F47" s="115">
        <v>3928.43</v>
      </c>
      <c r="G47" s="116">
        <f t="shared" ref="G47" si="54">IF(ISERR(E47/F47*100),"-",E47/F47*100)</f>
        <v>89.885577698978992</v>
      </c>
      <c r="H47" s="115">
        <v>580.61539716325717</v>
      </c>
      <c r="I47" s="115">
        <v>737.27009288698025</v>
      </c>
      <c r="J47" s="116">
        <f t="shared" ref="J47" si="55">IF(ISERR(H47/I47*100),"-",H47/I47*100)</f>
        <v>78.752061526014259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109.65300000000001</v>
      </c>
      <c r="F48" s="115">
        <v>558.16</v>
      </c>
      <c r="G48" s="116">
        <f t="shared" ref="G48" si="56">IF(ISERR(E48/F48*100),"-",E48/F48*100)</f>
        <v>19.645442167120542</v>
      </c>
      <c r="H48" s="115">
        <v>1534.5690405187272</v>
      </c>
      <c r="I48" s="115">
        <v>1338.6356224021786</v>
      </c>
      <c r="J48" s="116">
        <f t="shared" ref="J48" si="57">IF(ISERR(H48/I48*100),"-",H48/I48*100)</f>
        <v>114.63679995045601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5947.7550000000001</v>
      </c>
      <c r="F49" s="115">
        <v>6212.1509999999998</v>
      </c>
      <c r="G49" s="116">
        <f t="shared" ref="G49" si="58">IF(ISERR(E49/F49*100),"-",E49/F49*100)</f>
        <v>95.743889676860732</v>
      </c>
      <c r="H49" s="115">
        <v>535.07554278883379</v>
      </c>
      <c r="I49" s="115">
        <v>564.805970910881</v>
      </c>
      <c r="J49" s="116">
        <f t="shared" ref="J49" si="59">IF(ISERR(H49/I49*100),"-",H49/I49*100)</f>
        <v>94.73616964882649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2021-01-29T04:11:25Z</dcterms:created>
  <dcterms:modified xsi:type="dcterms:W3CDTF">2021-01-29T04:11:27Z</dcterms:modified>
</cp:coreProperties>
</file>