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21\month\"/>
    </mc:Choice>
  </mc:AlternateContent>
  <xr:revisionPtr revIDLastSave="0" documentId="8_{F73D763E-C45B-4CBB-8305-DA1D498C9064}" xr6:coauthVersionLast="36" xr6:coauthVersionMax="36" xr10:uidLastSave="{00000000-0000-0000-0000-000000000000}"/>
  <bookViews>
    <workbookView xWindow="0" yWindow="0" windowWidth="10245" windowHeight="7425" xr2:uid="{36BE801E-BEE6-4F66-83ED-F45BCD98B7BE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<sst xmlns="http://schemas.openxmlformats.org/spreadsheetml/2006/main" count="249" uniqueCount="138">
  <si>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</si>
  <si>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</si>
  <si>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</si>
  <si>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</si>
  <si>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</si>
  <si>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</si>
  <si>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</si>
  <si>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</si>
  <si>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</si>
  <si>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</si>
  <si>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</si>
  <si>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</si>
  <si>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</si>
  <si>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</si>
  <si>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</si>
  <si>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</si>
  <si>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</si>
  <si>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</si>
  <si>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</si>
  <si>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</si>
  <si>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</si>
  <si>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</si>
  <si>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</si>
  <si>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</si>
  <si>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</si>
  <si>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</si>
  <si>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</si>
  <si>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</si>
  <si>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</si>
  <si>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</si>
  <si>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</si>
  <si>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</si>
  <si>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</si>
  <si>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</si>
  <si>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</si>
  <si>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</si>
  <si>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</si>
  <si>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</si>
  <si>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</si>
  <si>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</si>
  <si>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</si>
  <si>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</si>
  <si>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</si>
  <si>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</si>
  <si>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</si>
  <si>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</si>
  <si>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</si>
  <si>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</si>
  <si>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</si>
  <si>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</si>
  <si>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</si>
  <si>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</si>
  <si>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</si>
  <si>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</si>
  <si>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</si>
  <si>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</si>
  <si>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</si>
  <si>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</si>
  <si>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</si>
  <si>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</si>
  <si>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</si>
  <si>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</si>
  <si>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</si>
  <si>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</si>
  <si>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</si>
  <si>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</si>
  <si>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</si>
  <si>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</si>
  <si>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</si>
  <si>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</si>
  <si>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</si>
  <si>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</si>
  <si>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</si>
  <si>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</si>
  <si>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</si>
  <si>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</si>
  <si>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</si>
  <si>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</si>
  <si>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</si>
  <si>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</si>
  <si>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</si>
  <si>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</si>
  <si>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</si>
  <si>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</si>
  <si>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</si>
  <si>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</si>
  <si>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</si>
  <si>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</si>
  <si>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</si>
  <si>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</si>
  <si>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</si>
  <si>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</si>
  <si>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</si>
  <si>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</si>
  <si>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</si>
  <si>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</si>
  <si>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</si>
  <si>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</si>
  <si>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</si>
  <si>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</si>
  <si>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</si>
  <si>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</si>
  <si>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</si>
  <si>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</si>
  <si>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</si>
  <si>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</si>
  <si>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</si>
  <si>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</si>
  <si>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</si>
  <si>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</si>
  <si>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</si>
  <si>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</si>
  <si>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</si>
  <si>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</si>
  <si>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</si>
  <si>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</si>
  <si>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</si>
  <si>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</si>
  <si>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</si>
  <si>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</si>
  <si>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</si>
  <si>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</si>
  <si>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</si>
  <si>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</si>
  <si>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</si>
  <si>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</si>
  <si>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</si>
  <si>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</si>
  <si>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</si>
  <si>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</si>
  <si>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</si>
  <si>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</si>
  <si>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</si>
  <si>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</si>
  <si>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</si>
  <si>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</si>
  <si>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</si>
  <si>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1月～2月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</si>
</sst>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69289955-7F57-4699-9D83-9FDF70B354F6}"/>
    <cellStyle name="標準_月別結果表" xfId="1" xr:uid="{D7598316-2BAC-45F2-9FFD-93F31CA246F1}"/>
    <cellStyle name="標準_新出力帳票集「変更後」" xfId="3" xr:uid="{83E6C506-B3F6-4D3B-9202-ECB632458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3A136AD-CABB-4E43-9CA1-FC50B956F1C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337C820-C02D-4344-8CA2-F55422F77723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0335B1A-7E56-4A8F-928E-4CDBFF5A9EE2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5003-0E8C-433C-8F4D-45D40988E1D7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57" customWidth="1"/>
    <col min="2" max="2" width="4.125" style="7" customWidth="1"/>
    <col min="3" max="3" width="5" style="8" customWidth="1"/>
    <col min="4" max="38" width="7.875" style="59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43862</v>
      </c>
      <c r="B12" s="36">
        <v>43862</v>
      </c>
      <c r="C12" s="37">
        <v>43862</v>
      </c>
      <c r="D12" s="38">
        <v>114.116</v>
      </c>
      <c r="E12" s="38">
        <v>272.50299999999999</v>
      </c>
      <c r="F12" s="38">
        <v>1576.441</v>
      </c>
      <c r="G12" s="38">
        <v>459.04899999999998</v>
      </c>
      <c r="H12" s="38">
        <v>266.07900000000001</v>
      </c>
      <c r="I12" s="38">
        <v>1911.634</v>
      </c>
      <c r="J12" s="38">
        <v>322.26600000000002</v>
      </c>
      <c r="K12" s="38">
        <v>3995.4859999999999</v>
      </c>
      <c r="L12" s="38">
        <v>174.07400000000001</v>
      </c>
      <c r="M12" s="38">
        <v>26.901</v>
      </c>
      <c r="N12" s="38">
        <v>255.78899999999999</v>
      </c>
      <c r="O12" s="38">
        <v>132.541</v>
      </c>
      <c r="P12" s="38">
        <v>315.75299999999999</v>
      </c>
      <c r="Q12" s="38">
        <v>7698.9669999999996</v>
      </c>
      <c r="R12" s="38">
        <v>50621.972000000002</v>
      </c>
      <c r="S12" s="38">
        <v>1052.134</v>
      </c>
      <c r="T12" s="38">
        <v>1901.08</v>
      </c>
      <c r="U12" s="38">
        <v>7586.8850000000002</v>
      </c>
      <c r="V12" s="38">
        <v>950.77200000000005</v>
      </c>
      <c r="W12" s="38">
        <v>45973.008000000002</v>
      </c>
      <c r="X12" s="38">
        <v>1.474</v>
      </c>
      <c r="Y12" s="38">
        <v>4970.0159999999996</v>
      </c>
      <c r="Z12" s="38">
        <v>5810.9459999999999</v>
      </c>
      <c r="AA12" s="38">
        <v>0</v>
      </c>
      <c r="AB12" s="38">
        <v>319.92200000000003</v>
      </c>
      <c r="AC12" s="38">
        <v>402.66800000000001</v>
      </c>
      <c r="AD12" s="38">
        <v>291</v>
      </c>
      <c r="AE12" s="38">
        <v>0</v>
      </c>
      <c r="AF12" s="38">
        <v>0.372</v>
      </c>
      <c r="AG12" s="38">
        <v>11</v>
      </c>
      <c r="AH12" s="38">
        <v>3629.8829999999998</v>
      </c>
      <c r="AI12" s="38">
        <v>850.96100000000001</v>
      </c>
      <c r="AJ12" s="38">
        <v>192.899</v>
      </c>
      <c r="AK12" s="38">
        <v>7.306</v>
      </c>
      <c r="AL12" s="38">
        <v>154.15299999999999</v>
      </c>
    </row>
    <row r="13" spans="1:38" ht="15.95" customHeight="1">
      <c r="A13" s="35"/>
      <c r="B13" s="36"/>
      <c r="C13" s="37">
        <v>43891</v>
      </c>
      <c r="D13" s="38">
        <v>114.151</v>
      </c>
      <c r="E13" s="38">
        <v>25.356000000000002</v>
      </c>
      <c r="F13" s="38">
        <v>1759.33</v>
      </c>
      <c r="G13" s="38">
        <v>331.55</v>
      </c>
      <c r="H13" s="38">
        <v>179.91</v>
      </c>
      <c r="I13" s="38">
        <v>1384.3019999999999</v>
      </c>
      <c r="J13" s="38">
        <v>322.89999999999998</v>
      </c>
      <c r="K13" s="38">
        <v>4857.5870000000004</v>
      </c>
      <c r="L13" s="38">
        <v>150.20099999999999</v>
      </c>
      <c r="M13" s="38">
        <v>5.2039999999999997</v>
      </c>
      <c r="N13" s="38">
        <v>324.84699999999998</v>
      </c>
      <c r="O13" s="38">
        <v>46.94</v>
      </c>
      <c r="P13" s="38">
        <v>692.99699999999996</v>
      </c>
      <c r="Q13" s="38">
        <v>11453.734</v>
      </c>
      <c r="R13" s="38">
        <v>62126.764000000003</v>
      </c>
      <c r="S13" s="38">
        <v>107.544</v>
      </c>
      <c r="T13" s="38">
        <v>318.05099999999999</v>
      </c>
      <c r="U13" s="38">
        <v>4275.357</v>
      </c>
      <c r="V13" s="38">
        <v>168.72800000000001</v>
      </c>
      <c r="W13" s="38">
        <v>52615.3</v>
      </c>
      <c r="X13" s="38">
        <v>0</v>
      </c>
      <c r="Y13" s="38">
        <v>2454.194</v>
      </c>
      <c r="Z13" s="38">
        <v>6639.8230000000003</v>
      </c>
      <c r="AA13" s="38">
        <v>0</v>
      </c>
      <c r="AB13" s="38">
        <v>419.49700000000001</v>
      </c>
      <c r="AC13" s="38">
        <v>397.51900000000001</v>
      </c>
      <c r="AD13" s="38">
        <v>440.39100000000002</v>
      </c>
      <c r="AE13" s="38">
        <v>0</v>
      </c>
      <c r="AF13" s="38">
        <v>4.266</v>
      </c>
      <c r="AG13" s="38">
        <v>48</v>
      </c>
      <c r="AH13" s="38">
        <v>5492.665</v>
      </c>
      <c r="AI13" s="38">
        <v>1051.6980000000001</v>
      </c>
      <c r="AJ13" s="38">
        <v>493.78</v>
      </c>
      <c r="AK13" s="38">
        <v>4.7359999999999998</v>
      </c>
      <c r="AL13" s="38">
        <v>144.46100000000001</v>
      </c>
    </row>
    <row r="14" spans="1:38" ht="15.95" customHeight="1">
      <c r="A14" s="35"/>
      <c r="B14" s="36"/>
      <c r="C14" s="37">
        <v>43922</v>
      </c>
      <c r="D14" s="38">
        <v>278.41899999999998</v>
      </c>
      <c r="E14" s="38">
        <v>70.108999999999995</v>
      </c>
      <c r="F14" s="38">
        <v>4291.9380000000001</v>
      </c>
      <c r="G14" s="38">
        <v>271.62599999999998</v>
      </c>
      <c r="H14" s="38">
        <v>216.94200000000001</v>
      </c>
      <c r="I14" s="38">
        <v>628.63199999999995</v>
      </c>
      <c r="J14" s="38">
        <v>518.74599999999998</v>
      </c>
      <c r="K14" s="38">
        <v>5196.7209999999995</v>
      </c>
      <c r="L14" s="38">
        <v>139.09800000000001</v>
      </c>
      <c r="M14" s="38">
        <v>1.91</v>
      </c>
      <c r="N14" s="38">
        <v>365.31700000000001</v>
      </c>
      <c r="O14" s="38">
        <v>23.094000000000001</v>
      </c>
      <c r="P14" s="38">
        <v>1069.8389999999999</v>
      </c>
      <c r="Q14" s="38">
        <v>9450.4689999999991</v>
      </c>
      <c r="R14" s="38">
        <v>50502.966</v>
      </c>
      <c r="S14" s="38">
        <v>426.80200000000002</v>
      </c>
      <c r="T14" s="38">
        <v>841.07899999999995</v>
      </c>
      <c r="U14" s="38">
        <v>6592.3959999999997</v>
      </c>
      <c r="V14" s="38">
        <v>475.23899999999998</v>
      </c>
      <c r="W14" s="38">
        <v>29767.33</v>
      </c>
      <c r="X14" s="38">
        <v>0</v>
      </c>
      <c r="Y14" s="38">
        <v>2828.3679999999999</v>
      </c>
      <c r="Z14" s="38">
        <v>11105.123</v>
      </c>
      <c r="AA14" s="38">
        <v>0</v>
      </c>
      <c r="AB14" s="38">
        <v>437.36700000000002</v>
      </c>
      <c r="AC14" s="38">
        <v>179.29900000000001</v>
      </c>
      <c r="AD14" s="38">
        <v>0</v>
      </c>
      <c r="AE14" s="38">
        <v>0</v>
      </c>
      <c r="AF14" s="38">
        <v>3.7639999999999998</v>
      </c>
      <c r="AG14" s="38">
        <v>0</v>
      </c>
      <c r="AH14" s="38">
        <v>6108.0069999999996</v>
      </c>
      <c r="AI14" s="38">
        <v>1626.058</v>
      </c>
      <c r="AJ14" s="38">
        <v>530.476</v>
      </c>
      <c r="AK14" s="38">
        <v>32.155999999999999</v>
      </c>
      <c r="AL14" s="38">
        <v>258.42500000000001</v>
      </c>
    </row>
    <row r="15" spans="1:38" ht="15.95" customHeight="1">
      <c r="A15" s="35"/>
      <c r="B15" s="36"/>
      <c r="C15" s="37">
        <v>43952</v>
      </c>
      <c r="D15" s="38">
        <v>487.03800000000001</v>
      </c>
      <c r="E15" s="38">
        <v>256.14</v>
      </c>
      <c r="F15" s="38">
        <v>13676.773999999999</v>
      </c>
      <c r="G15" s="38">
        <v>2899.52</v>
      </c>
      <c r="H15" s="38">
        <v>225.24199999999999</v>
      </c>
      <c r="I15" s="38">
        <v>1821.731</v>
      </c>
      <c r="J15" s="38">
        <v>741.59400000000005</v>
      </c>
      <c r="K15" s="38">
        <v>3543.337</v>
      </c>
      <c r="L15" s="38">
        <v>62.642000000000003</v>
      </c>
      <c r="M15" s="38">
        <v>5.3140000000000001</v>
      </c>
      <c r="N15" s="38">
        <v>250.40199999999999</v>
      </c>
      <c r="O15" s="38">
        <v>55.637999999999998</v>
      </c>
      <c r="P15" s="38">
        <v>1475.5909999999999</v>
      </c>
      <c r="Q15" s="38">
        <v>10569.7</v>
      </c>
      <c r="R15" s="38">
        <v>48361.701000000001</v>
      </c>
      <c r="S15" s="38">
        <v>471.43599999999998</v>
      </c>
      <c r="T15" s="38">
        <v>2116.587</v>
      </c>
      <c r="U15" s="38">
        <v>15195.475</v>
      </c>
      <c r="V15" s="38">
        <v>608.34</v>
      </c>
      <c r="W15" s="38">
        <v>22149.749</v>
      </c>
      <c r="X15" s="38">
        <v>0</v>
      </c>
      <c r="Y15" s="38">
        <v>3117.1280000000002</v>
      </c>
      <c r="Z15" s="38">
        <v>16823.258000000002</v>
      </c>
      <c r="AA15" s="38">
        <v>0</v>
      </c>
      <c r="AB15" s="38">
        <v>1731.4480000000001</v>
      </c>
      <c r="AC15" s="38">
        <v>1038.1949999999999</v>
      </c>
      <c r="AD15" s="38">
        <v>0</v>
      </c>
      <c r="AE15" s="38">
        <v>0</v>
      </c>
      <c r="AF15" s="38">
        <v>0.81499999999999995</v>
      </c>
      <c r="AG15" s="38">
        <v>0</v>
      </c>
      <c r="AH15" s="38">
        <v>2395.0590000000002</v>
      </c>
      <c r="AI15" s="38">
        <v>1724.11</v>
      </c>
      <c r="AJ15" s="38">
        <v>305.64999999999998</v>
      </c>
      <c r="AK15" s="38">
        <v>21.699000000000002</v>
      </c>
      <c r="AL15" s="38">
        <v>381.98200000000003</v>
      </c>
    </row>
    <row r="16" spans="1:38" ht="15.95" customHeight="1">
      <c r="A16" s="35"/>
      <c r="B16" s="36"/>
      <c r="C16" s="37">
        <v>43983</v>
      </c>
      <c r="D16" s="38">
        <v>1247.104</v>
      </c>
      <c r="E16" s="38">
        <v>80.944999999999993</v>
      </c>
      <c r="F16" s="38">
        <v>11195.069</v>
      </c>
      <c r="G16" s="38">
        <v>8753.9570000000003</v>
      </c>
      <c r="H16" s="38">
        <v>139.68799999999999</v>
      </c>
      <c r="I16" s="38">
        <v>1400.5350000000001</v>
      </c>
      <c r="J16" s="38">
        <v>1068.0329999999999</v>
      </c>
      <c r="K16" s="38">
        <v>1984.6220000000001</v>
      </c>
      <c r="L16" s="38">
        <v>52.151000000000003</v>
      </c>
      <c r="M16" s="38">
        <v>4</v>
      </c>
      <c r="N16" s="38">
        <v>173.67699999999999</v>
      </c>
      <c r="O16" s="38">
        <v>28</v>
      </c>
      <c r="P16" s="38">
        <v>3473.585</v>
      </c>
      <c r="Q16" s="38">
        <v>13408.803</v>
      </c>
      <c r="R16" s="38">
        <v>38207.504000000001</v>
      </c>
      <c r="S16" s="38">
        <v>1770.2090000000001</v>
      </c>
      <c r="T16" s="38">
        <v>2610.299</v>
      </c>
      <c r="U16" s="38">
        <v>8257.0810000000001</v>
      </c>
      <c r="V16" s="38">
        <v>506.47199999999998</v>
      </c>
      <c r="W16" s="38">
        <v>13267.331</v>
      </c>
      <c r="X16" s="38">
        <v>0</v>
      </c>
      <c r="Y16" s="38">
        <v>2027.3330000000001</v>
      </c>
      <c r="Z16" s="38">
        <v>15225.816000000001</v>
      </c>
      <c r="AA16" s="38">
        <v>0</v>
      </c>
      <c r="AB16" s="38">
        <v>3980.7860000000001</v>
      </c>
      <c r="AC16" s="38">
        <v>884.09699999999998</v>
      </c>
      <c r="AD16" s="38">
        <v>26.815999999999999</v>
      </c>
      <c r="AE16" s="38">
        <v>0</v>
      </c>
      <c r="AF16" s="38">
        <v>1.2490000000000001</v>
      </c>
      <c r="AG16" s="38">
        <v>0</v>
      </c>
      <c r="AH16" s="38">
        <v>1880.829</v>
      </c>
      <c r="AI16" s="38">
        <v>1092.681</v>
      </c>
      <c r="AJ16" s="38">
        <v>327.49</v>
      </c>
      <c r="AK16" s="38">
        <v>7.0810000000000004</v>
      </c>
      <c r="AL16" s="38">
        <v>627.44200000000001</v>
      </c>
    </row>
    <row r="17" spans="1:38" ht="15.95" customHeight="1">
      <c r="A17" s="35"/>
      <c r="B17" s="36"/>
      <c r="C17" s="37">
        <v>44013</v>
      </c>
      <c r="D17" s="38">
        <v>458.923</v>
      </c>
      <c r="E17" s="38">
        <v>427.791</v>
      </c>
      <c r="F17" s="38">
        <v>481.45100000000002</v>
      </c>
      <c r="G17" s="38">
        <v>4055.4780000000001</v>
      </c>
      <c r="H17" s="38">
        <v>135.28</v>
      </c>
      <c r="I17" s="38">
        <v>1648.655</v>
      </c>
      <c r="J17" s="38">
        <v>1071.644</v>
      </c>
      <c r="K17" s="38">
        <v>2050.598</v>
      </c>
      <c r="L17" s="38">
        <v>32.008000000000003</v>
      </c>
      <c r="M17" s="38">
        <v>7.33</v>
      </c>
      <c r="N17" s="38">
        <v>261.12200000000001</v>
      </c>
      <c r="O17" s="38">
        <v>33.567</v>
      </c>
      <c r="P17" s="38">
        <v>6501.3010000000004</v>
      </c>
      <c r="Q17" s="38">
        <v>13600.35</v>
      </c>
      <c r="R17" s="38">
        <v>71233.36</v>
      </c>
      <c r="S17" s="38">
        <v>1404.38</v>
      </c>
      <c r="T17" s="38">
        <v>1525.155</v>
      </c>
      <c r="U17" s="38">
        <v>4834.3860000000004</v>
      </c>
      <c r="V17" s="38">
        <v>211.23400000000001</v>
      </c>
      <c r="W17" s="38">
        <v>6689.6180000000004</v>
      </c>
      <c r="X17" s="38">
        <v>0.626</v>
      </c>
      <c r="Y17" s="38">
        <v>1805.2049999999999</v>
      </c>
      <c r="Z17" s="38">
        <v>11180.032999999999</v>
      </c>
      <c r="AA17" s="38">
        <v>0</v>
      </c>
      <c r="AB17" s="38">
        <v>781.31500000000005</v>
      </c>
      <c r="AC17" s="38">
        <v>828.16499999999996</v>
      </c>
      <c r="AD17" s="38">
        <v>203.11199999999999</v>
      </c>
      <c r="AE17" s="38">
        <v>0</v>
      </c>
      <c r="AF17" s="38">
        <v>8.0000000000000002E-3</v>
      </c>
      <c r="AG17" s="38">
        <v>3614.74</v>
      </c>
      <c r="AH17" s="38">
        <v>2563.1410000000001</v>
      </c>
      <c r="AI17" s="38">
        <v>614.15700000000004</v>
      </c>
      <c r="AJ17" s="38">
        <v>280.30399999999997</v>
      </c>
      <c r="AK17" s="38">
        <v>0.58699999999999997</v>
      </c>
      <c r="AL17" s="38">
        <v>576.67200000000003</v>
      </c>
    </row>
    <row r="18" spans="1:38" ht="15.95" customHeight="1">
      <c r="A18" s="35"/>
      <c r="B18" s="36"/>
      <c r="C18" s="37">
        <v>44044</v>
      </c>
      <c r="D18" s="38">
        <v>504.24900000000002</v>
      </c>
      <c r="E18" s="38">
        <v>353.65</v>
      </c>
      <c r="F18" s="38">
        <v>366.87200000000001</v>
      </c>
      <c r="G18" s="38">
        <v>621.78300000000002</v>
      </c>
      <c r="H18" s="38">
        <v>274.95</v>
      </c>
      <c r="I18" s="38">
        <v>1201.182</v>
      </c>
      <c r="J18" s="38">
        <v>988.53700000000003</v>
      </c>
      <c r="K18" s="38">
        <v>2209.4679999999998</v>
      </c>
      <c r="L18" s="38">
        <v>36.097999999999999</v>
      </c>
      <c r="M18" s="38">
        <v>4</v>
      </c>
      <c r="N18" s="38">
        <v>199.64500000000001</v>
      </c>
      <c r="O18" s="38">
        <v>54</v>
      </c>
      <c r="P18" s="38">
        <v>6537.1080000000002</v>
      </c>
      <c r="Q18" s="38">
        <v>17236.538</v>
      </c>
      <c r="R18" s="38">
        <v>25115.213</v>
      </c>
      <c r="S18" s="38">
        <v>1826.866</v>
      </c>
      <c r="T18" s="38">
        <v>1273.479</v>
      </c>
      <c r="U18" s="38">
        <v>5736.4189999999999</v>
      </c>
      <c r="V18" s="38">
        <v>373.73200000000003</v>
      </c>
      <c r="W18" s="38">
        <v>9403.9249999999993</v>
      </c>
      <c r="X18" s="38">
        <v>172.73400000000001</v>
      </c>
      <c r="Y18" s="38">
        <v>1202.24</v>
      </c>
      <c r="Z18" s="38">
        <v>1588.7439999999999</v>
      </c>
      <c r="AA18" s="38">
        <v>0</v>
      </c>
      <c r="AB18" s="38">
        <v>1555.723</v>
      </c>
      <c r="AC18" s="38">
        <v>1666.499</v>
      </c>
      <c r="AD18" s="38">
        <v>562.952</v>
      </c>
      <c r="AE18" s="38">
        <v>0</v>
      </c>
      <c r="AF18" s="38">
        <v>0</v>
      </c>
      <c r="AG18" s="38">
        <v>563</v>
      </c>
      <c r="AH18" s="38">
        <v>4315.3459999999995</v>
      </c>
      <c r="AI18" s="38">
        <v>441.17</v>
      </c>
      <c r="AJ18" s="38">
        <v>286.77</v>
      </c>
      <c r="AK18" s="38">
        <v>0.35599999999999998</v>
      </c>
      <c r="AL18" s="38">
        <v>615.40099999999995</v>
      </c>
    </row>
    <row r="19" spans="1:38" ht="15.95" customHeight="1">
      <c r="A19" s="35"/>
      <c r="B19" s="36"/>
      <c r="C19" s="37">
        <v>44075</v>
      </c>
      <c r="D19" s="38">
        <v>255.363</v>
      </c>
      <c r="E19" s="38">
        <v>855.13</v>
      </c>
      <c r="F19" s="38">
        <v>205.76499999999999</v>
      </c>
      <c r="G19" s="38">
        <v>747.18399999999997</v>
      </c>
      <c r="H19" s="38">
        <v>376.44600000000003</v>
      </c>
      <c r="I19" s="38">
        <v>868.28800000000001</v>
      </c>
      <c r="J19" s="38">
        <v>690.80799999999999</v>
      </c>
      <c r="K19" s="38">
        <v>1734.5909999999999</v>
      </c>
      <c r="L19" s="38">
        <v>25.402000000000001</v>
      </c>
      <c r="M19" s="38">
        <v>4</v>
      </c>
      <c r="N19" s="38">
        <v>244.505</v>
      </c>
      <c r="O19" s="38">
        <v>11</v>
      </c>
      <c r="P19" s="38">
        <v>4351.8130000000001</v>
      </c>
      <c r="Q19" s="38">
        <v>15790.897999999999</v>
      </c>
      <c r="R19" s="38">
        <v>60572.148999999998</v>
      </c>
      <c r="S19" s="38">
        <v>2148.107</v>
      </c>
      <c r="T19" s="38">
        <v>2397.5529999999999</v>
      </c>
      <c r="U19" s="38">
        <v>3205.4250000000002</v>
      </c>
      <c r="V19" s="38">
        <v>350.76499999999999</v>
      </c>
      <c r="W19" s="38">
        <v>7333.9139999999998</v>
      </c>
      <c r="X19" s="38">
        <v>897.87699999999995</v>
      </c>
      <c r="Y19" s="38">
        <v>1656.893</v>
      </c>
      <c r="Z19" s="38">
        <v>8635.4140000000007</v>
      </c>
      <c r="AA19" s="38">
        <v>0</v>
      </c>
      <c r="AB19" s="38">
        <v>2742.5630000000001</v>
      </c>
      <c r="AC19" s="38">
        <v>3695.6320000000001</v>
      </c>
      <c r="AD19" s="38">
        <v>145.96</v>
      </c>
      <c r="AE19" s="38">
        <v>0</v>
      </c>
      <c r="AF19" s="38">
        <v>2.1000000000000001E-2</v>
      </c>
      <c r="AG19" s="38">
        <v>1797.57</v>
      </c>
      <c r="AH19" s="38">
        <v>2806.6509999999998</v>
      </c>
      <c r="AI19" s="38">
        <v>512.51599999999996</v>
      </c>
      <c r="AJ19" s="38">
        <v>237.398</v>
      </c>
      <c r="AK19" s="38">
        <v>0.21199999999999999</v>
      </c>
      <c r="AL19" s="38">
        <v>460.964</v>
      </c>
    </row>
    <row r="20" spans="1:38" ht="15.95" customHeight="1">
      <c r="A20" s="35"/>
      <c r="B20" s="36"/>
      <c r="C20" s="37">
        <v>44105</v>
      </c>
      <c r="D20" s="38">
        <v>164.929</v>
      </c>
      <c r="E20" s="38">
        <v>594.35799999999995</v>
      </c>
      <c r="F20" s="38">
        <v>497.73500000000001</v>
      </c>
      <c r="G20" s="38">
        <v>392.98</v>
      </c>
      <c r="H20" s="38">
        <v>479.77499999999998</v>
      </c>
      <c r="I20" s="38">
        <v>1527.453</v>
      </c>
      <c r="J20" s="38">
        <v>305.54399999999998</v>
      </c>
      <c r="K20" s="38">
        <v>1212.835</v>
      </c>
      <c r="L20" s="38">
        <v>50.186999999999998</v>
      </c>
      <c r="M20" s="38">
        <v>1.333</v>
      </c>
      <c r="N20" s="38">
        <v>343.899</v>
      </c>
      <c r="O20" s="38">
        <v>22.986999999999998</v>
      </c>
      <c r="P20" s="38">
        <v>3462.01</v>
      </c>
      <c r="Q20" s="38">
        <v>17172.766</v>
      </c>
      <c r="R20" s="38">
        <v>75802.898000000001</v>
      </c>
      <c r="S20" s="38">
        <v>4000.1640000000002</v>
      </c>
      <c r="T20" s="38">
        <v>1336.547</v>
      </c>
      <c r="U20" s="38">
        <v>5292.5959999999995</v>
      </c>
      <c r="V20" s="38">
        <v>454.28899999999999</v>
      </c>
      <c r="W20" s="38">
        <v>12570.467000000001</v>
      </c>
      <c r="X20" s="38">
        <v>9605.4339999999993</v>
      </c>
      <c r="Y20" s="38">
        <v>2959.52</v>
      </c>
      <c r="Z20" s="38">
        <v>7853.741</v>
      </c>
      <c r="AA20" s="38">
        <v>0</v>
      </c>
      <c r="AB20" s="38">
        <v>3811.19</v>
      </c>
      <c r="AC20" s="38">
        <v>4222.8270000000002</v>
      </c>
      <c r="AD20" s="38">
        <v>669.04</v>
      </c>
      <c r="AE20" s="38">
        <v>0</v>
      </c>
      <c r="AF20" s="38">
        <v>7.0999999999999994E-2</v>
      </c>
      <c r="AG20" s="38">
        <v>1166.53</v>
      </c>
      <c r="AH20" s="38">
        <v>5092.0110000000004</v>
      </c>
      <c r="AI20" s="38">
        <v>614.13800000000003</v>
      </c>
      <c r="AJ20" s="38">
        <v>260.73099999999999</v>
      </c>
      <c r="AK20" s="38">
        <v>5.1689999999999996</v>
      </c>
      <c r="AL20" s="38">
        <v>679.72699999999998</v>
      </c>
    </row>
    <row r="21" spans="1:38" ht="15.95" customHeight="1">
      <c r="A21" s="35"/>
      <c r="B21" s="36"/>
      <c r="C21" s="37">
        <v>44136</v>
      </c>
      <c r="D21" s="38">
        <v>60.732999999999997</v>
      </c>
      <c r="E21" s="38">
        <v>122.57599999999999</v>
      </c>
      <c r="F21" s="38">
        <v>1105.6310000000001</v>
      </c>
      <c r="G21" s="38">
        <v>281.923</v>
      </c>
      <c r="H21" s="38">
        <v>831.13300000000004</v>
      </c>
      <c r="I21" s="38">
        <v>988.80399999999997</v>
      </c>
      <c r="J21" s="38">
        <v>463.74700000000001</v>
      </c>
      <c r="K21" s="38">
        <v>2695.9029999999998</v>
      </c>
      <c r="L21" s="38">
        <v>89.956000000000003</v>
      </c>
      <c r="M21" s="38">
        <v>10.673</v>
      </c>
      <c r="N21" s="38">
        <v>442.98099999999999</v>
      </c>
      <c r="O21" s="38">
        <v>23.613</v>
      </c>
      <c r="P21" s="38">
        <v>1016.91</v>
      </c>
      <c r="Q21" s="38">
        <v>16864.276000000002</v>
      </c>
      <c r="R21" s="38">
        <v>8016.4709999999995</v>
      </c>
      <c r="S21" s="38">
        <v>3600.578</v>
      </c>
      <c r="T21" s="38">
        <v>559.44500000000005</v>
      </c>
      <c r="U21" s="38">
        <v>5639.9</v>
      </c>
      <c r="V21" s="38">
        <v>958.16700000000003</v>
      </c>
      <c r="W21" s="38">
        <v>34988.438999999998</v>
      </c>
      <c r="X21" s="38">
        <v>12527.058000000001</v>
      </c>
      <c r="Y21" s="38">
        <v>3041.326</v>
      </c>
      <c r="Z21" s="38">
        <v>7294.6610000000001</v>
      </c>
      <c r="AA21" s="38">
        <v>0</v>
      </c>
      <c r="AB21" s="38">
        <v>1736.4749999999999</v>
      </c>
      <c r="AC21" s="38">
        <v>2771.855</v>
      </c>
      <c r="AD21" s="38">
        <v>854.10400000000004</v>
      </c>
      <c r="AE21" s="38">
        <v>0</v>
      </c>
      <c r="AF21" s="38">
        <v>0.14399999999999999</v>
      </c>
      <c r="AG21" s="38">
        <v>6</v>
      </c>
      <c r="AH21" s="38">
        <v>4801.5200000000004</v>
      </c>
      <c r="AI21" s="38">
        <v>1038.492</v>
      </c>
      <c r="AJ21" s="38">
        <v>246.214</v>
      </c>
      <c r="AK21" s="38">
        <v>19.548999999999999</v>
      </c>
      <c r="AL21" s="38">
        <v>765.904</v>
      </c>
    </row>
    <row r="22" spans="1:38" ht="15.95" customHeight="1">
      <c r="A22" s="35">
        <v>44166</v>
      </c>
      <c r="B22" s="36">
        <v>44166</v>
      </c>
      <c r="C22" s="37">
        <v>44166</v>
      </c>
      <c r="D22" s="38">
        <v>62.832999999999998</v>
      </c>
      <c r="E22" s="38">
        <v>362.745</v>
      </c>
      <c r="F22" s="38">
        <v>1684.7739999999999</v>
      </c>
      <c r="G22" s="38">
        <v>668.63900000000001</v>
      </c>
      <c r="H22" s="38">
        <v>635.45899999999995</v>
      </c>
      <c r="I22" s="38">
        <v>1879.413</v>
      </c>
      <c r="J22" s="38">
        <v>243.893</v>
      </c>
      <c r="K22" s="38">
        <v>1521.1489999999999</v>
      </c>
      <c r="L22" s="38">
        <v>104.27200000000001</v>
      </c>
      <c r="M22" s="38">
        <v>30.667000000000002</v>
      </c>
      <c r="N22" s="38">
        <v>511.90899999999999</v>
      </c>
      <c r="O22" s="38">
        <v>122.10599999999999</v>
      </c>
      <c r="P22" s="38">
        <v>310.27199999999999</v>
      </c>
      <c r="Q22" s="38">
        <v>18719.864000000001</v>
      </c>
      <c r="R22" s="38">
        <v>8660.0010000000002</v>
      </c>
      <c r="S22" s="38">
        <v>1795.0909999999999</v>
      </c>
      <c r="T22" s="38">
        <v>595.76400000000001</v>
      </c>
      <c r="U22" s="38">
        <v>5265.2520000000004</v>
      </c>
      <c r="V22" s="38">
        <v>611.51599999999996</v>
      </c>
      <c r="W22" s="38">
        <v>64975.35</v>
      </c>
      <c r="X22" s="38">
        <v>2353.0549999999998</v>
      </c>
      <c r="Y22" s="38">
        <v>2818.15</v>
      </c>
      <c r="Z22" s="38">
        <v>3478.3510000000001</v>
      </c>
      <c r="AA22" s="38">
        <v>0</v>
      </c>
      <c r="AB22" s="38">
        <v>1465.201</v>
      </c>
      <c r="AC22" s="38">
        <v>1293.4949999999999</v>
      </c>
      <c r="AD22" s="38">
        <v>626.87199999999996</v>
      </c>
      <c r="AE22" s="38">
        <v>0</v>
      </c>
      <c r="AF22" s="38">
        <v>0.188</v>
      </c>
      <c r="AG22" s="38">
        <v>0</v>
      </c>
      <c r="AH22" s="38">
        <v>3947.7919999999999</v>
      </c>
      <c r="AI22" s="38">
        <v>1187.8699999999999</v>
      </c>
      <c r="AJ22" s="38">
        <v>244.83500000000001</v>
      </c>
      <c r="AK22" s="38">
        <v>15.856999999999999</v>
      </c>
      <c r="AL22" s="38">
        <v>808.33799999999997</v>
      </c>
    </row>
    <row r="23" spans="1:38" ht="15.95" customHeight="1">
      <c r="A23" s="35">
        <v>44197</v>
      </c>
      <c r="B23" s="36">
        <v>44197</v>
      </c>
      <c r="C23" s="37">
        <v>44197</v>
      </c>
      <c r="D23" s="38">
        <v>163.45500000000001</v>
      </c>
      <c r="E23" s="38">
        <v>452.904</v>
      </c>
      <c r="F23" s="38">
        <v>2266.0450000000001</v>
      </c>
      <c r="G23" s="38">
        <v>480.55700000000002</v>
      </c>
      <c r="H23" s="38">
        <v>294.43799999999999</v>
      </c>
      <c r="I23" s="38">
        <v>1357.4059999999999</v>
      </c>
      <c r="J23" s="38">
        <v>349.62299999999999</v>
      </c>
      <c r="K23" s="38">
        <v>396.24900000000002</v>
      </c>
      <c r="L23" s="38">
        <v>79.983999999999995</v>
      </c>
      <c r="M23" s="38">
        <v>0</v>
      </c>
      <c r="N23" s="38">
        <v>277.11500000000001</v>
      </c>
      <c r="O23" s="38">
        <v>0</v>
      </c>
      <c r="P23" s="38">
        <v>242.77600000000001</v>
      </c>
      <c r="Q23" s="38">
        <v>18332.580000000002</v>
      </c>
      <c r="R23" s="38">
        <v>15622.788</v>
      </c>
      <c r="S23" s="38">
        <v>1187.7670000000001</v>
      </c>
      <c r="T23" s="38">
        <v>653.35799999999995</v>
      </c>
      <c r="U23" s="38">
        <v>3988.3989999999999</v>
      </c>
      <c r="V23" s="38">
        <v>570.75900000000001</v>
      </c>
      <c r="W23" s="38">
        <v>44405.915999999997</v>
      </c>
      <c r="X23" s="38">
        <v>0.80400000000000005</v>
      </c>
      <c r="Y23" s="38">
        <v>3691.6950000000002</v>
      </c>
      <c r="Z23" s="38">
        <v>7415.0889999999999</v>
      </c>
      <c r="AA23" s="38">
        <v>0</v>
      </c>
      <c r="AB23" s="38">
        <v>248.065</v>
      </c>
      <c r="AC23" s="38">
        <v>280.08999999999997</v>
      </c>
      <c r="AD23" s="38">
        <v>444.54399999999998</v>
      </c>
      <c r="AE23" s="38">
        <v>0</v>
      </c>
      <c r="AF23" s="38">
        <v>0.25800000000000001</v>
      </c>
      <c r="AG23" s="38">
        <v>16</v>
      </c>
      <c r="AH23" s="38">
        <v>1970.6110000000001</v>
      </c>
      <c r="AI23" s="38">
        <v>580.80600000000004</v>
      </c>
      <c r="AJ23" s="38">
        <v>152.27199999999999</v>
      </c>
      <c r="AK23" s="38">
        <v>4.83</v>
      </c>
      <c r="AL23" s="38">
        <v>590.86</v>
      </c>
    </row>
    <row r="24" spans="1:38" s="43" customFormat="1" ht="15.95" customHeight="1">
      <c r="A24" s="39"/>
      <c r="B24" s="40"/>
      <c r="C24" s="41">
        <v>44228</v>
      </c>
      <c r="D24" s="42">
        <v>91.918999999999997</v>
      </c>
      <c r="E24" s="42">
        <v>324.685</v>
      </c>
      <c r="F24" s="42">
        <v>2916.761</v>
      </c>
      <c r="G24" s="42">
        <v>390.45800000000003</v>
      </c>
      <c r="H24" s="42">
        <v>179.00399999999999</v>
      </c>
      <c r="I24" s="42">
        <v>1753.6890000000001</v>
      </c>
      <c r="J24" s="42">
        <v>613.91600000000005</v>
      </c>
      <c r="K24" s="42">
        <v>982.14</v>
      </c>
      <c r="L24" s="42">
        <v>99.263999999999996</v>
      </c>
      <c r="M24" s="42">
        <v>8.4990000000000006</v>
      </c>
      <c r="N24" s="42">
        <v>208.00800000000001</v>
      </c>
      <c r="O24" s="42">
        <v>83.176000000000002</v>
      </c>
      <c r="P24" s="42">
        <v>716.99300000000005</v>
      </c>
      <c r="Q24" s="42">
        <v>14253.455</v>
      </c>
      <c r="R24" s="42">
        <v>35136.972000000002</v>
      </c>
      <c r="S24" s="42">
        <v>1555.5530000000001</v>
      </c>
      <c r="T24" s="42">
        <v>1393.123</v>
      </c>
      <c r="U24" s="42">
        <v>3115.636</v>
      </c>
      <c r="V24" s="42">
        <v>1334.9359999999999</v>
      </c>
      <c r="W24" s="42">
        <v>57145.192000000003</v>
      </c>
      <c r="X24" s="42">
        <v>0.8</v>
      </c>
      <c r="Y24" s="42">
        <v>3480.096</v>
      </c>
      <c r="Z24" s="42">
        <v>6056.5010000000002</v>
      </c>
      <c r="AA24" s="42">
        <v>0</v>
      </c>
      <c r="AB24" s="42">
        <v>363.43599999999998</v>
      </c>
      <c r="AC24" s="42">
        <v>371.2</v>
      </c>
      <c r="AD24" s="42">
        <v>373.16</v>
      </c>
      <c r="AE24" s="42">
        <v>0</v>
      </c>
      <c r="AF24" s="42">
        <v>0.246</v>
      </c>
      <c r="AG24" s="42">
        <v>0</v>
      </c>
      <c r="AH24" s="42">
        <v>1331.8130000000001</v>
      </c>
      <c r="AI24" s="42">
        <v>478.601</v>
      </c>
      <c r="AJ24" s="42">
        <v>197.786</v>
      </c>
      <c r="AK24" s="42">
        <v>5.46</v>
      </c>
      <c r="AL24" s="42">
        <v>167.881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56.235049401976077</v>
      </c>
      <c r="E26" s="38">
        <f t="shared" si="0"/>
        <v>71.689585430908096</v>
      </c>
      <c r="F26" s="38">
        <f t="shared" si="0"/>
        <v>128.7159345908841</v>
      </c>
      <c r="G26" s="38">
        <f t="shared" si="0"/>
        <v>81.251131499489134</v>
      </c>
      <c r="H26" s="38">
        <f t="shared" si="0"/>
        <v>60.795141931408317</v>
      </c>
      <c r="I26" s="38">
        <f t="shared" si="0"/>
        <v>129.19413941002179</v>
      </c>
      <c r="J26" s="38">
        <f t="shared" si="0"/>
        <v>175.59371094006974</v>
      </c>
      <c r="K26" s="38">
        <f t="shared" si="0"/>
        <v>247.85930059129484</v>
      </c>
      <c r="L26" s="38">
        <f t="shared" si="0"/>
        <v>124.10482096419284</v>
      </c>
      <c r="M26" s="38" t="str">
        <f t="shared" si="0"/>
        <v>-</v>
      </c>
      <c r="N26" s="38">
        <f t="shared" si="0"/>
        <v>75.061977879219825</v>
      </c>
      <c r="O26" s="38" t="str">
        <f t="shared" si="0"/>
        <v>-</v>
      </c>
      <c r="P26" s="38">
        <f t="shared" si="0"/>
        <v>295.33108709262859</v>
      </c>
      <c r="Q26" s="38">
        <f t="shared" si="0"/>
        <v>77.749312971769385</v>
      </c>
      <c r="R26" s="38">
        <f t="shared" si="0"/>
        <v>224.90846064095601</v>
      </c>
      <c r="S26" s="38">
        <f t="shared" si="0"/>
        <v>130.96449051034421</v>
      </c>
      <c r="T26" s="38">
        <f t="shared" si="0"/>
        <v>213.22506191092791</v>
      </c>
      <c r="U26" s="38">
        <f t="shared" si="0"/>
        <v>78.117460163840178</v>
      </c>
      <c r="V26" s="38">
        <f t="shared" si="0"/>
        <v>233.887858097726</v>
      </c>
      <c r="W26" s="38">
        <f t="shared" si="0"/>
        <v>128.68824054884939</v>
      </c>
      <c r="X26" s="38">
        <f t="shared" si="0"/>
        <v>99.50248756218906</v>
      </c>
      <c r="Y26" s="38">
        <f t="shared" si="0"/>
        <v>94.268242636512483</v>
      </c>
      <c r="Z26" s="38">
        <f t="shared" si="0"/>
        <v>81.678062124406054</v>
      </c>
      <c r="AA26" s="38" t="str">
        <f t="shared" si="0"/>
        <v>-</v>
      </c>
      <c r="AB26" s="38">
        <f t="shared" si="0"/>
        <v>146.50837482111544</v>
      </c>
      <c r="AC26" s="38">
        <f t="shared" si="0"/>
        <v>132.52883001892252</v>
      </c>
      <c r="AD26" s="38">
        <f t="shared" si="0"/>
        <v>83.942196947883687</v>
      </c>
      <c r="AE26" s="38" t="str">
        <f t="shared" si="0"/>
        <v>-</v>
      </c>
      <c r="AF26" s="38">
        <f t="shared" si="0"/>
        <v>95.348837209302317</v>
      </c>
      <c r="AG26" s="38">
        <f t="shared" si="0"/>
        <v>0</v>
      </c>
      <c r="AH26" s="38">
        <f t="shared" si="0"/>
        <v>67.583759554777671</v>
      </c>
      <c r="AI26" s="38">
        <f t="shared" si="0"/>
        <v>82.402902173875603</v>
      </c>
      <c r="AJ26" s="38">
        <f t="shared" si="0"/>
        <v>129.88993380266891</v>
      </c>
      <c r="AK26" s="38">
        <f t="shared" si="0"/>
        <v>113.04347826086956</v>
      </c>
      <c r="AL26" s="38">
        <f t="shared" si="0"/>
        <v>28.412991233117829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80.5487398787199</v>
      </c>
      <c r="E27" s="38">
        <f t="shared" si="1"/>
        <v>119.14914698186809</v>
      </c>
      <c r="F27" s="38">
        <f t="shared" si="1"/>
        <v>185.02189425420931</v>
      </c>
      <c r="G27" s="38">
        <f t="shared" si="1"/>
        <v>85.058022128356683</v>
      </c>
      <c r="H27" s="38">
        <f t="shared" si="1"/>
        <v>67.274756745177172</v>
      </c>
      <c r="I27" s="38">
        <f t="shared" si="1"/>
        <v>91.737696651137199</v>
      </c>
      <c r="J27" s="38">
        <f t="shared" si="1"/>
        <v>190.49977347905147</v>
      </c>
      <c r="K27" s="38">
        <f t="shared" si="1"/>
        <v>24.581239929260171</v>
      </c>
      <c r="L27" s="38">
        <f t="shared" si="1"/>
        <v>57.024024265542238</v>
      </c>
      <c r="M27" s="38">
        <f t="shared" si="1"/>
        <v>31.593621054979369</v>
      </c>
      <c r="N27" s="38">
        <f t="shared" si="1"/>
        <v>81.320150592871471</v>
      </c>
      <c r="O27" s="38">
        <f t="shared" si="1"/>
        <v>62.754921118748165</v>
      </c>
      <c r="P27" s="38">
        <f t="shared" si="1"/>
        <v>227.07401038153245</v>
      </c>
      <c r="Q27" s="38">
        <f t="shared" si="1"/>
        <v>185.13464208899714</v>
      </c>
      <c r="R27" s="38">
        <f t="shared" si="1"/>
        <v>69.410516050224203</v>
      </c>
      <c r="S27" s="38">
        <f t="shared" si="1"/>
        <v>147.84742247660469</v>
      </c>
      <c r="T27" s="38">
        <f t="shared" si="1"/>
        <v>73.280608917036645</v>
      </c>
      <c r="U27" s="38">
        <f t="shared" si="1"/>
        <v>41.066076525477847</v>
      </c>
      <c r="V27" s="38">
        <f t="shared" si="1"/>
        <v>140.40548101963455</v>
      </c>
      <c r="W27" s="38">
        <f t="shared" si="1"/>
        <v>124.30161628753986</v>
      </c>
      <c r="X27" s="38">
        <f t="shared" si="1"/>
        <v>54.274084124830402</v>
      </c>
      <c r="Y27" s="38">
        <f t="shared" si="1"/>
        <v>70.021826891502968</v>
      </c>
      <c r="Z27" s="38">
        <f t="shared" si="1"/>
        <v>104.22573192041365</v>
      </c>
      <c r="AA27" s="38" t="str">
        <f t="shared" si="1"/>
        <v>-</v>
      </c>
      <c r="AB27" s="38">
        <f t="shared" si="1"/>
        <v>113.60144035108557</v>
      </c>
      <c r="AC27" s="38">
        <f t="shared" si="1"/>
        <v>92.185125214817162</v>
      </c>
      <c r="AD27" s="38">
        <f t="shared" si="1"/>
        <v>128.23367697594503</v>
      </c>
      <c r="AE27" s="38" t="str">
        <f t="shared" si="1"/>
        <v>-</v>
      </c>
      <c r="AF27" s="38">
        <f t="shared" si="1"/>
        <v>66.129032258064512</v>
      </c>
      <c r="AG27" s="38">
        <f t="shared" si="1"/>
        <v>0</v>
      </c>
      <c r="AH27" s="38">
        <f t="shared" si="1"/>
        <v>36.690245939056446</v>
      </c>
      <c r="AI27" s="38">
        <f t="shared" si="1"/>
        <v>56.242412989549464</v>
      </c>
      <c r="AJ27" s="38">
        <f t="shared" si="1"/>
        <v>102.53345014748652</v>
      </c>
      <c r="AK27" s="38">
        <f t="shared" si="1"/>
        <v>74.733096085409258</v>
      </c>
      <c r="AL27" s="38">
        <f t="shared" si="1"/>
        <v>108.90543810370217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43862</v>
      </c>
      <c r="B33" s="36">
        <v>43862</v>
      </c>
      <c r="C33" s="37">
        <v>43862</v>
      </c>
      <c r="D33" s="54">
        <v>2940.7103123137858</v>
      </c>
      <c r="E33" s="54">
        <v>1948.2280268474108</v>
      </c>
      <c r="F33" s="54">
        <v>484.90291422260657</v>
      </c>
      <c r="G33" s="54">
        <v>399.24815869329854</v>
      </c>
      <c r="H33" s="54">
        <v>1550.2700588922839</v>
      </c>
      <c r="I33" s="54">
        <v>992.94401281835326</v>
      </c>
      <c r="J33" s="54">
        <v>1527.0117387499768</v>
      </c>
      <c r="K33" s="54">
        <v>333.16509355808029</v>
      </c>
      <c r="L33" s="54">
        <v>592.8175316244816</v>
      </c>
      <c r="M33" s="54">
        <v>564.99776959964311</v>
      </c>
      <c r="N33" s="54">
        <v>1182.0338052066352</v>
      </c>
      <c r="O33" s="54">
        <v>752.33568480696533</v>
      </c>
      <c r="P33" s="54">
        <v>618.38496863054343</v>
      </c>
      <c r="Q33" s="54">
        <v>226.12177244038065</v>
      </c>
      <c r="R33" s="54">
        <v>51.413362916798263</v>
      </c>
      <c r="S33" s="54">
        <v>81.613836260400291</v>
      </c>
      <c r="T33" s="54">
        <v>70.853833084352047</v>
      </c>
      <c r="U33" s="54">
        <v>203.07457461131941</v>
      </c>
      <c r="V33" s="54">
        <v>142.88592533225631</v>
      </c>
      <c r="W33" s="54">
        <v>104.00248702456015</v>
      </c>
      <c r="X33" s="54">
        <v>334.93215739484395</v>
      </c>
      <c r="Y33" s="54">
        <v>149.34560130188714</v>
      </c>
      <c r="Z33" s="54">
        <v>70.495925448283288</v>
      </c>
      <c r="AA33" s="54">
        <v>0</v>
      </c>
      <c r="AB33" s="54">
        <v>72.561130525565602</v>
      </c>
      <c r="AC33" s="54">
        <v>536.39330167780906</v>
      </c>
      <c r="AD33" s="54">
        <v>1033.7388316151203</v>
      </c>
      <c r="AE33" s="54">
        <v>0</v>
      </c>
      <c r="AF33" s="54">
        <v>182.1021505376344</v>
      </c>
      <c r="AG33" s="54">
        <v>443.18181818181819</v>
      </c>
      <c r="AH33" s="54">
        <v>339.48039482264306</v>
      </c>
      <c r="AI33" s="54">
        <v>273.35402915057216</v>
      </c>
      <c r="AJ33" s="54">
        <v>842.11649101343187</v>
      </c>
      <c r="AK33" s="54">
        <v>3061.2102381604159</v>
      </c>
      <c r="AL33" s="54">
        <v>503.42010210634885</v>
      </c>
    </row>
    <row r="34" spans="1:38" ht="15.95" customHeight="1">
      <c r="A34" s="35"/>
      <c r="B34" s="36"/>
      <c r="C34" s="37">
        <v>43891</v>
      </c>
      <c r="D34" s="54">
        <v>2736.0223826335291</v>
      </c>
      <c r="E34" s="54">
        <v>1777.2837592680235</v>
      </c>
      <c r="F34" s="54">
        <v>431.67074738678929</v>
      </c>
      <c r="G34" s="54">
        <v>405.09284572462673</v>
      </c>
      <c r="H34" s="54">
        <v>1426.3901784225445</v>
      </c>
      <c r="I34" s="54">
        <v>897.1374223254752</v>
      </c>
      <c r="J34" s="54">
        <v>1359.3773335397955</v>
      </c>
      <c r="K34" s="54">
        <v>307.0078722213313</v>
      </c>
      <c r="L34" s="54">
        <v>544.47050285950161</v>
      </c>
      <c r="M34" s="54">
        <v>392.30918524212143</v>
      </c>
      <c r="N34" s="54">
        <v>1059.7294880359061</v>
      </c>
      <c r="O34" s="54">
        <v>727.05515551768212</v>
      </c>
      <c r="P34" s="54">
        <v>598.05580687939482</v>
      </c>
      <c r="Q34" s="54">
        <v>208.41643441344107</v>
      </c>
      <c r="R34" s="54">
        <v>36.316729131425546</v>
      </c>
      <c r="S34" s="54">
        <v>61.864511269805853</v>
      </c>
      <c r="T34" s="54">
        <v>52.887867040191665</v>
      </c>
      <c r="U34" s="54">
        <v>275.22133894315726</v>
      </c>
      <c r="V34" s="54">
        <v>146.06847114883126</v>
      </c>
      <c r="W34" s="54">
        <v>83.542977194846358</v>
      </c>
      <c r="X34" s="54">
        <v>0</v>
      </c>
      <c r="Y34" s="54">
        <v>181.82537647798014</v>
      </c>
      <c r="Z34" s="54">
        <v>55.185333554825185</v>
      </c>
      <c r="AA34" s="54">
        <v>0</v>
      </c>
      <c r="AB34" s="54">
        <v>59.945985310979587</v>
      </c>
      <c r="AC34" s="54">
        <v>534.96008995796433</v>
      </c>
      <c r="AD34" s="54">
        <v>1034.6328285546253</v>
      </c>
      <c r="AE34" s="54">
        <v>0</v>
      </c>
      <c r="AF34" s="54">
        <v>182.9127988748242</v>
      </c>
      <c r="AG34" s="54">
        <v>488.29166666666669</v>
      </c>
      <c r="AH34" s="54">
        <v>248.65070179958181</v>
      </c>
      <c r="AI34" s="54">
        <v>227.57745569545631</v>
      </c>
      <c r="AJ34" s="54">
        <v>673.7021183523027</v>
      </c>
      <c r="AK34" s="54">
        <v>2102.9484797297296</v>
      </c>
      <c r="AL34" s="54">
        <v>509.86119437079901</v>
      </c>
    </row>
    <row r="35" spans="1:38" ht="15.95" customHeight="1">
      <c r="A35" s="35"/>
      <c r="B35" s="36"/>
      <c r="C35" s="37">
        <v>43922</v>
      </c>
      <c r="D35" s="54">
        <v>1886.1798045392018</v>
      </c>
      <c r="E35" s="54">
        <v>1958.9162447046742</v>
      </c>
      <c r="F35" s="54">
        <v>372.31156228258658</v>
      </c>
      <c r="G35" s="54">
        <v>377.92923357852339</v>
      </c>
      <c r="H35" s="54">
        <v>1016.952120843359</v>
      </c>
      <c r="I35" s="54">
        <v>840.20196871937787</v>
      </c>
      <c r="J35" s="54">
        <v>878.62452529754455</v>
      </c>
      <c r="K35" s="54">
        <v>301.29227641814907</v>
      </c>
      <c r="L35" s="54">
        <v>461.05188428302347</v>
      </c>
      <c r="M35" s="54">
        <v>501.11989528795812</v>
      </c>
      <c r="N35" s="54">
        <v>971.0710341976968</v>
      </c>
      <c r="O35" s="54">
        <v>763.55148523425999</v>
      </c>
      <c r="P35" s="54">
        <v>521.29300296586678</v>
      </c>
      <c r="Q35" s="54">
        <v>214.06526893003934</v>
      </c>
      <c r="R35" s="54">
        <v>37.46900712722497</v>
      </c>
      <c r="S35" s="54">
        <v>80.439306751139881</v>
      </c>
      <c r="T35" s="54">
        <v>36.496125809822864</v>
      </c>
      <c r="U35" s="54">
        <v>199.26532083327518</v>
      </c>
      <c r="V35" s="54">
        <v>100.92033902941466</v>
      </c>
      <c r="W35" s="54">
        <v>85.75466432494953</v>
      </c>
      <c r="X35" s="54">
        <v>0</v>
      </c>
      <c r="Y35" s="54">
        <v>153.9837305470858</v>
      </c>
      <c r="Z35" s="54">
        <v>57.987433367464732</v>
      </c>
      <c r="AA35" s="54">
        <v>0</v>
      </c>
      <c r="AB35" s="54">
        <v>61.056403432357719</v>
      </c>
      <c r="AC35" s="54">
        <v>509.72422043625454</v>
      </c>
      <c r="AD35" s="54">
        <v>0</v>
      </c>
      <c r="AE35" s="54">
        <v>0</v>
      </c>
      <c r="AF35" s="54">
        <v>249.57731137088206</v>
      </c>
      <c r="AG35" s="54">
        <v>0</v>
      </c>
      <c r="AH35" s="54">
        <v>155.10800757104568</v>
      </c>
      <c r="AI35" s="54">
        <v>193.75578300405027</v>
      </c>
      <c r="AJ35" s="54">
        <v>488.48026112397167</v>
      </c>
      <c r="AK35" s="54">
        <v>961.93186341584772</v>
      </c>
      <c r="AL35" s="54">
        <v>487.05337718873949</v>
      </c>
    </row>
    <row r="36" spans="1:38" ht="15.95" customHeight="1">
      <c r="A36" s="35"/>
      <c r="B36" s="36"/>
      <c r="C36" s="37">
        <v>43952</v>
      </c>
      <c r="D36" s="54">
        <v>1591.4177702766519</v>
      </c>
      <c r="E36" s="54">
        <v>1709.4085578199422</v>
      </c>
      <c r="F36" s="54">
        <v>354.55672975220619</v>
      </c>
      <c r="G36" s="54">
        <v>316.76283833186181</v>
      </c>
      <c r="H36" s="54">
        <v>651.7311203061596</v>
      </c>
      <c r="I36" s="54">
        <v>738.56136882997544</v>
      </c>
      <c r="J36" s="54">
        <v>761.52555845921086</v>
      </c>
      <c r="K36" s="54">
        <v>294.57774352256081</v>
      </c>
      <c r="L36" s="54">
        <v>456.55566552792061</v>
      </c>
      <c r="M36" s="54">
        <v>261.97064358298832</v>
      </c>
      <c r="N36" s="54">
        <v>976.79397129415895</v>
      </c>
      <c r="O36" s="54">
        <v>777.00203098601673</v>
      </c>
      <c r="P36" s="54">
        <v>635.09541600619684</v>
      </c>
      <c r="Q36" s="54">
        <v>188.99831981986242</v>
      </c>
      <c r="R36" s="54">
        <v>37.66741169836024</v>
      </c>
      <c r="S36" s="54">
        <v>61.872718672311834</v>
      </c>
      <c r="T36" s="54">
        <v>42.148259438426109</v>
      </c>
      <c r="U36" s="54">
        <v>172.61396955343614</v>
      </c>
      <c r="V36" s="54">
        <v>84.704582963474365</v>
      </c>
      <c r="W36" s="54">
        <v>89.081927564957965</v>
      </c>
      <c r="X36" s="54">
        <v>0</v>
      </c>
      <c r="Y36" s="54">
        <v>108.06369164179334</v>
      </c>
      <c r="Z36" s="54">
        <v>33.617151089283652</v>
      </c>
      <c r="AA36" s="54">
        <v>0</v>
      </c>
      <c r="AB36" s="54">
        <v>31.320827423058617</v>
      </c>
      <c r="AC36" s="54">
        <v>333.31798072616419</v>
      </c>
      <c r="AD36" s="54">
        <v>0</v>
      </c>
      <c r="AE36" s="54">
        <v>0</v>
      </c>
      <c r="AF36" s="54">
        <v>260.26257668711656</v>
      </c>
      <c r="AG36" s="54">
        <v>0</v>
      </c>
      <c r="AH36" s="54">
        <v>213.78272727310684</v>
      </c>
      <c r="AI36" s="54">
        <v>150.05660717703626</v>
      </c>
      <c r="AJ36" s="54">
        <v>437.15715033535088</v>
      </c>
      <c r="AK36" s="54">
        <v>1063.7682842527306</v>
      </c>
      <c r="AL36" s="54">
        <v>453.96401924698023</v>
      </c>
    </row>
    <row r="37" spans="1:38" ht="15.95" customHeight="1">
      <c r="A37" s="35"/>
      <c r="B37" s="36"/>
      <c r="C37" s="37">
        <v>43983</v>
      </c>
      <c r="D37" s="54">
        <v>1496.1411373870985</v>
      </c>
      <c r="E37" s="54">
        <v>1798.4148495892273</v>
      </c>
      <c r="F37" s="54">
        <v>213.87433494157114</v>
      </c>
      <c r="G37" s="54">
        <v>225.61891816466542</v>
      </c>
      <c r="H37" s="54">
        <v>666.31662705457882</v>
      </c>
      <c r="I37" s="54">
        <v>705.63795620959127</v>
      </c>
      <c r="J37" s="54">
        <v>705.7027704200151</v>
      </c>
      <c r="K37" s="54">
        <v>358.65675982630444</v>
      </c>
      <c r="L37" s="54">
        <v>318.59509884757722</v>
      </c>
      <c r="M37" s="54">
        <v>506</v>
      </c>
      <c r="N37" s="54">
        <v>1047.0356811782792</v>
      </c>
      <c r="O37" s="54">
        <v>775</v>
      </c>
      <c r="P37" s="54">
        <v>341.92341975221564</v>
      </c>
      <c r="Q37" s="54">
        <v>158.19732178927529</v>
      </c>
      <c r="R37" s="54">
        <v>51.125043028196764</v>
      </c>
      <c r="S37" s="54">
        <v>60.248936142568475</v>
      </c>
      <c r="T37" s="54">
        <v>45.984064277693854</v>
      </c>
      <c r="U37" s="54">
        <v>212.01444505630985</v>
      </c>
      <c r="V37" s="54">
        <v>103.55342052472793</v>
      </c>
      <c r="W37" s="54">
        <v>82.028381443110149</v>
      </c>
      <c r="X37" s="54">
        <v>0</v>
      </c>
      <c r="Y37" s="54">
        <v>134.24604394048731</v>
      </c>
      <c r="Z37" s="54">
        <v>26.984751293461052</v>
      </c>
      <c r="AA37" s="54">
        <v>0</v>
      </c>
      <c r="AB37" s="54">
        <v>24.711979744703683</v>
      </c>
      <c r="AC37" s="54">
        <v>334.40198643361532</v>
      </c>
      <c r="AD37" s="54">
        <v>515.99791169451066</v>
      </c>
      <c r="AE37" s="54">
        <v>0</v>
      </c>
      <c r="AF37" s="54">
        <v>178.50520416333066</v>
      </c>
      <c r="AG37" s="54">
        <v>0</v>
      </c>
      <c r="AH37" s="54">
        <v>247.43837584384332</v>
      </c>
      <c r="AI37" s="54">
        <v>208.62782916514519</v>
      </c>
      <c r="AJ37" s="54">
        <v>486.70239701975635</v>
      </c>
      <c r="AK37" s="54">
        <v>969.10521112837171</v>
      </c>
      <c r="AL37" s="54">
        <v>490.3630056642686</v>
      </c>
    </row>
    <row r="38" spans="1:38" ht="15.95" customHeight="1">
      <c r="A38" s="35"/>
      <c r="B38" s="36"/>
      <c r="C38" s="37">
        <v>44013</v>
      </c>
      <c r="D38" s="54">
        <v>1992.985354841662</v>
      </c>
      <c r="E38" s="54">
        <v>1488.4390625328724</v>
      </c>
      <c r="F38" s="54">
        <v>443.2415926023624</v>
      </c>
      <c r="G38" s="54">
        <v>292.34565863752681</v>
      </c>
      <c r="H38" s="54">
        <v>916.249201655825</v>
      </c>
      <c r="I38" s="54">
        <v>746.76209698208538</v>
      </c>
      <c r="J38" s="54">
        <v>732.50435405787744</v>
      </c>
      <c r="K38" s="54">
        <v>328.6342276740736</v>
      </c>
      <c r="L38" s="54">
        <v>415.54670707323169</v>
      </c>
      <c r="M38" s="54">
        <v>706.08690313778993</v>
      </c>
      <c r="N38" s="54">
        <v>995.89135729658926</v>
      </c>
      <c r="O38" s="54">
        <v>936.9868323055382</v>
      </c>
      <c r="P38" s="54">
        <v>266.23188220326978</v>
      </c>
      <c r="Q38" s="54">
        <v>180.94035204976342</v>
      </c>
      <c r="R38" s="54">
        <v>36.424586921071814</v>
      </c>
      <c r="S38" s="54">
        <v>72.808563209387771</v>
      </c>
      <c r="T38" s="54">
        <v>36.851238726555664</v>
      </c>
      <c r="U38" s="54">
        <v>283.91632050067994</v>
      </c>
      <c r="V38" s="54">
        <v>141.69871327532499</v>
      </c>
      <c r="W38" s="54">
        <v>113.63471800631964</v>
      </c>
      <c r="X38" s="54">
        <v>7566.1389776357828</v>
      </c>
      <c r="Y38" s="54">
        <v>161.83892798878796</v>
      </c>
      <c r="Z38" s="54">
        <v>26.273254917941653</v>
      </c>
      <c r="AA38" s="54">
        <v>0</v>
      </c>
      <c r="AB38" s="54">
        <v>57.329522663714378</v>
      </c>
      <c r="AC38" s="54">
        <v>508.39465082441296</v>
      </c>
      <c r="AD38" s="54">
        <v>654.20296191263924</v>
      </c>
      <c r="AE38" s="54">
        <v>0</v>
      </c>
      <c r="AF38" s="54">
        <v>133.375</v>
      </c>
      <c r="AG38" s="54">
        <v>386.27758510985575</v>
      </c>
      <c r="AH38" s="54">
        <v>247.14263632004639</v>
      </c>
      <c r="AI38" s="54">
        <v>334.20443632491367</v>
      </c>
      <c r="AJ38" s="54">
        <v>550.10307380558254</v>
      </c>
      <c r="AK38" s="54">
        <v>579.3747870528108</v>
      </c>
      <c r="AL38" s="54">
        <v>524.90742397758163</v>
      </c>
    </row>
    <row r="39" spans="1:38" ht="15.95" customHeight="1">
      <c r="A39" s="35"/>
      <c r="B39" s="36"/>
      <c r="C39" s="37">
        <v>44044</v>
      </c>
      <c r="D39" s="54">
        <v>1225.3592272865192</v>
      </c>
      <c r="E39" s="54">
        <v>1477.0031160752155</v>
      </c>
      <c r="F39" s="54">
        <v>454.59203754988113</v>
      </c>
      <c r="G39" s="54">
        <v>397.77694951454129</v>
      </c>
      <c r="H39" s="54">
        <v>1220.5799854519003</v>
      </c>
      <c r="I39" s="54">
        <v>722.14160551856423</v>
      </c>
      <c r="J39" s="54">
        <v>623.13144879756646</v>
      </c>
      <c r="K39" s="54">
        <v>365.8070829720096</v>
      </c>
      <c r="L39" s="54">
        <v>396.6181228876946</v>
      </c>
      <c r="M39" s="54">
        <v>706</v>
      </c>
      <c r="N39" s="54">
        <v>1256.5272709058579</v>
      </c>
      <c r="O39" s="54">
        <v>937</v>
      </c>
      <c r="P39" s="54">
        <v>275.00785010741754</v>
      </c>
      <c r="Q39" s="54">
        <v>178.85681428602427</v>
      </c>
      <c r="R39" s="54">
        <v>37.212240525294369</v>
      </c>
      <c r="S39" s="54">
        <v>70.813086455164196</v>
      </c>
      <c r="T39" s="54">
        <v>39.32089496568063</v>
      </c>
      <c r="U39" s="54">
        <v>249.03778419951539</v>
      </c>
      <c r="V39" s="54">
        <v>129.37994605760275</v>
      </c>
      <c r="W39" s="54">
        <v>153.61874419457834</v>
      </c>
      <c r="X39" s="54">
        <v>1331.4526786851459</v>
      </c>
      <c r="Y39" s="54">
        <v>255.61478240617512</v>
      </c>
      <c r="Z39" s="54">
        <v>34.471933174885315</v>
      </c>
      <c r="AA39" s="54">
        <v>0</v>
      </c>
      <c r="AB39" s="54">
        <v>65.720349316684263</v>
      </c>
      <c r="AC39" s="54">
        <v>518.2800367716992</v>
      </c>
      <c r="AD39" s="54">
        <v>669.85507645412042</v>
      </c>
      <c r="AE39" s="54">
        <v>0</v>
      </c>
      <c r="AF39" s="54">
        <v>0</v>
      </c>
      <c r="AG39" s="54">
        <v>388.96802841918293</v>
      </c>
      <c r="AH39" s="54">
        <v>194.42624090860849</v>
      </c>
      <c r="AI39" s="54">
        <v>326.7089670648503</v>
      </c>
      <c r="AJ39" s="54">
        <v>539.96043519196564</v>
      </c>
      <c r="AK39" s="54">
        <v>485.5196629213483</v>
      </c>
      <c r="AL39" s="54">
        <v>489.2061062624208</v>
      </c>
    </row>
    <row r="40" spans="1:38" ht="15.95" customHeight="1">
      <c r="A40" s="35"/>
      <c r="B40" s="36"/>
      <c r="C40" s="37">
        <v>44075</v>
      </c>
      <c r="D40" s="54">
        <v>1982.4769876607027</v>
      </c>
      <c r="E40" s="54">
        <v>1472.2999672564406</v>
      </c>
      <c r="F40" s="54">
        <v>658.72906956965471</v>
      </c>
      <c r="G40" s="54">
        <v>381.86531563845051</v>
      </c>
      <c r="H40" s="54">
        <v>1262.1152515898696</v>
      </c>
      <c r="I40" s="54">
        <v>773.45055212095531</v>
      </c>
      <c r="J40" s="54">
        <v>680.53468981250944</v>
      </c>
      <c r="K40" s="54">
        <v>378.4894006713975</v>
      </c>
      <c r="L40" s="54">
        <v>538.87371073143845</v>
      </c>
      <c r="M40" s="54">
        <v>541</v>
      </c>
      <c r="N40" s="54">
        <v>997.29703278051579</v>
      </c>
      <c r="O40" s="54">
        <v>808</v>
      </c>
      <c r="P40" s="54">
        <v>312.04327828424613</v>
      </c>
      <c r="Q40" s="54">
        <v>213.37155904623029</v>
      </c>
      <c r="R40" s="54">
        <v>38.645135621653445</v>
      </c>
      <c r="S40" s="54">
        <v>68.863347123769913</v>
      </c>
      <c r="T40" s="54">
        <v>42.535053448244938</v>
      </c>
      <c r="U40" s="54">
        <v>326.0320063642107</v>
      </c>
      <c r="V40" s="54">
        <v>129.64093623936253</v>
      </c>
      <c r="W40" s="54">
        <v>113.91843618564384</v>
      </c>
      <c r="X40" s="54">
        <v>1182.0127467347977</v>
      </c>
      <c r="Y40" s="54">
        <v>302.50885603355198</v>
      </c>
      <c r="Z40" s="54">
        <v>33.502632647375094</v>
      </c>
      <c r="AA40" s="54">
        <v>0</v>
      </c>
      <c r="AB40" s="54">
        <v>56.192224572416386</v>
      </c>
      <c r="AC40" s="54">
        <v>471.4109581257008</v>
      </c>
      <c r="AD40" s="54">
        <v>716.47310907097835</v>
      </c>
      <c r="AE40" s="54">
        <v>0</v>
      </c>
      <c r="AF40" s="54">
        <v>49.857142857142854</v>
      </c>
      <c r="AG40" s="54">
        <v>330.49003599303506</v>
      </c>
      <c r="AH40" s="54">
        <v>197.49140808743232</v>
      </c>
      <c r="AI40" s="54">
        <v>362.2588563088762</v>
      </c>
      <c r="AJ40" s="54">
        <v>548.12650064448724</v>
      </c>
      <c r="AK40" s="54">
        <v>1261</v>
      </c>
      <c r="AL40" s="54">
        <v>519.82713400612624</v>
      </c>
    </row>
    <row r="41" spans="1:38" ht="15.95" customHeight="1">
      <c r="A41" s="35"/>
      <c r="B41" s="36"/>
      <c r="C41" s="37">
        <v>44105</v>
      </c>
      <c r="D41" s="54">
        <v>2026.1954052956121</v>
      </c>
      <c r="E41" s="54">
        <v>1697.2245313430626</v>
      </c>
      <c r="F41" s="54">
        <v>546.10870242197154</v>
      </c>
      <c r="G41" s="54">
        <v>366.76348669143471</v>
      </c>
      <c r="H41" s="54">
        <v>1424.6793726225835</v>
      </c>
      <c r="I41" s="54">
        <v>839.89112398221084</v>
      </c>
      <c r="J41" s="54">
        <v>1032.2020952792398</v>
      </c>
      <c r="K41" s="54">
        <v>450.06414062918697</v>
      </c>
      <c r="L41" s="54">
        <v>666.89804132544282</v>
      </c>
      <c r="M41" s="54">
        <v>648.68792198049516</v>
      </c>
      <c r="N41" s="54">
        <v>941.30264699810118</v>
      </c>
      <c r="O41" s="54">
        <v>759.96915647974947</v>
      </c>
      <c r="P41" s="54">
        <v>291.0304213448257</v>
      </c>
      <c r="Q41" s="54">
        <v>181.26236973123608</v>
      </c>
      <c r="R41" s="54">
        <v>41.212779556264458</v>
      </c>
      <c r="S41" s="54">
        <v>60.458112967368329</v>
      </c>
      <c r="T41" s="54">
        <v>43.051941308461281</v>
      </c>
      <c r="U41" s="54">
        <v>242.28637307665275</v>
      </c>
      <c r="V41" s="54">
        <v>99.399437362559965</v>
      </c>
      <c r="W41" s="54">
        <v>118.93255342064857</v>
      </c>
      <c r="X41" s="54">
        <v>534.95888941613669</v>
      </c>
      <c r="Y41" s="54">
        <v>279.87019449099853</v>
      </c>
      <c r="Z41" s="54">
        <v>43.382372044099753</v>
      </c>
      <c r="AA41" s="54">
        <v>0</v>
      </c>
      <c r="AB41" s="54">
        <v>50.423013022179425</v>
      </c>
      <c r="AC41" s="54">
        <v>562.98150599112864</v>
      </c>
      <c r="AD41" s="54">
        <v>718.49844553389937</v>
      </c>
      <c r="AE41" s="54">
        <v>0</v>
      </c>
      <c r="AF41" s="54">
        <v>63.859154929577457</v>
      </c>
      <c r="AG41" s="54">
        <v>330.12621964287246</v>
      </c>
      <c r="AH41" s="54">
        <v>195.33388969505367</v>
      </c>
      <c r="AI41" s="54">
        <v>298.77663489313477</v>
      </c>
      <c r="AJ41" s="54">
        <v>545.401820266865</v>
      </c>
      <c r="AK41" s="54">
        <v>1703.1864964209713</v>
      </c>
      <c r="AL41" s="54">
        <v>592.73053740692956</v>
      </c>
    </row>
    <row r="42" spans="1:38" ht="15.95" customHeight="1">
      <c r="A42" s="35"/>
      <c r="B42" s="36"/>
      <c r="C42" s="37">
        <v>44136</v>
      </c>
      <c r="D42" s="54">
        <v>2416.8561408130672</v>
      </c>
      <c r="E42" s="54">
        <v>1716.9184505939172</v>
      </c>
      <c r="F42" s="54">
        <v>334.33430231243517</v>
      </c>
      <c r="G42" s="54">
        <v>351.86995030557989</v>
      </c>
      <c r="H42" s="54">
        <v>1069.3419127865216</v>
      </c>
      <c r="I42" s="54">
        <v>867.44882504520615</v>
      </c>
      <c r="J42" s="54">
        <v>815.62528922019987</v>
      </c>
      <c r="K42" s="54">
        <v>278.38755734164022</v>
      </c>
      <c r="L42" s="54">
        <v>505.41167904308776</v>
      </c>
      <c r="M42" s="54">
        <v>176.54492644992035</v>
      </c>
      <c r="N42" s="54">
        <v>749.27566645070556</v>
      </c>
      <c r="O42" s="54">
        <v>765.90759327489093</v>
      </c>
      <c r="P42" s="54">
        <v>374.41561200106202</v>
      </c>
      <c r="Q42" s="54">
        <v>187.46731178972641</v>
      </c>
      <c r="R42" s="54">
        <v>47.185246725148758</v>
      </c>
      <c r="S42" s="54">
        <v>54.524522729406222</v>
      </c>
      <c r="T42" s="54">
        <v>41.032719927785571</v>
      </c>
      <c r="U42" s="54">
        <v>233.62941541516693</v>
      </c>
      <c r="V42" s="54">
        <v>87.60603944823815</v>
      </c>
      <c r="W42" s="54">
        <v>119.67296363235869</v>
      </c>
      <c r="X42" s="54">
        <v>416.51191748293974</v>
      </c>
      <c r="Y42" s="54">
        <v>272.57208204579183</v>
      </c>
      <c r="Z42" s="54">
        <v>59.797867920113077</v>
      </c>
      <c r="AA42" s="54">
        <v>0</v>
      </c>
      <c r="AB42" s="54">
        <v>89.234038497530918</v>
      </c>
      <c r="AC42" s="54">
        <v>625.21938449161303</v>
      </c>
      <c r="AD42" s="54">
        <v>743.43503367271433</v>
      </c>
      <c r="AE42" s="54">
        <v>0</v>
      </c>
      <c r="AF42" s="54">
        <v>41.159722222222221</v>
      </c>
      <c r="AG42" s="54">
        <v>314.16666666666663</v>
      </c>
      <c r="AH42" s="54">
        <v>192.9195665122711</v>
      </c>
      <c r="AI42" s="54">
        <v>319.18031722921313</v>
      </c>
      <c r="AJ42" s="54">
        <v>587.04762117507528</v>
      </c>
      <c r="AK42" s="54">
        <v>3477.9937592715742</v>
      </c>
      <c r="AL42" s="54">
        <v>594.23594471369779</v>
      </c>
    </row>
    <row r="43" spans="1:38" ht="15.95" customHeight="1">
      <c r="A43" s="35">
        <v>44166</v>
      </c>
      <c r="B43" s="36">
        <v>44166</v>
      </c>
      <c r="C43" s="37">
        <v>44166</v>
      </c>
      <c r="D43" s="54">
        <v>3427.6756163162668</v>
      </c>
      <c r="E43" s="54">
        <v>1658.0275648182608</v>
      </c>
      <c r="F43" s="54">
        <v>354.09363689135756</v>
      </c>
      <c r="G43" s="54">
        <v>411.01885172716516</v>
      </c>
      <c r="H43" s="54">
        <v>1393.4301300319926</v>
      </c>
      <c r="I43" s="54">
        <v>869.60059390884282</v>
      </c>
      <c r="J43" s="54">
        <v>1292.558433411373</v>
      </c>
      <c r="K43" s="54">
        <v>426.30019478696693</v>
      </c>
      <c r="L43" s="54">
        <v>559.66716855915297</v>
      </c>
      <c r="M43" s="54">
        <v>590.05276029608376</v>
      </c>
      <c r="N43" s="54">
        <v>737.3355166640946</v>
      </c>
      <c r="O43" s="54">
        <v>589.93874174897223</v>
      </c>
      <c r="P43" s="54">
        <v>326.1406153310644</v>
      </c>
      <c r="Q43" s="54">
        <v>180.66231111508077</v>
      </c>
      <c r="R43" s="54">
        <v>52.659633642074638</v>
      </c>
      <c r="S43" s="54">
        <v>60.489503874733927</v>
      </c>
      <c r="T43" s="54">
        <v>28.110980186785373</v>
      </c>
      <c r="U43" s="54">
        <v>196.48401652950324</v>
      </c>
      <c r="V43" s="54">
        <v>103.55999025373008</v>
      </c>
      <c r="W43" s="54">
        <v>138.43940991468304</v>
      </c>
      <c r="X43" s="54">
        <v>298.78243092490396</v>
      </c>
      <c r="Y43" s="54">
        <v>242.98579493639446</v>
      </c>
      <c r="Z43" s="54">
        <v>79.93964180153182</v>
      </c>
      <c r="AA43" s="54">
        <v>0</v>
      </c>
      <c r="AB43" s="54">
        <v>50.002858993407735</v>
      </c>
      <c r="AC43" s="54">
        <v>597.84709102083889</v>
      </c>
      <c r="AD43" s="54">
        <v>684.9319286871962</v>
      </c>
      <c r="AE43" s="54">
        <v>0</v>
      </c>
      <c r="AF43" s="54">
        <v>33.617021276595743</v>
      </c>
      <c r="AG43" s="54">
        <v>0</v>
      </c>
      <c r="AH43" s="54">
        <v>280.2188978041396</v>
      </c>
      <c r="AI43" s="54">
        <v>284.2894205594888</v>
      </c>
      <c r="AJ43" s="54">
        <v>626.62182694467708</v>
      </c>
      <c r="AK43" s="54">
        <v>3475.948350886044</v>
      </c>
      <c r="AL43" s="54">
        <v>579.56782435070477</v>
      </c>
    </row>
    <row r="44" spans="1:38" ht="15.95" customHeight="1">
      <c r="A44" s="35">
        <v>44197</v>
      </c>
      <c r="B44" s="36">
        <v>44197</v>
      </c>
      <c r="C44" s="37">
        <v>44197</v>
      </c>
      <c r="D44" s="54">
        <v>2619.260548774892</v>
      </c>
      <c r="E44" s="54">
        <v>1702.955235546606</v>
      </c>
      <c r="F44" s="54">
        <v>314.26966896067819</v>
      </c>
      <c r="G44" s="54">
        <v>347.29205276377206</v>
      </c>
      <c r="H44" s="54">
        <v>1233.209633267445</v>
      </c>
      <c r="I44" s="54">
        <v>710.9091222522959</v>
      </c>
      <c r="J44" s="54">
        <v>999.80065670736758</v>
      </c>
      <c r="K44" s="54">
        <v>500.65984519834745</v>
      </c>
      <c r="L44" s="54">
        <v>545.78840768153634</v>
      </c>
      <c r="M44" s="54">
        <v>0</v>
      </c>
      <c r="N44" s="54">
        <v>993.65271457698066</v>
      </c>
      <c r="O44" s="54">
        <v>0</v>
      </c>
      <c r="P44" s="54">
        <v>318.31564899331073</v>
      </c>
      <c r="Q44" s="54">
        <v>170.07733161398997</v>
      </c>
      <c r="R44" s="54">
        <v>51.973942679117194</v>
      </c>
      <c r="S44" s="54">
        <v>64.116394882161231</v>
      </c>
      <c r="T44" s="54">
        <v>66.001992781905173</v>
      </c>
      <c r="U44" s="54">
        <v>215.52900976055807</v>
      </c>
      <c r="V44" s="54">
        <v>100.98305239163992</v>
      </c>
      <c r="W44" s="54">
        <v>126.99616530824407</v>
      </c>
      <c r="X44" s="54">
        <v>240.17910447761193</v>
      </c>
      <c r="Y44" s="54">
        <v>217.72044061061382</v>
      </c>
      <c r="Z44" s="54">
        <v>69.772213253273151</v>
      </c>
      <c r="AA44" s="54">
        <v>0</v>
      </c>
      <c r="AB44" s="54">
        <v>75.718339951222461</v>
      </c>
      <c r="AC44" s="54">
        <v>550.74061551644115</v>
      </c>
      <c r="AD44" s="54">
        <v>667.33648412755542</v>
      </c>
      <c r="AE44" s="54">
        <v>0</v>
      </c>
      <c r="AF44" s="54">
        <v>42.662790697674417</v>
      </c>
      <c r="AG44" s="54">
        <v>349.75</v>
      </c>
      <c r="AH44" s="54">
        <v>236.43308039993687</v>
      </c>
      <c r="AI44" s="54">
        <v>235.90939659714257</v>
      </c>
      <c r="AJ44" s="54">
        <v>630.29805873699695</v>
      </c>
      <c r="AK44" s="54">
        <v>1797.9159420289855</v>
      </c>
      <c r="AL44" s="54">
        <v>543.3067122499408</v>
      </c>
    </row>
    <row r="45" spans="1:38" s="43" customFormat="1" ht="15.95" customHeight="1">
      <c r="A45" s="39"/>
      <c r="B45" s="40"/>
      <c r="C45" s="41">
        <v>44228</v>
      </c>
      <c r="D45" s="42">
        <v>2486.0497938402291</v>
      </c>
      <c r="E45" s="42">
        <v>1654.0426690484624</v>
      </c>
      <c r="F45" s="42">
        <v>283.52334901625466</v>
      </c>
      <c r="G45" s="42">
        <v>386.45417688970389</v>
      </c>
      <c r="H45" s="42">
        <v>1187.3449196665997</v>
      </c>
      <c r="I45" s="42">
        <v>780.91719854546614</v>
      </c>
      <c r="J45" s="42">
        <v>934.81557574651902</v>
      </c>
      <c r="K45" s="42">
        <v>550.47836051886691</v>
      </c>
      <c r="L45" s="42">
        <v>504.814776756931</v>
      </c>
      <c r="M45" s="42">
        <v>335.9449346981998</v>
      </c>
      <c r="N45" s="42">
        <v>1281.7197175108649</v>
      </c>
      <c r="O45" s="42">
        <v>739.97881600461676</v>
      </c>
      <c r="P45" s="42">
        <v>342.05127525652273</v>
      </c>
      <c r="Q45" s="42">
        <v>171.19167668470556</v>
      </c>
      <c r="R45" s="42">
        <v>41.788258988281633</v>
      </c>
      <c r="S45" s="42">
        <v>70.407920527298003</v>
      </c>
      <c r="T45" s="42">
        <v>43.304408153479628</v>
      </c>
      <c r="U45" s="42">
        <v>255.39746748336455</v>
      </c>
      <c r="V45" s="42">
        <v>83.915643146937384</v>
      </c>
      <c r="W45" s="42">
        <v>104.29951042950384</v>
      </c>
      <c r="X45" s="42">
        <v>239.625</v>
      </c>
      <c r="Y45" s="42">
        <v>171.95697331337988</v>
      </c>
      <c r="Z45" s="42">
        <v>66.340865790330099</v>
      </c>
      <c r="AA45" s="42">
        <v>0</v>
      </c>
      <c r="AB45" s="42">
        <v>111.1268146248583</v>
      </c>
      <c r="AC45" s="42">
        <v>503.69508620689652</v>
      </c>
      <c r="AD45" s="42">
        <v>644.90721942330367</v>
      </c>
      <c r="AE45" s="42">
        <v>0</v>
      </c>
      <c r="AF45" s="42">
        <v>77.288617886178869</v>
      </c>
      <c r="AG45" s="42">
        <v>0</v>
      </c>
      <c r="AH45" s="42">
        <v>359.66498900371147</v>
      </c>
      <c r="AI45" s="42">
        <v>393.98914335741046</v>
      </c>
      <c r="AJ45" s="42">
        <v>657.21791734500925</v>
      </c>
      <c r="AK45" s="42">
        <v>1712.0652014652014</v>
      </c>
      <c r="AL45" s="42">
        <v>513.20039790089413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94.914184654254058</v>
      </c>
      <c r="E47" s="38">
        <f t="shared" si="2"/>
        <v>97.127783192583806</v>
      </c>
      <c r="F47" s="38">
        <f t="shared" si="2"/>
        <v>90.216580541766973</v>
      </c>
      <c r="G47" s="38">
        <f t="shared" si="2"/>
        <v>111.2764239245549</v>
      </c>
      <c r="H47" s="38">
        <f t="shared" si="2"/>
        <v>96.280866418524099</v>
      </c>
      <c r="I47" s="38">
        <f t="shared" si="2"/>
        <v>109.84768293187339</v>
      </c>
      <c r="J47" s="38">
        <f t="shared" si="2"/>
        <v>93.500196211626502</v>
      </c>
      <c r="K47" s="38">
        <f t="shared" si="2"/>
        <v>109.9505713905981</v>
      </c>
      <c r="L47" s="38">
        <f t="shared" si="2"/>
        <v>92.492762699255934</v>
      </c>
      <c r="M47" s="38" t="str">
        <f t="shared" si="2"/>
        <v>-</v>
      </c>
      <c r="N47" s="38">
        <f t="shared" si="2"/>
        <v>128.99071262101072</v>
      </c>
      <c r="O47" s="38" t="str">
        <f t="shared" si="2"/>
        <v>-</v>
      </c>
      <c r="P47" s="38">
        <f t="shared" si="2"/>
        <v>107.45663191183881</v>
      </c>
      <c r="Q47" s="38">
        <f t="shared" si="2"/>
        <v>100.65519905571232</v>
      </c>
      <c r="R47" s="38">
        <f t="shared" si="2"/>
        <v>80.402326308548254</v>
      </c>
      <c r="S47" s="38">
        <f t="shared" si="2"/>
        <v>109.81266282469547</v>
      </c>
      <c r="T47" s="38">
        <f t="shared" si="2"/>
        <v>65.610758597203727</v>
      </c>
      <c r="U47" s="38">
        <f t="shared" si="2"/>
        <v>118.4979542972421</v>
      </c>
      <c r="V47" s="38">
        <f t="shared" si="2"/>
        <v>83.09873900571904</v>
      </c>
      <c r="W47" s="38">
        <f t="shared" si="2"/>
        <v>82.128078573356049</v>
      </c>
      <c r="X47" s="38">
        <f t="shared" si="2"/>
        <v>99.769295302013433</v>
      </c>
      <c r="Y47" s="38">
        <f t="shared" si="2"/>
        <v>78.980628934570049</v>
      </c>
      <c r="Z47" s="38">
        <f t="shared" si="2"/>
        <v>95.082071640056398</v>
      </c>
      <c r="AA47" s="38" t="str">
        <f t="shared" si="2"/>
        <v>-</v>
      </c>
      <c r="AB47" s="38">
        <f t="shared" si="2"/>
        <v>146.76340592839975</v>
      </c>
      <c r="AC47" s="38">
        <f t="shared" si="2"/>
        <v>91.457770140045142</v>
      </c>
      <c r="AD47" s="38">
        <f t="shared" si="2"/>
        <v>96.638987191959885</v>
      </c>
      <c r="AE47" s="38" t="str">
        <f t="shared" si="2"/>
        <v>-</v>
      </c>
      <c r="AF47" s="38">
        <f t="shared" si="2"/>
        <v>181.16165544321021</v>
      </c>
      <c r="AG47" s="38">
        <f t="shared" si="2"/>
        <v>0</v>
      </c>
      <c r="AH47" s="38">
        <f t="shared" si="2"/>
        <v>152.12126340160287</v>
      </c>
      <c r="AI47" s="38">
        <f t="shared" si="2"/>
        <v>167.00866902314081</v>
      </c>
      <c r="AJ47" s="38">
        <f t="shared" si="2"/>
        <v>104.27097279372157</v>
      </c>
      <c r="AK47" s="38">
        <f t="shared" si="2"/>
        <v>95.224985854071704</v>
      </c>
      <c r="AL47" s="38">
        <f t="shared" si="2"/>
        <v>94.458689047965109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84.539091913619174</v>
      </c>
      <c r="E48" s="38">
        <f t="shared" si="3"/>
        <v>84.89984982533106</v>
      </c>
      <c r="F48" s="38">
        <f t="shared" si="3"/>
        <v>58.470126844009087</v>
      </c>
      <c r="G48" s="38">
        <f t="shared" si="3"/>
        <v>96.795481325332062</v>
      </c>
      <c r="H48" s="38">
        <f t="shared" si="3"/>
        <v>76.589553726851605</v>
      </c>
      <c r="I48" s="38">
        <f t="shared" si="3"/>
        <v>78.646649606046338</v>
      </c>
      <c r="J48" s="38">
        <f t="shared" si="3"/>
        <v>61.218624063215522</v>
      </c>
      <c r="K48" s="38">
        <f t="shared" si="3"/>
        <v>165.22690136591476</v>
      </c>
      <c r="L48" s="38">
        <f t="shared" si="3"/>
        <v>85.155169985206228</v>
      </c>
      <c r="M48" s="38">
        <f t="shared" si="3"/>
        <v>59.459515200608678</v>
      </c>
      <c r="N48" s="38">
        <f t="shared" si="3"/>
        <v>108.4334231275901</v>
      </c>
      <c r="O48" s="38">
        <f t="shared" si="3"/>
        <v>98.35753254140549</v>
      </c>
      <c r="P48" s="38">
        <f t="shared" si="3"/>
        <v>55.313646451339061</v>
      </c>
      <c r="Q48" s="38">
        <f t="shared" si="3"/>
        <v>75.707736958342664</v>
      </c>
      <c r="R48" s="38">
        <f t="shared" si="3"/>
        <v>81.27898394023974</v>
      </c>
      <c r="S48" s="38">
        <f t="shared" si="3"/>
        <v>86.2695882872749</v>
      </c>
      <c r="T48" s="38">
        <f t="shared" si="3"/>
        <v>61.117947002140859</v>
      </c>
      <c r="U48" s="38">
        <f t="shared" si="3"/>
        <v>125.76535884523707</v>
      </c>
      <c r="V48" s="38">
        <f t="shared" si="3"/>
        <v>58.729117617292395</v>
      </c>
      <c r="W48" s="38">
        <f t="shared" si="3"/>
        <v>100.28559259825541</v>
      </c>
      <c r="X48" s="38">
        <f t="shared" si="3"/>
        <v>71.54433956531426</v>
      </c>
      <c r="Y48" s="38">
        <f t="shared" si="3"/>
        <v>115.1402999582064</v>
      </c>
      <c r="Z48" s="38">
        <f t="shared" si="3"/>
        <v>94.105957710986587</v>
      </c>
      <c r="AA48" s="38" t="str">
        <f t="shared" si="3"/>
        <v>-</v>
      </c>
      <c r="AB48" s="38">
        <f t="shared" si="3"/>
        <v>153.14923268140754</v>
      </c>
      <c r="AC48" s="38">
        <f t="shared" si="3"/>
        <v>93.90405969488539</v>
      </c>
      <c r="AD48" s="38">
        <f t="shared" si="3"/>
        <v>62.385894744390747</v>
      </c>
      <c r="AE48" s="38" t="str">
        <f t="shared" si="3"/>
        <v>-</v>
      </c>
      <c r="AF48" s="38">
        <f t="shared" si="3"/>
        <v>42.442452029255911</v>
      </c>
      <c r="AG48" s="38">
        <f t="shared" si="3"/>
        <v>0</v>
      </c>
      <c r="AH48" s="38">
        <f t="shared" si="3"/>
        <v>105.9457319152741</v>
      </c>
      <c r="AI48" s="38">
        <f t="shared" si="3"/>
        <v>144.13145640534481</v>
      </c>
      <c r="AJ48" s="38">
        <f t="shared" si="3"/>
        <v>78.04358712345018</v>
      </c>
      <c r="AK48" s="38">
        <f t="shared" si="3"/>
        <v>55.927723621296877</v>
      </c>
      <c r="AL48" s="38">
        <f t="shared" si="3"/>
        <v>101.94277021390758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AFAE-BB4B-454D-A4BA-F7ABA9A74DB5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9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91.918999999999983</v>
      </c>
      <c r="E8" s="79">
        <f>IF(ISERR(SUMPRODUCT(D10:D67,E10:E67)/D8),"-",SUMPRODUCT(D10:D67,E10:E67)/D8)</f>
        <v>2486.0497938402295</v>
      </c>
      <c r="F8" s="79">
        <f t="shared" ref="F8:AK8" si="0">IF(SUM(F10:F67)&lt;0.001,"-",SUM(F10:F67))</f>
        <v>324.685</v>
      </c>
      <c r="G8" s="79">
        <f t="shared" ref="G8:AL8" si="1">IF(ISERR(SUMPRODUCT(F10:F67,G10:G67)/F8),"-",SUMPRODUCT(F10:F67,G10:G67)/F8)</f>
        <v>1654.0426690484624</v>
      </c>
      <c r="H8" s="79">
        <f t="shared" ref="H8:AM8" si="2">IF(SUM(H10:H67)&lt;0.001,"-",SUM(H10:H67))</f>
        <v>2916.7610000000004</v>
      </c>
      <c r="I8" s="79">
        <f t="shared" ref="I8:AN8" si="3">IF(ISERR(SUMPRODUCT(H10:H67,I10:I67)/H8),"-",SUMPRODUCT(H10:H67,I10:I67)/H8)</f>
        <v>283.5233490162546</v>
      </c>
      <c r="J8" s="79">
        <f t="shared" ref="J8:AO8" si="4">IF(SUM(J10:J67)&lt;0.001,"-",SUM(J10:J67))</f>
        <v>390.45800000000003</v>
      </c>
      <c r="K8" s="79">
        <f t="shared" ref="K8:AP8" si="5">IF(ISERR(SUMPRODUCT(J10:J67,K10:K67)/J8),"-",SUMPRODUCT(J10:J67,K10:K67)/J8)</f>
        <v>386.45417688970394</v>
      </c>
      <c r="L8" s="79">
        <f t="shared" ref="L8:AQ8" si="6">IF(SUM(L10:L67)&lt;0.001,"-",SUM(L10:L67))</f>
        <v>179.00399999999999</v>
      </c>
      <c r="M8" s="79">
        <f t="shared" ref="M8:AR8" si="7">IF(ISERR(SUMPRODUCT(L10:L67,M10:M67)/L8),"-",SUMPRODUCT(L10:L67,M10:M67)/L8)</f>
        <v>1187.3449196665997</v>
      </c>
      <c r="N8" s="79">
        <f t="shared" ref="N8:AS8" si="8">IF(SUM(N10:N67)&lt;0.001,"-",SUM(N10:N67))</f>
        <v>1753.6890000000001</v>
      </c>
      <c r="O8" s="79">
        <f t="shared" ref="O8:AT8" si="9">IF(ISERR(SUMPRODUCT(N10:N67,O10:O67)/N8),"-",SUMPRODUCT(N10:N67,O10:O67)/N8)</f>
        <v>780.91719854546602</v>
      </c>
      <c r="P8" s="79">
        <f t="shared" ref="P8:AU8" si="10">IF(SUM(P10:P67)&lt;0.001,"-",SUM(P10:P67))</f>
        <v>613.91599999999994</v>
      </c>
      <c r="Q8" s="79">
        <f t="shared" ref="Q8:AV8" si="11">IF(ISERR(SUMPRODUCT(P10:P67,Q10:Q67)/P8),"-",SUMPRODUCT(P10:P67,Q10:Q67)/P8)</f>
        <v>934.81557574651924</v>
      </c>
      <c r="R8" s="79">
        <f t="shared" ref="R8:AW8" si="12">IF(SUM(R10:R67)&lt;0.001,"-",SUM(R10:R67))</f>
        <v>982.14</v>
      </c>
      <c r="S8" s="79">
        <f t="shared" ref="S8:AX8" si="13">IF(ISERR(SUMPRODUCT(R10:R67,S10:S67)/R8),"-",SUMPRODUCT(R10:R67,S10:S67)/R8)</f>
        <v>550.47836051886691</v>
      </c>
      <c r="T8" s="79">
        <f t="shared" ref="T8:AY8" si="14">IF(SUM(T10:T67)&lt;0.001,"-",SUM(T10:T67))</f>
        <v>99.263999999999982</v>
      </c>
      <c r="U8" s="79">
        <f t="shared" ref="U8:AZ8" si="15">IF(ISERR(SUMPRODUCT(T10:T67,U10:U67)/T8),"-",SUMPRODUCT(T10:T67,U10:U67)/T8)</f>
        <v>504.81477675693111</v>
      </c>
      <c r="V8" s="79">
        <f t="shared" ref="V8:BA8" si="16">IF(SUM(V10:V67)&lt;0.001,"-",SUM(V10:V67))</f>
        <v>8.4990000000000006</v>
      </c>
      <c r="W8" s="79">
        <f t="shared" ref="W8:BB8" si="17">IF(ISERR(SUMPRODUCT(V10:V67,W10:W67)/V8),"-",SUMPRODUCT(V10:V67,W10:W67)/V8)</f>
        <v>335.94493469819975</v>
      </c>
      <c r="X8" s="79">
        <f t="shared" ref="X8:BC8" si="18">IF(SUM(X10:X67)&lt;0.001,"-",SUM(X10:X67))</f>
        <v>208.00799999999998</v>
      </c>
      <c r="Y8" s="79">
        <f t="shared" ref="Y8:BD8" si="19">IF(ISERR(SUMPRODUCT(X10:X67,Y10:Y67)/X8),"-",SUMPRODUCT(X10:X67,Y10:Y67)/X8)</f>
        <v>1281.7197175108652</v>
      </c>
      <c r="Z8" s="79">
        <f t="shared" ref="Z8:BU8" si="20">IF(SUM(Z10:Z67)&lt;0.001,"-",SUM(Z10:Z67))</f>
        <v>83.176000000000002</v>
      </c>
      <c r="AA8" s="79">
        <f t="shared" ref="AA8:BU8" si="21">IF(ISERR(SUMPRODUCT(Z10:Z67,AA10:AA67)/Z8),"-",SUMPRODUCT(Z10:Z67,AA10:AA67)/Z8)</f>
        <v>739.97881600461676</v>
      </c>
      <c r="AB8" s="79">
        <f t="shared" ref="AB8:BU8" si="22">IF(SUM(AB10:AB67)&lt;0.001,"-",SUM(AB10:AB67))</f>
        <v>716.99299999999994</v>
      </c>
      <c r="AC8" s="79">
        <f t="shared" ref="AC8:BU8" si="23">IF(ISERR(SUMPRODUCT(AB10:AB67,AC10:AC67)/AB8),"-",SUMPRODUCT(AB10:AB67,AC10:AC67)/AB8)</f>
        <v>342.05127525652273</v>
      </c>
      <c r="AD8" s="79">
        <f t="shared" ref="AD8:BU8" si="24">IF(SUM(AD10:AD67)&lt;0.001,"-",SUM(AD10:AD67))</f>
        <v>14253.455000000002</v>
      </c>
      <c r="AE8" s="79">
        <f t="shared" ref="AE8:BU8" si="25">IF(ISERR(SUMPRODUCT(AD10:AD67,AE10:AE67)/AD8),"-",SUMPRODUCT(AD10:AD67,AE10:AE67)/AD8)</f>
        <v>171.19167668470558</v>
      </c>
      <c r="AF8" s="79">
        <f t="shared" ref="AF8:BU8" si="26">IF(SUM(AF10:AF67)&lt;0.001,"-",SUM(AF10:AF67))</f>
        <v>35136.972000000009</v>
      </c>
      <c r="AG8" s="79">
        <f t="shared" ref="AG8:BU8" si="27">IF(ISERR(SUMPRODUCT(AF10:AF67,AG10:AG67)/AF8),"-",SUMPRODUCT(AF10:AF67,AG10:AG67)/AF8)</f>
        <v>41.788258988281619</v>
      </c>
      <c r="AH8" s="79">
        <f t="shared" ref="AH8:BU8" si="28">IF(SUM(AH10:AH67)&lt;0.001,"-",SUM(AH10:AH67))</f>
        <v>1555.5529999999999</v>
      </c>
      <c r="AI8" s="79">
        <f t="shared" ref="AI8:BU8" si="29">IF(ISERR(SUMPRODUCT(AH10:AH67,AI10:AI67)/AH8),"-",SUMPRODUCT(AH10:AH67,AI10:AI67)/AH8)</f>
        <v>70.407920527298003</v>
      </c>
      <c r="AJ8" s="79">
        <f t="shared" ref="AJ8:BU8" si="30">IF(SUM(AJ10:AJ67)&lt;0.001,"-",SUM(AJ10:AJ67))</f>
        <v>1393.123</v>
      </c>
      <c r="AK8" s="79">
        <f t="shared" ref="AK8:BU8" si="31">IF(ISERR(SUMPRODUCT(AJ10:AJ67,AK10:AK67)/AJ8),"-",SUMPRODUCT(AJ10:AJ67,AK10:AK67)/AJ8)</f>
        <v>43.304408153479628</v>
      </c>
      <c r="AL8" s="79">
        <f t="shared" ref="AL8:BU8" si="32">IF(SUM(AL10:AL67)&lt;0.001,"-",SUM(AL10:AL67))</f>
        <v>3115.636</v>
      </c>
      <c r="AM8" s="79">
        <f t="shared" ref="AM8:BU8" si="33">IF(ISERR(SUMPRODUCT(AL10:AL67,AM10:AM67)/AL8),"-",SUMPRODUCT(AL10:AL67,AM10:AM67)/AL8)</f>
        <v>255.39746748336455</v>
      </c>
      <c r="AN8" s="79">
        <f t="shared" ref="AN8:BU8" si="34">IF(SUM(AN10:AN67)&lt;0.001,"-",SUM(AN10:AN67))</f>
        <v>1334.9359999999999</v>
      </c>
      <c r="AO8" s="79">
        <f t="shared" ref="AO8:BU8" si="35">IF(ISERR(SUMPRODUCT(AN10:AN67,AO10:AO67)/AN8),"-",SUMPRODUCT(AN10:AN67,AO10:AO67)/AN8)</f>
        <v>83.915643146937384</v>
      </c>
      <c r="AP8" s="79">
        <f t="shared" ref="AP8:BU8" si="36">IF(SUM(AP10:AP67)&lt;0.001,"-",SUM(AP10:AP67))</f>
        <v>57145.191999999981</v>
      </c>
      <c r="AQ8" s="79">
        <f t="shared" ref="AQ8:BU8" si="37">IF(ISERR(SUMPRODUCT(AP10:AP67,AQ10:AQ67)/AP8),"-",SUMPRODUCT(AP10:AP67,AQ10:AQ67)/AP8)</f>
        <v>104.29951042950388</v>
      </c>
      <c r="AR8" s="79">
        <f t="shared" ref="AR8:BU8" si="38">IF(SUM(AR10:AR67)&lt;0.001,"-",SUM(AR10:AR67))</f>
        <v>0.8</v>
      </c>
      <c r="AS8" s="79">
        <f t="shared" ref="AS8:BU8" si="39">IF(ISERR(SUMPRODUCT(AR10:AR67,AS10:AS67)/AR8),"-",SUMPRODUCT(AR10:AR67,AS10:AS67)/AR8)</f>
        <v>239.625</v>
      </c>
      <c r="AT8" s="79">
        <f t="shared" ref="AT8:BU8" si="40">IF(SUM(AT10:AT67)&lt;0.001,"-",SUM(AT10:AT67))</f>
        <v>3480.0960000000005</v>
      </c>
      <c r="AU8" s="79">
        <f t="shared" ref="AU8:BU8" si="41">IF(ISERR(SUMPRODUCT(AT10:AT67,AU10:AU67)/AT8),"-",SUMPRODUCT(AT10:AT67,AU10:AU67)/AT8)</f>
        <v>171.95697331337985</v>
      </c>
      <c r="AV8" s="79">
        <f t="shared" ref="AV8:BU8" si="42">IF(SUM(AV10:AV67)&lt;0.001,"-",SUM(AV10:AV67))</f>
        <v>6056.5009999999984</v>
      </c>
      <c r="AW8" s="79">
        <f t="shared" ref="AW8:BU8" si="43">IF(ISERR(SUMPRODUCT(AV10:AV67,AW10:AW67)/AV8),"-",SUMPRODUCT(AV10:AV67,AW10:AW67)/AV8)</f>
        <v>66.340865790330128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363.43599999999998</v>
      </c>
      <c r="BA8" s="79">
        <f t="shared" ref="BA8:BU8" si="47">IF(ISERR(SUMPRODUCT(AZ10:AZ67,BA10:BA67)/AZ8),"-",SUMPRODUCT(AZ10:AZ67,BA10:BA67)/AZ8)</f>
        <v>111.12681462485828</v>
      </c>
      <c r="BB8" s="79">
        <f t="shared" ref="BB8:BU8" si="48">IF(SUM(BB10:BB67)&lt;0.001,"-",SUM(BB10:BB67))</f>
        <v>371.2</v>
      </c>
      <c r="BC8" s="79">
        <f t="shared" ref="BC8:BU8" si="49">IF(ISERR(SUMPRODUCT(BB10:BB67,BC10:BC67)/BB8),"-",SUMPRODUCT(BB10:BB67,BC10:BC67)/BB8)</f>
        <v>503.69508620689658</v>
      </c>
      <c r="BD8" s="79">
        <f t="shared" ref="BD8:BU8" si="50">IF(SUM(BD10:BD67)&lt;0.001,"-",SUM(BD10:BD67))</f>
        <v>373.15999999999997</v>
      </c>
      <c r="BE8" s="79">
        <f t="shared" ref="BE8:BU8" si="51">IF(ISERR(SUMPRODUCT(BD10:BD67,BE10:BE67)/BD8),"-",SUMPRODUCT(BD10:BD67,BE10:BE67)/BD8)</f>
        <v>644.90721942330379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0.246</v>
      </c>
      <c r="BI8" s="79">
        <f t="shared" ref="BI8:BU8" si="55">IF(ISERR(SUMPRODUCT(BH10:BH67,BI10:BI67)/BH8),"-",SUMPRODUCT(BH10:BH67,BI10:BI67)/BH8)</f>
        <v>77.288617886178869</v>
      </c>
      <c r="BJ8" s="79" t="str">
        <f t="shared" ref="BJ8:BU8" si="56">IF(SUM(BJ10:BJ67)&lt;0.001,"-",SUM(BJ10:BJ67))</f>
        <v>-</v>
      </c>
      <c r="BK8" s="79" t="str">
        <f t="shared" ref="BK8:BU8" si="57">IF(ISERR(SUMPRODUCT(BJ10:BJ67,BK10:BK67)/BJ8),"-",SUMPRODUCT(BJ10:BJ67,BK10:BK67)/BJ8)</f>
        <v>-</v>
      </c>
      <c r="BL8" s="79">
        <f t="shared" ref="BL8:BU8" si="58">IF(SUM(BL10:BL67)&lt;0.001,"-",SUM(BL10:BL67))</f>
        <v>1331.8130000000001</v>
      </c>
      <c r="BM8" s="79">
        <f t="shared" ref="BM8:BU8" si="59">IF(ISERR(SUMPRODUCT(BL10:BL67,BM10:BM67)/BL8),"-",SUMPRODUCT(BL10:BL67,BM10:BM67)/BL8)</f>
        <v>359.66498900371141</v>
      </c>
      <c r="BN8" s="79">
        <f t="shared" ref="BN8:BU8" si="60">IF(SUM(BN10:BN67)&lt;0.001,"-",SUM(BN10:BN67))</f>
        <v>478.60100000000006</v>
      </c>
      <c r="BO8" s="79">
        <f t="shared" ref="BO8:BU8" si="61">IF(ISERR(SUMPRODUCT(BN10:BN67,BO10:BO67)/BN8),"-",SUMPRODUCT(BN10:BN67,BO10:BO67)/BN8)</f>
        <v>393.9891433574104</v>
      </c>
      <c r="BP8" s="79">
        <f t="shared" ref="BP8:BU8" si="62">IF(SUM(BP10:BP67)&lt;0.001,"-",SUM(BP10:BP67))</f>
        <v>197.78599999999997</v>
      </c>
      <c r="BQ8" s="79">
        <f t="shared" ref="BQ8:BU8" si="63">IF(ISERR(SUMPRODUCT(BP10:BP67,BQ10:BQ67)/BP8),"-",SUMPRODUCT(BP10:BP67,BQ10:BQ67)/BP8)</f>
        <v>657.21791734500948</v>
      </c>
      <c r="BR8" s="79">
        <f t="shared" ref="BR8:BU8" si="64">IF(SUM(BR10:BR67)&lt;0.001,"-",SUM(BR10:BR67))</f>
        <v>5.46</v>
      </c>
      <c r="BS8" s="79">
        <f t="shared" ref="BS8:BU8" si="65">IF(ISERR(SUMPRODUCT(BR10:BR67,BS10:BS67)/BR8),"-",SUMPRODUCT(BR10:BR67,BS10:BS67)/BR8)</f>
        <v>1712.0652014652014</v>
      </c>
      <c r="BT8" s="79">
        <f t="shared" ref="BT8:BU8" si="66">IF(SUM(BT10:BT67)&lt;0.001,"-",SUM(BT10:BT67))</f>
        <v>167.88100000000003</v>
      </c>
      <c r="BU8" s="79">
        <f t="shared" ref="BU8" si="67">IF(ISERR(SUMPRODUCT(BT10:BT67,BU10:BU67)/BT8),"-",SUMPRODUCT(BT10:BT67,BU10:BU67)/BT8)</f>
        <v>513.20039790089379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525.66700000000003</v>
      </c>
      <c r="AU10" s="85">
        <v>146.71406042228256</v>
      </c>
      <c r="AV10" s="84">
        <v>30.175999999999998</v>
      </c>
      <c r="AW10" s="85">
        <v>69.98313229056204</v>
      </c>
      <c r="AX10" s="84">
        <v>0</v>
      </c>
      <c r="AY10" s="85">
        <v>0</v>
      </c>
      <c r="AZ10" s="84">
        <v>58.953000000000003</v>
      </c>
      <c r="BA10" s="85">
        <v>100.05879259749291</v>
      </c>
      <c r="BB10" s="84">
        <v>0</v>
      </c>
      <c r="BC10" s="85">
        <v>0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36.247</v>
      </c>
      <c r="BO10" s="85">
        <v>88.323033630369409</v>
      </c>
      <c r="BP10" s="84">
        <v>0</v>
      </c>
      <c r="BQ10" s="85">
        <v>0</v>
      </c>
      <c r="BR10" s="84">
        <v>0</v>
      </c>
      <c r="BS10" s="85">
        <v>0</v>
      </c>
      <c r="BT10" s="84">
        <v>4.0990000000000002</v>
      </c>
      <c r="BU10" s="85">
        <v>402.34593803366676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0</v>
      </c>
      <c r="AS11" s="85">
        <v>0</v>
      </c>
      <c r="AT11" s="84">
        <v>0</v>
      </c>
      <c r="AU11" s="85">
        <v>0</v>
      </c>
      <c r="AV11" s="84">
        <v>0</v>
      </c>
      <c r="AW11" s="85">
        <v>0</v>
      </c>
      <c r="AX11" s="84">
        <v>0</v>
      </c>
      <c r="AY11" s="85">
        <v>0</v>
      </c>
      <c r="AZ11" s="84">
        <v>0</v>
      </c>
      <c r="BA11" s="85">
        <v>0</v>
      </c>
      <c r="BB11" s="84">
        <v>0</v>
      </c>
      <c r="BC11" s="85">
        <v>0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</v>
      </c>
      <c r="BM11" s="85">
        <v>0</v>
      </c>
      <c r="BN11" s="84">
        <v>0</v>
      </c>
      <c r="BO11" s="85">
        <v>0</v>
      </c>
      <c r="BP11" s="84">
        <v>0</v>
      </c>
      <c r="BQ11" s="85">
        <v>0</v>
      </c>
      <c r="BR11" s="84">
        <v>0</v>
      </c>
      <c r="BS11" s="85">
        <v>0</v>
      </c>
      <c r="BT11" s="84">
        <v>0</v>
      </c>
      <c r="BU11" s="85">
        <v>0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0.36</v>
      </c>
      <c r="AU12" s="85">
        <v>131.1</v>
      </c>
      <c r="AV12" s="84">
        <v>0</v>
      </c>
      <c r="AW12" s="85">
        <v>0</v>
      </c>
      <c r="AX12" s="84">
        <v>0</v>
      </c>
      <c r="AY12" s="85">
        <v>0</v>
      </c>
      <c r="AZ12" s="84">
        <v>0</v>
      </c>
      <c r="BA12" s="85">
        <v>0</v>
      </c>
      <c r="BB12" s="84">
        <v>0</v>
      </c>
      <c r="BC12" s="85">
        <v>0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0.113</v>
      </c>
      <c r="BO12" s="85">
        <v>87.451327433628308</v>
      </c>
      <c r="BP12" s="84">
        <v>0</v>
      </c>
      <c r="BQ12" s="85">
        <v>0</v>
      </c>
      <c r="BR12" s="84">
        <v>0</v>
      </c>
      <c r="BS12" s="85">
        <v>0</v>
      </c>
      <c r="BT12" s="84">
        <v>0</v>
      </c>
      <c r="BU12" s="85">
        <v>0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171.31200000000001</v>
      </c>
      <c r="AU13" s="85">
        <v>218.08671896889885</v>
      </c>
      <c r="AV13" s="84">
        <v>505.66199999999998</v>
      </c>
      <c r="AW13" s="85">
        <v>166.44234884171641</v>
      </c>
      <c r="AX13" s="84">
        <v>0</v>
      </c>
      <c r="AY13" s="85">
        <v>0</v>
      </c>
      <c r="AZ13" s="84">
        <v>3.3069999999999999</v>
      </c>
      <c r="BA13" s="85">
        <v>137.22407015421831</v>
      </c>
      <c r="BB13" s="84">
        <v>0</v>
      </c>
      <c r="BC13" s="85">
        <v>0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47.899000000000001</v>
      </c>
      <c r="BO13" s="85">
        <v>130.69613144324515</v>
      </c>
      <c r="BP13" s="84">
        <v>0</v>
      </c>
      <c r="BQ13" s="85">
        <v>0</v>
      </c>
      <c r="BR13" s="84">
        <v>0</v>
      </c>
      <c r="BS13" s="85">
        <v>0</v>
      </c>
      <c r="BT13" s="84">
        <v>2.46</v>
      </c>
      <c r="BU13" s="85">
        <v>323.31991869918699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297.87799999999999</v>
      </c>
      <c r="AU14" s="85">
        <v>268.63916771295629</v>
      </c>
      <c r="AV14" s="84">
        <v>113.125</v>
      </c>
      <c r="AW14" s="85">
        <v>129.34742983425414</v>
      </c>
      <c r="AX14" s="84">
        <v>0</v>
      </c>
      <c r="AY14" s="85">
        <v>0</v>
      </c>
      <c r="AZ14" s="84">
        <v>49.79</v>
      </c>
      <c r="BA14" s="85">
        <v>385.81002209278972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40.073999999999998</v>
      </c>
      <c r="BO14" s="85">
        <v>444.58456854818587</v>
      </c>
      <c r="BP14" s="84">
        <v>0</v>
      </c>
      <c r="BQ14" s="85">
        <v>0</v>
      </c>
      <c r="BR14" s="84">
        <v>0</v>
      </c>
      <c r="BS14" s="85">
        <v>0</v>
      </c>
      <c r="BT14" s="84">
        <v>55.148000000000003</v>
      </c>
      <c r="BU14" s="85">
        <v>520.294099514035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</v>
      </c>
      <c r="AG16" s="85">
        <v>0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0</v>
      </c>
      <c r="AS16" s="85">
        <v>0</v>
      </c>
      <c r="AT16" s="84">
        <v>56.488999999999997</v>
      </c>
      <c r="AU16" s="85">
        <v>195.76901697675652</v>
      </c>
      <c r="AV16" s="84">
        <v>139.798</v>
      </c>
      <c r="AW16" s="85">
        <v>140.97555043705918</v>
      </c>
      <c r="AX16" s="84">
        <v>0</v>
      </c>
      <c r="AY16" s="85">
        <v>0</v>
      </c>
      <c r="AZ16" s="84">
        <v>3.677</v>
      </c>
      <c r="BA16" s="85">
        <v>380.75142779439761</v>
      </c>
      <c r="BB16" s="84">
        <v>0</v>
      </c>
      <c r="BC16" s="85">
        <v>0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36.927</v>
      </c>
      <c r="BO16" s="85">
        <v>503.93181141170425</v>
      </c>
      <c r="BP16" s="84">
        <v>0</v>
      </c>
      <c r="BQ16" s="85">
        <v>0</v>
      </c>
      <c r="BR16" s="84">
        <v>0</v>
      </c>
      <c r="BS16" s="85">
        <v>0</v>
      </c>
      <c r="BT16" s="84">
        <v>12.284000000000001</v>
      </c>
      <c r="BU16" s="85">
        <v>522.79689026375775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463.904</v>
      </c>
      <c r="AU17" s="85">
        <v>186.56365972270126</v>
      </c>
      <c r="AV17" s="84">
        <v>4242.8789999999999</v>
      </c>
      <c r="AW17" s="85">
        <v>54.885156046165825</v>
      </c>
      <c r="AX17" s="84">
        <v>0</v>
      </c>
      <c r="AY17" s="85">
        <v>0</v>
      </c>
      <c r="AZ17" s="84">
        <v>21.809000000000001</v>
      </c>
      <c r="BA17" s="85">
        <v>252.48860562153243</v>
      </c>
      <c r="BB17" s="84">
        <v>0</v>
      </c>
      <c r="BC17" s="85">
        <v>0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18.904</v>
      </c>
      <c r="BO17" s="85">
        <v>328.80067710537452</v>
      </c>
      <c r="BP17" s="84">
        <v>0</v>
      </c>
      <c r="BQ17" s="85">
        <v>0</v>
      </c>
      <c r="BR17" s="84">
        <v>0</v>
      </c>
      <c r="BS17" s="85">
        <v>0</v>
      </c>
      <c r="BT17" s="84">
        <v>3.125</v>
      </c>
      <c r="BU17" s="85">
        <v>472.79039999999998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</v>
      </c>
      <c r="BC18" s="85">
        <v>0</v>
      </c>
      <c r="BD18" s="84">
        <v>9.4239999999999995</v>
      </c>
      <c r="BE18" s="85">
        <v>664.53501697792865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0.08</v>
      </c>
      <c r="AQ19" s="85">
        <v>297</v>
      </c>
      <c r="AR19" s="84">
        <v>0</v>
      </c>
      <c r="AS19" s="85">
        <v>0</v>
      </c>
      <c r="AT19" s="84">
        <v>799.50400000000002</v>
      </c>
      <c r="AU19" s="85">
        <v>105.10641097480438</v>
      </c>
      <c r="AV19" s="84">
        <v>0.15</v>
      </c>
      <c r="AW19" s="85">
        <v>32.4</v>
      </c>
      <c r="AX19" s="84">
        <v>0</v>
      </c>
      <c r="AY19" s="85">
        <v>0</v>
      </c>
      <c r="AZ19" s="84">
        <v>218.58600000000001</v>
      </c>
      <c r="BA19" s="85">
        <v>32.983933097270636</v>
      </c>
      <c r="BB19" s="84">
        <v>0</v>
      </c>
      <c r="BC19" s="85">
        <v>0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85.984999999999999</v>
      </c>
      <c r="BO19" s="85">
        <v>233.1072628946909</v>
      </c>
      <c r="BP19" s="84">
        <v>0</v>
      </c>
      <c r="BQ19" s="85">
        <v>0</v>
      </c>
      <c r="BR19" s="84">
        <v>0</v>
      </c>
      <c r="BS19" s="85">
        <v>0</v>
      </c>
      <c r="BT19" s="84">
        <v>7.9820000000000002</v>
      </c>
      <c r="BU19" s="85">
        <v>400.82961663743424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0</v>
      </c>
      <c r="AG20" s="85">
        <v>0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0</v>
      </c>
      <c r="AQ20" s="85">
        <v>0</v>
      </c>
      <c r="AR20" s="84">
        <v>0</v>
      </c>
      <c r="AS20" s="85">
        <v>0</v>
      </c>
      <c r="AT20" s="84">
        <v>193</v>
      </c>
      <c r="AU20" s="85">
        <v>190.33160621761658</v>
      </c>
      <c r="AV20" s="84">
        <v>115</v>
      </c>
      <c r="AW20" s="85">
        <v>38.521739130434781</v>
      </c>
      <c r="AX20" s="84">
        <v>0</v>
      </c>
      <c r="AY20" s="85">
        <v>0</v>
      </c>
      <c r="AZ20" s="84">
        <v>7</v>
      </c>
      <c r="BA20" s="85">
        <v>88.285714285714292</v>
      </c>
      <c r="BB20" s="84">
        <v>1</v>
      </c>
      <c r="BC20" s="85">
        <v>354</v>
      </c>
      <c r="BD20" s="84">
        <v>308</v>
      </c>
      <c r="BE20" s="85">
        <v>647.45779220779218</v>
      </c>
      <c r="BF20" s="84">
        <v>0</v>
      </c>
      <c r="BG20" s="85">
        <v>0</v>
      </c>
      <c r="BH20" s="84">
        <v>0</v>
      </c>
      <c r="BI20" s="85">
        <v>0</v>
      </c>
      <c r="BJ20" s="84">
        <v>0</v>
      </c>
      <c r="BK20" s="85">
        <v>0</v>
      </c>
      <c r="BL20" s="84">
        <v>0</v>
      </c>
      <c r="BM20" s="85">
        <v>0</v>
      </c>
      <c r="BN20" s="84">
        <v>46</v>
      </c>
      <c r="BO20" s="85">
        <v>671.08695652173913</v>
      </c>
      <c r="BP20" s="84">
        <v>0</v>
      </c>
      <c r="BQ20" s="85">
        <v>0</v>
      </c>
      <c r="BR20" s="84">
        <v>0</v>
      </c>
      <c r="BS20" s="85">
        <v>0</v>
      </c>
      <c r="BT20" s="84">
        <v>8</v>
      </c>
      <c r="BU20" s="85">
        <v>417.5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0</v>
      </c>
      <c r="E22" s="85">
        <v>0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</v>
      </c>
      <c r="Y22" s="85">
        <v>0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4.4509999999999996</v>
      </c>
      <c r="AG22" s="85">
        <v>34.927881374971918</v>
      </c>
      <c r="AH22" s="84">
        <v>0</v>
      </c>
      <c r="AI22" s="85">
        <v>0</v>
      </c>
      <c r="AJ22" s="84">
        <v>0</v>
      </c>
      <c r="AK22" s="85">
        <v>0</v>
      </c>
      <c r="AL22" s="84">
        <v>0</v>
      </c>
      <c r="AM22" s="85">
        <v>0</v>
      </c>
      <c r="AN22" s="84">
        <v>0</v>
      </c>
      <c r="AO22" s="85">
        <v>0</v>
      </c>
      <c r="AP22" s="84">
        <v>54.47</v>
      </c>
      <c r="AQ22" s="85">
        <v>53.325959243620339</v>
      </c>
      <c r="AR22" s="84">
        <v>0</v>
      </c>
      <c r="AS22" s="85">
        <v>0</v>
      </c>
      <c r="AT22" s="84">
        <v>237.07599999999999</v>
      </c>
      <c r="AU22" s="85">
        <v>163.07999966255548</v>
      </c>
      <c r="AV22" s="84">
        <v>712.803</v>
      </c>
      <c r="AW22" s="85">
        <v>44.280000224465944</v>
      </c>
      <c r="AX22" s="84">
        <v>0</v>
      </c>
      <c r="AY22" s="85">
        <v>0</v>
      </c>
      <c r="AZ22" s="84">
        <v>0.16700000000000001</v>
      </c>
      <c r="BA22" s="85">
        <v>232.13772455089824</v>
      </c>
      <c r="BB22" s="84">
        <v>2E-3</v>
      </c>
      <c r="BC22" s="85">
        <v>183.5</v>
      </c>
      <c r="BD22" s="84">
        <v>0</v>
      </c>
      <c r="BE22" s="85">
        <v>0</v>
      </c>
      <c r="BF22" s="84">
        <v>0</v>
      </c>
      <c r="BG22" s="85">
        <v>0</v>
      </c>
      <c r="BH22" s="84">
        <v>0.24199999999999999</v>
      </c>
      <c r="BI22" s="85">
        <v>70.309917355371908</v>
      </c>
      <c r="BJ22" s="84">
        <v>0</v>
      </c>
      <c r="BK22" s="85">
        <v>0</v>
      </c>
      <c r="BL22" s="84">
        <v>0</v>
      </c>
      <c r="BM22" s="85">
        <v>0</v>
      </c>
      <c r="BN22" s="84">
        <v>20.745000000000001</v>
      </c>
      <c r="BO22" s="85">
        <v>607.94697517474094</v>
      </c>
      <c r="BP22" s="84">
        <v>0</v>
      </c>
      <c r="BQ22" s="85">
        <v>0</v>
      </c>
      <c r="BR22" s="84">
        <v>0</v>
      </c>
      <c r="BS22" s="85">
        <v>0</v>
      </c>
      <c r="BT22" s="84">
        <v>11.694000000000001</v>
      </c>
      <c r="BU22" s="85">
        <v>347.5461775269369</v>
      </c>
    </row>
    <row r="23" spans="1:73" ht="12.95" customHeight="1">
      <c r="A23" s="83"/>
      <c r="B23" s="80" t="s">
        <v>59</v>
      </c>
      <c r="C23" s="19">
        <v>13</v>
      </c>
      <c r="D23" s="84">
        <v>0</v>
      </c>
      <c r="E23" s="85">
        <v>0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0</v>
      </c>
      <c r="AG23" s="85">
        <v>0</v>
      </c>
      <c r="AH23" s="84">
        <v>0</v>
      </c>
      <c r="AI23" s="85">
        <v>0</v>
      </c>
      <c r="AJ23" s="84">
        <v>0</v>
      </c>
      <c r="AK23" s="85">
        <v>0</v>
      </c>
      <c r="AL23" s="84">
        <v>0</v>
      </c>
      <c r="AM23" s="85">
        <v>0</v>
      </c>
      <c r="AN23" s="84">
        <v>0</v>
      </c>
      <c r="AO23" s="85">
        <v>0</v>
      </c>
      <c r="AP23" s="84">
        <v>0</v>
      </c>
      <c r="AQ23" s="85">
        <v>0</v>
      </c>
      <c r="AR23" s="84">
        <v>0</v>
      </c>
      <c r="AS23" s="85">
        <v>0</v>
      </c>
      <c r="AT23" s="84">
        <v>14.21</v>
      </c>
      <c r="AU23" s="85">
        <v>239.5637579169599</v>
      </c>
      <c r="AV23" s="84">
        <v>7.0000000000000001E-3</v>
      </c>
      <c r="AW23" s="85">
        <v>32.428571428571431</v>
      </c>
      <c r="AX23" s="84">
        <v>0</v>
      </c>
      <c r="AY23" s="85">
        <v>0</v>
      </c>
      <c r="AZ23" s="84">
        <v>0</v>
      </c>
      <c r="BA23" s="85">
        <v>0</v>
      </c>
      <c r="BB23" s="84">
        <v>0</v>
      </c>
      <c r="BC23" s="85">
        <v>0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0</v>
      </c>
      <c r="BM23" s="85">
        <v>0</v>
      </c>
      <c r="BN23" s="84">
        <v>2.6549999999999998</v>
      </c>
      <c r="BO23" s="85">
        <v>479.30056497175144</v>
      </c>
      <c r="BP23" s="84">
        <v>0</v>
      </c>
      <c r="BQ23" s="85">
        <v>0</v>
      </c>
      <c r="BR23" s="84">
        <v>0</v>
      </c>
      <c r="BS23" s="85">
        <v>0</v>
      </c>
      <c r="BT23" s="84">
        <v>3.6829999999999998</v>
      </c>
      <c r="BU23" s="85">
        <v>511.04697257670381</v>
      </c>
    </row>
    <row r="24" spans="1:73" ht="12.95" customHeight="1">
      <c r="A24" s="83"/>
      <c r="B24" s="80" t="s">
        <v>60</v>
      </c>
      <c r="C24" s="19">
        <v>14</v>
      </c>
      <c r="D24" s="84">
        <v>0</v>
      </c>
      <c r="E24" s="85">
        <v>0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0</v>
      </c>
      <c r="AA24" s="85">
        <v>0</v>
      </c>
      <c r="AB24" s="84">
        <v>0</v>
      </c>
      <c r="AC24" s="85">
        <v>0</v>
      </c>
      <c r="AD24" s="84">
        <v>0</v>
      </c>
      <c r="AE24" s="85">
        <v>0</v>
      </c>
      <c r="AF24" s="84">
        <v>1140.883</v>
      </c>
      <c r="AG24" s="85">
        <v>48.872860757851598</v>
      </c>
      <c r="AH24" s="84">
        <v>0</v>
      </c>
      <c r="AI24" s="85">
        <v>0</v>
      </c>
      <c r="AJ24" s="84">
        <v>1E-3</v>
      </c>
      <c r="AK24" s="85">
        <v>216</v>
      </c>
      <c r="AL24" s="84">
        <v>2.3E-2</v>
      </c>
      <c r="AM24" s="85">
        <v>227.73913043478262</v>
      </c>
      <c r="AN24" s="84">
        <v>0</v>
      </c>
      <c r="AO24" s="85">
        <v>0</v>
      </c>
      <c r="AP24" s="84">
        <v>262.60599999999999</v>
      </c>
      <c r="AQ24" s="85">
        <v>74.142091193651325</v>
      </c>
      <c r="AR24" s="84">
        <v>0</v>
      </c>
      <c r="AS24" s="85">
        <v>0</v>
      </c>
      <c r="AT24" s="84">
        <v>117.27500000000001</v>
      </c>
      <c r="AU24" s="85">
        <v>176.73601364314644</v>
      </c>
      <c r="AV24" s="84">
        <v>9.98</v>
      </c>
      <c r="AW24" s="85">
        <v>70.106412825651304</v>
      </c>
      <c r="AX24" s="84">
        <v>0</v>
      </c>
      <c r="AY24" s="85">
        <v>0</v>
      </c>
      <c r="AZ24" s="84">
        <v>1E-3</v>
      </c>
      <c r="BA24" s="85">
        <v>2100</v>
      </c>
      <c r="BB24" s="84">
        <v>1.5720000000000001</v>
      </c>
      <c r="BC24" s="85">
        <v>434.58142493638678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2.6349999999999998</v>
      </c>
      <c r="BM24" s="85">
        <v>205.81290322580645</v>
      </c>
      <c r="BN24" s="84">
        <v>2.6269999999999998</v>
      </c>
      <c r="BO24" s="85">
        <v>519.57099352874002</v>
      </c>
      <c r="BP24" s="84">
        <v>0</v>
      </c>
      <c r="BQ24" s="85">
        <v>0</v>
      </c>
      <c r="BR24" s="84">
        <v>0</v>
      </c>
      <c r="BS24" s="85">
        <v>0</v>
      </c>
      <c r="BT24" s="84">
        <v>3.2530000000000001</v>
      </c>
      <c r="BU24" s="85">
        <v>806.26437134952357</v>
      </c>
    </row>
    <row r="25" spans="1:73" ht="12.95" customHeight="1">
      <c r="A25" s="83"/>
      <c r="B25" s="80" t="s">
        <v>61</v>
      </c>
      <c r="C25" s="19">
        <v>15</v>
      </c>
      <c r="D25" s="84">
        <v>11.622999999999999</v>
      </c>
      <c r="E25" s="85">
        <v>3539.365654306117</v>
      </c>
      <c r="F25" s="84">
        <v>0</v>
      </c>
      <c r="G25" s="85">
        <v>0</v>
      </c>
      <c r="H25" s="84">
        <v>1.1459999999999999</v>
      </c>
      <c r="I25" s="85">
        <v>195.66492146596858</v>
      </c>
      <c r="J25" s="84">
        <v>0</v>
      </c>
      <c r="K25" s="85">
        <v>0</v>
      </c>
      <c r="L25" s="84">
        <v>3.4420000000000002</v>
      </c>
      <c r="M25" s="85">
        <v>1617.4660081348054</v>
      </c>
      <c r="N25" s="84">
        <v>0</v>
      </c>
      <c r="O25" s="85">
        <v>0</v>
      </c>
      <c r="P25" s="84">
        <v>0.91300000000000003</v>
      </c>
      <c r="Q25" s="85">
        <v>742.58269441401967</v>
      </c>
      <c r="R25" s="84">
        <v>0</v>
      </c>
      <c r="S25" s="85">
        <v>0</v>
      </c>
      <c r="T25" s="84">
        <v>2.266</v>
      </c>
      <c r="U25" s="85">
        <v>766.23433362753747</v>
      </c>
      <c r="V25" s="84">
        <v>0</v>
      </c>
      <c r="W25" s="85">
        <v>0</v>
      </c>
      <c r="X25" s="84">
        <v>154.64599999999999</v>
      </c>
      <c r="Y25" s="85">
        <v>1355.0934586086935</v>
      </c>
      <c r="Z25" s="84">
        <v>0</v>
      </c>
      <c r="AA25" s="85">
        <v>0</v>
      </c>
      <c r="AB25" s="84">
        <v>8.7999999999999995E-2</v>
      </c>
      <c r="AC25" s="85">
        <v>31.829545454545453</v>
      </c>
      <c r="AD25" s="84">
        <v>0</v>
      </c>
      <c r="AE25" s="85">
        <v>0</v>
      </c>
      <c r="AF25" s="84">
        <v>233.05199999999999</v>
      </c>
      <c r="AG25" s="85">
        <v>44.282284640337778</v>
      </c>
      <c r="AH25" s="84">
        <v>0</v>
      </c>
      <c r="AI25" s="85">
        <v>0</v>
      </c>
      <c r="AJ25" s="84">
        <v>0</v>
      </c>
      <c r="AK25" s="85">
        <v>0</v>
      </c>
      <c r="AL25" s="84">
        <v>0</v>
      </c>
      <c r="AM25" s="85">
        <v>0</v>
      </c>
      <c r="AN25" s="84">
        <v>0</v>
      </c>
      <c r="AO25" s="85">
        <v>0</v>
      </c>
      <c r="AP25" s="84">
        <v>1525.7639999999999</v>
      </c>
      <c r="AQ25" s="85">
        <v>135.91093314562409</v>
      </c>
      <c r="AR25" s="84">
        <v>0</v>
      </c>
      <c r="AS25" s="85">
        <v>0</v>
      </c>
      <c r="AT25" s="84">
        <v>25.550999999999998</v>
      </c>
      <c r="AU25" s="85">
        <v>210.76451019529568</v>
      </c>
      <c r="AV25" s="84">
        <v>0.19600000000000001</v>
      </c>
      <c r="AW25" s="85">
        <v>208.81632653061226</v>
      </c>
      <c r="AX25" s="84">
        <v>0</v>
      </c>
      <c r="AY25" s="85">
        <v>0</v>
      </c>
      <c r="AZ25" s="84">
        <v>0</v>
      </c>
      <c r="BA25" s="85">
        <v>0</v>
      </c>
      <c r="BB25" s="84">
        <v>0</v>
      </c>
      <c r="BC25" s="85">
        <v>0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0</v>
      </c>
      <c r="BM25" s="85">
        <v>0</v>
      </c>
      <c r="BN25" s="84">
        <v>3.42</v>
      </c>
      <c r="BO25" s="85">
        <v>527.91988304093559</v>
      </c>
      <c r="BP25" s="84">
        <v>1.4999999999999999E-2</v>
      </c>
      <c r="BQ25" s="85">
        <v>598.20000000000005</v>
      </c>
      <c r="BR25" s="84">
        <v>0</v>
      </c>
      <c r="BS25" s="85">
        <v>0</v>
      </c>
      <c r="BT25" s="84">
        <v>5.6</v>
      </c>
      <c r="BU25" s="85">
        <v>838.13589285714284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3735.442</v>
      </c>
      <c r="AG26" s="85">
        <v>37.433916254087201</v>
      </c>
      <c r="AH26" s="84">
        <v>0</v>
      </c>
      <c r="AI26" s="85">
        <v>0</v>
      </c>
      <c r="AJ26" s="84">
        <v>0.05</v>
      </c>
      <c r="AK26" s="85">
        <v>12.96</v>
      </c>
      <c r="AL26" s="84">
        <v>5.4950000000000001</v>
      </c>
      <c r="AM26" s="85">
        <v>18.949408553230207</v>
      </c>
      <c r="AN26" s="84">
        <v>0</v>
      </c>
      <c r="AO26" s="85">
        <v>0</v>
      </c>
      <c r="AP26" s="84">
        <v>30.146000000000001</v>
      </c>
      <c r="AQ26" s="85">
        <v>75.368506601207457</v>
      </c>
      <c r="AR26" s="84">
        <v>0</v>
      </c>
      <c r="AS26" s="85">
        <v>0</v>
      </c>
      <c r="AT26" s="84">
        <v>96.414000000000001</v>
      </c>
      <c r="AU26" s="85">
        <v>161.62927583131079</v>
      </c>
      <c r="AV26" s="84">
        <v>102.678</v>
      </c>
      <c r="AW26" s="85">
        <v>54.449512066849763</v>
      </c>
      <c r="AX26" s="84">
        <v>0</v>
      </c>
      <c r="AY26" s="85">
        <v>0</v>
      </c>
      <c r="AZ26" s="84">
        <v>0</v>
      </c>
      <c r="BA26" s="85">
        <v>0</v>
      </c>
      <c r="BB26" s="84">
        <v>7.8E-2</v>
      </c>
      <c r="BC26" s="85">
        <v>176.08974358974359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25.459</v>
      </c>
      <c r="BM26" s="85">
        <v>188.31894418476767</v>
      </c>
      <c r="BN26" s="84">
        <v>0.65700000000000003</v>
      </c>
      <c r="BO26" s="85">
        <v>330.38356164383561</v>
      </c>
      <c r="BP26" s="84">
        <v>0</v>
      </c>
      <c r="BQ26" s="85">
        <v>0</v>
      </c>
      <c r="BR26" s="84">
        <v>0</v>
      </c>
      <c r="BS26" s="85">
        <v>0</v>
      </c>
      <c r="BT26" s="84">
        <v>0.51400000000000001</v>
      </c>
      <c r="BU26" s="85">
        <v>489.36964980544747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0</v>
      </c>
      <c r="E28" s="85">
        <v>0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0</v>
      </c>
      <c r="S28" s="85">
        <v>0</v>
      </c>
      <c r="T28" s="84">
        <v>0.06</v>
      </c>
      <c r="U28" s="85">
        <v>216</v>
      </c>
      <c r="V28" s="84">
        <v>0</v>
      </c>
      <c r="W28" s="85">
        <v>0</v>
      </c>
      <c r="X28" s="84">
        <v>0</v>
      </c>
      <c r="Y28" s="85">
        <v>0</v>
      </c>
      <c r="Z28" s="84">
        <v>0</v>
      </c>
      <c r="AA28" s="85">
        <v>0</v>
      </c>
      <c r="AB28" s="84">
        <v>0</v>
      </c>
      <c r="AC28" s="85">
        <v>0</v>
      </c>
      <c r="AD28" s="84">
        <v>0</v>
      </c>
      <c r="AE28" s="85">
        <v>0</v>
      </c>
      <c r="AF28" s="84">
        <v>3165.2330000000002</v>
      </c>
      <c r="AG28" s="85">
        <v>35.749341043771501</v>
      </c>
      <c r="AH28" s="84">
        <v>0</v>
      </c>
      <c r="AI28" s="85">
        <v>0</v>
      </c>
      <c r="AJ28" s="84">
        <v>2.677</v>
      </c>
      <c r="AK28" s="85">
        <v>10.80014942099365</v>
      </c>
      <c r="AL28" s="84">
        <v>0.73399999999999999</v>
      </c>
      <c r="AM28" s="85">
        <v>79.370572207084464</v>
      </c>
      <c r="AN28" s="84">
        <v>0</v>
      </c>
      <c r="AO28" s="85">
        <v>0</v>
      </c>
      <c r="AP28" s="84">
        <v>4959.6869999999999</v>
      </c>
      <c r="AQ28" s="85">
        <v>111.30060042095398</v>
      </c>
      <c r="AR28" s="84">
        <v>0</v>
      </c>
      <c r="AS28" s="85">
        <v>0</v>
      </c>
      <c r="AT28" s="84">
        <v>438.226</v>
      </c>
      <c r="AU28" s="85">
        <v>210.83455112202381</v>
      </c>
      <c r="AV28" s="84">
        <v>83.933999999999997</v>
      </c>
      <c r="AW28" s="85">
        <v>70.853909023756756</v>
      </c>
      <c r="AX28" s="84">
        <v>0</v>
      </c>
      <c r="AY28" s="85">
        <v>0</v>
      </c>
      <c r="AZ28" s="84">
        <v>6.0000000000000001E-3</v>
      </c>
      <c r="BA28" s="85">
        <v>581.33333333333326</v>
      </c>
      <c r="BB28" s="84">
        <v>1.6E-2</v>
      </c>
      <c r="BC28" s="85">
        <v>175.5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0.112</v>
      </c>
      <c r="BM28" s="85">
        <v>1597.7232142857142</v>
      </c>
      <c r="BN28" s="84">
        <v>45.701000000000001</v>
      </c>
      <c r="BO28" s="85">
        <v>608.20038948819501</v>
      </c>
      <c r="BP28" s="84">
        <v>8.9999999999999993E-3</v>
      </c>
      <c r="BQ28" s="85">
        <v>1658.4444444444443</v>
      </c>
      <c r="BR28" s="84">
        <v>0</v>
      </c>
      <c r="BS28" s="85">
        <v>0</v>
      </c>
      <c r="BT28" s="84">
        <v>32.982999999999997</v>
      </c>
      <c r="BU28" s="85">
        <v>426.2353333535458</v>
      </c>
    </row>
    <row r="29" spans="1:73" ht="12.95" customHeight="1">
      <c r="A29" s="83"/>
      <c r="B29" s="80" t="s">
        <v>64</v>
      </c>
      <c r="C29" s="19">
        <v>18</v>
      </c>
      <c r="D29" s="84">
        <v>7.14</v>
      </c>
      <c r="E29" s="85">
        <v>3329.0022408963587</v>
      </c>
      <c r="F29" s="84">
        <v>0</v>
      </c>
      <c r="G29" s="85">
        <v>0</v>
      </c>
      <c r="H29" s="84">
        <v>315.548</v>
      </c>
      <c r="I29" s="85">
        <v>317.27397733466859</v>
      </c>
      <c r="J29" s="84">
        <v>0</v>
      </c>
      <c r="K29" s="85">
        <v>0</v>
      </c>
      <c r="L29" s="84">
        <v>8.6609999999999996</v>
      </c>
      <c r="M29" s="85">
        <v>1800.527768156102</v>
      </c>
      <c r="N29" s="84">
        <v>0</v>
      </c>
      <c r="O29" s="85">
        <v>0</v>
      </c>
      <c r="P29" s="84">
        <v>66.617000000000004</v>
      </c>
      <c r="Q29" s="85">
        <v>590.94148640737353</v>
      </c>
      <c r="R29" s="84">
        <v>0</v>
      </c>
      <c r="S29" s="85">
        <v>0</v>
      </c>
      <c r="T29" s="84">
        <v>6.01</v>
      </c>
      <c r="U29" s="85">
        <v>475.76239600665559</v>
      </c>
      <c r="V29" s="84">
        <v>0</v>
      </c>
      <c r="W29" s="85">
        <v>0</v>
      </c>
      <c r="X29" s="84">
        <v>5.5049999999999999</v>
      </c>
      <c r="Y29" s="85">
        <v>1288.5665758401453</v>
      </c>
      <c r="Z29" s="84">
        <v>0</v>
      </c>
      <c r="AA29" s="85">
        <v>0</v>
      </c>
      <c r="AB29" s="84">
        <v>0</v>
      </c>
      <c r="AC29" s="85">
        <v>0</v>
      </c>
      <c r="AD29" s="84">
        <v>0</v>
      </c>
      <c r="AE29" s="85">
        <v>0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2E-3</v>
      </c>
      <c r="AM29" s="85">
        <v>540</v>
      </c>
      <c r="AN29" s="84">
        <v>0</v>
      </c>
      <c r="AO29" s="85">
        <v>0</v>
      </c>
      <c r="AP29" s="84">
        <v>698.23099999999999</v>
      </c>
      <c r="AQ29" s="85">
        <v>122.4949021169212</v>
      </c>
      <c r="AR29" s="84">
        <v>0</v>
      </c>
      <c r="AS29" s="85">
        <v>0</v>
      </c>
      <c r="AT29" s="84">
        <v>5.4820000000000002</v>
      </c>
      <c r="AU29" s="85">
        <v>149.8544326887997</v>
      </c>
      <c r="AV29" s="84">
        <v>0.107</v>
      </c>
      <c r="AW29" s="85">
        <v>276.45794392523368</v>
      </c>
      <c r="AX29" s="84">
        <v>0</v>
      </c>
      <c r="AY29" s="85">
        <v>0</v>
      </c>
      <c r="AZ29" s="84">
        <v>1.7000000000000001E-2</v>
      </c>
      <c r="BA29" s="85">
        <v>702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0.52100000000000002</v>
      </c>
      <c r="BM29" s="85">
        <v>934.47600767754318</v>
      </c>
      <c r="BN29" s="84">
        <v>1.7569999999999999</v>
      </c>
      <c r="BO29" s="85">
        <v>589.64655663062035</v>
      </c>
      <c r="BP29" s="84">
        <v>0</v>
      </c>
      <c r="BQ29" s="85">
        <v>0</v>
      </c>
      <c r="BR29" s="84">
        <v>0</v>
      </c>
      <c r="BS29" s="85">
        <v>0</v>
      </c>
      <c r="BT29" s="84">
        <v>0.40600000000000003</v>
      </c>
      <c r="BU29" s="85">
        <v>343.03201970443354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0</v>
      </c>
      <c r="M30" s="85">
        <v>0</v>
      </c>
      <c r="N30" s="84">
        <v>21.388999999999999</v>
      </c>
      <c r="O30" s="85">
        <v>1026</v>
      </c>
      <c r="P30" s="84">
        <v>0</v>
      </c>
      <c r="Q30" s="85">
        <v>0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0</v>
      </c>
      <c r="AC30" s="85">
        <v>0</v>
      </c>
      <c r="AD30" s="84">
        <v>0</v>
      </c>
      <c r="AE30" s="85">
        <v>0</v>
      </c>
      <c r="AF30" s="84">
        <v>297.50900000000001</v>
      </c>
      <c r="AG30" s="85">
        <v>42.944304205923181</v>
      </c>
      <c r="AH30" s="84">
        <v>0</v>
      </c>
      <c r="AI30" s="85">
        <v>0</v>
      </c>
      <c r="AJ30" s="84">
        <v>0</v>
      </c>
      <c r="AK30" s="85">
        <v>0</v>
      </c>
      <c r="AL30" s="84">
        <v>0.221</v>
      </c>
      <c r="AM30" s="85">
        <v>28.457013574660632</v>
      </c>
      <c r="AN30" s="84">
        <v>0</v>
      </c>
      <c r="AO30" s="85">
        <v>0</v>
      </c>
      <c r="AP30" s="84">
        <v>1166.6880000000001</v>
      </c>
      <c r="AQ30" s="85">
        <v>102.8296956855646</v>
      </c>
      <c r="AR30" s="84">
        <v>0</v>
      </c>
      <c r="AS30" s="85">
        <v>0</v>
      </c>
      <c r="AT30" s="84">
        <v>3.0000000000000001E-3</v>
      </c>
      <c r="AU30" s="85">
        <v>108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0</v>
      </c>
      <c r="BM30" s="85">
        <v>0</v>
      </c>
      <c r="BN30" s="84">
        <v>2.6840000000000002</v>
      </c>
      <c r="BO30" s="85">
        <v>371.57973174366617</v>
      </c>
      <c r="BP30" s="84">
        <v>0</v>
      </c>
      <c r="BQ30" s="85">
        <v>0</v>
      </c>
      <c r="BR30" s="84">
        <v>0</v>
      </c>
      <c r="BS30" s="85">
        <v>0</v>
      </c>
      <c r="BT30" s="84">
        <v>0.81399999999999995</v>
      </c>
      <c r="BU30" s="85">
        <v>157.79975429975428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281</v>
      </c>
      <c r="AQ31" s="85">
        <v>100.11330960854093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2042.251</v>
      </c>
      <c r="AG32" s="85">
        <v>36.672953030748914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1676.567</v>
      </c>
      <c r="AQ32" s="85">
        <v>101.1695798617055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0.79900000000000004</v>
      </c>
      <c r="BU32" s="85">
        <v>885.50563204005005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0.25700000000000001</v>
      </c>
      <c r="E34" s="85">
        <v>3917.3813229571983</v>
      </c>
      <c r="F34" s="84">
        <v>0</v>
      </c>
      <c r="G34" s="85">
        <v>0</v>
      </c>
      <c r="H34" s="84">
        <v>618.899</v>
      </c>
      <c r="I34" s="85">
        <v>289.14371003992574</v>
      </c>
      <c r="J34" s="84">
        <v>0</v>
      </c>
      <c r="K34" s="85">
        <v>0</v>
      </c>
      <c r="L34" s="84">
        <v>17.327999999999999</v>
      </c>
      <c r="M34" s="85">
        <v>2307.3230032317638</v>
      </c>
      <c r="N34" s="84">
        <v>0</v>
      </c>
      <c r="O34" s="85">
        <v>0</v>
      </c>
      <c r="P34" s="84">
        <v>52.459000000000003</v>
      </c>
      <c r="Q34" s="85">
        <v>830.46066451895763</v>
      </c>
      <c r="R34" s="84">
        <v>0</v>
      </c>
      <c r="S34" s="85">
        <v>0</v>
      </c>
      <c r="T34" s="84">
        <v>33.118000000000002</v>
      </c>
      <c r="U34" s="85">
        <v>519.33105863880678</v>
      </c>
      <c r="V34" s="84">
        <v>0</v>
      </c>
      <c r="W34" s="85">
        <v>0</v>
      </c>
      <c r="X34" s="84">
        <v>20.827000000000002</v>
      </c>
      <c r="Y34" s="85">
        <v>1221.9565948048207</v>
      </c>
      <c r="Z34" s="84">
        <v>0</v>
      </c>
      <c r="AA34" s="85">
        <v>0</v>
      </c>
      <c r="AB34" s="84">
        <v>11.023999999999999</v>
      </c>
      <c r="AC34" s="85">
        <v>714.50888969521054</v>
      </c>
      <c r="AD34" s="84">
        <v>0</v>
      </c>
      <c r="AE34" s="85">
        <v>0</v>
      </c>
      <c r="AF34" s="84">
        <v>21634.061000000002</v>
      </c>
      <c r="AG34" s="85">
        <v>44.306283457368451</v>
      </c>
      <c r="AH34" s="84">
        <v>0</v>
      </c>
      <c r="AI34" s="85">
        <v>0</v>
      </c>
      <c r="AJ34" s="84">
        <v>0</v>
      </c>
      <c r="AK34" s="85">
        <v>0</v>
      </c>
      <c r="AL34" s="84">
        <v>1.3819999999999999</v>
      </c>
      <c r="AM34" s="85">
        <v>246.70911722141824</v>
      </c>
      <c r="AN34" s="84">
        <v>0</v>
      </c>
      <c r="AO34" s="85">
        <v>0</v>
      </c>
      <c r="AP34" s="84">
        <v>21564.050999999999</v>
      </c>
      <c r="AQ34" s="85">
        <v>103.26762921308246</v>
      </c>
      <c r="AR34" s="84">
        <v>0</v>
      </c>
      <c r="AS34" s="85">
        <v>0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8.5990000000000002</v>
      </c>
      <c r="BC34" s="85">
        <v>343.24874985463424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743.99300000000005</v>
      </c>
      <c r="BM34" s="85">
        <v>183.79083405354621</v>
      </c>
      <c r="BN34" s="84">
        <v>2.944</v>
      </c>
      <c r="BO34" s="85">
        <v>958.15149456521738</v>
      </c>
      <c r="BP34" s="84">
        <v>4.8369999999999997</v>
      </c>
      <c r="BQ34" s="85">
        <v>819.2247260698781</v>
      </c>
      <c r="BR34" s="84">
        <v>0</v>
      </c>
      <c r="BS34" s="85">
        <v>0</v>
      </c>
      <c r="BT34" s="84">
        <v>0.56699999999999995</v>
      </c>
      <c r="BU34" s="85">
        <v>599.60493827160496</v>
      </c>
    </row>
    <row r="35" spans="1:73" ht="12.95" customHeight="1">
      <c r="A35" s="83"/>
      <c r="B35" s="80" t="s">
        <v>69</v>
      </c>
      <c r="C35" s="19">
        <v>23</v>
      </c>
      <c r="D35" s="84">
        <v>3.7959999999999998</v>
      </c>
      <c r="E35" s="85">
        <v>4120.3132244467861</v>
      </c>
      <c r="F35" s="84">
        <v>0</v>
      </c>
      <c r="G35" s="85">
        <v>0</v>
      </c>
      <c r="H35" s="84">
        <v>167.267</v>
      </c>
      <c r="I35" s="85">
        <v>332.48985753316549</v>
      </c>
      <c r="J35" s="84">
        <v>0</v>
      </c>
      <c r="K35" s="85">
        <v>0</v>
      </c>
      <c r="L35" s="84">
        <v>2.9790000000000001</v>
      </c>
      <c r="M35" s="85">
        <v>1890.7576367908694</v>
      </c>
      <c r="N35" s="84">
        <v>0</v>
      </c>
      <c r="O35" s="85">
        <v>0</v>
      </c>
      <c r="P35" s="84">
        <v>8.4659999999999993</v>
      </c>
      <c r="Q35" s="85">
        <v>951.01523742026939</v>
      </c>
      <c r="R35" s="84">
        <v>0</v>
      </c>
      <c r="S35" s="85">
        <v>0</v>
      </c>
      <c r="T35" s="84">
        <v>6.3090000000000002</v>
      </c>
      <c r="U35" s="85">
        <v>464.05404977016957</v>
      </c>
      <c r="V35" s="84">
        <v>0</v>
      </c>
      <c r="W35" s="85">
        <v>0</v>
      </c>
      <c r="X35" s="84">
        <v>4.12</v>
      </c>
      <c r="Y35" s="85">
        <v>1043.7067961165048</v>
      </c>
      <c r="Z35" s="84">
        <v>0</v>
      </c>
      <c r="AA35" s="85">
        <v>0</v>
      </c>
      <c r="AB35" s="84">
        <v>389.69299999999998</v>
      </c>
      <c r="AC35" s="85">
        <v>347.47725004041644</v>
      </c>
      <c r="AD35" s="84">
        <v>0</v>
      </c>
      <c r="AE35" s="85">
        <v>0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2.1999999999999999E-2</v>
      </c>
      <c r="AM35" s="85">
        <v>761.31818181818187</v>
      </c>
      <c r="AN35" s="84">
        <v>0</v>
      </c>
      <c r="AO35" s="85">
        <v>0</v>
      </c>
      <c r="AP35" s="84">
        <v>4.4029999999999996</v>
      </c>
      <c r="AQ35" s="85">
        <v>195.94685441744267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8.9999999999999993E-3</v>
      </c>
      <c r="BM35" s="85">
        <v>197.88888888888889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19.408999999999999</v>
      </c>
      <c r="G36" s="85">
        <v>1756.2981606471224</v>
      </c>
      <c r="H36" s="84">
        <v>0</v>
      </c>
      <c r="I36" s="85">
        <v>0</v>
      </c>
      <c r="J36" s="84">
        <v>60.46</v>
      </c>
      <c r="K36" s="85">
        <v>385.11908699966921</v>
      </c>
      <c r="L36" s="84">
        <v>0</v>
      </c>
      <c r="M36" s="85">
        <v>0</v>
      </c>
      <c r="N36" s="84">
        <v>370.20299999999997</v>
      </c>
      <c r="O36" s="85">
        <v>853.14263255565186</v>
      </c>
      <c r="P36" s="84">
        <v>0</v>
      </c>
      <c r="Q36" s="85">
        <v>0</v>
      </c>
      <c r="R36" s="84">
        <v>3.9169999999999998</v>
      </c>
      <c r="S36" s="85">
        <v>664.72759765126364</v>
      </c>
      <c r="T36" s="84">
        <v>0</v>
      </c>
      <c r="U36" s="85">
        <v>0</v>
      </c>
      <c r="V36" s="84">
        <v>1.4990000000000001</v>
      </c>
      <c r="W36" s="85">
        <v>335.68779186124084</v>
      </c>
      <c r="X36" s="84">
        <v>0</v>
      </c>
      <c r="Y36" s="85">
        <v>0</v>
      </c>
      <c r="Z36" s="84">
        <v>9.1760000000000002</v>
      </c>
      <c r="AA36" s="85">
        <v>739.80797733217082</v>
      </c>
      <c r="AB36" s="84">
        <v>1E-3</v>
      </c>
      <c r="AC36" s="85">
        <v>1186</v>
      </c>
      <c r="AD36" s="84">
        <v>3.4820000000000002</v>
      </c>
      <c r="AE36" s="85">
        <v>201.11315336013786</v>
      </c>
      <c r="AF36" s="84">
        <v>18.638000000000002</v>
      </c>
      <c r="AG36" s="85">
        <v>49.665736667024362</v>
      </c>
      <c r="AH36" s="84">
        <v>0</v>
      </c>
      <c r="AI36" s="85">
        <v>0</v>
      </c>
      <c r="AJ36" s="84">
        <v>0.16600000000000001</v>
      </c>
      <c r="AK36" s="85">
        <v>40.174698795180724</v>
      </c>
      <c r="AL36" s="84">
        <v>1.44</v>
      </c>
      <c r="AM36" s="85">
        <v>557.68402777777771</v>
      </c>
      <c r="AN36" s="84">
        <v>0</v>
      </c>
      <c r="AO36" s="85">
        <v>0</v>
      </c>
      <c r="AP36" s="84">
        <v>9.7349999999999994</v>
      </c>
      <c r="AQ36" s="85">
        <v>109.55921931176169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1.9E-2</v>
      </c>
      <c r="BC36" s="85">
        <v>1117.7368421052631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3.9180000000000001</v>
      </c>
      <c r="BM36" s="85">
        <v>399.14905564063298</v>
      </c>
      <c r="BN36" s="84">
        <v>9.8000000000000004E-2</v>
      </c>
      <c r="BO36" s="85">
        <v>294.13265306122452</v>
      </c>
      <c r="BP36" s="84">
        <v>0.72199999999999998</v>
      </c>
      <c r="BQ36" s="85">
        <v>854.1246537396122</v>
      </c>
      <c r="BR36" s="84">
        <v>0</v>
      </c>
      <c r="BS36" s="85">
        <v>0</v>
      </c>
      <c r="BT36" s="84">
        <v>5.5E-2</v>
      </c>
      <c r="BU36" s="85">
        <v>2108.0727272727272</v>
      </c>
    </row>
    <row r="37" spans="1:73" ht="12.95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</v>
      </c>
      <c r="AI37" s="85">
        <v>0</v>
      </c>
      <c r="AJ37" s="84">
        <v>0</v>
      </c>
      <c r="AK37" s="85">
        <v>0</v>
      </c>
      <c r="AL37" s="84">
        <v>2.3340000000000001</v>
      </c>
      <c r="AM37" s="85">
        <v>565.04798628963158</v>
      </c>
      <c r="AN37" s="84">
        <v>4.0000000000000001E-3</v>
      </c>
      <c r="AO37" s="85">
        <v>216</v>
      </c>
      <c r="AP37" s="84">
        <v>0.60399999999999998</v>
      </c>
      <c r="AQ37" s="85">
        <v>463.19701986754967</v>
      </c>
      <c r="AR37" s="84">
        <v>0</v>
      </c>
      <c r="AS37" s="85">
        <v>0</v>
      </c>
      <c r="AT37" s="84">
        <v>37.625</v>
      </c>
      <c r="AU37" s="85">
        <v>224.63481727574751</v>
      </c>
      <c r="AV37" s="84">
        <v>6.0000000000000001E-3</v>
      </c>
      <c r="AW37" s="85">
        <v>90</v>
      </c>
      <c r="AX37" s="84">
        <v>0</v>
      </c>
      <c r="AY37" s="85">
        <v>0</v>
      </c>
      <c r="AZ37" s="84">
        <v>0.123</v>
      </c>
      <c r="BA37" s="85">
        <v>282.73170731707313</v>
      </c>
      <c r="BB37" s="84">
        <v>8.4649999999999999</v>
      </c>
      <c r="BC37" s="85">
        <v>636.33880685174256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1.0589999999999999</v>
      </c>
      <c r="BM37" s="85">
        <v>635.47214353163372</v>
      </c>
      <c r="BN37" s="84">
        <v>10.49</v>
      </c>
      <c r="BO37" s="85">
        <v>408.91611058150619</v>
      </c>
      <c r="BP37" s="84">
        <v>2.024</v>
      </c>
      <c r="BQ37" s="85">
        <v>1070.4308300395257</v>
      </c>
      <c r="BR37" s="84">
        <v>5.46</v>
      </c>
      <c r="BS37" s="85">
        <v>1712.0652014652014</v>
      </c>
      <c r="BT37" s="84">
        <v>0.59499999999999997</v>
      </c>
      <c r="BU37" s="85">
        <v>541.84201680672265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4.25</v>
      </c>
      <c r="BC38" s="85">
        <v>705.41176470588232</v>
      </c>
      <c r="BD38" s="84">
        <v>55.735999999999997</v>
      </c>
      <c r="BE38" s="85">
        <v>627.49389981340607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1.4E-2</v>
      </c>
      <c r="I40" s="85">
        <v>163.57142857142858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0</v>
      </c>
      <c r="Q40" s="85">
        <v>0</v>
      </c>
      <c r="R40" s="84">
        <v>0</v>
      </c>
      <c r="S40" s="85">
        <v>0</v>
      </c>
      <c r="T40" s="84">
        <v>0</v>
      </c>
      <c r="U40" s="85">
        <v>0</v>
      </c>
      <c r="V40" s="84">
        <v>0</v>
      </c>
      <c r="W40" s="85">
        <v>0</v>
      </c>
      <c r="X40" s="84">
        <v>0</v>
      </c>
      <c r="Y40" s="85">
        <v>0</v>
      </c>
      <c r="Z40" s="84">
        <v>0</v>
      </c>
      <c r="AA40" s="85">
        <v>0</v>
      </c>
      <c r="AB40" s="84">
        <v>0</v>
      </c>
      <c r="AC40" s="85">
        <v>0</v>
      </c>
      <c r="AD40" s="84">
        <v>0</v>
      </c>
      <c r="AE40" s="85">
        <v>0</v>
      </c>
      <c r="AF40" s="84">
        <v>468.096</v>
      </c>
      <c r="AG40" s="85">
        <v>14.582301493710691</v>
      </c>
      <c r="AH40" s="84">
        <v>3.766</v>
      </c>
      <c r="AI40" s="85">
        <v>88.939989378651092</v>
      </c>
      <c r="AJ40" s="84">
        <v>0.89600000000000002</v>
      </c>
      <c r="AK40" s="85">
        <v>122.0859375</v>
      </c>
      <c r="AL40" s="84">
        <v>20.39</v>
      </c>
      <c r="AM40" s="85">
        <v>504.55811672388421</v>
      </c>
      <c r="AN40" s="84">
        <v>8.327</v>
      </c>
      <c r="AO40" s="85">
        <v>142.9251831391858</v>
      </c>
      <c r="AP40" s="84">
        <v>796.70299999999997</v>
      </c>
      <c r="AQ40" s="85">
        <v>83.709330829681832</v>
      </c>
      <c r="AR40" s="84">
        <v>0</v>
      </c>
      <c r="AS40" s="85">
        <v>0</v>
      </c>
      <c r="AT40" s="84">
        <v>0.12</v>
      </c>
      <c r="AU40" s="85">
        <v>600.9666666666667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0.42699999999999999</v>
      </c>
      <c r="BM40" s="85">
        <v>1394.032786885246</v>
      </c>
      <c r="BN40" s="84">
        <v>0</v>
      </c>
      <c r="BO40" s="85">
        <v>0</v>
      </c>
      <c r="BP40" s="84">
        <v>4.1029999999999998</v>
      </c>
      <c r="BQ40" s="85">
        <v>801.30124299293209</v>
      </c>
      <c r="BR40" s="84">
        <v>0</v>
      </c>
      <c r="BS40" s="85">
        <v>0</v>
      </c>
      <c r="BT40" s="84">
        <v>0.501</v>
      </c>
      <c r="BU40" s="85">
        <v>544.27944111776446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135</v>
      </c>
      <c r="G41" s="85">
        <v>1654</v>
      </c>
      <c r="H41" s="84">
        <v>0</v>
      </c>
      <c r="I41" s="85">
        <v>0</v>
      </c>
      <c r="J41" s="84">
        <v>103</v>
      </c>
      <c r="K41" s="85">
        <v>386</v>
      </c>
      <c r="L41" s="84">
        <v>0</v>
      </c>
      <c r="M41" s="85">
        <v>0</v>
      </c>
      <c r="N41" s="84">
        <v>667</v>
      </c>
      <c r="O41" s="85">
        <v>778</v>
      </c>
      <c r="P41" s="84">
        <v>0</v>
      </c>
      <c r="Q41" s="85">
        <v>0</v>
      </c>
      <c r="R41" s="84">
        <v>104</v>
      </c>
      <c r="S41" s="85">
        <v>692</v>
      </c>
      <c r="T41" s="84">
        <v>0</v>
      </c>
      <c r="U41" s="85">
        <v>0</v>
      </c>
      <c r="V41" s="84">
        <v>7</v>
      </c>
      <c r="W41" s="85">
        <v>336</v>
      </c>
      <c r="X41" s="84">
        <v>0</v>
      </c>
      <c r="Y41" s="85">
        <v>0</v>
      </c>
      <c r="Z41" s="84">
        <v>74</v>
      </c>
      <c r="AA41" s="85">
        <v>740</v>
      </c>
      <c r="AB41" s="84">
        <v>0</v>
      </c>
      <c r="AC41" s="85">
        <v>0</v>
      </c>
      <c r="AD41" s="84">
        <v>3</v>
      </c>
      <c r="AE41" s="85">
        <v>211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170.27600000000001</v>
      </c>
      <c r="G42" s="85">
        <v>1642.4208520284715</v>
      </c>
      <c r="H42" s="84">
        <v>0</v>
      </c>
      <c r="I42" s="85">
        <v>0</v>
      </c>
      <c r="J42" s="84">
        <v>226.63800000000001</v>
      </c>
      <c r="K42" s="85">
        <v>387.37645496342185</v>
      </c>
      <c r="L42" s="84">
        <v>0</v>
      </c>
      <c r="M42" s="85">
        <v>0</v>
      </c>
      <c r="N42" s="84">
        <v>695.09699999999998</v>
      </c>
      <c r="O42" s="85">
        <v>737.70829826628517</v>
      </c>
      <c r="P42" s="84">
        <v>0</v>
      </c>
      <c r="Q42" s="85">
        <v>0</v>
      </c>
      <c r="R42" s="84">
        <v>703.78</v>
      </c>
      <c r="S42" s="85">
        <v>591.00069055670804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0.17499999999999999</v>
      </c>
      <c r="AC42" s="85">
        <v>700.54857142857145</v>
      </c>
      <c r="AD42" s="84">
        <v>7121.2380000000003</v>
      </c>
      <c r="AE42" s="85">
        <v>174.25220783240218</v>
      </c>
      <c r="AF42" s="84">
        <v>209.352</v>
      </c>
      <c r="AG42" s="85">
        <v>19.588071764301272</v>
      </c>
      <c r="AH42" s="84">
        <v>2.5999999999999999E-2</v>
      </c>
      <c r="AI42" s="85">
        <v>54</v>
      </c>
      <c r="AJ42" s="84">
        <v>0</v>
      </c>
      <c r="AK42" s="85">
        <v>0</v>
      </c>
      <c r="AL42" s="84">
        <v>3.8210000000000002</v>
      </c>
      <c r="AM42" s="85">
        <v>717.3826223501701</v>
      </c>
      <c r="AN42" s="84">
        <v>0.26800000000000002</v>
      </c>
      <c r="AO42" s="85">
        <v>98.529850746268664</v>
      </c>
      <c r="AP42" s="84">
        <v>1296.366</v>
      </c>
      <c r="AQ42" s="85">
        <v>88.171338958288018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0.70699999999999996</v>
      </c>
      <c r="BM42" s="85">
        <v>1117.3239038189533</v>
      </c>
      <c r="BN42" s="84">
        <v>0</v>
      </c>
      <c r="BO42" s="85">
        <v>0</v>
      </c>
      <c r="BP42" s="84">
        <v>1.7929999999999999</v>
      </c>
      <c r="BQ42" s="85">
        <v>1816.1249302844394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3.5000000000000003E-2</v>
      </c>
      <c r="E43" s="85">
        <v>1427.9714285714285</v>
      </c>
      <c r="F43" s="84">
        <v>0</v>
      </c>
      <c r="G43" s="85">
        <v>0</v>
      </c>
      <c r="H43" s="84">
        <v>1.127</v>
      </c>
      <c r="I43" s="85">
        <v>400.24223602484471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0.73799999999999999</v>
      </c>
      <c r="Q43" s="85">
        <v>1052.3712737127371</v>
      </c>
      <c r="R43" s="84">
        <v>0</v>
      </c>
      <c r="S43" s="85">
        <v>0</v>
      </c>
      <c r="T43" s="84">
        <v>5.8000000000000003E-2</v>
      </c>
      <c r="U43" s="85">
        <v>281.87931034482762</v>
      </c>
      <c r="V43" s="84">
        <v>0</v>
      </c>
      <c r="W43" s="85">
        <v>0</v>
      </c>
      <c r="X43" s="84">
        <v>7.0000000000000001E-3</v>
      </c>
      <c r="Y43" s="85">
        <v>76.714285714285708</v>
      </c>
      <c r="Z43" s="84">
        <v>0</v>
      </c>
      <c r="AA43" s="85">
        <v>0</v>
      </c>
      <c r="AB43" s="84">
        <v>6.3E-2</v>
      </c>
      <c r="AC43" s="85">
        <v>551.80952380952385</v>
      </c>
      <c r="AD43" s="84">
        <v>0</v>
      </c>
      <c r="AE43" s="85">
        <v>0</v>
      </c>
      <c r="AF43" s="84">
        <v>1087.288</v>
      </c>
      <c r="AG43" s="85">
        <v>29.352285686956904</v>
      </c>
      <c r="AH43" s="84">
        <v>11.922000000000001</v>
      </c>
      <c r="AI43" s="85">
        <v>84.969216574400264</v>
      </c>
      <c r="AJ43" s="84">
        <v>3.806</v>
      </c>
      <c r="AK43" s="85">
        <v>149.85049921177088</v>
      </c>
      <c r="AL43" s="84">
        <v>25.92</v>
      </c>
      <c r="AM43" s="85">
        <v>340.16145833333337</v>
      </c>
      <c r="AN43" s="84">
        <v>0.64200000000000002</v>
      </c>
      <c r="AO43" s="85">
        <v>80.196261682242991</v>
      </c>
      <c r="AP43" s="84">
        <v>4012.3719999999998</v>
      </c>
      <c r="AQ43" s="85">
        <v>94.441363612347004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0.79900000000000004</v>
      </c>
      <c r="BC43" s="85">
        <v>444.86608260325409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2.65</v>
      </c>
      <c r="BM43" s="85">
        <v>545.3222641509434</v>
      </c>
      <c r="BN43" s="84">
        <v>0</v>
      </c>
      <c r="BO43" s="85">
        <v>0</v>
      </c>
      <c r="BP43" s="84">
        <v>2.04</v>
      </c>
      <c r="BQ43" s="85">
        <v>945.89166666666665</v>
      </c>
      <c r="BR43" s="84">
        <v>0</v>
      </c>
      <c r="BS43" s="85">
        <v>0</v>
      </c>
      <c r="BT43" s="84">
        <v>3.2000000000000001E-2</v>
      </c>
      <c r="BU43" s="85">
        <v>1313.3125</v>
      </c>
    </row>
    <row r="44" spans="1:73" ht="12.95" customHeight="1">
      <c r="A44" s="83"/>
      <c r="B44" s="87" t="s">
        <v>77</v>
      </c>
      <c r="C44" s="19">
        <v>31</v>
      </c>
      <c r="D44" s="84">
        <v>6.32</v>
      </c>
      <c r="E44" s="85">
        <v>1908.9629746835444</v>
      </c>
      <c r="F44" s="84">
        <v>0</v>
      </c>
      <c r="G44" s="85">
        <v>0</v>
      </c>
      <c r="H44" s="84">
        <v>1183.04</v>
      </c>
      <c r="I44" s="85">
        <v>286.70414947930755</v>
      </c>
      <c r="J44" s="84">
        <v>0</v>
      </c>
      <c r="K44" s="85">
        <v>0</v>
      </c>
      <c r="L44" s="84">
        <v>80.435000000000002</v>
      </c>
      <c r="M44" s="85">
        <v>1167.5791508671598</v>
      </c>
      <c r="N44" s="84">
        <v>0</v>
      </c>
      <c r="O44" s="85">
        <v>0</v>
      </c>
      <c r="P44" s="84">
        <v>207.91800000000001</v>
      </c>
      <c r="Q44" s="85">
        <v>957.9467963331698</v>
      </c>
      <c r="R44" s="84">
        <v>0</v>
      </c>
      <c r="S44" s="85">
        <v>0</v>
      </c>
      <c r="T44" s="84">
        <v>33.177</v>
      </c>
      <c r="U44" s="85">
        <v>437.07288181571568</v>
      </c>
      <c r="V44" s="84">
        <v>0</v>
      </c>
      <c r="W44" s="85">
        <v>0</v>
      </c>
      <c r="X44" s="84">
        <v>14.486000000000001</v>
      </c>
      <c r="Y44" s="85">
        <v>1013.8439872980808</v>
      </c>
      <c r="Z44" s="84">
        <v>0</v>
      </c>
      <c r="AA44" s="85">
        <v>0</v>
      </c>
      <c r="AB44" s="84">
        <v>0.27800000000000002</v>
      </c>
      <c r="AC44" s="85">
        <v>528.02158273381292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5.1999999999999998E-2</v>
      </c>
      <c r="AM44" s="85">
        <v>566.94230769230762</v>
      </c>
      <c r="AN44" s="84">
        <v>0</v>
      </c>
      <c r="AO44" s="85">
        <v>0</v>
      </c>
      <c r="AP44" s="84">
        <v>0</v>
      </c>
      <c r="AQ44" s="85">
        <v>0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2E-3</v>
      </c>
      <c r="BC44" s="85">
        <v>1161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2E-3</v>
      </c>
      <c r="BM44" s="85">
        <v>1296</v>
      </c>
      <c r="BN44" s="84">
        <v>0</v>
      </c>
      <c r="BO44" s="85">
        <v>0</v>
      </c>
      <c r="BP44" s="84">
        <v>6.0000000000000001E-3</v>
      </c>
      <c r="BQ44" s="85">
        <v>985.16666666666674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3.5000000000000003E-2</v>
      </c>
      <c r="E46" s="85">
        <v>1163.7142857142858</v>
      </c>
      <c r="F46" s="84">
        <v>0</v>
      </c>
      <c r="G46" s="85">
        <v>0</v>
      </c>
      <c r="H46" s="84">
        <v>40.161999999999999</v>
      </c>
      <c r="I46" s="85">
        <v>194.47828793386782</v>
      </c>
      <c r="J46" s="84">
        <v>0</v>
      </c>
      <c r="K46" s="85">
        <v>0</v>
      </c>
      <c r="L46" s="84">
        <v>7.5999999999999998E-2</v>
      </c>
      <c r="M46" s="85">
        <v>1377.4473684210527</v>
      </c>
      <c r="N46" s="84">
        <v>0</v>
      </c>
      <c r="O46" s="85">
        <v>0</v>
      </c>
      <c r="P46" s="84">
        <v>0.16300000000000001</v>
      </c>
      <c r="Q46" s="85">
        <v>1304.4785276073619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9.8000000000000004E-2</v>
      </c>
      <c r="Y46" s="85">
        <v>701.9795918367347</v>
      </c>
      <c r="Z46" s="84">
        <v>0</v>
      </c>
      <c r="AA46" s="85">
        <v>0</v>
      </c>
      <c r="AB46" s="84">
        <v>32.606000000000002</v>
      </c>
      <c r="AC46" s="85">
        <v>684.44037907133657</v>
      </c>
      <c r="AD46" s="84">
        <v>0</v>
      </c>
      <c r="AE46" s="85">
        <v>0</v>
      </c>
      <c r="AF46" s="84">
        <v>0</v>
      </c>
      <c r="AG46" s="85">
        <v>0</v>
      </c>
      <c r="AH46" s="84">
        <v>0</v>
      </c>
      <c r="AI46" s="85">
        <v>0</v>
      </c>
      <c r="AJ46" s="84">
        <v>1.2999999999999999E-2</v>
      </c>
      <c r="AK46" s="85">
        <v>372.15384615384619</v>
      </c>
      <c r="AL46" s="84">
        <v>1.268</v>
      </c>
      <c r="AM46" s="85">
        <v>453.72949526813881</v>
      </c>
      <c r="AN46" s="84">
        <v>1.7999999999999999E-2</v>
      </c>
      <c r="AO46" s="85">
        <v>67</v>
      </c>
      <c r="AP46" s="84">
        <v>2E-3</v>
      </c>
      <c r="AQ46" s="85">
        <v>162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0.66</v>
      </c>
      <c r="BM46" s="85">
        <v>405.05</v>
      </c>
      <c r="BN46" s="84">
        <v>0</v>
      </c>
      <c r="BO46" s="85">
        <v>0</v>
      </c>
      <c r="BP46" s="84">
        <v>4.3999999999999997E-2</v>
      </c>
      <c r="BQ46" s="85">
        <v>755.63636363636363</v>
      </c>
      <c r="BR46" s="84">
        <v>0</v>
      </c>
      <c r="BS46" s="85">
        <v>0</v>
      </c>
      <c r="BT46" s="84">
        <v>3.0000000000000001E-3</v>
      </c>
      <c r="BU46" s="85">
        <v>1666.6666666666667</v>
      </c>
    </row>
    <row r="47" spans="1:73" ht="12.95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0</v>
      </c>
      <c r="AI47" s="85">
        <v>0</v>
      </c>
      <c r="AJ47" s="84">
        <v>0</v>
      </c>
      <c r="AK47" s="85">
        <v>0</v>
      </c>
      <c r="AL47" s="84">
        <v>0</v>
      </c>
      <c r="AM47" s="85">
        <v>0</v>
      </c>
      <c r="AN47" s="84">
        <v>0</v>
      </c>
      <c r="AO47" s="85">
        <v>0</v>
      </c>
      <c r="AP47" s="84">
        <v>0</v>
      </c>
      <c r="AQ47" s="85">
        <v>0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0</v>
      </c>
      <c r="BM47" s="85">
        <v>0</v>
      </c>
      <c r="BN47" s="84">
        <v>0</v>
      </c>
      <c r="BO47" s="85">
        <v>0</v>
      </c>
      <c r="BP47" s="84">
        <v>0</v>
      </c>
      <c r="BQ47" s="85">
        <v>0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0</v>
      </c>
      <c r="AG48" s="85">
        <v>0</v>
      </c>
      <c r="AH48" s="84">
        <v>234</v>
      </c>
      <c r="AI48" s="85">
        <v>63.115384615384613</v>
      </c>
      <c r="AJ48" s="84">
        <v>412</v>
      </c>
      <c r="AK48" s="85">
        <v>52.436893203883493</v>
      </c>
      <c r="AL48" s="84">
        <v>73</v>
      </c>
      <c r="AM48" s="85">
        <v>180.43835616438358</v>
      </c>
      <c r="AN48" s="84">
        <v>0</v>
      </c>
      <c r="AO48" s="85">
        <v>0</v>
      </c>
      <c r="AP48" s="84">
        <v>5824</v>
      </c>
      <c r="AQ48" s="85">
        <v>96.081387362637358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12.6</v>
      </c>
      <c r="BC48" s="85">
        <v>831.31746031746025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193.5</v>
      </c>
      <c r="BM48" s="85">
        <v>534.55541085271318</v>
      </c>
      <c r="BN48" s="84">
        <v>0</v>
      </c>
      <c r="BO48" s="85">
        <v>0</v>
      </c>
      <c r="BP48" s="84">
        <v>0.4</v>
      </c>
      <c r="BQ48" s="85">
        <v>956</v>
      </c>
      <c r="BR48" s="84">
        <v>0</v>
      </c>
      <c r="BS48" s="85">
        <v>0</v>
      </c>
      <c r="BT48" s="84">
        <v>0</v>
      </c>
      <c r="BU48" s="85">
        <v>0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44.997</v>
      </c>
      <c r="AG49" s="85">
        <v>36.124163833144429</v>
      </c>
      <c r="AH49" s="84">
        <v>14.741</v>
      </c>
      <c r="AI49" s="85">
        <v>42.004884336205137</v>
      </c>
      <c r="AJ49" s="84">
        <v>18.030999999999999</v>
      </c>
      <c r="AK49" s="85">
        <v>38.021629416005766</v>
      </c>
      <c r="AL49" s="84">
        <v>142.56</v>
      </c>
      <c r="AM49" s="85">
        <v>321.40801767676771</v>
      </c>
      <c r="AN49" s="84">
        <v>0</v>
      </c>
      <c r="AO49" s="85">
        <v>0</v>
      </c>
      <c r="AP49" s="84">
        <v>1152.8440000000001</v>
      </c>
      <c r="AQ49" s="85">
        <v>97.492742296442529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36.569000000000003</v>
      </c>
      <c r="BC49" s="85">
        <v>569.34802701741921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5.5679999999999996</v>
      </c>
      <c r="BM49" s="85">
        <v>628.60290948275861</v>
      </c>
      <c r="BN49" s="84">
        <v>27.207000000000001</v>
      </c>
      <c r="BO49" s="85">
        <v>476.57911566876169</v>
      </c>
      <c r="BP49" s="84">
        <v>7.226</v>
      </c>
      <c r="BQ49" s="85">
        <v>811.65416551342378</v>
      </c>
      <c r="BR49" s="84">
        <v>0</v>
      </c>
      <c r="BS49" s="85">
        <v>0</v>
      </c>
      <c r="BT49" s="84">
        <v>7.1740000000000004</v>
      </c>
      <c r="BU49" s="85">
        <v>559.31126289378312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0</v>
      </c>
      <c r="AE50" s="85">
        <v>0</v>
      </c>
      <c r="AF50" s="84">
        <v>21.538</v>
      </c>
      <c r="AG50" s="85">
        <v>378.9552418980407</v>
      </c>
      <c r="AH50" s="84">
        <v>1.25</v>
      </c>
      <c r="AI50" s="85">
        <v>220.32</v>
      </c>
      <c r="AJ50" s="84">
        <v>0</v>
      </c>
      <c r="AK50" s="85">
        <v>0</v>
      </c>
      <c r="AL50" s="84">
        <v>16.047999999999998</v>
      </c>
      <c r="AM50" s="85">
        <v>458.85867397806584</v>
      </c>
      <c r="AN50" s="84">
        <v>0</v>
      </c>
      <c r="AO50" s="85">
        <v>0</v>
      </c>
      <c r="AP50" s="84">
        <v>18.695</v>
      </c>
      <c r="AQ50" s="85">
        <v>298.36769189622891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17.986000000000001</v>
      </c>
      <c r="BC50" s="85">
        <v>408.70788390970756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0</v>
      </c>
      <c r="BM50" s="85">
        <v>0</v>
      </c>
      <c r="BN50" s="84">
        <v>0</v>
      </c>
      <c r="BO50" s="85">
        <v>0</v>
      </c>
      <c r="BP50" s="84">
        <v>0</v>
      </c>
      <c r="BQ50" s="85">
        <v>0</v>
      </c>
      <c r="BR50" s="84">
        <v>0</v>
      </c>
      <c r="BS50" s="85">
        <v>0</v>
      </c>
      <c r="BT50" s="84">
        <v>0</v>
      </c>
      <c r="BU50" s="85">
        <v>0</v>
      </c>
    </row>
    <row r="51" spans="1:73" ht="12.95" customHeight="1">
      <c r="A51" s="83"/>
      <c r="B51" s="61"/>
      <c r="C51" s="86"/>
      <c r="D51" s="84"/>
      <c r="E51" s="85"/>
      <c r="F51" s="84"/>
      <c r="G51" s="85"/>
      <c r="H51" s="84"/>
      <c r="I51" s="85"/>
      <c r="J51" s="84"/>
      <c r="K51" s="85"/>
      <c r="L51" s="84"/>
      <c r="M51" s="85"/>
      <c r="N51" s="84"/>
      <c r="O51" s="85"/>
      <c r="P51" s="84"/>
      <c r="Q51" s="85"/>
      <c r="R51" s="84"/>
      <c r="S51" s="85"/>
      <c r="T51" s="84"/>
      <c r="U51" s="85"/>
      <c r="V51" s="84"/>
      <c r="W51" s="85"/>
      <c r="X51" s="84"/>
      <c r="Y51" s="85"/>
      <c r="Z51" s="84"/>
      <c r="AA51" s="85"/>
      <c r="AB51" s="84"/>
      <c r="AC51" s="85"/>
      <c r="AD51" s="84"/>
      <c r="AE51" s="85"/>
      <c r="AF51" s="84"/>
      <c r="AG51" s="85"/>
      <c r="AH51" s="84"/>
      <c r="AI51" s="85"/>
      <c r="AJ51" s="84"/>
      <c r="AK51" s="85"/>
      <c r="AL51" s="84"/>
      <c r="AM51" s="85"/>
      <c r="AN51" s="84"/>
      <c r="AO51" s="85"/>
      <c r="AP51" s="84"/>
      <c r="AQ51" s="85"/>
      <c r="AR51" s="84"/>
      <c r="AS51" s="85"/>
      <c r="AT51" s="84"/>
      <c r="AU51" s="85"/>
      <c r="AV51" s="84"/>
      <c r="AW51" s="85"/>
      <c r="AX51" s="84"/>
      <c r="AY51" s="85"/>
      <c r="AZ51" s="84"/>
      <c r="BA51" s="85"/>
      <c r="BB51" s="84"/>
      <c r="BC51" s="85"/>
      <c r="BD51" s="84"/>
      <c r="BE51" s="85"/>
      <c r="BF51" s="84"/>
      <c r="BG51" s="85"/>
      <c r="BH51" s="84"/>
      <c r="BI51" s="85"/>
      <c r="BJ51" s="84"/>
      <c r="BK51" s="85"/>
      <c r="BL51" s="84"/>
      <c r="BM51" s="85"/>
      <c r="BN51" s="84"/>
      <c r="BO51" s="85"/>
      <c r="BP51" s="84"/>
      <c r="BQ51" s="85"/>
      <c r="BR51" s="84"/>
      <c r="BS51" s="85"/>
      <c r="BT51" s="84"/>
      <c r="BU51" s="85"/>
    </row>
    <row r="52" spans="1:73" ht="12.95" customHeight="1">
      <c r="A52" s="83"/>
      <c r="B52" s="80" t="s">
        <v>83</v>
      </c>
      <c r="C52" s="19">
        <v>37</v>
      </c>
      <c r="D52" s="84">
        <v>0</v>
      </c>
      <c r="E52" s="85">
        <v>0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0.35</v>
      </c>
      <c r="AC52" s="85">
        <v>508</v>
      </c>
      <c r="AD52" s="84">
        <v>0</v>
      </c>
      <c r="AE52" s="85">
        <v>0</v>
      </c>
      <c r="AF52" s="84">
        <v>0</v>
      </c>
      <c r="AG52" s="85">
        <v>0</v>
      </c>
      <c r="AH52" s="84">
        <v>0</v>
      </c>
      <c r="AI52" s="85">
        <v>0</v>
      </c>
      <c r="AJ52" s="84">
        <v>0</v>
      </c>
      <c r="AK52" s="85">
        <v>0</v>
      </c>
      <c r="AL52" s="84">
        <v>9.52</v>
      </c>
      <c r="AM52" s="85">
        <v>502.94096638655458</v>
      </c>
      <c r="AN52" s="84">
        <v>0</v>
      </c>
      <c r="AO52" s="85">
        <v>0</v>
      </c>
      <c r="AP52" s="84">
        <v>7.09</v>
      </c>
      <c r="AQ52" s="85">
        <v>152.75021156558532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10.11</v>
      </c>
      <c r="BC52" s="85">
        <v>483.19080118694359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26.82</v>
      </c>
      <c r="BM52" s="85">
        <v>362.39824757643549</v>
      </c>
      <c r="BN52" s="84">
        <v>0</v>
      </c>
      <c r="BO52" s="85">
        <v>0</v>
      </c>
      <c r="BP52" s="84">
        <v>25.7</v>
      </c>
      <c r="BQ52" s="85">
        <v>626.35428015564207</v>
      </c>
      <c r="BR52" s="84">
        <v>0</v>
      </c>
      <c r="BS52" s="85">
        <v>0</v>
      </c>
      <c r="BT52" s="84">
        <v>0</v>
      </c>
      <c r="BU52" s="85">
        <v>0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1.4999999999999999E-2</v>
      </c>
      <c r="AC53" s="85">
        <v>324</v>
      </c>
      <c r="AD53" s="84">
        <v>0</v>
      </c>
      <c r="AE53" s="85">
        <v>0</v>
      </c>
      <c r="AF53" s="84">
        <v>0.52700000000000002</v>
      </c>
      <c r="AG53" s="85">
        <v>63.529411764705884</v>
      </c>
      <c r="AH53" s="84">
        <v>0.50600000000000001</v>
      </c>
      <c r="AI53" s="85">
        <v>98.608695652173907</v>
      </c>
      <c r="AJ53" s="84">
        <v>0</v>
      </c>
      <c r="AK53" s="85">
        <v>0</v>
      </c>
      <c r="AL53" s="84">
        <v>149.797</v>
      </c>
      <c r="AM53" s="85">
        <v>352.32641508174396</v>
      </c>
      <c r="AN53" s="84">
        <v>16.981999999999999</v>
      </c>
      <c r="AO53" s="85">
        <v>149.58591449770344</v>
      </c>
      <c r="AP53" s="84">
        <v>1470.6469999999999</v>
      </c>
      <c r="AQ53" s="85">
        <v>108.96224586865509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33.973999999999997</v>
      </c>
      <c r="BC53" s="85">
        <v>637.22926355448283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24.206</v>
      </c>
      <c r="BM53" s="85">
        <v>561.37102371312892</v>
      </c>
      <c r="BN53" s="84">
        <v>26.782</v>
      </c>
      <c r="BO53" s="85">
        <v>443.4222238817116</v>
      </c>
      <c r="BP53" s="84">
        <v>3.9209999999999998</v>
      </c>
      <c r="BQ53" s="85">
        <v>848.90334098444282</v>
      </c>
      <c r="BR53" s="84">
        <v>0</v>
      </c>
      <c r="BS53" s="85">
        <v>0</v>
      </c>
      <c r="BT53" s="84">
        <v>8.4000000000000005E-2</v>
      </c>
      <c r="BU53" s="85">
        <v>1127.5595238095239</v>
      </c>
    </row>
    <row r="54" spans="1:73" ht="12.95" customHeight="1">
      <c r="A54" s="83"/>
      <c r="B54" s="80" t="s">
        <v>85</v>
      </c>
      <c r="C54" s="19">
        <v>39</v>
      </c>
      <c r="D54" s="84">
        <v>5.8650000000000002</v>
      </c>
      <c r="E54" s="85">
        <v>1518.7208866155158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</v>
      </c>
      <c r="AC54" s="85">
        <v>0</v>
      </c>
      <c r="AD54" s="84">
        <v>0</v>
      </c>
      <c r="AE54" s="85">
        <v>0</v>
      </c>
      <c r="AF54" s="84">
        <v>8.5000000000000006E-2</v>
      </c>
      <c r="AG54" s="85">
        <v>124.10588235294118</v>
      </c>
      <c r="AH54" s="84">
        <v>1.6879999999999999</v>
      </c>
      <c r="AI54" s="85">
        <v>46.130331753554501</v>
      </c>
      <c r="AJ54" s="84">
        <v>2.72</v>
      </c>
      <c r="AK54" s="85">
        <v>34.107352941176472</v>
      </c>
      <c r="AL54" s="84">
        <v>328.56200000000001</v>
      </c>
      <c r="AM54" s="85">
        <v>265.86143558902126</v>
      </c>
      <c r="AN54" s="84">
        <v>53.21</v>
      </c>
      <c r="AO54" s="85">
        <v>151.7561360646495</v>
      </c>
      <c r="AP54" s="84">
        <v>1996.1079999999999</v>
      </c>
      <c r="AQ54" s="85">
        <v>111.05752444256524</v>
      </c>
      <c r="AR54" s="84">
        <v>0</v>
      </c>
      <c r="AS54" s="85">
        <v>0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27.352</v>
      </c>
      <c r="BC54" s="85">
        <v>493.72331090962268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22.885999999999999</v>
      </c>
      <c r="BM54" s="85">
        <v>480.4361181508346</v>
      </c>
      <c r="BN54" s="84">
        <v>1.25</v>
      </c>
      <c r="BO54" s="85">
        <v>595.98720000000003</v>
      </c>
      <c r="BP54" s="84">
        <v>6.1449999999999996</v>
      </c>
      <c r="BQ54" s="85">
        <v>957.11668022782749</v>
      </c>
      <c r="BR54" s="84">
        <v>0</v>
      </c>
      <c r="BS54" s="85">
        <v>0</v>
      </c>
      <c r="BT54" s="84">
        <v>0.83799999999999997</v>
      </c>
      <c r="BU54" s="85">
        <v>900.60143198090691</v>
      </c>
    </row>
    <row r="55" spans="1:73" ht="12.95" customHeight="1">
      <c r="A55" s="83"/>
      <c r="B55" s="80" t="s">
        <v>86</v>
      </c>
      <c r="C55" s="19">
        <v>40</v>
      </c>
      <c r="D55" s="84">
        <v>9.9000000000000005E-2</v>
      </c>
      <c r="E55" s="85">
        <v>1374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0.02</v>
      </c>
      <c r="U55" s="85">
        <v>108</v>
      </c>
      <c r="V55" s="84">
        <v>0</v>
      </c>
      <c r="W55" s="85">
        <v>0</v>
      </c>
      <c r="X55" s="84">
        <v>8.6999999999999994E-2</v>
      </c>
      <c r="Y55" s="85">
        <v>300.41379310344826</v>
      </c>
      <c r="Z55" s="84">
        <v>0</v>
      </c>
      <c r="AA55" s="85">
        <v>0</v>
      </c>
      <c r="AB55" s="84">
        <v>3.5000000000000003E-2</v>
      </c>
      <c r="AC55" s="85">
        <v>370.28571428571428</v>
      </c>
      <c r="AD55" s="84">
        <v>0</v>
      </c>
      <c r="AE55" s="85">
        <v>0</v>
      </c>
      <c r="AF55" s="84">
        <v>105.97199999999999</v>
      </c>
      <c r="AG55" s="85">
        <v>33.59167515947609</v>
      </c>
      <c r="AH55" s="84">
        <v>96.328999999999994</v>
      </c>
      <c r="AI55" s="85">
        <v>42.365974940049206</v>
      </c>
      <c r="AJ55" s="84">
        <v>474.84</v>
      </c>
      <c r="AK55" s="85">
        <v>36.28564779715272</v>
      </c>
      <c r="AL55" s="84">
        <v>707.76199999999994</v>
      </c>
      <c r="AM55" s="85">
        <v>308.36435270613566</v>
      </c>
      <c r="AN55" s="84">
        <v>197.61500000000001</v>
      </c>
      <c r="AO55" s="85">
        <v>127.61395643043292</v>
      </c>
      <c r="AP55" s="84">
        <v>3257.982</v>
      </c>
      <c r="AQ55" s="85">
        <v>117.31614232368382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94.864000000000004</v>
      </c>
      <c r="BC55" s="85">
        <v>505.52707033226517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16.055</v>
      </c>
      <c r="BM55" s="85">
        <v>383.05867331049518</v>
      </c>
      <c r="BN55" s="84">
        <v>0</v>
      </c>
      <c r="BO55" s="85">
        <v>0</v>
      </c>
      <c r="BP55" s="84">
        <v>1.016</v>
      </c>
      <c r="BQ55" s="85">
        <v>427.74803149606299</v>
      </c>
      <c r="BR55" s="84">
        <v>0</v>
      </c>
      <c r="BS55" s="85">
        <v>0</v>
      </c>
      <c r="BT55" s="84">
        <v>0.02</v>
      </c>
      <c r="BU55" s="85">
        <v>1053</v>
      </c>
    </row>
    <row r="56" spans="1:73" ht="12.95" customHeight="1">
      <c r="A56" s="83"/>
      <c r="B56" s="80" t="s">
        <v>87</v>
      </c>
      <c r="C56" s="19">
        <v>41</v>
      </c>
      <c r="D56" s="84">
        <v>35.292999999999999</v>
      </c>
      <c r="E56" s="85">
        <v>1815.1555832601366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22.437999999999999</v>
      </c>
      <c r="AC56" s="85">
        <v>380.04323023442373</v>
      </c>
      <c r="AD56" s="84">
        <v>0</v>
      </c>
      <c r="AE56" s="85">
        <v>0</v>
      </c>
      <c r="AF56" s="84">
        <v>20.41</v>
      </c>
      <c r="AG56" s="85">
        <v>334.48780009799117</v>
      </c>
      <c r="AH56" s="84">
        <v>10.923</v>
      </c>
      <c r="AI56" s="85">
        <v>54.360889865421591</v>
      </c>
      <c r="AJ56" s="84">
        <v>123.3</v>
      </c>
      <c r="AK56" s="85">
        <v>40.97518248175183</v>
      </c>
      <c r="AL56" s="84">
        <v>542.476</v>
      </c>
      <c r="AM56" s="85">
        <v>315.19011532307422</v>
      </c>
      <c r="AN56" s="84">
        <v>47.124000000000002</v>
      </c>
      <c r="AO56" s="85">
        <v>157.37967914438502</v>
      </c>
      <c r="AP56" s="84">
        <v>2139.194</v>
      </c>
      <c r="AQ56" s="85">
        <v>109.64032154166476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56.106000000000002</v>
      </c>
      <c r="BC56" s="85">
        <v>427.94109364417352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122.896</v>
      </c>
      <c r="BM56" s="85">
        <v>753.63199778674652</v>
      </c>
      <c r="BN56" s="84">
        <v>4.0609999999999999</v>
      </c>
      <c r="BO56" s="85">
        <v>395.36887466141343</v>
      </c>
      <c r="BP56" s="84">
        <v>82.891000000000005</v>
      </c>
      <c r="BQ56" s="85">
        <v>545.71685707736663</v>
      </c>
      <c r="BR56" s="84">
        <v>0</v>
      </c>
      <c r="BS56" s="85">
        <v>0</v>
      </c>
      <c r="BT56" s="84">
        <v>3.9489999999999998</v>
      </c>
      <c r="BU56" s="85">
        <v>1009.6776399088377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0.126</v>
      </c>
      <c r="Y58" s="85">
        <v>140.57142857142858</v>
      </c>
      <c r="Z58" s="84">
        <v>0</v>
      </c>
      <c r="AA58" s="85">
        <v>0</v>
      </c>
      <c r="AB58" s="84">
        <v>0.20399999999999999</v>
      </c>
      <c r="AC58" s="85">
        <v>175.76470588235296</v>
      </c>
      <c r="AD58" s="84">
        <v>0</v>
      </c>
      <c r="AE58" s="85">
        <v>0</v>
      </c>
      <c r="AF58" s="84">
        <v>11.496</v>
      </c>
      <c r="AG58" s="85">
        <v>74.912317327766189</v>
      </c>
      <c r="AH58" s="84">
        <v>47.018999999999998</v>
      </c>
      <c r="AI58" s="85">
        <v>60.075416321061695</v>
      </c>
      <c r="AJ58" s="84">
        <v>353.16</v>
      </c>
      <c r="AK58" s="85">
        <v>41.685870427001923</v>
      </c>
      <c r="AL58" s="84">
        <v>266.92899999999997</v>
      </c>
      <c r="AM58" s="85">
        <v>245.04516182205757</v>
      </c>
      <c r="AN58" s="84">
        <v>97.334999999999994</v>
      </c>
      <c r="AO58" s="85">
        <v>134.84382801664356</v>
      </c>
      <c r="AP58" s="84">
        <v>483.07299999999998</v>
      </c>
      <c r="AQ58" s="85">
        <v>198.29391831048309</v>
      </c>
      <c r="AR58" s="84">
        <v>0.8</v>
      </c>
      <c r="AS58" s="85">
        <v>239.625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56.738</v>
      </c>
      <c r="BC58" s="85">
        <v>414.04251119179389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32.116</v>
      </c>
      <c r="BM58" s="85">
        <v>487.92053804957033</v>
      </c>
      <c r="BN58" s="84">
        <v>8.2080000000000002</v>
      </c>
      <c r="BO58" s="85">
        <v>166.66447368421052</v>
      </c>
      <c r="BP58" s="84">
        <v>13.231</v>
      </c>
      <c r="BQ58" s="85">
        <v>437.64772126067567</v>
      </c>
      <c r="BR58" s="84">
        <v>0</v>
      </c>
      <c r="BS58" s="85">
        <v>0</v>
      </c>
      <c r="BT58" s="84">
        <v>7.8E-2</v>
      </c>
      <c r="BU58" s="85">
        <v>347.53846153846155</v>
      </c>
    </row>
    <row r="59" spans="1:73" ht="12.95" customHeight="1">
      <c r="A59" s="83"/>
      <c r="B59" s="80" t="s">
        <v>89</v>
      </c>
      <c r="C59" s="19">
        <v>43</v>
      </c>
      <c r="D59" s="84">
        <v>0.32200000000000001</v>
      </c>
      <c r="E59" s="85">
        <v>1092.7453416149069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</v>
      </c>
      <c r="Q59" s="85">
        <v>0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1.4999999999999999E-2</v>
      </c>
      <c r="AC59" s="85">
        <v>763.2</v>
      </c>
      <c r="AD59" s="84">
        <v>0</v>
      </c>
      <c r="AE59" s="85">
        <v>0</v>
      </c>
      <c r="AF59" s="84">
        <v>706.66700000000003</v>
      </c>
      <c r="AG59" s="85">
        <v>39.724273243267341</v>
      </c>
      <c r="AH59" s="84">
        <v>120.977</v>
      </c>
      <c r="AI59" s="85">
        <v>41.217438025409784</v>
      </c>
      <c r="AJ59" s="84">
        <v>1.242</v>
      </c>
      <c r="AK59" s="85">
        <v>172.68679549114333</v>
      </c>
      <c r="AL59" s="84">
        <v>57.915999999999997</v>
      </c>
      <c r="AM59" s="85">
        <v>380.54513433248155</v>
      </c>
      <c r="AN59" s="84">
        <v>17.343</v>
      </c>
      <c r="AO59" s="85">
        <v>152.33096926713949</v>
      </c>
      <c r="AP59" s="84">
        <v>9.1869999999999994</v>
      </c>
      <c r="AQ59" s="85">
        <v>112.25612278219224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9.9000000000000005E-2</v>
      </c>
      <c r="BC59" s="85">
        <v>598.90909090909088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10.307</v>
      </c>
      <c r="BM59" s="85">
        <v>545.06257882992134</v>
      </c>
      <c r="BN59" s="84">
        <v>0.46899999999999997</v>
      </c>
      <c r="BO59" s="85">
        <v>455.99360341151385</v>
      </c>
      <c r="BP59" s="84">
        <v>4.234</v>
      </c>
      <c r="BQ59" s="85">
        <v>814.85569201700514</v>
      </c>
      <c r="BR59" s="84">
        <v>0</v>
      </c>
      <c r="BS59" s="85">
        <v>0</v>
      </c>
      <c r="BT59" s="84">
        <v>0.41</v>
      </c>
      <c r="BU59" s="85">
        <v>1319.3121951219512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5.3999999999999999E-2</v>
      </c>
      <c r="AC60" s="85">
        <v>574.51851851851848</v>
      </c>
      <c r="AD60" s="84">
        <v>0</v>
      </c>
      <c r="AE60" s="85">
        <v>0</v>
      </c>
      <c r="AF60" s="84">
        <v>181.60599999999999</v>
      </c>
      <c r="AG60" s="85">
        <v>41.290926511238617</v>
      </c>
      <c r="AH60" s="84">
        <v>699.50699999999995</v>
      </c>
      <c r="AI60" s="85">
        <v>70.073403125343987</v>
      </c>
      <c r="AJ60" s="84">
        <v>0.20599999999999999</v>
      </c>
      <c r="AK60" s="85">
        <v>23.359223300970875</v>
      </c>
      <c r="AL60" s="84">
        <v>334.041</v>
      </c>
      <c r="AM60" s="85">
        <v>45.065006990159894</v>
      </c>
      <c r="AN60" s="84">
        <v>828.10299999999995</v>
      </c>
      <c r="AO60" s="85">
        <v>53.394880830041679</v>
      </c>
      <c r="AP60" s="84">
        <v>335.46199999999999</v>
      </c>
      <c r="AQ60" s="85">
        <v>46.658894300993857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0</v>
      </c>
      <c r="BM60" s="85">
        <v>0</v>
      </c>
      <c r="BN60" s="84">
        <v>0</v>
      </c>
      <c r="BO60" s="85">
        <v>0</v>
      </c>
      <c r="BP60" s="84">
        <v>0</v>
      </c>
      <c r="BQ60" s="85">
        <v>0</v>
      </c>
      <c r="BR60" s="84">
        <v>0</v>
      </c>
      <c r="BS60" s="85">
        <v>0</v>
      </c>
      <c r="BT60" s="84">
        <v>5.0000000000000001E-3</v>
      </c>
      <c r="BU60" s="85">
        <v>1551</v>
      </c>
    </row>
    <row r="61" spans="1:73" ht="12.95" customHeight="1">
      <c r="A61" s="83"/>
      <c r="B61" s="80" t="s">
        <v>91</v>
      </c>
      <c r="C61" s="19">
        <v>45</v>
      </c>
      <c r="D61" s="84">
        <v>1.6890000000000001</v>
      </c>
      <c r="E61" s="85">
        <v>3268.4766133806988</v>
      </c>
      <c r="F61" s="84">
        <v>0</v>
      </c>
      <c r="G61" s="85">
        <v>0</v>
      </c>
      <c r="H61" s="84">
        <v>146.869</v>
      </c>
      <c r="I61" s="85">
        <v>202.83416514036318</v>
      </c>
      <c r="J61" s="84">
        <v>0</v>
      </c>
      <c r="K61" s="85">
        <v>0</v>
      </c>
      <c r="L61" s="84">
        <v>4.1959999999999997</v>
      </c>
      <c r="M61" s="85">
        <v>1952.9122974261202</v>
      </c>
      <c r="N61" s="84">
        <v>0</v>
      </c>
      <c r="O61" s="85">
        <v>0</v>
      </c>
      <c r="P61" s="84">
        <v>115.318</v>
      </c>
      <c r="Q61" s="85">
        <v>1461.7968660573372</v>
      </c>
      <c r="R61" s="84">
        <v>0</v>
      </c>
      <c r="S61" s="85">
        <v>0</v>
      </c>
      <c r="T61" s="84">
        <v>12.785</v>
      </c>
      <c r="U61" s="85">
        <v>669.94251075479076</v>
      </c>
      <c r="V61" s="84">
        <v>0</v>
      </c>
      <c r="W61" s="85">
        <v>0</v>
      </c>
      <c r="X61" s="84">
        <v>0.85699999999999998</v>
      </c>
      <c r="Y61" s="85">
        <v>607.88798133022169</v>
      </c>
      <c r="Z61" s="84">
        <v>0</v>
      </c>
      <c r="AA61" s="85">
        <v>0</v>
      </c>
      <c r="AB61" s="84">
        <v>6.7409999999999997</v>
      </c>
      <c r="AC61" s="85">
        <v>162.20857439549027</v>
      </c>
      <c r="AD61" s="84">
        <v>0</v>
      </c>
      <c r="AE61" s="85">
        <v>0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2.3050000000000002</v>
      </c>
      <c r="AM61" s="85">
        <v>573.48459869848159</v>
      </c>
      <c r="AN61" s="84">
        <v>0</v>
      </c>
      <c r="AO61" s="85">
        <v>0</v>
      </c>
      <c r="AP61" s="84">
        <v>3.0000000000000001E-3</v>
      </c>
      <c r="AQ61" s="85">
        <v>90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1.4E-2</v>
      </c>
      <c r="BM61" s="85">
        <v>266.85714285714283</v>
      </c>
      <c r="BN61" s="84">
        <v>4.0000000000000001E-3</v>
      </c>
      <c r="BO61" s="85">
        <v>377.75</v>
      </c>
      <c r="BP61" s="84">
        <v>1.7999999999999999E-2</v>
      </c>
      <c r="BQ61" s="85">
        <v>575.05555555555554</v>
      </c>
      <c r="BR61" s="84">
        <v>0</v>
      </c>
      <c r="BS61" s="85">
        <v>0</v>
      </c>
      <c r="BT61" s="84">
        <v>0</v>
      </c>
      <c r="BU61" s="85">
        <v>0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0.36</v>
      </c>
      <c r="K62" s="85">
        <v>160</v>
      </c>
      <c r="L62" s="84">
        <v>0</v>
      </c>
      <c r="M62" s="85">
        <v>0</v>
      </c>
      <c r="N62" s="84">
        <v>0</v>
      </c>
      <c r="O62" s="85">
        <v>0</v>
      </c>
      <c r="P62" s="84">
        <v>1.5329999999999999</v>
      </c>
      <c r="Q62" s="85">
        <v>607.29158512720164</v>
      </c>
      <c r="R62" s="84">
        <v>128.88800000000001</v>
      </c>
      <c r="S62" s="85">
        <v>283.57852554155545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0.26</v>
      </c>
      <c r="AC62" s="85">
        <v>399.52692307692308</v>
      </c>
      <c r="AD62" s="84">
        <v>3561.5720000000001</v>
      </c>
      <c r="AE62" s="85">
        <v>171.72217324260185</v>
      </c>
      <c r="AF62" s="84">
        <v>0.27</v>
      </c>
      <c r="AG62" s="85">
        <v>55.555555555555557</v>
      </c>
      <c r="AH62" s="84">
        <v>311.93400000000003</v>
      </c>
      <c r="AI62" s="85">
        <v>98.247638923618453</v>
      </c>
      <c r="AJ62" s="84">
        <v>0</v>
      </c>
      <c r="AK62" s="85">
        <v>0</v>
      </c>
      <c r="AL62" s="84">
        <v>383.62200000000001</v>
      </c>
      <c r="AM62" s="85">
        <v>128.4125362987524</v>
      </c>
      <c r="AN62" s="84">
        <v>65.081000000000003</v>
      </c>
      <c r="AO62" s="85">
        <v>104.00657642015334</v>
      </c>
      <c r="AP62" s="84">
        <v>2046.0530000000001</v>
      </c>
      <c r="AQ62" s="85">
        <v>89.731657000087495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3.3530000000000002</v>
      </c>
      <c r="BM62" s="85">
        <v>365.47628988965107</v>
      </c>
      <c r="BN62" s="84">
        <v>0</v>
      </c>
      <c r="BO62" s="85">
        <v>0</v>
      </c>
      <c r="BP62" s="84">
        <v>0.17799999999999999</v>
      </c>
      <c r="BQ62" s="85">
        <v>652.68539325842698</v>
      </c>
      <c r="BR62" s="84">
        <v>0</v>
      </c>
      <c r="BS62" s="85">
        <v>0</v>
      </c>
      <c r="BT62" s="84">
        <v>4.0000000000000001E-3</v>
      </c>
      <c r="BU62" s="85">
        <v>691.25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3.4329999999999998</v>
      </c>
      <c r="I64" s="85">
        <v>178.20011651616662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41.555</v>
      </c>
      <c r="S64" s="85">
        <v>327.05436168932744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2.1789999999999998</v>
      </c>
      <c r="AC64" s="85">
        <v>160.42450665442865</v>
      </c>
      <c r="AD64" s="84">
        <v>3564.163</v>
      </c>
      <c r="AE64" s="85">
        <v>164.4838510472164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3.5000000000000003E-2</v>
      </c>
      <c r="AM64" s="85">
        <v>533.82857142857142</v>
      </c>
      <c r="AN64" s="84">
        <v>0</v>
      </c>
      <c r="AO64" s="85">
        <v>0</v>
      </c>
      <c r="AP64" s="84">
        <v>0</v>
      </c>
      <c r="AQ64" s="85">
        <v>0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0.10100000000000001</v>
      </c>
      <c r="BM64" s="85">
        <v>376.71287128712873</v>
      </c>
      <c r="BN64" s="84">
        <v>0</v>
      </c>
      <c r="BO64" s="85">
        <v>0</v>
      </c>
      <c r="BP64" s="84">
        <v>7.4999999999999997E-2</v>
      </c>
      <c r="BQ64" s="85">
        <v>669.30666666666673</v>
      </c>
      <c r="BR64" s="84">
        <v>0</v>
      </c>
      <c r="BS64" s="85">
        <v>0</v>
      </c>
      <c r="BT64" s="84">
        <v>1E-3</v>
      </c>
      <c r="BU64" s="85">
        <v>1685</v>
      </c>
    </row>
    <row r="65" spans="1:73" ht="12.95" customHeight="1">
      <c r="A65" s="83"/>
      <c r="B65" s="80" t="s">
        <v>94</v>
      </c>
      <c r="C65" s="19">
        <v>48</v>
      </c>
      <c r="D65" s="84">
        <v>19.388999999999999</v>
      </c>
      <c r="E65" s="85">
        <v>2871.2051678786943</v>
      </c>
      <c r="F65" s="84">
        <v>0</v>
      </c>
      <c r="G65" s="85">
        <v>0</v>
      </c>
      <c r="H65" s="84">
        <v>71.885000000000005</v>
      </c>
      <c r="I65" s="85">
        <v>292.27370105028865</v>
      </c>
      <c r="J65" s="84">
        <v>0</v>
      </c>
      <c r="K65" s="85">
        <v>0</v>
      </c>
      <c r="L65" s="84">
        <v>6.2779999999999996</v>
      </c>
      <c r="M65" s="85">
        <v>1024.7448231920994</v>
      </c>
      <c r="N65" s="84">
        <v>0</v>
      </c>
      <c r="O65" s="85">
        <v>0</v>
      </c>
      <c r="P65" s="84">
        <v>37.633000000000003</v>
      </c>
      <c r="Q65" s="85">
        <v>1153.7449578827093</v>
      </c>
      <c r="R65" s="84">
        <v>0</v>
      </c>
      <c r="S65" s="85">
        <v>0</v>
      </c>
      <c r="T65" s="84">
        <v>2.7629999999999999</v>
      </c>
      <c r="U65" s="85">
        <v>507.07383279044518</v>
      </c>
      <c r="V65" s="84">
        <v>0</v>
      </c>
      <c r="W65" s="85">
        <v>0</v>
      </c>
      <c r="X65" s="84">
        <v>1.3640000000000001</v>
      </c>
      <c r="Y65" s="85">
        <v>710.20014662756603</v>
      </c>
      <c r="Z65" s="84">
        <v>0</v>
      </c>
      <c r="AA65" s="85">
        <v>0</v>
      </c>
      <c r="AB65" s="84">
        <v>250.63800000000001</v>
      </c>
      <c r="AC65" s="85">
        <v>275.21116111682983</v>
      </c>
      <c r="AD65" s="84">
        <v>0</v>
      </c>
      <c r="AE65" s="85">
        <v>0</v>
      </c>
      <c r="AF65" s="84">
        <v>7.1479999999999997</v>
      </c>
      <c r="AG65" s="85">
        <v>344.68130945719082</v>
      </c>
      <c r="AH65" s="84">
        <v>0.96499999999999997</v>
      </c>
      <c r="AI65" s="85">
        <v>241.47150259067357</v>
      </c>
      <c r="AJ65" s="84">
        <v>1.4999999999999999E-2</v>
      </c>
      <c r="AK65" s="85">
        <v>122.4</v>
      </c>
      <c r="AL65" s="84">
        <v>37.959000000000003</v>
      </c>
      <c r="AM65" s="85">
        <v>448.11665217734924</v>
      </c>
      <c r="AN65" s="84">
        <v>2.883</v>
      </c>
      <c r="AO65" s="85">
        <v>259.92785293097467</v>
      </c>
      <c r="AP65" s="84">
        <v>65.379000000000005</v>
      </c>
      <c r="AQ65" s="85">
        <v>160.8984383364689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91.650999999999996</v>
      </c>
      <c r="BM65" s="85">
        <v>745.18128552879944</v>
      </c>
      <c r="BN65" s="84">
        <v>4.6929999999999996</v>
      </c>
      <c r="BO65" s="85">
        <v>537.40549754954191</v>
      </c>
      <c r="BP65" s="84">
        <v>37.130000000000003</v>
      </c>
      <c r="BQ65" s="85">
        <v>755.33983301912201</v>
      </c>
      <c r="BR65" s="84">
        <v>0</v>
      </c>
      <c r="BS65" s="85">
        <v>0</v>
      </c>
      <c r="BT65" s="84">
        <v>0.71899999999999997</v>
      </c>
      <c r="BU65" s="85">
        <v>2060.6286509040333</v>
      </c>
    </row>
    <row r="66" spans="1:73" ht="12.95" customHeight="1">
      <c r="A66" s="83"/>
      <c r="B66" s="80" t="s">
        <v>95</v>
      </c>
      <c r="C66" s="19">
        <v>49</v>
      </c>
      <c r="D66" s="84">
        <v>5.6000000000000001E-2</v>
      </c>
      <c r="E66" s="85">
        <v>2813.0178571428573</v>
      </c>
      <c r="F66" s="84">
        <v>0</v>
      </c>
      <c r="G66" s="85">
        <v>0</v>
      </c>
      <c r="H66" s="84">
        <v>367.37099999999998</v>
      </c>
      <c r="I66" s="85">
        <v>253.71280803329603</v>
      </c>
      <c r="J66" s="84">
        <v>0</v>
      </c>
      <c r="K66" s="85">
        <v>0</v>
      </c>
      <c r="L66" s="84">
        <v>55.609000000000002</v>
      </c>
      <c r="M66" s="85">
        <v>667.46853926522681</v>
      </c>
      <c r="N66" s="84">
        <v>0</v>
      </c>
      <c r="O66" s="85">
        <v>0</v>
      </c>
      <c r="P66" s="84">
        <v>122.158</v>
      </c>
      <c r="Q66" s="85">
        <v>566.08708394047062</v>
      </c>
      <c r="R66" s="84">
        <v>0</v>
      </c>
      <c r="S66" s="85">
        <v>0</v>
      </c>
      <c r="T66" s="84">
        <v>2.698</v>
      </c>
      <c r="U66" s="85">
        <v>329.46478873239437</v>
      </c>
      <c r="V66" s="84">
        <v>0</v>
      </c>
      <c r="W66" s="85">
        <v>0</v>
      </c>
      <c r="X66" s="84">
        <v>5.8849999999999998</v>
      </c>
      <c r="Y66" s="85">
        <v>665.32795242141037</v>
      </c>
      <c r="Z66" s="84">
        <v>0</v>
      </c>
      <c r="AA66" s="85">
        <v>0</v>
      </c>
      <c r="AB66" s="84">
        <v>0.13600000000000001</v>
      </c>
      <c r="AC66" s="85">
        <v>77.566176470588232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1E-3</v>
      </c>
      <c r="AO66" s="85">
        <v>324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4.0000000000000001E-3</v>
      </c>
      <c r="BI66" s="85">
        <v>499.5</v>
      </c>
      <c r="BJ66" s="84">
        <v>0</v>
      </c>
      <c r="BK66" s="85">
        <v>0</v>
      </c>
      <c r="BL66" s="84">
        <v>0.188</v>
      </c>
      <c r="BM66" s="85">
        <v>350.84042553191489</v>
      </c>
      <c r="BN66" s="84">
        <v>0</v>
      </c>
      <c r="BO66" s="85">
        <v>0</v>
      </c>
      <c r="BP66" s="84">
        <v>2.8000000000000001E-2</v>
      </c>
      <c r="BQ66" s="85">
        <v>660.21428571428567</v>
      </c>
      <c r="BR66" s="84">
        <v>0</v>
      </c>
      <c r="BS66" s="85">
        <v>0</v>
      </c>
      <c r="BT66" s="84">
        <v>2E-3</v>
      </c>
      <c r="BU66" s="85">
        <v>918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A5CE-EF57-42F4-B879-CAE56F100DA8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9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44197</v>
      </c>
      <c r="F6" s="105">
        <v>43831</v>
      </c>
      <c r="G6" s="106" t="s">
        <v>134</v>
      </c>
      <c r="H6" s="104">
        <v>44197</v>
      </c>
      <c r="I6" s="105">
        <v>43831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255.374</v>
      </c>
      <c r="F9" s="115">
        <v>261.54700000000003</v>
      </c>
      <c r="G9" s="116">
        <f>IF(ISERR(E9/F9*100),"-",E9/F9*100)</f>
        <v>97.639812347302765</v>
      </c>
      <c r="H9" s="115">
        <v>2571.3128352925514</v>
      </c>
      <c r="I9" s="115">
        <v>3209.8795895192834</v>
      </c>
      <c r="J9" s="116">
        <f>IF(ISERR(H9/I9*100),"-",H9/I9*100)</f>
        <v>80.106208459914072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777.58900000000006</v>
      </c>
      <c r="F10" s="115">
        <v>692.23400000000004</v>
      </c>
      <c r="G10" s="116">
        <f>IF(ISERR(E10/F10*100),"-",E10/F10*100)</f>
        <v>112.33036805473293</v>
      </c>
      <c r="H10" s="115">
        <v>1682.531622746721</v>
      </c>
      <c r="I10" s="115">
        <v>1975.0801333075233</v>
      </c>
      <c r="J10" s="116">
        <f>IF(ISERR(H10/I10*100),"-",H10/I10*100)</f>
        <v>85.18801816557729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5182.8059999999996</v>
      </c>
      <c r="F11" s="115">
        <v>3143.837</v>
      </c>
      <c r="G11" s="116">
        <f>IF(ISERR(E11/F11*100),"-",E11/F11*100)</f>
        <v>164.8560660110559</v>
      </c>
      <c r="H11" s="115">
        <v>296.96636513116641</v>
      </c>
      <c r="I11" s="115">
        <v>481.34684908918621</v>
      </c>
      <c r="J11" s="116">
        <f>IF(ISERR(H11/I11*100),"-",H11/I11*100)</f>
        <v>61.694880872928096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871.01499999999999</v>
      </c>
      <c r="F12" s="115">
        <v>951.49699999999996</v>
      </c>
      <c r="G12" s="116">
        <f>IF(ISERR(E12/F12*100),"-",E12/F12*100)</f>
        <v>91.541539279682439</v>
      </c>
      <c r="H12" s="115">
        <v>364.84762260121812</v>
      </c>
      <c r="I12" s="115">
        <v>416.23435491651577</v>
      </c>
      <c r="J12" s="116">
        <f>IF(ISERR(H12/I12*100),"-",H12/I12*100)</f>
        <v>87.654375063393246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473.44200000000001</v>
      </c>
      <c r="F13" s="115">
        <v>638.53300000000002</v>
      </c>
      <c r="G13" s="116">
        <f>IF(ISERR(E13/F13*100),"-",E13/F13*100)</f>
        <v>74.145267355015321</v>
      </c>
      <c r="H13" s="115">
        <v>1215.8686132620257</v>
      </c>
      <c r="I13" s="115">
        <v>1658.04987369486</v>
      </c>
      <c r="J13" s="116">
        <f>IF(ISERR(H13/I13*100),"-",H13/I13*100)</f>
        <v>73.3312448890659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3111.0949999999998</v>
      </c>
      <c r="F15" s="115">
        <v>3922.0279999999998</v>
      </c>
      <c r="G15" s="116">
        <f t="shared" ref="G14:G15" si="0">IF(ISERR(E15/F15*100),"-",E15/F15*100)</f>
        <v>79.323630529919726</v>
      </c>
      <c r="H15" s="115">
        <v>750.37188160438689</v>
      </c>
      <c r="I15" s="115">
        <v>926.84023953934036</v>
      </c>
      <c r="J15" s="116">
        <f t="shared" ref="J14:J15" si="1">IF(ISERR(H15/I15*100),"-",H15/I15*100)</f>
        <v>80.960218341117553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963.53899999999999</v>
      </c>
      <c r="F16" s="115">
        <v>566.07000000000005</v>
      </c>
      <c r="G16" s="116">
        <f t="shared" ref="G16" si="2">IF(ISERR(E16/F16*100),"-",E16/F16*100)</f>
        <v>170.21552104863355</v>
      </c>
      <c r="H16" s="115">
        <v>958.39560619756958</v>
      </c>
      <c r="I16" s="115">
        <v>1553.4051477732437</v>
      </c>
      <c r="J16" s="116">
        <f t="shared" ref="J16" si="3">IF(ISERR(H16/I16*100),"-",H16/I16*100)</f>
        <v>61.696435573900267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1378.3889999999999</v>
      </c>
      <c r="F17" s="115">
        <v>6678.7759999999998</v>
      </c>
      <c r="G17" s="116">
        <f t="shared" ref="G17" si="4">IF(ISERR(E17/F17*100),"-",E17/F17*100)</f>
        <v>20.638347505590843</v>
      </c>
      <c r="H17" s="115">
        <v>536.15690490855627</v>
      </c>
      <c r="I17" s="115">
        <v>316.19831433184766</v>
      </c>
      <c r="J17" s="116">
        <f t="shared" ref="J17" si="5">IF(ISERR(H17/I17*100),"-",H17/I17*100)</f>
        <v>169.56349246880038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179.24799999999999</v>
      </c>
      <c r="F18" s="115">
        <v>335.11200000000002</v>
      </c>
      <c r="G18" s="116">
        <f t="shared" ref="G18" si="6">IF(ISERR(E18/F18*100),"-",E18/F18*100)</f>
        <v>53.488982787844051</v>
      </c>
      <c r="H18" s="115">
        <v>523.09802061947687</v>
      </c>
      <c r="I18" s="115">
        <v>604.27924992241401</v>
      </c>
      <c r="J18" s="116">
        <f t="shared" ref="J18" si="7">IF(ISERR(H18/I18*100),"-",H18/I18*100)</f>
        <v>86.565610301303522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8.4990000000000006</v>
      </c>
      <c r="F19" s="115">
        <v>37.765000000000001</v>
      </c>
      <c r="G19" s="116">
        <f t="shared" ref="G19" si="8">IF(ISERR(E19/F19*100),"-",E19/F19*100)</f>
        <v>22.50496491460347</v>
      </c>
      <c r="H19" s="115">
        <v>335.9449346981998</v>
      </c>
      <c r="I19" s="115">
        <v>556.09167218323842</v>
      </c>
      <c r="J19" s="116">
        <f t="shared" ref="J19" si="9">IF(ISERR(H19/I19*100),"-",H19/I19*100)</f>
        <v>60.411790268188405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485.12299999999999</v>
      </c>
      <c r="F21" s="115">
        <v>574.56899999999996</v>
      </c>
      <c r="G21" s="116">
        <f t="shared" ref="G20:G21" si="10">IF(ISERR(E21/F21*100),"-",E21/F21*100)</f>
        <v>84.432505060314782</v>
      </c>
      <c r="H21" s="115">
        <v>1117.1682789725492</v>
      </c>
      <c r="I21" s="115">
        <v>1098.3231674524729</v>
      </c>
      <c r="J21" s="116">
        <f t="shared" ref="J20:J21" si="11">IF(ISERR(H21/I21*100),"-",H21/I21*100)</f>
        <v>101.71580752173215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83.176000000000002</v>
      </c>
      <c r="F22" s="115">
        <v>191.071</v>
      </c>
      <c r="G22" s="116">
        <f t="shared" ref="G22" si="12">IF(ISERR(E22/F22*100),"-",E22/F22*100)</f>
        <v>43.531462126644023</v>
      </c>
      <c r="H22" s="115">
        <v>739.97881600461676</v>
      </c>
      <c r="I22" s="115">
        <v>788.07258034971289</v>
      </c>
      <c r="J22" s="116">
        <f t="shared" ref="J22" si="13">IF(ISERR(H22/I22*100),"-",H22/I22*100)</f>
        <v>93.897292515398249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959.76900000000001</v>
      </c>
      <c r="F23" s="115">
        <v>390.65499999999997</v>
      </c>
      <c r="G23" s="116">
        <f t="shared" ref="G23" si="14">IF(ISERR(E23/F23*100),"-",E23/F23*100)</f>
        <v>245.6819956227362</v>
      </c>
      <c r="H23" s="115">
        <v>336.04728846211952</v>
      </c>
      <c r="I23" s="115">
        <v>622.57074912646704</v>
      </c>
      <c r="J23" s="116">
        <f t="shared" ref="J23" si="15">IF(ISERR(H23/I23*100),"-",H23/I23*100)</f>
        <v>53.977365453425108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32586.035</v>
      </c>
      <c r="F24" s="115">
        <v>18148.754000000001</v>
      </c>
      <c r="G24" s="116">
        <f t="shared" ref="G24" si="16">IF(ISERR(E24/F24*100),"-",E24/F24*100)</f>
        <v>179.54970903236662</v>
      </c>
      <c r="H24" s="115">
        <v>170.56475720350758</v>
      </c>
      <c r="I24" s="115">
        <v>200.37391690911676</v>
      </c>
      <c r="J24" s="116">
        <f t="shared" ref="J24" si="17">IF(ISERR(H24/I24*100),"-",H24/I24*100)</f>
        <v>85.123233519894882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50759.76</v>
      </c>
      <c r="F25" s="115">
        <v>79771.807000000001</v>
      </c>
      <c r="G25" s="116">
        <f t="shared" ref="G25" si="18">IF(ISERR(E25/F25*100),"-",E25/F25*100)</f>
        <v>63.631202437221965</v>
      </c>
      <c r="H25" s="115">
        <v>44.923198494240317</v>
      </c>
      <c r="I25" s="115">
        <v>55.630642276913697</v>
      </c>
      <c r="J25" s="116">
        <f t="shared" ref="J25" si="19">IF(ISERR(H25/I25*100),"-",H25/I25*100)</f>
        <v>80.752615205528755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2743.32</v>
      </c>
      <c r="F27" s="115">
        <v>1860.915</v>
      </c>
      <c r="G27" s="116">
        <f t="shared" ref="G26:G27" si="20">IF(ISERR(E27/F27*100),"-",E27/F27*100)</f>
        <v>147.41780253262507</v>
      </c>
      <c r="H27" s="115">
        <v>67.683897613111114</v>
      </c>
      <c r="I27" s="115">
        <v>90.127940824809301</v>
      </c>
      <c r="J27" s="116">
        <f t="shared" ref="J26:J27" si="21">IF(ISERR(H27/I27*100),"-",H27/I27*100)</f>
        <v>75.097574618591452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2046.481</v>
      </c>
      <c r="F28" s="115">
        <v>2994.9720000000002</v>
      </c>
      <c r="G28" s="116">
        <f t="shared" ref="G28" si="22">IF(ISERR(E28/F28*100),"-",E28/F28*100)</f>
        <v>68.33055534409003</v>
      </c>
      <c r="H28" s="115">
        <v>50.550822118553754</v>
      </c>
      <c r="I28" s="115">
        <v>71.021827583029165</v>
      </c>
      <c r="J28" s="116">
        <f t="shared" ref="J28" si="23">IF(ISERR(H28/I28*100),"-",H28/I28*100)</f>
        <v>71.176459180040865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7104.0349999999999</v>
      </c>
      <c r="F29" s="115">
        <v>12612.109</v>
      </c>
      <c r="G29" s="116">
        <f t="shared" ref="G29" si="24">IF(ISERR(E29/F29*100),"-",E29/F29*100)</f>
        <v>56.327098029362098</v>
      </c>
      <c r="H29" s="115">
        <v>233.01422797044214</v>
      </c>
      <c r="I29" s="115">
        <v>222.62692361761225</v>
      </c>
      <c r="J29" s="116">
        <f t="shared" ref="J29" si="25">IF(ISERR(H29/I29*100),"-",H29/I29*100)</f>
        <v>104.66578982633354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1905.6949999999999</v>
      </c>
      <c r="F30" s="115">
        <v>2221.1959999999999</v>
      </c>
      <c r="G30" s="116">
        <f t="shared" ref="G30" si="26">IF(ISERR(E30/F30*100),"-",E30/F30*100)</f>
        <v>85.795895544562484</v>
      </c>
      <c r="H30" s="115">
        <v>89.027362195944249</v>
      </c>
      <c r="I30" s="115">
        <v>128.20074815549822</v>
      </c>
      <c r="J30" s="116">
        <f t="shared" ref="J30" si="27">IF(ISERR(H30/I30*100),"-",H30/I30*100)</f>
        <v>69.443715014798912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101551.10799999999</v>
      </c>
      <c r="F31" s="115">
        <v>67727.744999999995</v>
      </c>
      <c r="G31" s="116">
        <f t="shared" ref="G31" si="28">IF(ISERR(E31/F31*100),"-",E31/F31*100)</f>
        <v>149.94018773251639</v>
      </c>
      <c r="H31" s="115">
        <v>114.22422488979637</v>
      </c>
      <c r="I31" s="115">
        <v>115.29379182785431</v>
      </c>
      <c r="J31" s="116">
        <f t="shared" ref="J31" si="29">IF(ISERR(H31/I31*100),"-",H31/I31*100)</f>
        <v>99.072311768828882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1.6040000000000001</v>
      </c>
      <c r="F33" s="115">
        <v>1.6479999999999999</v>
      </c>
      <c r="G33" s="116">
        <f t="shared" ref="G32:G33" si="30">IF(ISERR(E33/F33*100),"-",E33/F33*100)</f>
        <v>97.330097087378647</v>
      </c>
      <c r="H33" s="115">
        <v>239.9027431421446</v>
      </c>
      <c r="I33" s="115">
        <v>323.61347087378641</v>
      </c>
      <c r="J33" s="116">
        <f t="shared" ref="J32:J33" si="31">IF(ISERR(H33/I33*100),"-",H33/I33*100)</f>
        <v>74.132495935470473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7171.7910000000002</v>
      </c>
      <c r="F34" s="115">
        <v>10922.79</v>
      </c>
      <c r="G34" s="116">
        <f t="shared" ref="G34" si="32">IF(ISERR(E34/F34*100),"-",E34/F34*100)</f>
        <v>65.65896625312763</v>
      </c>
      <c r="H34" s="115">
        <v>195.51381753874313</v>
      </c>
      <c r="I34" s="115">
        <v>162.65561527778158</v>
      </c>
      <c r="J34" s="116">
        <f t="shared" ref="J34" si="33">IF(ISERR(H34/I34*100),"-",H34/I34*100)</f>
        <v>120.20108694363034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13471.59</v>
      </c>
      <c r="F35" s="115">
        <v>15306.357</v>
      </c>
      <c r="G35" s="116">
        <f t="shared" ref="G35" si="34">IF(ISERR(E35/F35*100),"-",E35/F35*100)</f>
        <v>88.013039288185951</v>
      </c>
      <c r="H35" s="115">
        <v>68.229562434723732</v>
      </c>
      <c r="I35" s="115">
        <v>69.292034740859634</v>
      </c>
      <c r="J35" s="116">
        <f t="shared" ref="J35" si="35">IF(ISERR(H35/I35*100),"-",H35/I35*100)</f>
        <v>98.466674690519099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611.50099999999998</v>
      </c>
      <c r="F37" s="115">
        <v>544.42600000000004</v>
      </c>
      <c r="G37" s="116">
        <f t="shared" ref="G37" si="38">IF(ISERR(E37/F37*100),"-",E37/F37*100)</f>
        <v>112.32031534129523</v>
      </c>
      <c r="H37" s="115">
        <v>96.762809872755724</v>
      </c>
      <c r="I37" s="115">
        <v>62.597116963554278</v>
      </c>
      <c r="J37" s="116">
        <f t="shared" ref="J37" si="39">IF(ISERR(H37/I37*100),"-",H37/I37*100)</f>
        <v>154.580297889907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651.29</v>
      </c>
      <c r="F39" s="115">
        <v>1049.33</v>
      </c>
      <c r="G39" s="116">
        <f t="shared" ref="G38:G39" si="40">IF(ISERR(E39/F39*100),"-",E39/F39*100)</f>
        <v>62.067223847597994</v>
      </c>
      <c r="H39" s="115">
        <v>523.92721368361254</v>
      </c>
      <c r="I39" s="115">
        <v>591.41759789580021</v>
      </c>
      <c r="J39" s="116">
        <f t="shared" ref="J38:J39" si="41">IF(ISERR(H39/I39*100),"-",H39/I39*100)</f>
        <v>88.588370644987364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817.70399999999995</v>
      </c>
      <c r="F40" s="115">
        <v>460.75200000000001</v>
      </c>
      <c r="G40" s="116">
        <f t="shared" ref="G40" si="42">IF(ISERR(E40/F40*100),"-",E40/F40*100)</f>
        <v>177.47161162621106</v>
      </c>
      <c r="H40" s="115">
        <v>657.10086779568155</v>
      </c>
      <c r="I40" s="115">
        <v>1055.8278857172622</v>
      </c>
      <c r="J40" s="116">
        <f t="shared" ref="J40" si="43">IF(ISERR(H40/I40*100),"-",H40/I40*100)</f>
        <v>62.235604560613503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0.504</v>
      </c>
      <c r="F42" s="115">
        <v>0.40100000000000002</v>
      </c>
      <c r="G42" s="116">
        <f t="shared" ref="G42" si="46">IF(ISERR(E42/F42*100),"-",E42/F42*100)</f>
        <v>125.68578553615959</v>
      </c>
      <c r="H42" s="115">
        <v>59.563492063492056</v>
      </c>
      <c r="I42" s="115">
        <v>170.52867830423941</v>
      </c>
      <c r="J42" s="116">
        <f t="shared" ref="J42" si="47">IF(ISERR(H42/I42*100),"-",H42/I42*100)</f>
        <v>34.928724397444235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16</v>
      </c>
      <c r="F43" s="115">
        <v>31</v>
      </c>
      <c r="G43" s="116">
        <f t="shared" ref="G43" si="48">IF(ISERR(E43/F43*100),"-",E43/F43*100)</f>
        <v>51.612903225806448</v>
      </c>
      <c r="H43" s="115">
        <v>349.75</v>
      </c>
      <c r="I43" s="115">
        <v>431</v>
      </c>
      <c r="J43" s="116">
        <f t="shared" ref="J43" si="49">IF(ISERR(H43/I43*100),"-",H43/I43*100)</f>
        <v>81.148491879350345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3302.424</v>
      </c>
      <c r="F45" s="115">
        <v>7567.9459999999999</v>
      </c>
      <c r="G45" s="116">
        <f t="shared" ref="G44:G45" si="50">IF(ISERR(E45/F45*100),"-",E45/F45*100)</f>
        <v>43.636992124415265</v>
      </c>
      <c r="H45" s="115">
        <v>286.13047173833525</v>
      </c>
      <c r="I45" s="115">
        <v>355.36850210083423</v>
      </c>
      <c r="J45" s="116">
        <f t="shared" ref="J44:J45" si="51">IF(ISERR(H45/I45*100),"-",H45/I45*100)</f>
        <v>80.516553956475008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1059.4069999999999</v>
      </c>
      <c r="F46" s="115">
        <v>2171.6060000000002</v>
      </c>
      <c r="G46" s="116">
        <f t="shared" ref="G46" si="52">IF(ISERR(E46/F46*100),"-",E46/F46*100)</f>
        <v>48.784494056472482</v>
      </c>
      <c r="H46" s="115">
        <v>307.32399446105228</v>
      </c>
      <c r="I46" s="115">
        <v>205.38434734477616</v>
      </c>
      <c r="J46" s="116">
        <f t="shared" ref="J46" si="53">IF(ISERR(H46/I46*100),"-",H46/I46*100)</f>
        <v>149.63360082409363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350.05799999999999</v>
      </c>
      <c r="F47" s="115">
        <v>365.16800000000001</v>
      </c>
      <c r="G47" s="116">
        <f t="shared" ref="G47" si="54">IF(ISERR(E47/F47*100),"-",E47/F47*100)</f>
        <v>95.862178504140559</v>
      </c>
      <c r="H47" s="115">
        <v>645.50802724120001</v>
      </c>
      <c r="I47" s="115">
        <v>851.5138128204004</v>
      </c>
      <c r="J47" s="116">
        <f t="shared" ref="J47" si="55">IF(ISERR(H47/I47*100),"-",H47/I47*100)</f>
        <v>75.807111701821484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10.29</v>
      </c>
      <c r="F48" s="115">
        <v>17.974</v>
      </c>
      <c r="G48" s="116">
        <f t="shared" ref="G48" si="56">IF(ISERR(E48/F48*100),"-",E48/F48*100)</f>
        <v>57.249360186936684</v>
      </c>
      <c r="H48" s="115">
        <v>1752.3624878522837</v>
      </c>
      <c r="I48" s="115">
        <v>2589.4167686658507</v>
      </c>
      <c r="J48" s="116">
        <f t="shared" ref="J48" si="57">IF(ISERR(H48/I48*100),"-",H48/I48*100)</f>
        <v>67.674022546596717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758.74099999999999</v>
      </c>
      <c r="F49" s="115">
        <v>648.66700000000003</v>
      </c>
      <c r="G49" s="116">
        <f t="shared" ref="G49" si="58">IF(ISERR(E49/F49*100),"-",E49/F49*100)</f>
        <v>116.96926157797452</v>
      </c>
      <c r="H49" s="115">
        <v>536.64531111406916</v>
      </c>
      <c r="I49" s="115">
        <v>537.30446438619504</v>
      </c>
      <c r="J49" s="116">
        <f t="shared" ref="J49" si="59">IF(ISERR(H49/I49*100),"-",H49/I49*100)</f>
        <v>99.877322204482539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2021-03-30T08:01:02Z</dcterms:created>
  <dcterms:modified xsi:type="dcterms:W3CDTF">2021-03-30T08:01:05Z</dcterms:modified>
</cp:coreProperties>
</file>