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okubo\Desktop\data\santi\2021\month\"/>
    </mc:Choice>
  </mc:AlternateContent>
  <xr:revisionPtr revIDLastSave="0" documentId="8_{69C508EF-FDE0-4BC7-B29C-8164128334BA}" xr6:coauthVersionLast="36" xr6:coauthVersionMax="36" xr10:uidLastSave="{00000000-0000-0000-0000-000000000000}"/>
  <bookViews>
    <workbookView xWindow="0" yWindow="0" windowWidth="21570" windowHeight="7410" xr2:uid="{F086904B-D1BD-45A8-81D7-0885CFCFAF80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<sst xmlns="http://schemas.openxmlformats.org/spreadsheetml/2006/main" count="249" uniqueCount="138">
  <si>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</si>
  <si>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</si>
  <si>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</si>
  <si>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</si>
  <si>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</si>
  <si>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</si>
  <si>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</si>
  <si>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</si>
  <si>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</si>
  <si>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</si>
  <si>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</si>
  <si>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</si>
  <si>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</si>
  <si>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</si>
  <si>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</si>
  <si>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</si>
  <si>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</si>
  <si>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</si>
  <si>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</si>
  <si>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</si>
  <si>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</si>
  <si>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</si>
  <si>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</si>
  <si>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</si>
  <si>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</si>
  <si>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</si>
  <si>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</si>
  <si>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</si>
  <si>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</si>
  <si>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</si>
  <si>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</si>
  <si>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</si>
  <si>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</si>
  <si>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</si>
  <si>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</si>
  <si>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</si>
  <si>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</si>
  <si>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</si>
  <si>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</si>
  <si>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</si>
  <si>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</si>
  <si>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</si>
  <si>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</si>
  <si>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</si>
  <si>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</si>
  <si>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</si>
  <si>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</si>
  <si>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</si>
  <si>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</si>
  <si>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</si>
  <si>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</si>
  <si>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</si>
  <si>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</si>
  <si>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</si>
  <si>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</si>
  <si>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</si>
  <si>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</si>
  <si>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</si>
  <si>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</si>
  <si>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</si>
  <si>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</si>
  <si>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</si>
  <si>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</si>
  <si>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</si>
  <si>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</si>
  <si>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</si>
  <si>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</si>
  <si>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</si>
  <si>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</si>
  <si>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</si>
  <si>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</si>
  <si>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</si>
  <si>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</si>
  <si>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</si>
  <si>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</si>
  <si>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</si>
  <si>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</si>
  <si>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</si>
  <si>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</si>
  <si>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</si>
  <si>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</si>
  <si>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</si>
  <si>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</si>
  <si>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</si>
  <si>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</si>
  <si>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</si>
  <si>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</si>
  <si>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</si>
  <si>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</si>
  <si>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</si>
  <si>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</si>
  <si>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</si>
  <si>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</si>
  <si>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</si>
  <si>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</si>
  <si>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</si>
  <si>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</si>
  <si>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</si>
  <si>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</si>
  <si>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</si>
  <si>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</si>
  <si>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</si>
  <si>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</si>
  <si>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</si>
  <si>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</si>
  <si>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</si>
  <si>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</si>
  <si>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</si>
  <si>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</si>
  <si>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</si>
  <si>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</si>
  <si>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</si>
  <si>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</si>
  <si>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</si>
  <si>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</si>
  <si>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</si>
  <si>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</si>
  <si>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</si>
  <si>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</si>
  <si>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</si>
  <si>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</si>
  <si>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</si>
  <si>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</si>
  <si>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</si>
  <si>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</si>
  <si>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</si>
  <si>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</si>
  <si>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</si>
  <si>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</si>
  <si>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</si>
  <si>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</si>
  <si>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</si>
  <si>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</si>
  <si>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</si>
  <si>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</si>
  <si>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</si>
  <si>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</si>
  <si>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1月～4月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</si>
</sst>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61EBAE0B-3D14-4F33-A8A3-6FA40DF290A1}"/>
    <cellStyle name="標準_月別結果表" xfId="1" xr:uid="{7D4C1C7D-C8E6-4534-9E0F-0BB0A2D1BC59}"/>
    <cellStyle name="標準_新出力帳票集「変更後」" xfId="3" xr:uid="{BC7DFF7C-676C-4BA7-9675-0F61DFA340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46EDD00-E2C2-463A-BDA7-FABC1D728933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62CDA85-2C8F-4A0D-A640-95C1A509AD3F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74DBAF4-E41B-4847-B03E-873CBF1FFE7B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fdss_root\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B38C-8960-425A-B1C7-354B213C4642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43922</v>
      </c>
      <c r="B12" s="36">
        <v>43922</v>
      </c>
      <c r="C12" s="37">
        <v>43922</v>
      </c>
      <c r="D12" s="38">
        <v>276.822</v>
      </c>
      <c r="E12" s="38">
        <v>70.108999999999995</v>
      </c>
      <c r="F12" s="38">
        <v>4291.9380000000001</v>
      </c>
      <c r="G12" s="38">
        <v>271.62599999999998</v>
      </c>
      <c r="H12" s="38">
        <v>216.94200000000001</v>
      </c>
      <c r="I12" s="38">
        <v>628.63199999999995</v>
      </c>
      <c r="J12" s="38">
        <v>518.74599999999998</v>
      </c>
      <c r="K12" s="38">
        <v>5196.7209999999995</v>
      </c>
      <c r="L12" s="38">
        <v>139.09800000000001</v>
      </c>
      <c r="M12" s="38">
        <v>1.91</v>
      </c>
      <c r="N12" s="38">
        <v>365.31700000000001</v>
      </c>
      <c r="O12" s="38">
        <v>23.094000000000001</v>
      </c>
      <c r="P12" s="38">
        <v>1069.829</v>
      </c>
      <c r="Q12" s="38">
        <v>9450.4689999999991</v>
      </c>
      <c r="R12" s="38">
        <v>50348.775000000001</v>
      </c>
      <c r="S12" s="38">
        <v>424.09199999999998</v>
      </c>
      <c r="T12" s="38">
        <v>319.91300000000001</v>
      </c>
      <c r="U12" s="38">
        <v>6461.1930000000002</v>
      </c>
      <c r="V12" s="38">
        <v>475.23899999999998</v>
      </c>
      <c r="W12" s="38">
        <v>31554.941999999999</v>
      </c>
      <c r="X12" s="38">
        <v>0</v>
      </c>
      <c r="Y12" s="38">
        <v>2827.2179999999998</v>
      </c>
      <c r="Z12" s="38">
        <v>11105.123</v>
      </c>
      <c r="AA12" s="38">
        <v>0</v>
      </c>
      <c r="AB12" s="38">
        <v>437.36700000000002</v>
      </c>
      <c r="AC12" s="38">
        <v>178.881</v>
      </c>
      <c r="AD12" s="38">
        <v>0</v>
      </c>
      <c r="AE12" s="38">
        <v>0</v>
      </c>
      <c r="AF12" s="38">
        <v>3.7639999999999998</v>
      </c>
      <c r="AG12" s="38">
        <v>0</v>
      </c>
      <c r="AH12" s="38">
        <v>6006.4709999999995</v>
      </c>
      <c r="AI12" s="38">
        <v>1619.2639999999999</v>
      </c>
      <c r="AJ12" s="38">
        <v>524.577</v>
      </c>
      <c r="AK12" s="38">
        <v>32.118000000000002</v>
      </c>
      <c r="AL12" s="38">
        <v>256.48700000000002</v>
      </c>
    </row>
    <row r="13" spans="1:38" ht="15.95" customHeight="1">
      <c r="A13" s="35"/>
      <c r="B13" s="36"/>
      <c r="C13" s="37">
        <v>43952</v>
      </c>
      <c r="D13" s="38">
        <v>485.55599999999998</v>
      </c>
      <c r="E13" s="38">
        <v>256.14</v>
      </c>
      <c r="F13" s="38">
        <v>13676.773999999999</v>
      </c>
      <c r="G13" s="38">
        <v>2899.52</v>
      </c>
      <c r="H13" s="38">
        <v>225.24199999999999</v>
      </c>
      <c r="I13" s="38">
        <v>1821.731</v>
      </c>
      <c r="J13" s="38">
        <v>741.59400000000005</v>
      </c>
      <c r="K13" s="38">
        <v>3543.337</v>
      </c>
      <c r="L13" s="38">
        <v>62.642000000000003</v>
      </c>
      <c r="M13" s="38">
        <v>5.3140000000000001</v>
      </c>
      <c r="N13" s="38">
        <v>250.40199999999999</v>
      </c>
      <c r="O13" s="38">
        <v>55.637999999999998</v>
      </c>
      <c r="P13" s="38">
        <v>1475.326</v>
      </c>
      <c r="Q13" s="38">
        <v>10569.7</v>
      </c>
      <c r="R13" s="38">
        <v>48353.436000000002</v>
      </c>
      <c r="S13" s="38">
        <v>471.43599999999998</v>
      </c>
      <c r="T13" s="38">
        <v>1891.04</v>
      </c>
      <c r="U13" s="38">
        <v>14910.552</v>
      </c>
      <c r="V13" s="38">
        <v>1380.84</v>
      </c>
      <c r="W13" s="38">
        <v>22671.227999999999</v>
      </c>
      <c r="X13" s="38">
        <v>0</v>
      </c>
      <c r="Y13" s="38">
        <v>3116.866</v>
      </c>
      <c r="Z13" s="38">
        <v>16823.258000000002</v>
      </c>
      <c r="AA13" s="38">
        <v>0</v>
      </c>
      <c r="AB13" s="38">
        <v>1731.4480000000001</v>
      </c>
      <c r="AC13" s="38">
        <v>1025.4680000000001</v>
      </c>
      <c r="AD13" s="38">
        <v>0</v>
      </c>
      <c r="AE13" s="38">
        <v>0</v>
      </c>
      <c r="AF13" s="38">
        <v>0.81499999999999995</v>
      </c>
      <c r="AG13" s="38">
        <v>0</v>
      </c>
      <c r="AH13" s="38">
        <v>1547.49</v>
      </c>
      <c r="AI13" s="38">
        <v>1719.982</v>
      </c>
      <c r="AJ13" s="38">
        <v>299.38</v>
      </c>
      <c r="AK13" s="38">
        <v>21.663</v>
      </c>
      <c r="AL13" s="38">
        <v>379.01299999999998</v>
      </c>
    </row>
    <row r="14" spans="1:38" ht="15.95" customHeight="1">
      <c r="A14" s="35"/>
      <c r="B14" s="36"/>
      <c r="C14" s="37">
        <v>43983</v>
      </c>
      <c r="D14" s="38">
        <v>1246.4749999999999</v>
      </c>
      <c r="E14" s="38">
        <v>80.944999999999993</v>
      </c>
      <c r="F14" s="38">
        <v>11195.069</v>
      </c>
      <c r="G14" s="38">
        <v>8753.9570000000003</v>
      </c>
      <c r="H14" s="38">
        <v>139.68799999999999</v>
      </c>
      <c r="I14" s="38">
        <v>1400.5350000000001</v>
      </c>
      <c r="J14" s="38">
        <v>1068.0329999999999</v>
      </c>
      <c r="K14" s="38">
        <v>1984.6220000000001</v>
      </c>
      <c r="L14" s="38">
        <v>50.704000000000001</v>
      </c>
      <c r="M14" s="38">
        <v>4</v>
      </c>
      <c r="N14" s="38">
        <v>173.67699999999999</v>
      </c>
      <c r="O14" s="38">
        <v>28</v>
      </c>
      <c r="P14" s="38">
        <v>3472.73</v>
      </c>
      <c r="Q14" s="38">
        <v>13408.803</v>
      </c>
      <c r="R14" s="38">
        <v>38202.029000000002</v>
      </c>
      <c r="S14" s="38">
        <v>1770.2090000000001</v>
      </c>
      <c r="T14" s="38">
        <v>1756.098</v>
      </c>
      <c r="U14" s="38">
        <v>7969.8530000000001</v>
      </c>
      <c r="V14" s="38">
        <v>506.47199999999998</v>
      </c>
      <c r="W14" s="38">
        <v>13084.456</v>
      </c>
      <c r="X14" s="38">
        <v>0</v>
      </c>
      <c r="Y14" s="38">
        <v>2027.3330000000001</v>
      </c>
      <c r="Z14" s="38">
        <v>15225.816000000001</v>
      </c>
      <c r="AA14" s="38">
        <v>0</v>
      </c>
      <c r="AB14" s="38">
        <v>3980.7860000000001</v>
      </c>
      <c r="AC14" s="38">
        <v>878.61400000000003</v>
      </c>
      <c r="AD14" s="38">
        <v>26.815999999999999</v>
      </c>
      <c r="AE14" s="38">
        <v>0</v>
      </c>
      <c r="AF14" s="38">
        <v>1.2490000000000001</v>
      </c>
      <c r="AG14" s="38">
        <v>0</v>
      </c>
      <c r="AH14" s="38">
        <v>1844.971</v>
      </c>
      <c r="AI14" s="38">
        <v>1092.6099999999999</v>
      </c>
      <c r="AJ14" s="38">
        <v>324.75200000000001</v>
      </c>
      <c r="AK14" s="38">
        <v>7.0750000000000002</v>
      </c>
      <c r="AL14" s="38">
        <v>624.28300000000002</v>
      </c>
    </row>
    <row r="15" spans="1:38" ht="15.95" customHeight="1">
      <c r="A15" s="35"/>
      <c r="B15" s="36"/>
      <c r="C15" s="37">
        <v>44013</v>
      </c>
      <c r="D15" s="38">
        <v>458.32499999999999</v>
      </c>
      <c r="E15" s="38">
        <v>427.791</v>
      </c>
      <c r="F15" s="38">
        <v>481.45100000000002</v>
      </c>
      <c r="G15" s="38">
        <v>4055.4780000000001</v>
      </c>
      <c r="H15" s="38">
        <v>135.28</v>
      </c>
      <c r="I15" s="38">
        <v>1648.655</v>
      </c>
      <c r="J15" s="38">
        <v>1072.3409999999999</v>
      </c>
      <c r="K15" s="38">
        <v>2050.598</v>
      </c>
      <c r="L15" s="38">
        <v>31.36</v>
      </c>
      <c r="M15" s="38">
        <v>7.33</v>
      </c>
      <c r="N15" s="38">
        <v>261.12200000000001</v>
      </c>
      <c r="O15" s="38">
        <v>33.567</v>
      </c>
      <c r="P15" s="38">
        <v>6542.7489999999998</v>
      </c>
      <c r="Q15" s="38">
        <v>13600.35</v>
      </c>
      <c r="R15" s="38">
        <v>72075.695000000007</v>
      </c>
      <c r="S15" s="38">
        <v>1749.7829999999999</v>
      </c>
      <c r="T15" s="38">
        <v>1194.4369999999999</v>
      </c>
      <c r="U15" s="38">
        <v>4796.223</v>
      </c>
      <c r="V15" s="38">
        <v>211.23400000000001</v>
      </c>
      <c r="W15" s="38">
        <v>6712.4790000000003</v>
      </c>
      <c r="X15" s="38">
        <v>0.626</v>
      </c>
      <c r="Y15" s="38">
        <v>1805.2049999999999</v>
      </c>
      <c r="Z15" s="38">
        <v>11180.032999999999</v>
      </c>
      <c r="AA15" s="38">
        <v>0</v>
      </c>
      <c r="AB15" s="38">
        <v>781.31500000000005</v>
      </c>
      <c r="AC15" s="38">
        <v>829.03800000000001</v>
      </c>
      <c r="AD15" s="38">
        <v>203.11199999999999</v>
      </c>
      <c r="AE15" s="38">
        <v>0</v>
      </c>
      <c r="AF15" s="38">
        <v>8.0000000000000002E-3</v>
      </c>
      <c r="AG15" s="38">
        <v>3614.74</v>
      </c>
      <c r="AH15" s="38">
        <v>2438.8679999999999</v>
      </c>
      <c r="AI15" s="38">
        <v>614.04200000000003</v>
      </c>
      <c r="AJ15" s="38">
        <v>282.19499999999999</v>
      </c>
      <c r="AK15" s="38">
        <v>0.52100000000000002</v>
      </c>
      <c r="AL15" s="38">
        <v>573.96400000000006</v>
      </c>
    </row>
    <row r="16" spans="1:38" ht="15.95" customHeight="1">
      <c r="A16" s="35"/>
      <c r="B16" s="36"/>
      <c r="C16" s="37">
        <v>44044</v>
      </c>
      <c r="D16" s="38">
        <v>503.423</v>
      </c>
      <c r="E16" s="38">
        <v>353.65</v>
      </c>
      <c r="F16" s="38">
        <v>366.87200000000001</v>
      </c>
      <c r="G16" s="38">
        <v>621.78300000000002</v>
      </c>
      <c r="H16" s="38">
        <v>274.95</v>
      </c>
      <c r="I16" s="38">
        <v>1201.182</v>
      </c>
      <c r="J16" s="38">
        <v>991.20699999999999</v>
      </c>
      <c r="K16" s="38">
        <v>2209.4679999999998</v>
      </c>
      <c r="L16" s="38">
        <v>35.468000000000004</v>
      </c>
      <c r="M16" s="38">
        <v>4</v>
      </c>
      <c r="N16" s="38">
        <v>199.64500000000001</v>
      </c>
      <c r="O16" s="38">
        <v>54</v>
      </c>
      <c r="P16" s="38">
        <v>6605.4719999999998</v>
      </c>
      <c r="Q16" s="38">
        <v>17236.538</v>
      </c>
      <c r="R16" s="38">
        <v>25334.983</v>
      </c>
      <c r="S16" s="38">
        <v>2083.3040000000001</v>
      </c>
      <c r="T16" s="38">
        <v>1145.4480000000001</v>
      </c>
      <c r="U16" s="38">
        <v>5767.1319999999996</v>
      </c>
      <c r="V16" s="38">
        <v>373.73599999999999</v>
      </c>
      <c r="W16" s="38">
        <v>10133.74</v>
      </c>
      <c r="X16" s="38">
        <v>172.73400000000001</v>
      </c>
      <c r="Y16" s="38">
        <v>1202.24</v>
      </c>
      <c r="Z16" s="38">
        <v>1588.7439999999999</v>
      </c>
      <c r="AA16" s="38">
        <v>0</v>
      </c>
      <c r="AB16" s="38">
        <v>1555.723</v>
      </c>
      <c r="AC16" s="38">
        <v>1666.7380000000001</v>
      </c>
      <c r="AD16" s="38">
        <v>562.952</v>
      </c>
      <c r="AE16" s="38">
        <v>0</v>
      </c>
      <c r="AF16" s="38">
        <v>0</v>
      </c>
      <c r="AG16" s="38">
        <v>563</v>
      </c>
      <c r="AH16" s="38">
        <v>4299.1779999999999</v>
      </c>
      <c r="AI16" s="38">
        <v>441.149</v>
      </c>
      <c r="AJ16" s="38">
        <v>289.33800000000002</v>
      </c>
      <c r="AK16" s="38">
        <v>0.29799999999999999</v>
      </c>
      <c r="AL16" s="38">
        <v>613.26400000000001</v>
      </c>
    </row>
    <row r="17" spans="1:38" ht="15.95" customHeight="1">
      <c r="A17" s="35"/>
      <c r="B17" s="36"/>
      <c r="C17" s="37">
        <v>44075</v>
      </c>
      <c r="D17" s="38">
        <v>250.864</v>
      </c>
      <c r="E17" s="38">
        <v>855.13</v>
      </c>
      <c r="F17" s="38">
        <v>205.77</v>
      </c>
      <c r="G17" s="38">
        <v>747.18399999999997</v>
      </c>
      <c r="H17" s="38">
        <v>376.44600000000003</v>
      </c>
      <c r="I17" s="38">
        <v>868.28800000000001</v>
      </c>
      <c r="J17" s="38">
        <v>691.53599999999994</v>
      </c>
      <c r="K17" s="38">
        <v>1734.5909999999999</v>
      </c>
      <c r="L17" s="38">
        <v>23.5</v>
      </c>
      <c r="M17" s="38">
        <v>4</v>
      </c>
      <c r="N17" s="38">
        <v>244.505</v>
      </c>
      <c r="O17" s="38">
        <v>11</v>
      </c>
      <c r="P17" s="38">
        <v>4417.5450000000001</v>
      </c>
      <c r="Q17" s="38">
        <v>15790.897999999999</v>
      </c>
      <c r="R17" s="38">
        <v>60572.148999999998</v>
      </c>
      <c r="S17" s="38">
        <v>2375.7280000000001</v>
      </c>
      <c r="T17" s="38">
        <v>2382.4490000000001</v>
      </c>
      <c r="U17" s="38">
        <v>3179.63</v>
      </c>
      <c r="V17" s="38">
        <v>350.76499999999999</v>
      </c>
      <c r="W17" s="38">
        <v>7791.4780000000001</v>
      </c>
      <c r="X17" s="38">
        <v>897.87699999999995</v>
      </c>
      <c r="Y17" s="38">
        <v>1656.8910000000001</v>
      </c>
      <c r="Z17" s="38">
        <v>8635.4140000000007</v>
      </c>
      <c r="AA17" s="38">
        <v>0</v>
      </c>
      <c r="AB17" s="38">
        <v>2742.5630000000001</v>
      </c>
      <c r="AC17" s="38">
        <v>3695.53</v>
      </c>
      <c r="AD17" s="38">
        <v>145.96</v>
      </c>
      <c r="AE17" s="38">
        <v>0</v>
      </c>
      <c r="AF17" s="38">
        <v>2.1000000000000001E-2</v>
      </c>
      <c r="AG17" s="38">
        <v>1797.57</v>
      </c>
      <c r="AH17" s="38">
        <v>2785.63</v>
      </c>
      <c r="AI17" s="38">
        <v>511.28899999999999</v>
      </c>
      <c r="AJ17" s="38">
        <v>236.61</v>
      </c>
      <c r="AK17" s="38">
        <v>0</v>
      </c>
      <c r="AL17" s="38">
        <v>460.56299999999999</v>
      </c>
    </row>
    <row r="18" spans="1:38" ht="15.95" customHeight="1">
      <c r="A18" s="35"/>
      <c r="B18" s="36"/>
      <c r="C18" s="37">
        <v>44105</v>
      </c>
      <c r="D18" s="38">
        <v>164.34100000000001</v>
      </c>
      <c r="E18" s="38">
        <v>594.35799999999995</v>
      </c>
      <c r="F18" s="38">
        <v>497.73500000000001</v>
      </c>
      <c r="G18" s="38">
        <v>392.98</v>
      </c>
      <c r="H18" s="38">
        <v>479.77499999999998</v>
      </c>
      <c r="I18" s="38">
        <v>1527.453</v>
      </c>
      <c r="J18" s="38">
        <v>305.54399999999998</v>
      </c>
      <c r="K18" s="38">
        <v>1212.835</v>
      </c>
      <c r="L18" s="38">
        <v>46.35</v>
      </c>
      <c r="M18" s="38">
        <v>1.333</v>
      </c>
      <c r="N18" s="38">
        <v>343.899</v>
      </c>
      <c r="O18" s="38">
        <v>22.986999999999998</v>
      </c>
      <c r="P18" s="38">
        <v>3458.4929999999999</v>
      </c>
      <c r="Q18" s="38">
        <v>17172.766</v>
      </c>
      <c r="R18" s="38">
        <v>75802.898000000001</v>
      </c>
      <c r="S18" s="38">
        <v>4000.1619999999998</v>
      </c>
      <c r="T18" s="38">
        <v>1330.1579999999999</v>
      </c>
      <c r="U18" s="38">
        <v>5254.8969999999999</v>
      </c>
      <c r="V18" s="38">
        <v>454.28899999999999</v>
      </c>
      <c r="W18" s="38">
        <v>12719.425999999999</v>
      </c>
      <c r="X18" s="38">
        <v>9605.4339999999993</v>
      </c>
      <c r="Y18" s="38">
        <v>2959.4490000000001</v>
      </c>
      <c r="Z18" s="38">
        <v>7853.741</v>
      </c>
      <c r="AA18" s="38">
        <v>0</v>
      </c>
      <c r="AB18" s="38">
        <v>3811.19</v>
      </c>
      <c r="AC18" s="38">
        <v>4222.6229999999996</v>
      </c>
      <c r="AD18" s="38">
        <v>669.04</v>
      </c>
      <c r="AE18" s="38">
        <v>0</v>
      </c>
      <c r="AF18" s="38">
        <v>7.0999999999999994E-2</v>
      </c>
      <c r="AG18" s="38">
        <v>1166.53</v>
      </c>
      <c r="AH18" s="38">
        <v>4932.2510000000002</v>
      </c>
      <c r="AI18" s="38">
        <v>611.95500000000004</v>
      </c>
      <c r="AJ18" s="38">
        <v>253.803</v>
      </c>
      <c r="AK18" s="38">
        <v>4.72</v>
      </c>
      <c r="AL18" s="38">
        <v>678.40200000000004</v>
      </c>
    </row>
    <row r="19" spans="1:38" ht="15.95" customHeight="1">
      <c r="A19" s="35"/>
      <c r="B19" s="36"/>
      <c r="C19" s="37">
        <v>44136</v>
      </c>
      <c r="D19" s="38">
        <v>60.296999999999997</v>
      </c>
      <c r="E19" s="38">
        <v>122.57599999999999</v>
      </c>
      <c r="F19" s="38">
        <v>1105.6310000000001</v>
      </c>
      <c r="G19" s="38">
        <v>281.923</v>
      </c>
      <c r="H19" s="38">
        <v>831.13300000000004</v>
      </c>
      <c r="I19" s="38">
        <v>988.80399999999997</v>
      </c>
      <c r="J19" s="38">
        <v>472.11099999999999</v>
      </c>
      <c r="K19" s="38">
        <v>2695.9029999999998</v>
      </c>
      <c r="L19" s="38">
        <v>89.834000000000003</v>
      </c>
      <c r="M19" s="38">
        <v>10.673</v>
      </c>
      <c r="N19" s="38">
        <v>442.98099999999999</v>
      </c>
      <c r="O19" s="38">
        <v>23.613</v>
      </c>
      <c r="P19" s="38">
        <v>1100.942</v>
      </c>
      <c r="Q19" s="38">
        <v>16864.276000000002</v>
      </c>
      <c r="R19" s="38">
        <v>8016.2730000000001</v>
      </c>
      <c r="S19" s="38">
        <v>4903.683</v>
      </c>
      <c r="T19" s="38">
        <v>555.22500000000002</v>
      </c>
      <c r="U19" s="38">
        <v>5610.6940000000004</v>
      </c>
      <c r="V19" s="38">
        <v>958.16899999999998</v>
      </c>
      <c r="W19" s="38">
        <v>36740.49</v>
      </c>
      <c r="X19" s="38">
        <v>12526.236999999999</v>
      </c>
      <c r="Y19" s="38">
        <v>3041.212</v>
      </c>
      <c r="Z19" s="38">
        <v>7294.6610000000001</v>
      </c>
      <c r="AA19" s="38">
        <v>0</v>
      </c>
      <c r="AB19" s="38">
        <v>1736.4749999999999</v>
      </c>
      <c r="AC19" s="38">
        <v>2771.84</v>
      </c>
      <c r="AD19" s="38">
        <v>854.10400000000004</v>
      </c>
      <c r="AE19" s="38">
        <v>0</v>
      </c>
      <c r="AF19" s="38">
        <v>0.14399999999999999</v>
      </c>
      <c r="AG19" s="38">
        <v>6</v>
      </c>
      <c r="AH19" s="38">
        <v>4715.759</v>
      </c>
      <c r="AI19" s="38">
        <v>1033.548</v>
      </c>
      <c r="AJ19" s="38">
        <v>245.92099999999999</v>
      </c>
      <c r="AK19" s="38">
        <v>11.375999999999999</v>
      </c>
      <c r="AL19" s="38">
        <v>765.07799999999997</v>
      </c>
    </row>
    <row r="20" spans="1:38" ht="15.95" customHeight="1">
      <c r="A20" s="35">
        <v>44166</v>
      </c>
      <c r="B20" s="36">
        <v>44166</v>
      </c>
      <c r="C20" s="37">
        <v>44166</v>
      </c>
      <c r="D20" s="38">
        <v>61.957999999999998</v>
      </c>
      <c r="E20" s="38">
        <v>362.745</v>
      </c>
      <c r="F20" s="38">
        <v>1684.7739999999999</v>
      </c>
      <c r="G20" s="38">
        <v>668.63900000000001</v>
      </c>
      <c r="H20" s="38">
        <v>635.45899999999995</v>
      </c>
      <c r="I20" s="38">
        <v>1879.413</v>
      </c>
      <c r="J20" s="38">
        <v>248.202</v>
      </c>
      <c r="K20" s="38">
        <v>1521.1489999999999</v>
      </c>
      <c r="L20" s="38">
        <v>104.179</v>
      </c>
      <c r="M20" s="38">
        <v>30.667000000000002</v>
      </c>
      <c r="N20" s="38">
        <v>511.90899999999999</v>
      </c>
      <c r="O20" s="38">
        <v>122.10599999999999</v>
      </c>
      <c r="P20" s="38">
        <v>374.05599999999998</v>
      </c>
      <c r="Q20" s="38">
        <v>18719.864000000001</v>
      </c>
      <c r="R20" s="38">
        <v>8702.7000000000007</v>
      </c>
      <c r="S20" s="38">
        <v>2099.1819999999998</v>
      </c>
      <c r="T20" s="38">
        <v>578.89599999999996</v>
      </c>
      <c r="U20" s="38">
        <v>5238.4319999999998</v>
      </c>
      <c r="V20" s="38">
        <v>612.16300000000001</v>
      </c>
      <c r="W20" s="38">
        <v>65127.656000000003</v>
      </c>
      <c r="X20" s="38">
        <v>2353.0500000000002</v>
      </c>
      <c r="Y20" s="38">
        <v>2818.0740000000001</v>
      </c>
      <c r="Z20" s="38">
        <v>3478.3510000000001</v>
      </c>
      <c r="AA20" s="38">
        <v>0</v>
      </c>
      <c r="AB20" s="38">
        <v>1465.201</v>
      </c>
      <c r="AC20" s="38">
        <v>1293.5640000000001</v>
      </c>
      <c r="AD20" s="38">
        <v>626.87199999999996</v>
      </c>
      <c r="AE20" s="38">
        <v>0</v>
      </c>
      <c r="AF20" s="38">
        <v>0.188</v>
      </c>
      <c r="AG20" s="38">
        <v>0</v>
      </c>
      <c r="AH20" s="38">
        <v>3989.451</v>
      </c>
      <c r="AI20" s="38">
        <v>1186.26</v>
      </c>
      <c r="AJ20" s="38">
        <v>241.62100000000001</v>
      </c>
      <c r="AK20" s="38">
        <v>12.352</v>
      </c>
      <c r="AL20" s="38">
        <v>807.41499999999996</v>
      </c>
    </row>
    <row r="21" spans="1:38" ht="15.95" customHeight="1">
      <c r="A21" s="35">
        <v>44197</v>
      </c>
      <c r="B21" s="36">
        <v>44197</v>
      </c>
      <c r="C21" s="37">
        <v>44197</v>
      </c>
      <c r="D21" s="38">
        <v>164.51499999999999</v>
      </c>
      <c r="E21" s="38">
        <v>452.904</v>
      </c>
      <c r="F21" s="38">
        <v>2266.0450000000001</v>
      </c>
      <c r="G21" s="38">
        <v>480.55700000000002</v>
      </c>
      <c r="H21" s="38">
        <v>294.43799999999999</v>
      </c>
      <c r="I21" s="38">
        <v>1357.4059999999999</v>
      </c>
      <c r="J21" s="38">
        <v>350.08199999999999</v>
      </c>
      <c r="K21" s="38">
        <v>396.24900000000002</v>
      </c>
      <c r="L21" s="38">
        <v>79.983999999999995</v>
      </c>
      <c r="M21" s="38">
        <v>0</v>
      </c>
      <c r="N21" s="38">
        <v>277.11500000000001</v>
      </c>
      <c r="O21" s="38">
        <v>0</v>
      </c>
      <c r="P21" s="38">
        <v>251.51</v>
      </c>
      <c r="Q21" s="38">
        <v>18332.580000000002</v>
      </c>
      <c r="R21" s="38">
        <v>15622.788</v>
      </c>
      <c r="S21" s="38">
        <v>1736.1610000000001</v>
      </c>
      <c r="T21" s="38">
        <v>663.154</v>
      </c>
      <c r="U21" s="38">
        <v>3991.0520000000001</v>
      </c>
      <c r="V21" s="38">
        <v>570.76</v>
      </c>
      <c r="W21" s="38">
        <v>45732.654000000002</v>
      </c>
      <c r="X21" s="38">
        <v>0.80400000000000005</v>
      </c>
      <c r="Y21" s="38">
        <v>3691.6950000000002</v>
      </c>
      <c r="Z21" s="38">
        <v>7415.0889999999999</v>
      </c>
      <c r="AA21" s="38">
        <v>0</v>
      </c>
      <c r="AB21" s="38">
        <v>248.065</v>
      </c>
      <c r="AC21" s="38">
        <v>280.23</v>
      </c>
      <c r="AD21" s="38">
        <v>444.54399999999998</v>
      </c>
      <c r="AE21" s="38">
        <v>0</v>
      </c>
      <c r="AF21" s="38">
        <v>0.25800000000000001</v>
      </c>
      <c r="AG21" s="38">
        <v>16</v>
      </c>
      <c r="AH21" s="38">
        <v>2064.1320000000001</v>
      </c>
      <c r="AI21" s="38">
        <v>580.80700000000002</v>
      </c>
      <c r="AJ21" s="38">
        <v>154.76900000000001</v>
      </c>
      <c r="AK21" s="38">
        <v>4.83</v>
      </c>
      <c r="AL21" s="38">
        <v>590.88099999999997</v>
      </c>
    </row>
    <row r="22" spans="1:38" ht="15.95" customHeight="1">
      <c r="A22" s="35"/>
      <c r="B22" s="36"/>
      <c r="C22" s="37">
        <v>44228</v>
      </c>
      <c r="D22" s="38">
        <v>92.754000000000005</v>
      </c>
      <c r="E22" s="38">
        <v>324.685</v>
      </c>
      <c r="F22" s="38">
        <v>2916.7660000000001</v>
      </c>
      <c r="G22" s="38">
        <v>390.45800000000003</v>
      </c>
      <c r="H22" s="38">
        <v>179.00399999999999</v>
      </c>
      <c r="I22" s="38">
        <v>1753.6890000000001</v>
      </c>
      <c r="J22" s="38">
        <v>613.91600000000005</v>
      </c>
      <c r="K22" s="38">
        <v>982.14</v>
      </c>
      <c r="L22" s="38">
        <v>99.263999999999996</v>
      </c>
      <c r="M22" s="38">
        <v>8.4990000000000006</v>
      </c>
      <c r="N22" s="38">
        <v>208.00800000000001</v>
      </c>
      <c r="O22" s="38">
        <v>83.176000000000002</v>
      </c>
      <c r="P22" s="38">
        <v>709.41700000000003</v>
      </c>
      <c r="Q22" s="38">
        <v>14333.047</v>
      </c>
      <c r="R22" s="38">
        <v>35189.404999999999</v>
      </c>
      <c r="S22" s="38">
        <v>1862.6389999999999</v>
      </c>
      <c r="T22" s="38">
        <v>1395.3430000000001</v>
      </c>
      <c r="U22" s="38">
        <v>3119.1579999999999</v>
      </c>
      <c r="V22" s="38">
        <v>1334.9929999999999</v>
      </c>
      <c r="W22" s="38">
        <v>58821.214</v>
      </c>
      <c r="X22" s="38">
        <v>0.8</v>
      </c>
      <c r="Y22" s="38">
        <v>3480.096</v>
      </c>
      <c r="Z22" s="38">
        <v>6056.5010000000002</v>
      </c>
      <c r="AA22" s="38">
        <v>0</v>
      </c>
      <c r="AB22" s="38">
        <v>363.43599999999998</v>
      </c>
      <c r="AC22" s="38">
        <v>455.13600000000002</v>
      </c>
      <c r="AD22" s="38">
        <v>387.23599999999999</v>
      </c>
      <c r="AE22" s="38">
        <v>0</v>
      </c>
      <c r="AF22" s="38">
        <v>0.246</v>
      </c>
      <c r="AG22" s="38">
        <v>0</v>
      </c>
      <c r="AH22" s="38">
        <v>1349.9760000000001</v>
      </c>
      <c r="AI22" s="38">
        <v>479.84300000000002</v>
      </c>
      <c r="AJ22" s="38">
        <v>200.172</v>
      </c>
      <c r="AK22" s="38">
        <v>5.46</v>
      </c>
      <c r="AL22" s="38">
        <v>168.464</v>
      </c>
    </row>
    <row r="23" spans="1:38" ht="15.95" customHeight="1">
      <c r="A23" s="35"/>
      <c r="B23" s="36"/>
      <c r="C23" s="37">
        <v>44256</v>
      </c>
      <c r="D23" s="38">
        <v>80.251000000000005</v>
      </c>
      <c r="E23" s="38">
        <v>280.86200000000002</v>
      </c>
      <c r="F23" s="38">
        <v>2807.9059999999999</v>
      </c>
      <c r="G23" s="38">
        <v>451.67200000000003</v>
      </c>
      <c r="H23" s="38">
        <v>199.334</v>
      </c>
      <c r="I23" s="38">
        <v>1735.126</v>
      </c>
      <c r="J23" s="38">
        <v>648.86</v>
      </c>
      <c r="K23" s="38">
        <v>765.57600000000002</v>
      </c>
      <c r="L23" s="38">
        <v>105.623</v>
      </c>
      <c r="M23" s="38">
        <v>13.997999999999999</v>
      </c>
      <c r="N23" s="38">
        <v>256.96100000000001</v>
      </c>
      <c r="O23" s="38">
        <v>87.061000000000007</v>
      </c>
      <c r="P23" s="38">
        <v>2779.5219999999999</v>
      </c>
      <c r="Q23" s="38">
        <v>17199.056</v>
      </c>
      <c r="R23" s="38">
        <v>46335.044000000002</v>
      </c>
      <c r="S23" s="38">
        <v>1313.2919999999999</v>
      </c>
      <c r="T23" s="38">
        <v>1781.1559999999999</v>
      </c>
      <c r="U23" s="38">
        <v>5632.78</v>
      </c>
      <c r="V23" s="38">
        <v>666.99</v>
      </c>
      <c r="W23" s="38">
        <v>57588.209000000003</v>
      </c>
      <c r="X23" s="38">
        <v>0</v>
      </c>
      <c r="Y23" s="38">
        <v>2434.1819999999998</v>
      </c>
      <c r="Z23" s="38">
        <v>10098.971</v>
      </c>
      <c r="AA23" s="38">
        <v>0</v>
      </c>
      <c r="AB23" s="38">
        <v>978.65499999999997</v>
      </c>
      <c r="AC23" s="38">
        <v>369.702</v>
      </c>
      <c r="AD23" s="38">
        <v>316.62400000000002</v>
      </c>
      <c r="AE23" s="38">
        <v>0</v>
      </c>
      <c r="AF23" s="38">
        <v>0.45</v>
      </c>
      <c r="AG23" s="38">
        <v>13</v>
      </c>
      <c r="AH23" s="38">
        <v>5375.2520000000004</v>
      </c>
      <c r="AI23" s="38">
        <v>915.18200000000002</v>
      </c>
      <c r="AJ23" s="38">
        <v>532.54200000000003</v>
      </c>
      <c r="AK23" s="38">
        <v>2.121</v>
      </c>
      <c r="AL23" s="38">
        <v>166.053</v>
      </c>
    </row>
    <row r="24" spans="1:38" s="43" customFormat="1" ht="15.95" customHeight="1">
      <c r="A24" s="39"/>
      <c r="B24" s="40"/>
      <c r="C24" s="41">
        <v>44287</v>
      </c>
      <c r="D24" s="42">
        <v>214.142</v>
      </c>
      <c r="E24" s="42">
        <v>236.52799999999999</v>
      </c>
      <c r="F24" s="42">
        <v>1018.908</v>
      </c>
      <c r="G24" s="42">
        <v>358.59100000000001</v>
      </c>
      <c r="H24" s="42">
        <v>131.37100000000001</v>
      </c>
      <c r="I24" s="42">
        <v>1824.048</v>
      </c>
      <c r="J24" s="42">
        <v>405.66300000000001</v>
      </c>
      <c r="K24" s="42">
        <v>482.71699999999998</v>
      </c>
      <c r="L24" s="42">
        <v>62.311</v>
      </c>
      <c r="M24" s="42">
        <v>15.07</v>
      </c>
      <c r="N24" s="42">
        <v>291.12599999999998</v>
      </c>
      <c r="O24" s="42">
        <v>68.712999999999994</v>
      </c>
      <c r="P24" s="42">
        <v>2953.7510000000002</v>
      </c>
      <c r="Q24" s="42">
        <v>15886.936</v>
      </c>
      <c r="R24" s="42">
        <v>41055.218000000001</v>
      </c>
      <c r="S24" s="42">
        <v>913.42499999999995</v>
      </c>
      <c r="T24" s="42">
        <v>669.55899999999997</v>
      </c>
      <c r="U24" s="42">
        <v>9150.6190000000006</v>
      </c>
      <c r="V24" s="42">
        <v>700.50900000000001</v>
      </c>
      <c r="W24" s="42">
        <v>22764.825000000001</v>
      </c>
      <c r="X24" s="42">
        <v>0</v>
      </c>
      <c r="Y24" s="42">
        <v>2564.3209999999999</v>
      </c>
      <c r="Z24" s="42">
        <v>9297.9410000000007</v>
      </c>
      <c r="AA24" s="42">
        <v>0</v>
      </c>
      <c r="AB24" s="42">
        <v>1501.5989999999999</v>
      </c>
      <c r="AC24" s="42">
        <v>160.60599999999999</v>
      </c>
      <c r="AD24" s="42">
        <v>0</v>
      </c>
      <c r="AE24" s="42">
        <v>0</v>
      </c>
      <c r="AF24" s="42">
        <v>0.622</v>
      </c>
      <c r="AG24" s="42">
        <v>1.4999999999999999E-2</v>
      </c>
      <c r="AH24" s="42">
        <v>4117.1409999999996</v>
      </c>
      <c r="AI24" s="42">
        <v>1549.8979999999999</v>
      </c>
      <c r="AJ24" s="42">
        <v>608.24099999999999</v>
      </c>
      <c r="AK24" s="42">
        <v>4.9989999999999997</v>
      </c>
      <c r="AL24" s="42">
        <v>217.63800000000001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266.84028859453463</v>
      </c>
      <c r="E26" s="38">
        <f t="shared" si="0"/>
        <v>84.215023748317677</v>
      </c>
      <c r="F26" s="38">
        <f t="shared" si="0"/>
        <v>36.287112175407579</v>
      </c>
      <c r="G26" s="38">
        <f t="shared" si="0"/>
        <v>79.391903859437818</v>
      </c>
      <c r="H26" s="38">
        <f t="shared" si="0"/>
        <v>65.90496352855007</v>
      </c>
      <c r="I26" s="38">
        <f t="shared" si="0"/>
        <v>105.12481514310777</v>
      </c>
      <c r="J26" s="38">
        <f t="shared" si="0"/>
        <v>62.519341614523938</v>
      </c>
      <c r="K26" s="38">
        <f t="shared" si="0"/>
        <v>63.05278639873768</v>
      </c>
      <c r="L26" s="38">
        <f t="shared" si="0"/>
        <v>58.993779763877185</v>
      </c>
      <c r="M26" s="38">
        <f t="shared" si="0"/>
        <v>107.65823689098444</v>
      </c>
      <c r="N26" s="38">
        <f t="shared" si="0"/>
        <v>113.295791968431</v>
      </c>
      <c r="O26" s="38">
        <f t="shared" si="0"/>
        <v>78.925121466557911</v>
      </c>
      <c r="P26" s="38">
        <f t="shared" si="0"/>
        <v>106.2683080040381</v>
      </c>
      <c r="Q26" s="38">
        <f t="shared" si="0"/>
        <v>92.370976639648134</v>
      </c>
      <c r="R26" s="38">
        <f t="shared" si="0"/>
        <v>88.605112795403841</v>
      </c>
      <c r="S26" s="38">
        <f t="shared" si="0"/>
        <v>69.552315859686956</v>
      </c>
      <c r="T26" s="38">
        <f t="shared" si="0"/>
        <v>37.591260956367663</v>
      </c>
      <c r="U26" s="38">
        <f t="shared" si="0"/>
        <v>162.45298058862588</v>
      </c>
      <c r="V26" s="38">
        <f t="shared" si="0"/>
        <v>105.0254126748527</v>
      </c>
      <c r="W26" s="38">
        <f t="shared" si="0"/>
        <v>39.530357681378838</v>
      </c>
      <c r="X26" s="38" t="str">
        <f t="shared" si="0"/>
        <v>-</v>
      </c>
      <c r="Y26" s="38">
        <f t="shared" si="0"/>
        <v>105.34631346382481</v>
      </c>
      <c r="Z26" s="38">
        <f t="shared" si="0"/>
        <v>92.068201799965578</v>
      </c>
      <c r="AA26" s="38" t="str">
        <f t="shared" si="0"/>
        <v>-</v>
      </c>
      <c r="AB26" s="38">
        <f t="shared" si="0"/>
        <v>153.4349694223194</v>
      </c>
      <c r="AC26" s="38">
        <f t="shared" si="0"/>
        <v>43.4420154611011</v>
      </c>
      <c r="AD26" s="38">
        <f t="shared" si="0"/>
        <v>0</v>
      </c>
      <c r="AE26" s="38" t="str">
        <f t="shared" si="0"/>
        <v>-</v>
      </c>
      <c r="AF26" s="38">
        <f t="shared" si="0"/>
        <v>138.22222222222223</v>
      </c>
      <c r="AG26" s="38">
        <f t="shared" si="0"/>
        <v>0.11538461538461538</v>
      </c>
      <c r="AH26" s="38">
        <f t="shared" si="0"/>
        <v>76.594381063436643</v>
      </c>
      <c r="AI26" s="38">
        <f t="shared" si="0"/>
        <v>169.3540738344941</v>
      </c>
      <c r="AJ26" s="38">
        <f t="shared" si="0"/>
        <v>114.21465349211893</v>
      </c>
      <c r="AK26" s="38">
        <f t="shared" si="0"/>
        <v>235.69071192833567</v>
      </c>
      <c r="AL26" s="38">
        <f t="shared" si="0"/>
        <v>131.0653827392459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77.357290966758413</v>
      </c>
      <c r="E27" s="38">
        <f t="shared" si="1"/>
        <v>337.37180675804819</v>
      </c>
      <c r="F27" s="38">
        <f t="shared" si="1"/>
        <v>23.740044707076382</v>
      </c>
      <c r="G27" s="38">
        <f t="shared" si="1"/>
        <v>132.01644908808436</v>
      </c>
      <c r="H27" s="38">
        <f t="shared" si="1"/>
        <v>60.555816762083879</v>
      </c>
      <c r="I27" s="38">
        <f t="shared" si="1"/>
        <v>290.16149352880547</v>
      </c>
      <c r="J27" s="38">
        <f t="shared" si="1"/>
        <v>78.200699378886782</v>
      </c>
      <c r="K27" s="38">
        <f t="shared" si="1"/>
        <v>9.2888765819831391</v>
      </c>
      <c r="L27" s="38">
        <f t="shared" si="1"/>
        <v>44.79647442810105</v>
      </c>
      <c r="M27" s="38">
        <f t="shared" si="1"/>
        <v>789.00523560209433</v>
      </c>
      <c r="N27" s="38">
        <f t="shared" si="1"/>
        <v>79.691336565229648</v>
      </c>
      <c r="O27" s="38">
        <f t="shared" si="1"/>
        <v>297.53615657746593</v>
      </c>
      <c r="P27" s="38">
        <f t="shared" si="1"/>
        <v>276.0956190194882</v>
      </c>
      <c r="Q27" s="38">
        <f t="shared" si="1"/>
        <v>168.10738176063009</v>
      </c>
      <c r="R27" s="38">
        <f t="shared" si="1"/>
        <v>81.541642274315507</v>
      </c>
      <c r="S27" s="38">
        <f t="shared" si="1"/>
        <v>215.38369033134322</v>
      </c>
      <c r="T27" s="38">
        <f t="shared" si="1"/>
        <v>209.29408933053671</v>
      </c>
      <c r="U27" s="38">
        <f t="shared" si="1"/>
        <v>141.62429446079076</v>
      </c>
      <c r="V27" s="38">
        <f t="shared" si="1"/>
        <v>147.40141276284143</v>
      </c>
      <c r="W27" s="38">
        <f t="shared" si="1"/>
        <v>72.143453789266985</v>
      </c>
      <c r="X27" s="38" t="str">
        <f t="shared" si="1"/>
        <v>-</v>
      </c>
      <c r="Y27" s="38">
        <f t="shared" si="1"/>
        <v>90.701212287131739</v>
      </c>
      <c r="Z27" s="38">
        <f t="shared" si="1"/>
        <v>83.72659177210376</v>
      </c>
      <c r="AA27" s="38" t="str">
        <f t="shared" si="1"/>
        <v>-</v>
      </c>
      <c r="AB27" s="38">
        <f t="shared" si="1"/>
        <v>343.32699997942228</v>
      </c>
      <c r="AC27" s="38">
        <f t="shared" si="1"/>
        <v>89.783710958682022</v>
      </c>
      <c r="AD27" s="38" t="str">
        <f t="shared" si="1"/>
        <v>-</v>
      </c>
      <c r="AE27" s="38" t="str">
        <f t="shared" si="1"/>
        <v>-</v>
      </c>
      <c r="AF27" s="38">
        <f t="shared" si="1"/>
        <v>16.524973432518596</v>
      </c>
      <c r="AG27" s="38" t="str">
        <f t="shared" si="1"/>
        <v>-</v>
      </c>
      <c r="AH27" s="38">
        <f t="shared" si="1"/>
        <v>68.545090786253695</v>
      </c>
      <c r="AI27" s="38">
        <f t="shared" si="1"/>
        <v>95.716201928777522</v>
      </c>
      <c r="AJ27" s="38">
        <f t="shared" si="1"/>
        <v>115.9488502164601</v>
      </c>
      <c r="AK27" s="38">
        <f t="shared" si="1"/>
        <v>15.564480976399524</v>
      </c>
      <c r="AL27" s="38">
        <f t="shared" si="1"/>
        <v>84.853423370385244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43922</v>
      </c>
      <c r="B33" s="36">
        <v>43922</v>
      </c>
      <c r="C33" s="37">
        <v>43922</v>
      </c>
      <c r="D33" s="54">
        <v>1882.3656465165341</v>
      </c>
      <c r="E33" s="54">
        <v>1958.9162447046742</v>
      </c>
      <c r="F33" s="54">
        <v>372.31156228258658</v>
      </c>
      <c r="G33" s="54">
        <v>377.92923357852339</v>
      </c>
      <c r="H33" s="54">
        <v>1016.952120843359</v>
      </c>
      <c r="I33" s="54">
        <v>840.20196871937787</v>
      </c>
      <c r="J33" s="54">
        <v>878.62452529754455</v>
      </c>
      <c r="K33" s="54">
        <v>301.29227641814907</v>
      </c>
      <c r="L33" s="54">
        <v>461.05188428302347</v>
      </c>
      <c r="M33" s="54">
        <v>501.11989528795812</v>
      </c>
      <c r="N33" s="54">
        <v>971.0710341976968</v>
      </c>
      <c r="O33" s="54">
        <v>763.55148523425999</v>
      </c>
      <c r="P33" s="54">
        <v>521.29757278967008</v>
      </c>
      <c r="Q33" s="54">
        <v>214.06526893003934</v>
      </c>
      <c r="R33" s="54">
        <v>37.472685800200701</v>
      </c>
      <c r="S33" s="54">
        <v>80.727118172472018</v>
      </c>
      <c r="T33" s="54">
        <v>50.267644640886736</v>
      </c>
      <c r="U33" s="54">
        <v>196.26677658444811</v>
      </c>
      <c r="V33" s="54">
        <v>100.92033902941466</v>
      </c>
      <c r="W33" s="54">
        <v>85.538657874890092</v>
      </c>
      <c r="X33" s="54">
        <v>0</v>
      </c>
      <c r="Y33" s="54">
        <v>154.00183148239719</v>
      </c>
      <c r="Z33" s="54">
        <v>57.987433367464732</v>
      </c>
      <c r="AA33" s="54">
        <v>0</v>
      </c>
      <c r="AB33" s="54">
        <v>61.056403432357719</v>
      </c>
      <c r="AC33" s="54">
        <v>509.70766039993066</v>
      </c>
      <c r="AD33" s="54">
        <v>0</v>
      </c>
      <c r="AE33" s="54">
        <v>0</v>
      </c>
      <c r="AF33" s="54">
        <v>249.57731137088206</v>
      </c>
      <c r="AG33" s="54">
        <v>0</v>
      </c>
      <c r="AH33" s="54">
        <v>154.64601577198991</v>
      </c>
      <c r="AI33" s="54">
        <v>193.26066780957274</v>
      </c>
      <c r="AJ33" s="54">
        <v>488.52278502488667</v>
      </c>
      <c r="AK33" s="54">
        <v>960.60987608194785</v>
      </c>
      <c r="AL33" s="54">
        <v>483.86428941817712</v>
      </c>
    </row>
    <row r="34" spans="1:38" ht="15.95" customHeight="1">
      <c r="A34" s="35"/>
      <c r="B34" s="36"/>
      <c r="C34" s="37">
        <v>43952</v>
      </c>
      <c r="D34" s="54">
        <v>1586.8543978449447</v>
      </c>
      <c r="E34" s="54">
        <v>1709.4085578199422</v>
      </c>
      <c r="F34" s="54">
        <v>354.55672975220619</v>
      </c>
      <c r="G34" s="54">
        <v>316.76283833186181</v>
      </c>
      <c r="H34" s="54">
        <v>651.7311203061596</v>
      </c>
      <c r="I34" s="54">
        <v>738.56136882997544</v>
      </c>
      <c r="J34" s="54">
        <v>761.52555845921086</v>
      </c>
      <c r="K34" s="54">
        <v>294.57774352256081</v>
      </c>
      <c r="L34" s="54">
        <v>456.55566552792061</v>
      </c>
      <c r="M34" s="54">
        <v>261.97064358298832</v>
      </c>
      <c r="N34" s="54">
        <v>976.79397129415895</v>
      </c>
      <c r="O34" s="54">
        <v>777.00203098601673</v>
      </c>
      <c r="P34" s="54">
        <v>635.13966743621404</v>
      </c>
      <c r="Q34" s="54">
        <v>188.99831981986242</v>
      </c>
      <c r="R34" s="54">
        <v>37.70737043381984</v>
      </c>
      <c r="S34" s="54">
        <v>61.991453771031487</v>
      </c>
      <c r="T34" s="54">
        <v>43.101336830527117</v>
      </c>
      <c r="U34" s="54">
        <v>172.71318023638563</v>
      </c>
      <c r="V34" s="54">
        <v>77.597104660931038</v>
      </c>
      <c r="W34" s="54">
        <v>92.843803211718395</v>
      </c>
      <c r="X34" s="54">
        <v>0</v>
      </c>
      <c r="Y34" s="54">
        <v>108.06594572881862</v>
      </c>
      <c r="Z34" s="54">
        <v>33.617151089283652</v>
      </c>
      <c r="AA34" s="54">
        <v>0</v>
      </c>
      <c r="AB34" s="54">
        <v>31.320827423058617</v>
      </c>
      <c r="AC34" s="54">
        <v>328.87552707641777</v>
      </c>
      <c r="AD34" s="54">
        <v>0</v>
      </c>
      <c r="AE34" s="54">
        <v>0</v>
      </c>
      <c r="AF34" s="54">
        <v>260.26257668711656</v>
      </c>
      <c r="AG34" s="54">
        <v>0</v>
      </c>
      <c r="AH34" s="54">
        <v>208.88849944103032</v>
      </c>
      <c r="AI34" s="54">
        <v>149.71482085277637</v>
      </c>
      <c r="AJ34" s="54">
        <v>439.59066069877747</v>
      </c>
      <c r="AK34" s="54">
        <v>1063.509486220745</v>
      </c>
      <c r="AL34" s="54">
        <v>451.10603857915163</v>
      </c>
    </row>
    <row r="35" spans="1:38" ht="15.95" customHeight="1">
      <c r="A35" s="35"/>
      <c r="B35" s="36"/>
      <c r="C35" s="37">
        <v>43983</v>
      </c>
      <c r="D35" s="54">
        <v>1495.7789189514431</v>
      </c>
      <c r="E35" s="54">
        <v>1798.4148495892273</v>
      </c>
      <c r="F35" s="54">
        <v>213.87433494157114</v>
      </c>
      <c r="G35" s="54">
        <v>225.61891816466542</v>
      </c>
      <c r="H35" s="54">
        <v>666.31662705457882</v>
      </c>
      <c r="I35" s="54">
        <v>705.63795620959127</v>
      </c>
      <c r="J35" s="54">
        <v>705.7027704200151</v>
      </c>
      <c r="K35" s="54">
        <v>358.65675982630444</v>
      </c>
      <c r="L35" s="54">
        <v>303.79374408330705</v>
      </c>
      <c r="M35" s="54">
        <v>506</v>
      </c>
      <c r="N35" s="54">
        <v>1047.0356811782792</v>
      </c>
      <c r="O35" s="54">
        <v>775</v>
      </c>
      <c r="P35" s="54">
        <v>341.87930129897802</v>
      </c>
      <c r="Q35" s="54">
        <v>158.19732178927529</v>
      </c>
      <c r="R35" s="54">
        <v>51.12795451257314</v>
      </c>
      <c r="S35" s="54">
        <v>60.141607572891111</v>
      </c>
      <c r="T35" s="54">
        <v>60.631385606042485</v>
      </c>
      <c r="U35" s="54">
        <v>211.22865139419761</v>
      </c>
      <c r="V35" s="54">
        <v>103.55342052472793</v>
      </c>
      <c r="W35" s="54">
        <v>81.541864101954246</v>
      </c>
      <c r="X35" s="54">
        <v>0</v>
      </c>
      <c r="Y35" s="54">
        <v>134.24604394048731</v>
      </c>
      <c r="Z35" s="54">
        <v>26.984751293461052</v>
      </c>
      <c r="AA35" s="54">
        <v>0</v>
      </c>
      <c r="AB35" s="54">
        <v>24.711979744703683</v>
      </c>
      <c r="AC35" s="54">
        <v>334.7524168747596</v>
      </c>
      <c r="AD35" s="54">
        <v>515.99791169451066</v>
      </c>
      <c r="AE35" s="54">
        <v>0</v>
      </c>
      <c r="AF35" s="54">
        <v>178.50520416333066</v>
      </c>
      <c r="AG35" s="54">
        <v>0</v>
      </c>
      <c r="AH35" s="54">
        <v>247.85074399543407</v>
      </c>
      <c r="AI35" s="54">
        <v>208.60335984477535</v>
      </c>
      <c r="AJ35" s="54">
        <v>487.0497456520668</v>
      </c>
      <c r="AK35" s="54">
        <v>969.46911660777391</v>
      </c>
      <c r="AL35" s="54">
        <v>488.79916960737364</v>
      </c>
    </row>
    <row r="36" spans="1:38" ht="15.95" customHeight="1">
      <c r="A36" s="35"/>
      <c r="B36" s="36"/>
      <c r="C36" s="37">
        <v>44013</v>
      </c>
      <c r="D36" s="54">
        <v>1994.1975934107893</v>
      </c>
      <c r="E36" s="54">
        <v>1488.4390625328724</v>
      </c>
      <c r="F36" s="54">
        <v>443.2415926023624</v>
      </c>
      <c r="G36" s="54">
        <v>292.34565863752681</v>
      </c>
      <c r="H36" s="54">
        <v>916.249201655825</v>
      </c>
      <c r="I36" s="54">
        <v>746.76209698208538</v>
      </c>
      <c r="J36" s="54">
        <v>732.48217497978726</v>
      </c>
      <c r="K36" s="54">
        <v>328.6342276740736</v>
      </c>
      <c r="L36" s="54">
        <v>402.46007653061224</v>
      </c>
      <c r="M36" s="54">
        <v>706.08690313778993</v>
      </c>
      <c r="N36" s="54">
        <v>995.89135729658926</v>
      </c>
      <c r="O36" s="54">
        <v>936.9868323055382</v>
      </c>
      <c r="P36" s="54">
        <v>267.75044266561349</v>
      </c>
      <c r="Q36" s="54">
        <v>180.94035204976342</v>
      </c>
      <c r="R36" s="54">
        <v>36.357170569080182</v>
      </c>
      <c r="S36" s="54">
        <v>66.301119624547724</v>
      </c>
      <c r="T36" s="54">
        <v>43.184537150138517</v>
      </c>
      <c r="U36" s="54">
        <v>282.85174459152546</v>
      </c>
      <c r="V36" s="54">
        <v>141.69871327532499</v>
      </c>
      <c r="W36" s="54">
        <v>114.17273677876683</v>
      </c>
      <c r="X36" s="54">
        <v>7566.1389776357828</v>
      </c>
      <c r="Y36" s="54">
        <v>161.83892798878796</v>
      </c>
      <c r="Z36" s="54">
        <v>26.273254917941653</v>
      </c>
      <c r="AA36" s="54">
        <v>0</v>
      </c>
      <c r="AB36" s="54">
        <v>57.329522663714378</v>
      </c>
      <c r="AC36" s="54">
        <v>508.33107046962863</v>
      </c>
      <c r="AD36" s="54">
        <v>654.20296191263924</v>
      </c>
      <c r="AE36" s="54">
        <v>0</v>
      </c>
      <c r="AF36" s="54">
        <v>133.375</v>
      </c>
      <c r="AG36" s="54">
        <v>386.27758510985575</v>
      </c>
      <c r="AH36" s="54">
        <v>249.04052535848595</v>
      </c>
      <c r="AI36" s="54">
        <v>334.17924832503314</v>
      </c>
      <c r="AJ36" s="54">
        <v>544.44314038165089</v>
      </c>
      <c r="AK36" s="54">
        <v>561</v>
      </c>
      <c r="AL36" s="54">
        <v>523.97941856980572</v>
      </c>
    </row>
    <row r="37" spans="1:38" ht="15.95" customHeight="1">
      <c r="A37" s="35"/>
      <c r="B37" s="36"/>
      <c r="C37" s="37">
        <v>44044</v>
      </c>
      <c r="D37" s="54">
        <v>1226.0772372338968</v>
      </c>
      <c r="E37" s="54">
        <v>1477.0031160752155</v>
      </c>
      <c r="F37" s="54">
        <v>454.59203754988113</v>
      </c>
      <c r="G37" s="54">
        <v>397.77694951454129</v>
      </c>
      <c r="H37" s="54">
        <v>1220.5799854519003</v>
      </c>
      <c r="I37" s="54">
        <v>722.14160551856423</v>
      </c>
      <c r="J37" s="54">
        <v>623.56552970267569</v>
      </c>
      <c r="K37" s="54">
        <v>365.8070829720096</v>
      </c>
      <c r="L37" s="54">
        <v>385.14384797564003</v>
      </c>
      <c r="M37" s="54">
        <v>706</v>
      </c>
      <c r="N37" s="54">
        <v>1256.5272709058579</v>
      </c>
      <c r="O37" s="54">
        <v>937</v>
      </c>
      <c r="P37" s="54">
        <v>277.58838944438793</v>
      </c>
      <c r="Q37" s="54">
        <v>178.85681428602427</v>
      </c>
      <c r="R37" s="54">
        <v>37.163700879530886</v>
      </c>
      <c r="S37" s="54">
        <v>68.038223898192484</v>
      </c>
      <c r="T37" s="54">
        <v>41.415409516625814</v>
      </c>
      <c r="U37" s="54">
        <v>247.68469301552312</v>
      </c>
      <c r="V37" s="54">
        <v>129.37997677504978</v>
      </c>
      <c r="W37" s="54">
        <v>148.91729223366696</v>
      </c>
      <c r="X37" s="54">
        <v>1331.4526786851459</v>
      </c>
      <c r="Y37" s="54">
        <v>255.61478240617512</v>
      </c>
      <c r="Z37" s="54">
        <v>34.471933174885315</v>
      </c>
      <c r="AA37" s="54">
        <v>0</v>
      </c>
      <c r="AB37" s="54">
        <v>65.720349316684263</v>
      </c>
      <c r="AC37" s="54">
        <v>518.30869098802577</v>
      </c>
      <c r="AD37" s="54">
        <v>669.85507645412042</v>
      </c>
      <c r="AE37" s="54">
        <v>0</v>
      </c>
      <c r="AF37" s="54">
        <v>0</v>
      </c>
      <c r="AG37" s="54">
        <v>388.96802841918293</v>
      </c>
      <c r="AH37" s="54">
        <v>194.46637194365994</v>
      </c>
      <c r="AI37" s="54">
        <v>326.71529800588917</v>
      </c>
      <c r="AJ37" s="54">
        <v>532.84357395157213</v>
      </c>
      <c r="AK37" s="54">
        <v>412</v>
      </c>
      <c r="AL37" s="54">
        <v>488.49002224164474</v>
      </c>
    </row>
    <row r="38" spans="1:38" ht="15.95" customHeight="1">
      <c r="A38" s="35"/>
      <c r="B38" s="36"/>
      <c r="C38" s="37">
        <v>44075</v>
      </c>
      <c r="D38" s="54">
        <v>2012.3082506856304</v>
      </c>
      <c r="E38" s="54">
        <v>1472.2999672564406</v>
      </c>
      <c r="F38" s="54">
        <v>658.71871993001889</v>
      </c>
      <c r="G38" s="54">
        <v>381.86531563845051</v>
      </c>
      <c r="H38" s="54">
        <v>1262.1152515898696</v>
      </c>
      <c r="I38" s="54">
        <v>773.45055212095531</v>
      </c>
      <c r="J38" s="54">
        <v>680.93306060711234</v>
      </c>
      <c r="K38" s="54">
        <v>378.4894006713975</v>
      </c>
      <c r="L38" s="54">
        <v>509.66693617021275</v>
      </c>
      <c r="M38" s="54">
        <v>541</v>
      </c>
      <c r="N38" s="54">
        <v>997.29703278051579</v>
      </c>
      <c r="O38" s="54">
        <v>808</v>
      </c>
      <c r="P38" s="54">
        <v>313.27548015922872</v>
      </c>
      <c r="Q38" s="54">
        <v>213.37155904623029</v>
      </c>
      <c r="R38" s="54">
        <v>38.63432210404158</v>
      </c>
      <c r="S38" s="54">
        <v>66.509059117878806</v>
      </c>
      <c r="T38" s="54">
        <v>42.546006651139223</v>
      </c>
      <c r="U38" s="54">
        <v>326.3503618345531</v>
      </c>
      <c r="V38" s="54">
        <v>129.64093623936253</v>
      </c>
      <c r="W38" s="54">
        <v>110.73029841064815</v>
      </c>
      <c r="X38" s="54">
        <v>1182.0127467347977</v>
      </c>
      <c r="Y38" s="54">
        <v>302.50889527434214</v>
      </c>
      <c r="Z38" s="54">
        <v>33.502632647375094</v>
      </c>
      <c r="AA38" s="54">
        <v>0</v>
      </c>
      <c r="AB38" s="54">
        <v>56.192224572416386</v>
      </c>
      <c r="AC38" s="54">
        <v>471.41408187729502</v>
      </c>
      <c r="AD38" s="54">
        <v>716.47310907097835</v>
      </c>
      <c r="AE38" s="54">
        <v>0</v>
      </c>
      <c r="AF38" s="54">
        <v>49.857142857142854</v>
      </c>
      <c r="AG38" s="54">
        <v>330.49003599303506</v>
      </c>
      <c r="AH38" s="54">
        <v>197.0900324163654</v>
      </c>
      <c r="AI38" s="54">
        <v>361.2117686865941</v>
      </c>
      <c r="AJ38" s="54">
        <v>546.87549554118596</v>
      </c>
      <c r="AK38" s="54">
        <v>0</v>
      </c>
      <c r="AL38" s="54">
        <v>519.55872052249094</v>
      </c>
    </row>
    <row r="39" spans="1:38" ht="15.95" customHeight="1">
      <c r="A39" s="35"/>
      <c r="B39" s="36"/>
      <c r="C39" s="37">
        <v>44105</v>
      </c>
      <c r="D39" s="54">
        <v>2028.1049342525603</v>
      </c>
      <c r="E39" s="54">
        <v>1697.2245313430626</v>
      </c>
      <c r="F39" s="54">
        <v>546.10870242197154</v>
      </c>
      <c r="G39" s="54">
        <v>366.76348669143471</v>
      </c>
      <c r="H39" s="54">
        <v>1424.6793726225835</v>
      </c>
      <c r="I39" s="54">
        <v>839.89112398221084</v>
      </c>
      <c r="J39" s="54">
        <v>1032.2020952792398</v>
      </c>
      <c r="K39" s="54">
        <v>450.06414062918697</v>
      </c>
      <c r="L39" s="54">
        <v>637.63083063646172</v>
      </c>
      <c r="M39" s="54">
        <v>648.68792198049516</v>
      </c>
      <c r="N39" s="54">
        <v>941.30264699810118</v>
      </c>
      <c r="O39" s="54">
        <v>759.96915647974947</v>
      </c>
      <c r="P39" s="54">
        <v>291.09836769945753</v>
      </c>
      <c r="Q39" s="54">
        <v>181.26236973123608</v>
      </c>
      <c r="R39" s="54">
        <v>41.213670023539208</v>
      </c>
      <c r="S39" s="54">
        <v>60.482034227613788</v>
      </c>
      <c r="T39" s="54">
        <v>43.205054587500136</v>
      </c>
      <c r="U39" s="54">
        <v>240.70210224862637</v>
      </c>
      <c r="V39" s="54">
        <v>99.399437362559965</v>
      </c>
      <c r="W39" s="54">
        <v>118.50590105245314</v>
      </c>
      <c r="X39" s="54">
        <v>534.95888941613669</v>
      </c>
      <c r="Y39" s="54">
        <v>279.86508502089413</v>
      </c>
      <c r="Z39" s="54">
        <v>43.382372044099753</v>
      </c>
      <c r="AA39" s="54">
        <v>0</v>
      </c>
      <c r="AB39" s="54">
        <v>50.423013022179425</v>
      </c>
      <c r="AC39" s="54">
        <v>562.98329663813217</v>
      </c>
      <c r="AD39" s="54">
        <v>718.49844553389937</v>
      </c>
      <c r="AE39" s="54">
        <v>0</v>
      </c>
      <c r="AF39" s="54">
        <v>63.859154929577457</v>
      </c>
      <c r="AG39" s="54">
        <v>330.12621964287246</v>
      </c>
      <c r="AH39" s="54">
        <v>198.16327920051108</v>
      </c>
      <c r="AI39" s="54">
        <v>297.89279767303151</v>
      </c>
      <c r="AJ39" s="54">
        <v>550.74201250576232</v>
      </c>
      <c r="AK39" s="54">
        <v>1742.6485169491525</v>
      </c>
      <c r="AL39" s="54">
        <v>592.76953782565499</v>
      </c>
    </row>
    <row r="40" spans="1:38" ht="15.95" customHeight="1">
      <c r="A40" s="35"/>
      <c r="B40" s="36"/>
      <c r="C40" s="37">
        <v>44136</v>
      </c>
      <c r="D40" s="54">
        <v>2411.9416886412259</v>
      </c>
      <c r="E40" s="54">
        <v>1716.9184505939172</v>
      </c>
      <c r="F40" s="54">
        <v>334.33430231243517</v>
      </c>
      <c r="G40" s="54">
        <v>351.86995030557989</v>
      </c>
      <c r="H40" s="54">
        <v>1069.3419127865216</v>
      </c>
      <c r="I40" s="54">
        <v>867.44882504520615</v>
      </c>
      <c r="J40" s="54">
        <v>809.78559067676872</v>
      </c>
      <c r="K40" s="54">
        <v>278.38755734164022</v>
      </c>
      <c r="L40" s="54">
        <v>505.73811697130259</v>
      </c>
      <c r="M40" s="54">
        <v>176.54492644992035</v>
      </c>
      <c r="N40" s="54">
        <v>749.27566645070556</v>
      </c>
      <c r="O40" s="54">
        <v>765.90759327489093</v>
      </c>
      <c r="P40" s="54">
        <v>375.14384863144471</v>
      </c>
      <c r="Q40" s="54">
        <v>187.46731178972641</v>
      </c>
      <c r="R40" s="54">
        <v>47.178751023075186</v>
      </c>
      <c r="S40" s="54">
        <v>48.794205090337201</v>
      </c>
      <c r="T40" s="54">
        <v>41.225627448331757</v>
      </c>
      <c r="U40" s="54">
        <v>233.01960720010752</v>
      </c>
      <c r="V40" s="54">
        <v>87.60696286354495</v>
      </c>
      <c r="W40" s="54">
        <v>117.53340358280468</v>
      </c>
      <c r="X40" s="54">
        <v>416.51352860400135</v>
      </c>
      <c r="Y40" s="54">
        <v>272.56749085561938</v>
      </c>
      <c r="Z40" s="54">
        <v>59.797867920113077</v>
      </c>
      <c r="AA40" s="54">
        <v>0</v>
      </c>
      <c r="AB40" s="54">
        <v>89.234038497530918</v>
      </c>
      <c r="AC40" s="54">
        <v>625.22126782209648</v>
      </c>
      <c r="AD40" s="54">
        <v>743.43503367271433</v>
      </c>
      <c r="AE40" s="54">
        <v>0</v>
      </c>
      <c r="AF40" s="54">
        <v>41.159722222222221</v>
      </c>
      <c r="AG40" s="54">
        <v>314.16666666666663</v>
      </c>
      <c r="AH40" s="54">
        <v>193.36466515782507</v>
      </c>
      <c r="AI40" s="54">
        <v>317.99947946297613</v>
      </c>
      <c r="AJ40" s="54">
        <v>583.50389352678303</v>
      </c>
      <c r="AK40" s="54">
        <v>1990.9612341772151</v>
      </c>
      <c r="AL40" s="54">
        <v>593.84936699264642</v>
      </c>
    </row>
    <row r="41" spans="1:38" ht="15.95" customHeight="1">
      <c r="A41" s="35">
        <v>44166</v>
      </c>
      <c r="B41" s="36">
        <v>44166</v>
      </c>
      <c r="C41" s="37">
        <v>44166</v>
      </c>
      <c r="D41" s="54">
        <v>3439.1767003453951</v>
      </c>
      <c r="E41" s="54">
        <v>1658.0275648182608</v>
      </c>
      <c r="F41" s="54">
        <v>354.09363689135756</v>
      </c>
      <c r="G41" s="54">
        <v>411.01885172716516</v>
      </c>
      <c r="H41" s="54">
        <v>1393.4301300319926</v>
      </c>
      <c r="I41" s="54">
        <v>869.60059390884282</v>
      </c>
      <c r="J41" s="54">
        <v>1282.6174567489384</v>
      </c>
      <c r="K41" s="54">
        <v>426.30019478696693</v>
      </c>
      <c r="L41" s="54">
        <v>559.16586836118597</v>
      </c>
      <c r="M41" s="54">
        <v>590.05276029608376</v>
      </c>
      <c r="N41" s="54">
        <v>737.3355166640946</v>
      </c>
      <c r="O41" s="54">
        <v>589.93874174897223</v>
      </c>
      <c r="P41" s="54">
        <v>346.92938223153749</v>
      </c>
      <c r="Q41" s="54">
        <v>180.66231111508077</v>
      </c>
      <c r="R41" s="54">
        <v>52.625350063773311</v>
      </c>
      <c r="S41" s="54">
        <v>57.521360225078148</v>
      </c>
      <c r="T41" s="54">
        <v>25.818336972444101</v>
      </c>
      <c r="U41" s="54">
        <v>195.24507028057252</v>
      </c>
      <c r="V41" s="54">
        <v>103.52769115415339</v>
      </c>
      <c r="W41" s="54">
        <v>138.28826821281578</v>
      </c>
      <c r="X41" s="54">
        <v>298.78210195278467</v>
      </c>
      <c r="Y41" s="54">
        <v>242.98167471826503</v>
      </c>
      <c r="Z41" s="54">
        <v>79.93964180153182</v>
      </c>
      <c r="AA41" s="54">
        <v>0</v>
      </c>
      <c r="AB41" s="54">
        <v>50.002858993407735</v>
      </c>
      <c r="AC41" s="54">
        <v>597.84618542259989</v>
      </c>
      <c r="AD41" s="54">
        <v>684.9319286871962</v>
      </c>
      <c r="AE41" s="54">
        <v>0</v>
      </c>
      <c r="AF41" s="54">
        <v>33.617021276595743</v>
      </c>
      <c r="AG41" s="54">
        <v>0</v>
      </c>
      <c r="AH41" s="54">
        <v>256.32270580588659</v>
      </c>
      <c r="AI41" s="54">
        <v>283.89641984050712</v>
      </c>
      <c r="AJ41" s="54">
        <v>625.99858869883008</v>
      </c>
      <c r="AK41" s="54">
        <v>2863.2470045336786</v>
      </c>
      <c r="AL41" s="54">
        <v>579.2185319816947</v>
      </c>
    </row>
    <row r="42" spans="1:38" ht="15.95" customHeight="1">
      <c r="A42" s="35">
        <v>44197</v>
      </c>
      <c r="B42" s="36">
        <v>44197</v>
      </c>
      <c r="C42" s="37">
        <v>44197</v>
      </c>
      <c r="D42" s="54">
        <v>2609.3577728474606</v>
      </c>
      <c r="E42" s="54">
        <v>1702.955235546606</v>
      </c>
      <c r="F42" s="54">
        <v>314.26966896067819</v>
      </c>
      <c r="G42" s="54">
        <v>347.29205276377206</v>
      </c>
      <c r="H42" s="54">
        <v>1233.209633267445</v>
      </c>
      <c r="I42" s="54">
        <v>710.9091222522959</v>
      </c>
      <c r="J42" s="54">
        <v>999.2974645940094</v>
      </c>
      <c r="K42" s="54">
        <v>500.65984519834745</v>
      </c>
      <c r="L42" s="54">
        <v>545.78840768153634</v>
      </c>
      <c r="M42" s="54">
        <v>0</v>
      </c>
      <c r="N42" s="54">
        <v>993.65271457698066</v>
      </c>
      <c r="O42" s="54">
        <v>0</v>
      </c>
      <c r="P42" s="54">
        <v>334.54297244642362</v>
      </c>
      <c r="Q42" s="54">
        <v>170.07733161398997</v>
      </c>
      <c r="R42" s="54">
        <v>51.973942679117194</v>
      </c>
      <c r="S42" s="54">
        <v>57.642808472255744</v>
      </c>
      <c r="T42" s="54">
        <v>65.802140980827986</v>
      </c>
      <c r="U42" s="54">
        <v>215.58583626572644</v>
      </c>
      <c r="V42" s="54">
        <v>100.982914009391</v>
      </c>
      <c r="W42" s="54">
        <v>126.62671575981574</v>
      </c>
      <c r="X42" s="54">
        <v>240.17910447761193</v>
      </c>
      <c r="Y42" s="54">
        <v>217.72044061061382</v>
      </c>
      <c r="Z42" s="54">
        <v>69.772213253273151</v>
      </c>
      <c r="AA42" s="54">
        <v>0</v>
      </c>
      <c r="AB42" s="54">
        <v>75.718339951222461</v>
      </c>
      <c r="AC42" s="54">
        <v>550.74625843057493</v>
      </c>
      <c r="AD42" s="54">
        <v>667.33648412755542</v>
      </c>
      <c r="AE42" s="54">
        <v>0</v>
      </c>
      <c r="AF42" s="54">
        <v>42.662790697674417</v>
      </c>
      <c r="AG42" s="54">
        <v>349.75</v>
      </c>
      <c r="AH42" s="54">
        <v>235.35647090399257</v>
      </c>
      <c r="AI42" s="54">
        <v>235.91055032050232</v>
      </c>
      <c r="AJ42" s="54">
        <v>626.13646789731786</v>
      </c>
      <c r="AK42" s="54">
        <v>1797.9159420289855</v>
      </c>
      <c r="AL42" s="54">
        <v>543.34071158151971</v>
      </c>
    </row>
    <row r="43" spans="1:38" ht="15.95" customHeight="1">
      <c r="A43" s="35"/>
      <c r="B43" s="36"/>
      <c r="C43" s="37">
        <v>44228</v>
      </c>
      <c r="D43" s="54">
        <v>2475.4313668413224</v>
      </c>
      <c r="E43" s="54">
        <v>1654.0426690484624</v>
      </c>
      <c r="F43" s="54">
        <v>283.5229675606476</v>
      </c>
      <c r="G43" s="54">
        <v>386.45417688970389</v>
      </c>
      <c r="H43" s="54">
        <v>1187.3449196665997</v>
      </c>
      <c r="I43" s="54">
        <v>780.91719854546614</v>
      </c>
      <c r="J43" s="54">
        <v>934.81557574651902</v>
      </c>
      <c r="K43" s="54">
        <v>550.47836051886691</v>
      </c>
      <c r="L43" s="54">
        <v>504.814776756931</v>
      </c>
      <c r="M43" s="54">
        <v>335.9449346981998</v>
      </c>
      <c r="N43" s="54">
        <v>1281.7197175108649</v>
      </c>
      <c r="O43" s="54">
        <v>739.97881600461676</v>
      </c>
      <c r="P43" s="54">
        <v>344.17181291116509</v>
      </c>
      <c r="Q43" s="54">
        <v>171.19075120593686</v>
      </c>
      <c r="R43" s="54">
        <v>41.792826960273977</v>
      </c>
      <c r="S43" s="54">
        <v>65.564732618612624</v>
      </c>
      <c r="T43" s="54">
        <v>43.272108004985149</v>
      </c>
      <c r="U43" s="54">
        <v>255.43799480500829</v>
      </c>
      <c r="V43" s="54">
        <v>83.917613051154575</v>
      </c>
      <c r="W43" s="54">
        <v>104.52014196782814</v>
      </c>
      <c r="X43" s="54">
        <v>239.625</v>
      </c>
      <c r="Y43" s="54">
        <v>171.95697331337988</v>
      </c>
      <c r="Z43" s="54">
        <v>66.340865790330099</v>
      </c>
      <c r="AA43" s="54">
        <v>0</v>
      </c>
      <c r="AB43" s="54">
        <v>111.1268146248583</v>
      </c>
      <c r="AC43" s="54">
        <v>550.72672344090563</v>
      </c>
      <c r="AD43" s="54">
        <v>645.34547407782338</v>
      </c>
      <c r="AE43" s="54">
        <v>0</v>
      </c>
      <c r="AF43" s="54">
        <v>77.288617886178869</v>
      </c>
      <c r="AG43" s="54">
        <v>0</v>
      </c>
      <c r="AH43" s="54">
        <v>359.00075260597225</v>
      </c>
      <c r="AI43" s="54">
        <v>393.84669360603368</v>
      </c>
      <c r="AJ43" s="54">
        <v>638.62737545710684</v>
      </c>
      <c r="AK43" s="54">
        <v>1712.0652014652014</v>
      </c>
      <c r="AL43" s="54">
        <v>515.93246628359771</v>
      </c>
    </row>
    <row r="44" spans="1:38" ht="15.95" customHeight="1">
      <c r="A44" s="35"/>
      <c r="B44" s="36"/>
      <c r="C44" s="37">
        <v>44256</v>
      </c>
      <c r="D44" s="54">
        <v>3058.9494087301091</v>
      </c>
      <c r="E44" s="54">
        <v>1695.3996055002101</v>
      </c>
      <c r="F44" s="54">
        <v>279.01472592031217</v>
      </c>
      <c r="G44" s="54">
        <v>371.07738358809047</v>
      </c>
      <c r="H44" s="54">
        <v>1184.3170457623887</v>
      </c>
      <c r="I44" s="54">
        <v>815.78631234849797</v>
      </c>
      <c r="J44" s="54">
        <v>1008.3548762444904</v>
      </c>
      <c r="K44" s="54">
        <v>465.85886182429959</v>
      </c>
      <c r="L44" s="54">
        <v>483.50191719606528</v>
      </c>
      <c r="M44" s="54">
        <v>251.89384197742535</v>
      </c>
      <c r="N44" s="54">
        <v>1234.215923817233</v>
      </c>
      <c r="O44" s="54">
        <v>839.1050987238832</v>
      </c>
      <c r="P44" s="54">
        <v>244.36163915953895</v>
      </c>
      <c r="Q44" s="54">
        <v>185.57148438844553</v>
      </c>
      <c r="R44" s="54">
        <v>31.317097594641325</v>
      </c>
      <c r="S44" s="54">
        <v>58.833166576816126</v>
      </c>
      <c r="T44" s="54">
        <v>29.999939365221234</v>
      </c>
      <c r="U44" s="54">
        <v>202.14274514538116</v>
      </c>
      <c r="V44" s="54">
        <v>109.34724358686037</v>
      </c>
      <c r="W44" s="54">
        <v>84.456597686516005</v>
      </c>
      <c r="X44" s="54">
        <v>0</v>
      </c>
      <c r="Y44" s="54">
        <v>157.51793990753362</v>
      </c>
      <c r="Z44" s="54">
        <v>54.212784054929955</v>
      </c>
      <c r="AA44" s="54">
        <v>0</v>
      </c>
      <c r="AB44" s="54">
        <v>123.36277952904753</v>
      </c>
      <c r="AC44" s="54">
        <v>490.10647223980391</v>
      </c>
      <c r="AD44" s="54">
        <v>670.86512709080796</v>
      </c>
      <c r="AE44" s="54">
        <v>0</v>
      </c>
      <c r="AF44" s="54">
        <v>135.79777777777775</v>
      </c>
      <c r="AG44" s="54">
        <v>414.76923076923077</v>
      </c>
      <c r="AH44" s="54">
        <v>195.00018027061802</v>
      </c>
      <c r="AI44" s="54">
        <v>238.33182033737555</v>
      </c>
      <c r="AJ44" s="54">
        <v>451.42406608305077</v>
      </c>
      <c r="AK44" s="54">
        <v>2575.3451202263082</v>
      </c>
      <c r="AL44" s="54">
        <v>574.75864332472167</v>
      </c>
    </row>
    <row r="45" spans="1:38" s="43" customFormat="1" ht="15.95" customHeight="1">
      <c r="A45" s="39"/>
      <c r="B45" s="40"/>
      <c r="C45" s="41">
        <v>44287</v>
      </c>
      <c r="D45" s="42">
        <v>2745.6372640584286</v>
      </c>
      <c r="E45" s="42">
        <v>1745.0847130149496</v>
      </c>
      <c r="F45" s="42">
        <v>379.56703843722886</v>
      </c>
      <c r="G45" s="42">
        <v>407.50627595226877</v>
      </c>
      <c r="H45" s="42">
        <v>1216.4150154904812</v>
      </c>
      <c r="I45" s="42">
        <v>943.20638985377582</v>
      </c>
      <c r="J45" s="42">
        <v>1200.5263211089007</v>
      </c>
      <c r="K45" s="42">
        <v>622.33441540281365</v>
      </c>
      <c r="L45" s="42">
        <v>634.37011121631815</v>
      </c>
      <c r="M45" s="42">
        <v>550.0234903782349</v>
      </c>
      <c r="N45" s="42">
        <v>1068.0794776145037</v>
      </c>
      <c r="O45" s="42">
        <v>713.04689069026244</v>
      </c>
      <c r="P45" s="42">
        <v>339.58407326819355</v>
      </c>
      <c r="Q45" s="42">
        <v>177.12506961694817</v>
      </c>
      <c r="R45" s="42">
        <v>35.254623687541986</v>
      </c>
      <c r="S45" s="42">
        <v>56.453647535375097</v>
      </c>
      <c r="T45" s="42">
        <v>33.282957887206358</v>
      </c>
      <c r="U45" s="42">
        <v>173.62564685514718</v>
      </c>
      <c r="V45" s="42">
        <v>123.4846718600332</v>
      </c>
      <c r="W45" s="42">
        <v>89.736789279074188</v>
      </c>
      <c r="X45" s="42">
        <v>0</v>
      </c>
      <c r="Y45" s="42">
        <v>158.82603776984237</v>
      </c>
      <c r="Z45" s="42">
        <v>47.860332626330923</v>
      </c>
      <c r="AA45" s="42">
        <v>0</v>
      </c>
      <c r="AB45" s="42">
        <v>82.823061283338617</v>
      </c>
      <c r="AC45" s="42">
        <v>486.40394505809246</v>
      </c>
      <c r="AD45" s="42">
        <v>0</v>
      </c>
      <c r="AE45" s="42">
        <v>0</v>
      </c>
      <c r="AF45" s="42">
        <v>124.52250803858522</v>
      </c>
      <c r="AG45" s="42">
        <v>199.06666666666666</v>
      </c>
      <c r="AH45" s="42">
        <v>164.78493328258614</v>
      </c>
      <c r="AI45" s="42">
        <v>193.77964291843722</v>
      </c>
      <c r="AJ45" s="42">
        <v>383.6048737260395</v>
      </c>
      <c r="AK45" s="42">
        <v>1671.3596719343868</v>
      </c>
      <c r="AL45" s="42">
        <v>531.26535807166022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89.757524469757456</v>
      </c>
      <c r="E47" s="38">
        <f t="shared" si="2"/>
        <v>102.93058387848805</v>
      </c>
      <c r="F47" s="38">
        <f t="shared" si="2"/>
        <v>136.0383532393322</v>
      </c>
      <c r="G47" s="38">
        <f t="shared" si="2"/>
        <v>109.8170608006161</v>
      </c>
      <c r="H47" s="38">
        <f t="shared" si="2"/>
        <v>102.71025143503105</v>
      </c>
      <c r="I47" s="38">
        <f t="shared" si="2"/>
        <v>115.61929583477063</v>
      </c>
      <c r="J47" s="38">
        <f t="shared" si="2"/>
        <v>119.05791794056992</v>
      </c>
      <c r="K47" s="38">
        <f t="shared" si="2"/>
        <v>133.58861801313751</v>
      </c>
      <c r="L47" s="38">
        <f t="shared" si="2"/>
        <v>131.20322560356556</v>
      </c>
      <c r="M47" s="38">
        <f t="shared" si="2"/>
        <v>218.35527461109106</v>
      </c>
      <c r="N47" s="38">
        <f t="shared" si="2"/>
        <v>86.539110134886627</v>
      </c>
      <c r="O47" s="38">
        <f t="shared" si="2"/>
        <v>84.977065658958466</v>
      </c>
      <c r="P47" s="38">
        <f t="shared" si="2"/>
        <v>138.96783244545423</v>
      </c>
      <c r="Q47" s="38">
        <f t="shared" si="2"/>
        <v>95.448430668465747</v>
      </c>
      <c r="R47" s="38">
        <f t="shared" si="2"/>
        <v>112.57308753150359</v>
      </c>
      <c r="S47" s="38">
        <f t="shared" si="2"/>
        <v>95.955480250524701</v>
      </c>
      <c r="T47" s="38">
        <f t="shared" si="2"/>
        <v>110.94341719167309</v>
      </c>
      <c r="U47" s="38">
        <f t="shared" si="2"/>
        <v>85.892593736310218</v>
      </c>
      <c r="V47" s="38">
        <f t="shared" si="2"/>
        <v>112.92892971914989</v>
      </c>
      <c r="W47" s="38">
        <f t="shared" si="2"/>
        <v>106.25195868315353</v>
      </c>
      <c r="X47" s="38" t="str">
        <f t="shared" si="2"/>
        <v>-</v>
      </c>
      <c r="Y47" s="38">
        <f t="shared" si="2"/>
        <v>100.83044373426713</v>
      </c>
      <c r="Z47" s="38">
        <f t="shared" si="2"/>
        <v>88.282373725425089</v>
      </c>
      <c r="AA47" s="38" t="str">
        <f t="shared" si="2"/>
        <v>-</v>
      </c>
      <c r="AB47" s="38">
        <f t="shared" si="2"/>
        <v>67.137804124976569</v>
      </c>
      <c r="AC47" s="38">
        <f t="shared" si="2"/>
        <v>99.244546360550842</v>
      </c>
      <c r="AD47" s="38">
        <f t="shared" si="2"/>
        <v>0</v>
      </c>
      <c r="AE47" s="38" t="str">
        <f t="shared" si="2"/>
        <v>-</v>
      </c>
      <c r="AF47" s="38">
        <f t="shared" si="2"/>
        <v>91.697014543460625</v>
      </c>
      <c r="AG47" s="38">
        <f t="shared" si="2"/>
        <v>47.994559841740845</v>
      </c>
      <c r="AH47" s="38">
        <f t="shared" si="2"/>
        <v>84.505015869165007</v>
      </c>
      <c r="AI47" s="38">
        <f t="shared" si="2"/>
        <v>81.306660035629491</v>
      </c>
      <c r="AJ47" s="38">
        <f t="shared" si="2"/>
        <v>84.976611250377104</v>
      </c>
      <c r="AK47" s="38">
        <f t="shared" si="2"/>
        <v>64.898473560216132</v>
      </c>
      <c r="AL47" s="38">
        <f t="shared" si="2"/>
        <v>92.432774042079259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145.86099513340815</v>
      </c>
      <c r="E48" s="38">
        <f t="shared" si="3"/>
        <v>89.084192227832489</v>
      </c>
      <c r="F48" s="38">
        <f t="shared" si="3"/>
        <v>101.94876466101672</v>
      </c>
      <c r="G48" s="38">
        <f t="shared" si="3"/>
        <v>107.82607952649951</v>
      </c>
      <c r="H48" s="38">
        <f t="shared" si="3"/>
        <v>119.61379405765018</v>
      </c>
      <c r="I48" s="38">
        <f t="shared" si="3"/>
        <v>112.25948343008474</v>
      </c>
      <c r="J48" s="38">
        <f t="shared" si="3"/>
        <v>136.63701462263927</v>
      </c>
      <c r="K48" s="38">
        <f t="shared" si="3"/>
        <v>206.55505106247912</v>
      </c>
      <c r="L48" s="38">
        <f t="shared" si="3"/>
        <v>137.59191380441268</v>
      </c>
      <c r="M48" s="38">
        <f t="shared" si="3"/>
        <v>109.75886121267952</v>
      </c>
      <c r="N48" s="38">
        <f t="shared" si="3"/>
        <v>109.98984008383647</v>
      </c>
      <c r="O48" s="38">
        <f t="shared" si="3"/>
        <v>93.385567899392854</v>
      </c>
      <c r="P48" s="38">
        <f t="shared" si="3"/>
        <v>65.14207834326649</v>
      </c>
      <c r="Q48" s="38">
        <f t="shared" si="3"/>
        <v>82.743487770001607</v>
      </c>
      <c r="R48" s="38">
        <f t="shared" si="3"/>
        <v>94.080856321628175</v>
      </c>
      <c r="S48" s="38">
        <f t="shared" si="3"/>
        <v>69.931454031051757</v>
      </c>
      <c r="T48" s="38">
        <f t="shared" si="3"/>
        <v>66.211492750417506</v>
      </c>
      <c r="U48" s="38">
        <f t="shared" si="3"/>
        <v>88.464104764282865</v>
      </c>
      <c r="V48" s="38">
        <f t="shared" si="3"/>
        <v>122.35855829224063</v>
      </c>
      <c r="W48" s="38">
        <f t="shared" si="3"/>
        <v>104.90787616790098</v>
      </c>
      <c r="X48" s="38" t="str">
        <f t="shared" si="3"/>
        <v>-</v>
      </c>
      <c r="Y48" s="38">
        <f t="shared" si="3"/>
        <v>103.13256423057319</v>
      </c>
      <c r="Z48" s="38">
        <f t="shared" si="3"/>
        <v>82.535697558885474</v>
      </c>
      <c r="AA48" s="38" t="str">
        <f t="shared" si="3"/>
        <v>-</v>
      </c>
      <c r="AB48" s="38">
        <f t="shared" si="3"/>
        <v>135.65008193627949</v>
      </c>
      <c r="AC48" s="38">
        <f t="shared" si="3"/>
        <v>95.428023325458071</v>
      </c>
      <c r="AD48" s="38" t="str">
        <f t="shared" si="3"/>
        <v>-</v>
      </c>
      <c r="AE48" s="38" t="str">
        <f t="shared" si="3"/>
        <v>-</v>
      </c>
      <c r="AF48" s="38">
        <f t="shared" si="3"/>
        <v>49.893360640278594</v>
      </c>
      <c r="AG48" s="38" t="str">
        <f t="shared" si="3"/>
        <v>-</v>
      </c>
      <c r="AH48" s="38">
        <f t="shared" si="3"/>
        <v>106.55620997410308</v>
      </c>
      <c r="AI48" s="38">
        <f t="shared" si="3"/>
        <v>100.26853633217073</v>
      </c>
      <c r="AJ48" s="38">
        <f t="shared" si="3"/>
        <v>78.523435443547967</v>
      </c>
      <c r="AK48" s="38">
        <f t="shared" si="3"/>
        <v>173.98943250004712</v>
      </c>
      <c r="AL48" s="38">
        <f t="shared" si="3"/>
        <v>109.79635606307723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EB68-5A20-4DD7-80A1-3BA6FF33F578}">
  <sheetPr codeName="Sheet06">
    <pageSetUpPr fitToPage="1"/>
  </sheetPr>
  <dimension ref="A1:BU67"/>
  <sheetViews>
    <sheetView zoomScaleNormal="100" zoomScaleSheetLayoutView="75" workbookViewId="0"/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214.142</v>
      </c>
      <c r="E8" s="79">
        <f>IF(ISERR(SUMPRODUCT(D10:D67,E10:E67)/D8),"-",SUMPRODUCT(D10:D67,E10:E67)/D8)</f>
        <v>2745.6372640584291</v>
      </c>
      <c r="F8" s="79">
        <f t="shared" ref="F8:AK8" si="0">IF(SUM(F10:F67)&lt;0.001,"-",SUM(F10:F67))</f>
        <v>236.52800000000002</v>
      </c>
      <c r="G8" s="79">
        <f t="shared" ref="G8:AL8" si="1">IF(ISERR(SUMPRODUCT(F10:F67,G10:G67)/F8),"-",SUMPRODUCT(F10:F67,G10:G67)/F8)</f>
        <v>1745.0847130149496</v>
      </c>
      <c r="H8" s="79">
        <f t="shared" ref="H8:AM8" si="2">IF(SUM(H10:H67)&lt;0.001,"-",SUM(H10:H67))</f>
        <v>1018.9079999999999</v>
      </c>
      <c r="I8" s="79">
        <f t="shared" ref="I8:AN8" si="3">IF(ISERR(SUMPRODUCT(H10:H67,I10:I67)/H8),"-",SUMPRODUCT(H10:H67,I10:I67)/H8)</f>
        <v>379.56703843722886</v>
      </c>
      <c r="J8" s="79">
        <f t="shared" ref="J8:AO8" si="4">IF(SUM(J10:J67)&lt;0.001,"-",SUM(J10:J67))</f>
        <v>358.59100000000001</v>
      </c>
      <c r="K8" s="79">
        <f t="shared" ref="K8:AP8" si="5">IF(ISERR(SUMPRODUCT(J10:J67,K10:K67)/J8),"-",SUMPRODUCT(J10:J67,K10:K67)/J8)</f>
        <v>407.50627595226871</v>
      </c>
      <c r="L8" s="79">
        <f t="shared" ref="L8:AQ8" si="6">IF(SUM(L10:L67)&lt;0.001,"-",SUM(L10:L67))</f>
        <v>131.37099999999998</v>
      </c>
      <c r="M8" s="79">
        <f t="shared" ref="M8:AR8" si="7">IF(ISERR(SUMPRODUCT(L10:L67,M10:M67)/L8),"-",SUMPRODUCT(L10:L67,M10:M67)/L8)</f>
        <v>1216.4150154904814</v>
      </c>
      <c r="N8" s="79">
        <f t="shared" ref="N8:AS8" si="8">IF(SUM(N10:N67)&lt;0.001,"-",SUM(N10:N67))</f>
        <v>1824.048</v>
      </c>
      <c r="O8" s="79">
        <f t="shared" ref="O8:AT8" si="9">IF(ISERR(SUMPRODUCT(N10:N67,O10:O67)/N8),"-",SUMPRODUCT(N10:N67,O10:O67)/N8)</f>
        <v>943.20638985377582</v>
      </c>
      <c r="P8" s="79">
        <f t="shared" ref="P8:AU8" si="10">IF(SUM(P10:P67)&lt;0.001,"-",SUM(P10:P67))</f>
        <v>405.66300000000007</v>
      </c>
      <c r="Q8" s="79">
        <f t="shared" ref="Q8:AV8" si="11">IF(ISERR(SUMPRODUCT(P10:P67,Q10:Q67)/P8),"-",SUMPRODUCT(P10:P67,Q10:Q67)/P8)</f>
        <v>1200.5263211089004</v>
      </c>
      <c r="R8" s="79">
        <f t="shared" ref="R8:AW8" si="12">IF(SUM(R10:R67)&lt;0.001,"-",SUM(R10:R67))</f>
        <v>482.71699999999998</v>
      </c>
      <c r="S8" s="79">
        <f t="shared" ref="S8:AX8" si="13">IF(ISERR(SUMPRODUCT(R10:R67,S10:S67)/R8),"-",SUMPRODUCT(R10:R67,S10:S67)/R8)</f>
        <v>622.33441540281365</v>
      </c>
      <c r="T8" s="79">
        <f t="shared" ref="T8:AY8" si="14">IF(SUM(T10:T67)&lt;0.001,"-",SUM(T10:T67))</f>
        <v>62.311</v>
      </c>
      <c r="U8" s="79">
        <f t="shared" ref="U8:AZ8" si="15">IF(ISERR(SUMPRODUCT(T10:T67,U10:U67)/T8),"-",SUMPRODUCT(T10:T67,U10:U67)/T8)</f>
        <v>634.37011121631826</v>
      </c>
      <c r="V8" s="79">
        <f t="shared" ref="V8:BA8" si="16">IF(SUM(V10:V67)&lt;0.001,"-",SUM(V10:V67))</f>
        <v>15.07</v>
      </c>
      <c r="W8" s="79">
        <f t="shared" ref="W8:BB8" si="17">IF(ISERR(SUMPRODUCT(V10:V67,W10:W67)/V8),"-",SUMPRODUCT(V10:V67,W10:W67)/V8)</f>
        <v>550.0234903782349</v>
      </c>
      <c r="X8" s="79">
        <f t="shared" ref="X8:BC8" si="18">IF(SUM(X10:X67)&lt;0.001,"-",SUM(X10:X67))</f>
        <v>291.12599999999998</v>
      </c>
      <c r="Y8" s="79">
        <f t="shared" ref="Y8:BD8" si="19">IF(ISERR(SUMPRODUCT(X10:X67,Y10:Y67)/X8),"-",SUMPRODUCT(X10:X67,Y10:Y67)/X8)</f>
        <v>1068.0794776145037</v>
      </c>
      <c r="Z8" s="79">
        <f t="shared" ref="Z8:BU8" si="20">IF(SUM(Z10:Z67)&lt;0.001,"-",SUM(Z10:Z67))</f>
        <v>68.712999999999994</v>
      </c>
      <c r="AA8" s="79">
        <f t="shared" ref="AA8:BU8" si="21">IF(ISERR(SUMPRODUCT(Z10:Z67,AA10:AA67)/Z8),"-",SUMPRODUCT(Z10:Z67,AA10:AA67)/Z8)</f>
        <v>713.04689069026244</v>
      </c>
      <c r="AB8" s="79">
        <f t="shared" ref="AB8:BU8" si="22">IF(SUM(AB10:AB67)&lt;0.001,"-",SUM(AB10:AB67))</f>
        <v>2953.7510000000002</v>
      </c>
      <c r="AC8" s="79">
        <f t="shared" ref="AC8:BU8" si="23">IF(ISERR(SUMPRODUCT(AB10:AB67,AC10:AC67)/AB8),"-",SUMPRODUCT(AB10:AB67,AC10:AC67)/AB8)</f>
        <v>339.58407326819361</v>
      </c>
      <c r="AD8" s="79">
        <f t="shared" ref="AD8:BU8" si="24">IF(SUM(AD10:AD67)&lt;0.001,"-",SUM(AD10:AD67))</f>
        <v>15886.936000000002</v>
      </c>
      <c r="AE8" s="79">
        <f t="shared" ref="AE8:BU8" si="25">IF(ISERR(SUMPRODUCT(AD10:AD67,AE10:AE67)/AD8),"-",SUMPRODUCT(AD10:AD67,AE10:AE67)/AD8)</f>
        <v>177.12506961694817</v>
      </c>
      <c r="AF8" s="79">
        <f t="shared" ref="AF8:BU8" si="26">IF(SUM(AF10:AF67)&lt;0.001,"-",SUM(AF10:AF67))</f>
        <v>41055.217999999993</v>
      </c>
      <c r="AG8" s="79">
        <f t="shared" ref="AG8:BU8" si="27">IF(ISERR(SUMPRODUCT(AF10:AF67,AG10:AG67)/AF8),"-",SUMPRODUCT(AF10:AF67,AG10:AG67)/AF8)</f>
        <v>35.254623687541986</v>
      </c>
      <c r="AH8" s="79">
        <f t="shared" ref="AH8:BU8" si="28">IF(SUM(AH10:AH67)&lt;0.001,"-",SUM(AH10:AH67))</f>
        <v>913.42499999999984</v>
      </c>
      <c r="AI8" s="79">
        <f t="shared" ref="AI8:BU8" si="29">IF(ISERR(SUMPRODUCT(AH10:AH67,AI10:AI67)/AH8),"-",SUMPRODUCT(AH10:AH67,AI10:AI67)/AH8)</f>
        <v>56.453647535375111</v>
      </c>
      <c r="AJ8" s="79">
        <f t="shared" ref="AJ8:BU8" si="30">IF(SUM(AJ10:AJ67)&lt;0.001,"-",SUM(AJ10:AJ67))</f>
        <v>669.55899999999997</v>
      </c>
      <c r="AK8" s="79">
        <f t="shared" ref="AK8:BU8" si="31">IF(ISERR(SUMPRODUCT(AJ10:AJ67,AK10:AK67)/AJ8),"-",SUMPRODUCT(AJ10:AJ67,AK10:AK67)/AJ8)</f>
        <v>33.282957887206358</v>
      </c>
      <c r="AL8" s="79">
        <f t="shared" ref="AL8:BU8" si="32">IF(SUM(AL10:AL67)&lt;0.001,"-",SUM(AL10:AL67))</f>
        <v>9150.6189999999988</v>
      </c>
      <c r="AM8" s="79">
        <f t="shared" ref="AM8:BU8" si="33">IF(ISERR(SUMPRODUCT(AL10:AL67,AM10:AM67)/AL8),"-",SUMPRODUCT(AL10:AL67,AM10:AM67)/AL8)</f>
        <v>173.62564685514721</v>
      </c>
      <c r="AN8" s="79">
        <f t="shared" ref="AN8:BU8" si="34">IF(SUM(AN10:AN67)&lt;0.001,"-",SUM(AN10:AN67))</f>
        <v>700.5089999999999</v>
      </c>
      <c r="AO8" s="79">
        <f t="shared" ref="AO8:BU8" si="35">IF(ISERR(SUMPRODUCT(AN10:AN67,AO10:AO67)/AN8),"-",SUMPRODUCT(AN10:AN67,AO10:AO67)/AN8)</f>
        <v>123.48467186003323</v>
      </c>
      <c r="AP8" s="79">
        <f t="shared" ref="AP8:BU8" si="36">IF(SUM(AP10:AP67)&lt;0.001,"-",SUM(AP10:AP67))</f>
        <v>22764.824999999997</v>
      </c>
      <c r="AQ8" s="79">
        <f t="shared" ref="AQ8:BU8" si="37">IF(ISERR(SUMPRODUCT(AP10:AP67,AQ10:AQ67)/AP8),"-",SUMPRODUCT(AP10:AP67,AQ10:AQ67)/AP8)</f>
        <v>89.736789279074188</v>
      </c>
      <c r="AR8" s="79" t="str">
        <f t="shared" ref="AR8:BU8" si="38">IF(SUM(AR10:AR67)&lt;0.001,"-",SUM(AR10:AR67))</f>
        <v>-</v>
      </c>
      <c r="AS8" s="79" t="str">
        <f t="shared" ref="AS8:BU8" si="39">IF(ISERR(SUMPRODUCT(AR10:AR67,AS10:AS67)/AR8),"-",SUMPRODUCT(AR10:AR67,AS10:AS67)/AR8)</f>
        <v>-</v>
      </c>
      <c r="AT8" s="79">
        <f t="shared" ref="AT8:BU8" si="40">IF(SUM(AT10:AT67)&lt;0.001,"-",SUM(AT10:AT67))</f>
        <v>2564.3210000000004</v>
      </c>
      <c r="AU8" s="79">
        <f t="shared" ref="AU8:BU8" si="41">IF(ISERR(SUMPRODUCT(AT10:AT67,AU10:AU67)/AT8),"-",SUMPRODUCT(AT10:AT67,AU10:AU67)/AT8)</f>
        <v>158.8260377698424</v>
      </c>
      <c r="AV8" s="79">
        <f t="shared" ref="AV8:BU8" si="42">IF(SUM(AV10:AV67)&lt;0.001,"-",SUM(AV10:AV67))</f>
        <v>9297.9410000000007</v>
      </c>
      <c r="AW8" s="79">
        <f t="shared" ref="AW8:BU8" si="43">IF(ISERR(SUMPRODUCT(AV10:AV67,AW10:AW67)/AV8),"-",SUMPRODUCT(AV10:AV67,AW10:AW67)/AV8)</f>
        <v>47.860332626330923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1501.5989999999999</v>
      </c>
      <c r="BA8" s="79">
        <f t="shared" ref="BA8:BU8" si="47">IF(ISERR(SUMPRODUCT(AZ10:AZ67,BA10:BA67)/AZ8),"-",SUMPRODUCT(AZ10:AZ67,BA10:BA67)/AZ8)</f>
        <v>82.823061283338617</v>
      </c>
      <c r="BB8" s="79">
        <f t="shared" ref="BB8:BU8" si="48">IF(SUM(BB10:BB67)&lt;0.001,"-",SUM(BB10:BB67))</f>
        <v>160.60599999999999</v>
      </c>
      <c r="BC8" s="79">
        <f t="shared" ref="BC8:BU8" si="49">IF(ISERR(SUMPRODUCT(BB10:BB67,BC10:BC67)/BB8),"-",SUMPRODUCT(BB10:BB67,BC10:BC67)/BB8)</f>
        <v>486.40394505809246</v>
      </c>
      <c r="BD8" s="79" t="str">
        <f t="shared" ref="BD8:BU8" si="50">IF(SUM(BD10:BD67)&lt;0.001,"-",SUM(BD10:BD67))</f>
        <v>-</v>
      </c>
      <c r="BE8" s="79" t="str">
        <f t="shared" ref="BE8:BU8" si="51">IF(ISERR(SUMPRODUCT(BD10:BD67,BE10:BE67)/BD8),"-",SUMPRODUCT(BD10:BD67,BE10:BE67)/BD8)</f>
        <v>-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0.622</v>
      </c>
      <c r="BI8" s="79">
        <f t="shared" ref="BI8:BU8" si="55">IF(ISERR(SUMPRODUCT(BH10:BH67,BI10:BI67)/BH8),"-",SUMPRODUCT(BH10:BH67,BI10:BI67)/BH8)</f>
        <v>124.52250803858519</v>
      </c>
      <c r="BJ8" s="79">
        <f t="shared" ref="BJ8:BU8" si="56">IF(SUM(BJ10:BJ67)&lt;0.001,"-",SUM(BJ10:BJ67))</f>
        <v>1.4999999999999999E-2</v>
      </c>
      <c r="BK8" s="79">
        <f t="shared" ref="BK8:BU8" si="57">IF(ISERR(SUMPRODUCT(BJ10:BJ67,BK10:BK67)/BJ8),"-",SUMPRODUCT(BJ10:BJ67,BK10:BK67)/BJ8)</f>
        <v>199.06666666666666</v>
      </c>
      <c r="BL8" s="79">
        <f t="shared" ref="BL8:BU8" si="58">IF(SUM(BL10:BL67)&lt;0.001,"-",SUM(BL10:BL67))</f>
        <v>4117.1410000000005</v>
      </c>
      <c r="BM8" s="79">
        <f t="shared" ref="BM8:BU8" si="59">IF(ISERR(SUMPRODUCT(BL10:BL67,BM10:BM67)/BL8),"-",SUMPRODUCT(BL10:BL67,BM10:BM67)/BL8)</f>
        <v>164.78493328258614</v>
      </c>
      <c r="BN8" s="79">
        <f t="shared" ref="BN8:BU8" si="60">IF(SUM(BN10:BN67)&lt;0.001,"-",SUM(BN10:BN67))</f>
        <v>1549.8979999999997</v>
      </c>
      <c r="BO8" s="79">
        <f t="shared" ref="BO8:BU8" si="61">IF(ISERR(SUMPRODUCT(BN10:BN67,BO10:BO67)/BN8),"-",SUMPRODUCT(BN10:BN67,BO10:BO67)/BN8)</f>
        <v>193.7796429184373</v>
      </c>
      <c r="BP8" s="79">
        <f t="shared" ref="BP8:BU8" si="62">IF(SUM(BP10:BP67)&lt;0.001,"-",SUM(BP10:BP67))</f>
        <v>608.24099999999987</v>
      </c>
      <c r="BQ8" s="79">
        <f t="shared" ref="BQ8:BU8" si="63">IF(ISERR(SUMPRODUCT(BP10:BP67,BQ10:BQ67)/BP8),"-",SUMPRODUCT(BP10:BP67,BQ10:BQ67)/BP8)</f>
        <v>383.60487372603956</v>
      </c>
      <c r="BR8" s="79">
        <f t="shared" ref="BR8:BU8" si="64">IF(SUM(BR10:BR67)&lt;0.001,"-",SUM(BR10:BR67))</f>
        <v>4.9990000000000006</v>
      </c>
      <c r="BS8" s="79">
        <f t="shared" ref="BS8:BU8" si="65">IF(ISERR(SUMPRODUCT(BR10:BR67,BS10:BS67)/BR8),"-",SUMPRODUCT(BR10:BR67,BS10:BS67)/BR8)</f>
        <v>1671.3596719343868</v>
      </c>
      <c r="BT8" s="79">
        <f t="shared" ref="BT8:BU8" si="66">IF(SUM(BT10:BT67)&lt;0.001,"-",SUM(BT10:BT67))</f>
        <v>217.63800000000001</v>
      </c>
      <c r="BU8" s="79">
        <f t="shared" ref="BU8" si="67">IF(ISERR(SUMPRODUCT(BT10:BT67,BU10:BU67)/BT8),"-",SUMPRODUCT(BT10:BT67,BU10:BU67)/BT8)</f>
        <v>531.26535807166022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205.28899999999999</v>
      </c>
      <c r="AU10" s="85">
        <v>122.92861283361505</v>
      </c>
      <c r="AV10" s="84">
        <v>2250.4079999999999</v>
      </c>
      <c r="AW10" s="85">
        <v>36.096170561071588</v>
      </c>
      <c r="AX10" s="84">
        <v>0</v>
      </c>
      <c r="AY10" s="85">
        <v>0</v>
      </c>
      <c r="AZ10" s="84">
        <v>50.841000000000001</v>
      </c>
      <c r="BA10" s="85">
        <v>68.754332133514296</v>
      </c>
      <c r="BB10" s="84">
        <v>0</v>
      </c>
      <c r="BC10" s="85">
        <v>0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58.552999999999997</v>
      </c>
      <c r="BO10" s="85">
        <v>63.31706317353509</v>
      </c>
      <c r="BP10" s="84">
        <v>0</v>
      </c>
      <c r="BQ10" s="85">
        <v>0</v>
      </c>
      <c r="BR10" s="84">
        <v>0</v>
      </c>
      <c r="BS10" s="85">
        <v>0</v>
      </c>
      <c r="BT10" s="84">
        <v>16.86</v>
      </c>
      <c r="BU10" s="85">
        <v>472.35373665480427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169.423</v>
      </c>
      <c r="AU11" s="85">
        <v>115.67453061272673</v>
      </c>
      <c r="AV11" s="84">
        <v>1239.529</v>
      </c>
      <c r="AW11" s="85">
        <v>43.300339080408769</v>
      </c>
      <c r="AX11" s="84">
        <v>0</v>
      </c>
      <c r="AY11" s="85">
        <v>0</v>
      </c>
      <c r="AZ11" s="84">
        <v>2.1280000000000001</v>
      </c>
      <c r="BA11" s="85">
        <v>134.22321428571428</v>
      </c>
      <c r="BB11" s="84">
        <v>0</v>
      </c>
      <c r="BC11" s="85">
        <v>0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137.94399999999999</v>
      </c>
      <c r="BO11" s="85">
        <v>160.8600809023952</v>
      </c>
      <c r="BP11" s="84">
        <v>0</v>
      </c>
      <c r="BQ11" s="85">
        <v>0</v>
      </c>
      <c r="BR11" s="84">
        <v>2.5310000000000001</v>
      </c>
      <c r="BS11" s="85">
        <v>1672.4808376135916</v>
      </c>
      <c r="BT11" s="84">
        <v>3.0590000000000002</v>
      </c>
      <c r="BU11" s="85">
        <v>345.12160836874796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392.07600000000002</v>
      </c>
      <c r="AU12" s="85">
        <v>124.53485293667553</v>
      </c>
      <c r="AV12" s="84">
        <v>430.46300000000002</v>
      </c>
      <c r="AW12" s="85">
        <v>46.042686595595903</v>
      </c>
      <c r="AX12" s="84">
        <v>0</v>
      </c>
      <c r="AY12" s="85">
        <v>0</v>
      </c>
      <c r="AZ12" s="84">
        <v>20.387</v>
      </c>
      <c r="BA12" s="85">
        <v>106.78579486927944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170.75</v>
      </c>
      <c r="BO12" s="85">
        <v>200.86595607613469</v>
      </c>
      <c r="BP12" s="84">
        <v>0</v>
      </c>
      <c r="BQ12" s="85">
        <v>0</v>
      </c>
      <c r="BR12" s="84">
        <v>1.0529999999999999</v>
      </c>
      <c r="BS12" s="85">
        <v>1677.1386514719848</v>
      </c>
      <c r="BT12" s="84">
        <v>17.228000000000002</v>
      </c>
      <c r="BU12" s="85">
        <v>592.15085906663569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474.57799999999997</v>
      </c>
      <c r="AU13" s="85">
        <v>144.32769955623735</v>
      </c>
      <c r="AV13" s="84">
        <v>480.40199999999999</v>
      </c>
      <c r="AW13" s="85">
        <v>86.879769443091405</v>
      </c>
      <c r="AX13" s="84">
        <v>0</v>
      </c>
      <c r="AY13" s="85">
        <v>0</v>
      </c>
      <c r="AZ13" s="84">
        <v>358.4</v>
      </c>
      <c r="BA13" s="85">
        <v>171.75665178571427</v>
      </c>
      <c r="BB13" s="84">
        <v>0</v>
      </c>
      <c r="BC13" s="85">
        <v>0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85.867000000000004</v>
      </c>
      <c r="BO13" s="85">
        <v>152.77550164789733</v>
      </c>
      <c r="BP13" s="84">
        <v>0</v>
      </c>
      <c r="BQ13" s="85">
        <v>0</v>
      </c>
      <c r="BR13" s="84">
        <v>0</v>
      </c>
      <c r="BS13" s="85">
        <v>0</v>
      </c>
      <c r="BT13" s="84">
        <v>6.8330000000000002</v>
      </c>
      <c r="BU13" s="85">
        <v>477.85379774623152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178.11500000000001</v>
      </c>
      <c r="AU14" s="85">
        <v>167.00816326530611</v>
      </c>
      <c r="AV14" s="84">
        <v>23.187000000000001</v>
      </c>
      <c r="AW14" s="85">
        <v>93.179367749169785</v>
      </c>
      <c r="AX14" s="84">
        <v>0</v>
      </c>
      <c r="AY14" s="85">
        <v>0</v>
      </c>
      <c r="AZ14" s="84">
        <v>96.313999999999993</v>
      </c>
      <c r="BA14" s="85">
        <v>195.06622090246483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294.04700000000003</v>
      </c>
      <c r="BO14" s="85">
        <v>155.63973106340143</v>
      </c>
      <c r="BP14" s="84">
        <v>0</v>
      </c>
      <c r="BQ14" s="85">
        <v>0</v>
      </c>
      <c r="BR14" s="84">
        <v>0</v>
      </c>
      <c r="BS14" s="85">
        <v>0</v>
      </c>
      <c r="BT14" s="84">
        <v>39.884</v>
      </c>
      <c r="BU14" s="85">
        <v>560.32682278607967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10.874000000000001</v>
      </c>
      <c r="AU16" s="85">
        <v>146.84890564649623</v>
      </c>
      <c r="AV16" s="84">
        <v>2.74</v>
      </c>
      <c r="AW16" s="85">
        <v>79.325912408759123</v>
      </c>
      <c r="AX16" s="84">
        <v>0</v>
      </c>
      <c r="AY16" s="85">
        <v>0</v>
      </c>
      <c r="AZ16" s="84">
        <v>15.895</v>
      </c>
      <c r="BA16" s="85">
        <v>221.85951557093424</v>
      </c>
      <c r="BB16" s="84">
        <v>0</v>
      </c>
      <c r="BC16" s="85">
        <v>0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241.40899999999999</v>
      </c>
      <c r="BO16" s="85">
        <v>185.4900770062425</v>
      </c>
      <c r="BP16" s="84">
        <v>0</v>
      </c>
      <c r="BQ16" s="85">
        <v>0</v>
      </c>
      <c r="BR16" s="84">
        <v>0</v>
      </c>
      <c r="BS16" s="85">
        <v>0</v>
      </c>
      <c r="BT16" s="84">
        <v>2.3719999999999999</v>
      </c>
      <c r="BU16" s="85">
        <v>527.44477234401347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493.65499999999997</v>
      </c>
      <c r="AU17" s="85">
        <v>177.82055889234383</v>
      </c>
      <c r="AV17" s="84">
        <v>770.04200000000003</v>
      </c>
      <c r="AW17" s="85">
        <v>55.929292168479122</v>
      </c>
      <c r="AX17" s="84">
        <v>0</v>
      </c>
      <c r="AY17" s="85">
        <v>0</v>
      </c>
      <c r="AZ17" s="84">
        <v>38.94</v>
      </c>
      <c r="BA17" s="85">
        <v>224.70626605033385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29.657</v>
      </c>
      <c r="BO17" s="85">
        <v>375.25424014566545</v>
      </c>
      <c r="BP17" s="84">
        <v>0</v>
      </c>
      <c r="BQ17" s="85">
        <v>0</v>
      </c>
      <c r="BR17" s="84">
        <v>0</v>
      </c>
      <c r="BS17" s="85">
        <v>0</v>
      </c>
      <c r="BT17" s="84">
        <v>4.742</v>
      </c>
      <c r="BU17" s="85">
        <v>587.04196541543649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59.883000000000003</v>
      </c>
      <c r="AU19" s="85">
        <v>102.95375983167176</v>
      </c>
      <c r="AV19" s="84">
        <v>1722.67</v>
      </c>
      <c r="AW19" s="85">
        <v>38.240170781403286</v>
      </c>
      <c r="AX19" s="84">
        <v>0</v>
      </c>
      <c r="AY19" s="85">
        <v>0</v>
      </c>
      <c r="AZ19" s="84">
        <v>852.35699999999997</v>
      </c>
      <c r="BA19" s="85">
        <v>23.698183976901696</v>
      </c>
      <c r="BB19" s="84">
        <v>0</v>
      </c>
      <c r="BC19" s="85">
        <v>0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263.03899999999999</v>
      </c>
      <c r="BO19" s="85">
        <v>104.4800162713514</v>
      </c>
      <c r="BP19" s="84">
        <v>0</v>
      </c>
      <c r="BQ19" s="85">
        <v>0</v>
      </c>
      <c r="BR19" s="84">
        <v>0</v>
      </c>
      <c r="BS19" s="85">
        <v>0</v>
      </c>
      <c r="BT19" s="84">
        <v>15.707000000000001</v>
      </c>
      <c r="BU19" s="85">
        <v>404.9786082638314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0</v>
      </c>
      <c r="AQ20" s="85">
        <v>0</v>
      </c>
      <c r="AR20" s="84">
        <v>0</v>
      </c>
      <c r="AS20" s="85">
        <v>0</v>
      </c>
      <c r="AT20" s="84">
        <v>60</v>
      </c>
      <c r="AU20" s="85">
        <v>254.4</v>
      </c>
      <c r="AV20" s="84">
        <v>906</v>
      </c>
      <c r="AW20" s="85">
        <v>54.128035320088301</v>
      </c>
      <c r="AX20" s="84">
        <v>0</v>
      </c>
      <c r="AY20" s="85">
        <v>0</v>
      </c>
      <c r="AZ20" s="84">
        <v>63</v>
      </c>
      <c r="BA20" s="85">
        <v>75.984126984126988</v>
      </c>
      <c r="BB20" s="84">
        <v>0</v>
      </c>
      <c r="BC20" s="85">
        <v>0</v>
      </c>
      <c r="BD20" s="84">
        <v>0</v>
      </c>
      <c r="BE20" s="85">
        <v>0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0</v>
      </c>
      <c r="BM20" s="85">
        <v>0</v>
      </c>
      <c r="BN20" s="84">
        <v>60</v>
      </c>
      <c r="BO20" s="85">
        <v>339.73333333333335</v>
      </c>
      <c r="BP20" s="84">
        <v>0</v>
      </c>
      <c r="BQ20" s="85">
        <v>0</v>
      </c>
      <c r="BR20" s="84">
        <v>0</v>
      </c>
      <c r="BS20" s="85">
        <v>0</v>
      </c>
      <c r="BT20" s="84">
        <v>12</v>
      </c>
      <c r="BU20" s="85">
        <v>480.16666666666669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0</v>
      </c>
      <c r="E22" s="85">
        <v>0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15.082000000000001</v>
      </c>
      <c r="AG22" s="85">
        <v>19.975732661450735</v>
      </c>
      <c r="AH22" s="84">
        <v>0</v>
      </c>
      <c r="AI22" s="85">
        <v>0</v>
      </c>
      <c r="AJ22" s="84">
        <v>0</v>
      </c>
      <c r="AK22" s="85">
        <v>0</v>
      </c>
      <c r="AL22" s="84">
        <v>0</v>
      </c>
      <c r="AM22" s="85">
        <v>0</v>
      </c>
      <c r="AN22" s="84">
        <v>0</v>
      </c>
      <c r="AO22" s="85">
        <v>0</v>
      </c>
      <c r="AP22" s="84">
        <v>29.474</v>
      </c>
      <c r="AQ22" s="85">
        <v>56.207301350342675</v>
      </c>
      <c r="AR22" s="84">
        <v>0</v>
      </c>
      <c r="AS22" s="85">
        <v>0</v>
      </c>
      <c r="AT22" s="84">
        <v>133.18600000000001</v>
      </c>
      <c r="AU22" s="85">
        <v>237.3339765440812</v>
      </c>
      <c r="AV22" s="84">
        <v>1072.7159999999999</v>
      </c>
      <c r="AW22" s="85">
        <v>61.560000037288525</v>
      </c>
      <c r="AX22" s="84">
        <v>0</v>
      </c>
      <c r="AY22" s="85">
        <v>0</v>
      </c>
      <c r="AZ22" s="84">
        <v>0.16700000000000001</v>
      </c>
      <c r="BA22" s="85">
        <v>286.19161676646706</v>
      </c>
      <c r="BB22" s="84">
        <v>6.0000000000000001E-3</v>
      </c>
      <c r="BC22" s="85">
        <v>540</v>
      </c>
      <c r="BD22" s="84">
        <v>0</v>
      </c>
      <c r="BE22" s="85">
        <v>0</v>
      </c>
      <c r="BF22" s="84">
        <v>0</v>
      </c>
      <c r="BG22" s="85">
        <v>0</v>
      </c>
      <c r="BH22" s="84">
        <v>0.57599999999999996</v>
      </c>
      <c r="BI22" s="85">
        <v>99.763888888888886</v>
      </c>
      <c r="BJ22" s="84">
        <v>0</v>
      </c>
      <c r="BK22" s="85">
        <v>0</v>
      </c>
      <c r="BL22" s="84">
        <v>4.3999999999999997E-2</v>
      </c>
      <c r="BM22" s="85">
        <v>428.93181818181819</v>
      </c>
      <c r="BN22" s="84">
        <v>29.606999999999999</v>
      </c>
      <c r="BO22" s="85">
        <v>303.50819063059407</v>
      </c>
      <c r="BP22" s="84">
        <v>0</v>
      </c>
      <c r="BQ22" s="85">
        <v>0</v>
      </c>
      <c r="BR22" s="84">
        <v>0</v>
      </c>
      <c r="BS22" s="85">
        <v>0</v>
      </c>
      <c r="BT22" s="84">
        <v>25.216000000000001</v>
      </c>
      <c r="BU22" s="85">
        <v>487.89582011421317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51.429000000000002</v>
      </c>
      <c r="AG23" s="85">
        <v>38.113185167901378</v>
      </c>
      <c r="AH23" s="84">
        <v>0</v>
      </c>
      <c r="AI23" s="85">
        <v>0</v>
      </c>
      <c r="AJ23" s="84">
        <v>5.1920000000000002</v>
      </c>
      <c r="AK23" s="85">
        <v>2.203582434514638</v>
      </c>
      <c r="AL23" s="84">
        <v>0</v>
      </c>
      <c r="AM23" s="85">
        <v>0</v>
      </c>
      <c r="AN23" s="84">
        <v>0</v>
      </c>
      <c r="AO23" s="85">
        <v>0</v>
      </c>
      <c r="AP23" s="84">
        <v>7.3769999999999998</v>
      </c>
      <c r="AQ23" s="85">
        <v>78.068184899010433</v>
      </c>
      <c r="AR23" s="84">
        <v>0</v>
      </c>
      <c r="AS23" s="85">
        <v>0</v>
      </c>
      <c r="AT23" s="84">
        <v>0.96799999999999997</v>
      </c>
      <c r="AU23" s="85">
        <v>143.15495867768593</v>
      </c>
      <c r="AV23" s="84">
        <v>0.10199999999999999</v>
      </c>
      <c r="AW23" s="85">
        <v>31.196078431372552</v>
      </c>
      <c r="AX23" s="84">
        <v>0</v>
      </c>
      <c r="AY23" s="85">
        <v>0</v>
      </c>
      <c r="AZ23" s="84">
        <v>0.27500000000000002</v>
      </c>
      <c r="BA23" s="85">
        <v>259</v>
      </c>
      <c r="BB23" s="84">
        <v>0</v>
      </c>
      <c r="BC23" s="85">
        <v>0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0</v>
      </c>
      <c r="BM23" s="85">
        <v>0</v>
      </c>
      <c r="BN23" s="84">
        <v>2.4260000000000002</v>
      </c>
      <c r="BO23" s="85">
        <v>205.95548227535036</v>
      </c>
      <c r="BP23" s="84">
        <v>6.0000000000000001E-3</v>
      </c>
      <c r="BQ23" s="85">
        <v>1434</v>
      </c>
      <c r="BR23" s="84">
        <v>0</v>
      </c>
      <c r="BS23" s="85">
        <v>0</v>
      </c>
      <c r="BT23" s="84">
        <v>6.0069999999999997</v>
      </c>
      <c r="BU23" s="85">
        <v>465.65690028300321</v>
      </c>
    </row>
    <row r="24" spans="1:73" ht="12.95" customHeight="1">
      <c r="A24" s="83"/>
      <c r="B24" s="80" t="s">
        <v>60</v>
      </c>
      <c r="C24" s="19">
        <v>14</v>
      </c>
      <c r="D24" s="84">
        <v>0</v>
      </c>
      <c r="E24" s="85">
        <v>0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194.24799999999999</v>
      </c>
      <c r="AG24" s="85">
        <v>41.708594168279724</v>
      </c>
      <c r="AH24" s="84">
        <v>0</v>
      </c>
      <c r="AI24" s="85">
        <v>0</v>
      </c>
      <c r="AJ24" s="84">
        <v>0</v>
      </c>
      <c r="AK24" s="85">
        <v>0</v>
      </c>
      <c r="AL24" s="84">
        <v>0</v>
      </c>
      <c r="AM24" s="85">
        <v>0</v>
      </c>
      <c r="AN24" s="84">
        <v>0</v>
      </c>
      <c r="AO24" s="85">
        <v>0</v>
      </c>
      <c r="AP24" s="84">
        <v>51.341999999999999</v>
      </c>
      <c r="AQ24" s="85">
        <v>86.136710685208982</v>
      </c>
      <c r="AR24" s="84">
        <v>0</v>
      </c>
      <c r="AS24" s="85">
        <v>0</v>
      </c>
      <c r="AT24" s="84">
        <v>61.643999999999998</v>
      </c>
      <c r="AU24" s="85">
        <v>133.17656219583415</v>
      </c>
      <c r="AV24" s="84">
        <v>1.504</v>
      </c>
      <c r="AW24" s="85">
        <v>52.275265957446813</v>
      </c>
      <c r="AX24" s="84">
        <v>0</v>
      </c>
      <c r="AY24" s="85">
        <v>0</v>
      </c>
      <c r="AZ24" s="84">
        <v>0.72899999999999998</v>
      </c>
      <c r="BA24" s="85">
        <v>358.25102880658437</v>
      </c>
      <c r="BB24" s="84">
        <v>2.1000000000000001E-2</v>
      </c>
      <c r="BC24" s="85">
        <v>254.33333333333334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2.1000000000000001E-2</v>
      </c>
      <c r="BM24" s="85">
        <v>381.85714285714283</v>
      </c>
      <c r="BN24" s="84">
        <v>7.399</v>
      </c>
      <c r="BO24" s="85">
        <v>295.45965671036623</v>
      </c>
      <c r="BP24" s="84">
        <v>3.5999999999999997E-2</v>
      </c>
      <c r="BQ24" s="85">
        <v>2218.0277777777778</v>
      </c>
      <c r="BR24" s="84">
        <v>0</v>
      </c>
      <c r="BS24" s="85">
        <v>0</v>
      </c>
      <c r="BT24" s="84">
        <v>3.431</v>
      </c>
      <c r="BU24" s="85">
        <v>671.74613815214218</v>
      </c>
    </row>
    <row r="25" spans="1:73" ht="12.95" customHeight="1">
      <c r="A25" s="83"/>
      <c r="B25" s="80" t="s">
        <v>61</v>
      </c>
      <c r="C25" s="19">
        <v>15</v>
      </c>
      <c r="D25" s="84">
        <v>2.016</v>
      </c>
      <c r="E25" s="85">
        <v>2272.5337301587301</v>
      </c>
      <c r="F25" s="84">
        <v>0</v>
      </c>
      <c r="G25" s="85">
        <v>0</v>
      </c>
      <c r="H25" s="84">
        <v>0.46100000000000002</v>
      </c>
      <c r="I25" s="85">
        <v>226.98698481561823</v>
      </c>
      <c r="J25" s="84">
        <v>0</v>
      </c>
      <c r="K25" s="85">
        <v>0</v>
      </c>
      <c r="L25" s="84">
        <v>3.7440000000000002</v>
      </c>
      <c r="M25" s="85">
        <v>1006.7008547008547</v>
      </c>
      <c r="N25" s="84">
        <v>0</v>
      </c>
      <c r="O25" s="85">
        <v>0</v>
      </c>
      <c r="P25" s="84">
        <v>1.722</v>
      </c>
      <c r="Q25" s="85">
        <v>650.0052264808362</v>
      </c>
      <c r="R25" s="84">
        <v>0</v>
      </c>
      <c r="S25" s="85">
        <v>0</v>
      </c>
      <c r="T25" s="84">
        <v>5.7370000000000001</v>
      </c>
      <c r="U25" s="85">
        <v>520.9977340073209</v>
      </c>
      <c r="V25" s="84">
        <v>0</v>
      </c>
      <c r="W25" s="85">
        <v>0</v>
      </c>
      <c r="X25" s="84">
        <v>222.666</v>
      </c>
      <c r="Y25" s="85">
        <v>1038.5982053838484</v>
      </c>
      <c r="Z25" s="84">
        <v>0</v>
      </c>
      <c r="AA25" s="85">
        <v>0</v>
      </c>
      <c r="AB25" s="84">
        <v>0</v>
      </c>
      <c r="AC25" s="85">
        <v>0</v>
      </c>
      <c r="AD25" s="84">
        <v>0</v>
      </c>
      <c r="AE25" s="85">
        <v>0</v>
      </c>
      <c r="AF25" s="84">
        <v>24.623999999999999</v>
      </c>
      <c r="AG25" s="85">
        <v>59.092308317089021</v>
      </c>
      <c r="AH25" s="84">
        <v>0</v>
      </c>
      <c r="AI25" s="85">
        <v>0</v>
      </c>
      <c r="AJ25" s="84">
        <v>0</v>
      </c>
      <c r="AK25" s="85">
        <v>0</v>
      </c>
      <c r="AL25" s="84">
        <v>0</v>
      </c>
      <c r="AM25" s="85">
        <v>0</v>
      </c>
      <c r="AN25" s="84">
        <v>0</v>
      </c>
      <c r="AO25" s="85">
        <v>0</v>
      </c>
      <c r="AP25" s="84">
        <v>4.0199999999999996</v>
      </c>
      <c r="AQ25" s="85">
        <v>90.680099502487565</v>
      </c>
      <c r="AR25" s="84">
        <v>0</v>
      </c>
      <c r="AS25" s="85">
        <v>0</v>
      </c>
      <c r="AT25" s="84">
        <v>6.4560000000000004</v>
      </c>
      <c r="AU25" s="85">
        <v>132.16294919454771</v>
      </c>
      <c r="AV25" s="84">
        <v>0.46200000000000002</v>
      </c>
      <c r="AW25" s="85">
        <v>62.766233766233768</v>
      </c>
      <c r="AX25" s="84">
        <v>0</v>
      </c>
      <c r="AY25" s="85">
        <v>0</v>
      </c>
      <c r="AZ25" s="84">
        <v>5.2999999999999999E-2</v>
      </c>
      <c r="BA25" s="85">
        <v>878.60377358490564</v>
      </c>
      <c r="BB25" s="84">
        <v>0</v>
      </c>
      <c r="BC25" s="85">
        <v>0</v>
      </c>
      <c r="BD25" s="84">
        <v>0</v>
      </c>
      <c r="BE25" s="85">
        <v>0</v>
      </c>
      <c r="BF25" s="84">
        <v>0</v>
      </c>
      <c r="BG25" s="85">
        <v>0</v>
      </c>
      <c r="BH25" s="84">
        <v>5.0000000000000001E-3</v>
      </c>
      <c r="BI25" s="85">
        <v>162</v>
      </c>
      <c r="BJ25" s="84">
        <v>1.4999999999999999E-2</v>
      </c>
      <c r="BK25" s="85">
        <v>199.06666666666666</v>
      </c>
      <c r="BL25" s="84">
        <v>0</v>
      </c>
      <c r="BM25" s="85">
        <v>0</v>
      </c>
      <c r="BN25" s="84">
        <v>4.12</v>
      </c>
      <c r="BO25" s="85">
        <v>450.64077669902912</v>
      </c>
      <c r="BP25" s="84">
        <v>4.1000000000000002E-2</v>
      </c>
      <c r="BQ25" s="85">
        <v>2343.6341463414633</v>
      </c>
      <c r="BR25" s="84">
        <v>0</v>
      </c>
      <c r="BS25" s="85">
        <v>0</v>
      </c>
      <c r="BT25" s="84">
        <v>2.94</v>
      </c>
      <c r="BU25" s="85">
        <v>753.11768707482997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4387.192</v>
      </c>
      <c r="AG26" s="85">
        <v>31.267863134323733</v>
      </c>
      <c r="AH26" s="84">
        <v>0</v>
      </c>
      <c r="AI26" s="85">
        <v>0</v>
      </c>
      <c r="AJ26" s="84">
        <v>0</v>
      </c>
      <c r="AK26" s="85">
        <v>0</v>
      </c>
      <c r="AL26" s="84">
        <v>0</v>
      </c>
      <c r="AM26" s="85">
        <v>0</v>
      </c>
      <c r="AN26" s="84">
        <v>0</v>
      </c>
      <c r="AO26" s="85">
        <v>0</v>
      </c>
      <c r="AP26" s="84">
        <v>218.54900000000001</v>
      </c>
      <c r="AQ26" s="85">
        <v>87.428860347107502</v>
      </c>
      <c r="AR26" s="84">
        <v>0</v>
      </c>
      <c r="AS26" s="85">
        <v>0</v>
      </c>
      <c r="AT26" s="84">
        <v>16.387</v>
      </c>
      <c r="AU26" s="85">
        <v>100.33142124855068</v>
      </c>
      <c r="AV26" s="84">
        <v>115.94</v>
      </c>
      <c r="AW26" s="85">
        <v>56.705476970846988</v>
      </c>
      <c r="AX26" s="84">
        <v>0</v>
      </c>
      <c r="AY26" s="85">
        <v>0</v>
      </c>
      <c r="AZ26" s="84">
        <v>2.1999999999999999E-2</v>
      </c>
      <c r="BA26" s="85">
        <v>434.45454545454544</v>
      </c>
      <c r="BB26" s="84">
        <v>0</v>
      </c>
      <c r="BC26" s="85">
        <v>0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0</v>
      </c>
      <c r="BM26" s="85">
        <v>0</v>
      </c>
      <c r="BN26" s="84">
        <v>1.4650000000000001</v>
      </c>
      <c r="BO26" s="85">
        <v>234.25665529010237</v>
      </c>
      <c r="BP26" s="84">
        <v>2E-3</v>
      </c>
      <c r="BQ26" s="85">
        <v>1458</v>
      </c>
      <c r="BR26" s="84">
        <v>0</v>
      </c>
      <c r="BS26" s="85">
        <v>0</v>
      </c>
      <c r="BT26" s="84">
        <v>0.252</v>
      </c>
      <c r="BU26" s="85">
        <v>315.73015873015873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</v>
      </c>
      <c r="E28" s="85">
        <v>0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0</v>
      </c>
      <c r="U28" s="85">
        <v>0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10.053000000000001</v>
      </c>
      <c r="AC28" s="85">
        <v>500.42256042972252</v>
      </c>
      <c r="AD28" s="84">
        <v>0</v>
      </c>
      <c r="AE28" s="85">
        <v>0</v>
      </c>
      <c r="AF28" s="84">
        <v>3388.712</v>
      </c>
      <c r="AG28" s="85">
        <v>30.517440549683776</v>
      </c>
      <c r="AH28" s="84">
        <v>0</v>
      </c>
      <c r="AI28" s="85">
        <v>0</v>
      </c>
      <c r="AJ28" s="84">
        <v>0</v>
      </c>
      <c r="AK28" s="85">
        <v>0</v>
      </c>
      <c r="AL28" s="84">
        <v>0</v>
      </c>
      <c r="AM28" s="85">
        <v>0</v>
      </c>
      <c r="AN28" s="84">
        <v>0</v>
      </c>
      <c r="AO28" s="85">
        <v>0</v>
      </c>
      <c r="AP28" s="84">
        <v>1641.296</v>
      </c>
      <c r="AQ28" s="85">
        <v>80.029328652479506</v>
      </c>
      <c r="AR28" s="84">
        <v>0</v>
      </c>
      <c r="AS28" s="85">
        <v>0</v>
      </c>
      <c r="AT28" s="84">
        <v>293.27499999999998</v>
      </c>
      <c r="AU28" s="85">
        <v>208.49742050976047</v>
      </c>
      <c r="AV28" s="84">
        <v>281.67</v>
      </c>
      <c r="AW28" s="85">
        <v>54.845844427876592</v>
      </c>
      <c r="AX28" s="84">
        <v>0</v>
      </c>
      <c r="AY28" s="85">
        <v>0</v>
      </c>
      <c r="AZ28" s="84">
        <v>0.20100000000000001</v>
      </c>
      <c r="BA28" s="85">
        <v>172.13930348258705</v>
      </c>
      <c r="BB28" s="84">
        <v>2.177</v>
      </c>
      <c r="BC28" s="85">
        <v>311.15525953146533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5.0000000000000001E-3</v>
      </c>
      <c r="BM28" s="85">
        <v>397.4</v>
      </c>
      <c r="BN28" s="84">
        <v>69.603999999999999</v>
      </c>
      <c r="BO28" s="85">
        <v>331.07667662777999</v>
      </c>
      <c r="BP28" s="84">
        <v>0.11899999999999999</v>
      </c>
      <c r="BQ28" s="85">
        <v>2087.4789915966385</v>
      </c>
      <c r="BR28" s="84">
        <v>0</v>
      </c>
      <c r="BS28" s="85">
        <v>0</v>
      </c>
      <c r="BT28" s="84">
        <v>34.341000000000001</v>
      </c>
      <c r="BU28" s="85">
        <v>277.16324510060861</v>
      </c>
    </row>
    <row r="29" spans="1:73" ht="12.95" customHeight="1">
      <c r="A29" s="83"/>
      <c r="B29" s="80" t="s">
        <v>64</v>
      </c>
      <c r="C29" s="19">
        <v>18</v>
      </c>
      <c r="D29" s="84">
        <v>67.009</v>
      </c>
      <c r="E29" s="85">
        <v>2526.3007357220672</v>
      </c>
      <c r="F29" s="84">
        <v>0</v>
      </c>
      <c r="G29" s="85">
        <v>0</v>
      </c>
      <c r="H29" s="84">
        <v>169</v>
      </c>
      <c r="I29" s="85">
        <v>307.81069822485205</v>
      </c>
      <c r="J29" s="84">
        <v>0</v>
      </c>
      <c r="K29" s="85">
        <v>0</v>
      </c>
      <c r="L29" s="84">
        <v>19.780999999999999</v>
      </c>
      <c r="M29" s="85">
        <v>1747.4070572771852</v>
      </c>
      <c r="N29" s="84">
        <v>0</v>
      </c>
      <c r="O29" s="85">
        <v>0</v>
      </c>
      <c r="P29" s="84">
        <v>25.747</v>
      </c>
      <c r="Q29" s="85">
        <v>932.11562512137334</v>
      </c>
      <c r="R29" s="84">
        <v>0</v>
      </c>
      <c r="S29" s="85">
        <v>0</v>
      </c>
      <c r="T29" s="84">
        <v>0</v>
      </c>
      <c r="U29" s="85">
        <v>0</v>
      </c>
      <c r="V29" s="84">
        <v>0</v>
      </c>
      <c r="W29" s="85">
        <v>0</v>
      </c>
      <c r="X29" s="84">
        <v>14.653</v>
      </c>
      <c r="Y29" s="85">
        <v>1261.318842557838</v>
      </c>
      <c r="Z29" s="84">
        <v>0</v>
      </c>
      <c r="AA29" s="85">
        <v>0</v>
      </c>
      <c r="AB29" s="84">
        <v>0.53</v>
      </c>
      <c r="AC29" s="85">
        <v>54.632075471698109</v>
      </c>
      <c r="AD29" s="84">
        <v>0</v>
      </c>
      <c r="AE29" s="85">
        <v>0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2E-3</v>
      </c>
      <c r="AQ29" s="85">
        <v>540</v>
      </c>
      <c r="AR29" s="84">
        <v>0</v>
      </c>
      <c r="AS29" s="85">
        <v>0</v>
      </c>
      <c r="AT29" s="84">
        <v>0.151</v>
      </c>
      <c r="AU29" s="85">
        <v>81.721854304635769</v>
      </c>
      <c r="AV29" s="84">
        <v>0.106</v>
      </c>
      <c r="AW29" s="85">
        <v>108.12264150943396</v>
      </c>
      <c r="AX29" s="84">
        <v>0</v>
      </c>
      <c r="AY29" s="85">
        <v>0</v>
      </c>
      <c r="AZ29" s="84">
        <v>1E-3</v>
      </c>
      <c r="BA29" s="85">
        <v>864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0.43</v>
      </c>
      <c r="BM29" s="85">
        <v>963.65116279069764</v>
      </c>
      <c r="BN29" s="84">
        <v>7.85</v>
      </c>
      <c r="BO29" s="85">
        <v>412.06127388535032</v>
      </c>
      <c r="BP29" s="84">
        <v>0</v>
      </c>
      <c r="BQ29" s="85">
        <v>0</v>
      </c>
      <c r="BR29" s="84">
        <v>0</v>
      </c>
      <c r="BS29" s="85">
        <v>0</v>
      </c>
      <c r="BT29" s="84">
        <v>1.167</v>
      </c>
      <c r="BU29" s="85">
        <v>344.0959725792631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21.73</v>
      </c>
      <c r="O30" s="85">
        <v>1063.8</v>
      </c>
      <c r="P30" s="84">
        <v>0</v>
      </c>
      <c r="Q30" s="85">
        <v>0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8.2859999999999996</v>
      </c>
      <c r="AC30" s="85">
        <v>524.13758146270823</v>
      </c>
      <c r="AD30" s="84">
        <v>0</v>
      </c>
      <c r="AE30" s="85">
        <v>0</v>
      </c>
      <c r="AF30" s="84">
        <v>386.86</v>
      </c>
      <c r="AG30" s="85">
        <v>38.322902341932483</v>
      </c>
      <c r="AH30" s="84">
        <v>0</v>
      </c>
      <c r="AI30" s="85">
        <v>0</v>
      </c>
      <c r="AJ30" s="84">
        <v>0</v>
      </c>
      <c r="AK30" s="85">
        <v>0</v>
      </c>
      <c r="AL30" s="84">
        <v>7.0999999999999994E-2</v>
      </c>
      <c r="AM30" s="85">
        <v>54.450704225352112</v>
      </c>
      <c r="AN30" s="84">
        <v>0</v>
      </c>
      <c r="AO30" s="85">
        <v>0</v>
      </c>
      <c r="AP30" s="84">
        <v>1.2E-2</v>
      </c>
      <c r="AQ30" s="85">
        <v>17.5</v>
      </c>
      <c r="AR30" s="84">
        <v>0</v>
      </c>
      <c r="AS30" s="85">
        <v>0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</v>
      </c>
      <c r="BM30" s="85">
        <v>0</v>
      </c>
      <c r="BN30" s="84">
        <v>3.4420000000000002</v>
      </c>
      <c r="BO30" s="85">
        <v>248.68768158047646</v>
      </c>
      <c r="BP30" s="84">
        <v>0</v>
      </c>
      <c r="BQ30" s="85">
        <v>0</v>
      </c>
      <c r="BR30" s="84">
        <v>0</v>
      </c>
      <c r="BS30" s="85">
        <v>0</v>
      </c>
      <c r="BT30" s="84">
        <v>0.55000000000000004</v>
      </c>
      <c r="BU30" s="85">
        <v>176.74363636363634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429</v>
      </c>
      <c r="AG31" s="85">
        <v>31.836829836829835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2048.2779999999998</v>
      </c>
      <c r="AG32" s="85">
        <v>29.102046694833415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1040.316</v>
      </c>
      <c r="AQ32" s="85">
        <v>75.542502470403221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50.363</v>
      </c>
      <c r="E34" s="85">
        <v>3010.5120227150883</v>
      </c>
      <c r="F34" s="84">
        <v>0</v>
      </c>
      <c r="G34" s="85">
        <v>0</v>
      </c>
      <c r="H34" s="84">
        <v>164.89699999999999</v>
      </c>
      <c r="I34" s="85">
        <v>307.32175843102061</v>
      </c>
      <c r="J34" s="84">
        <v>0</v>
      </c>
      <c r="K34" s="85">
        <v>0</v>
      </c>
      <c r="L34" s="84">
        <v>19.353999999999999</v>
      </c>
      <c r="M34" s="85">
        <v>1762.6977885708382</v>
      </c>
      <c r="N34" s="84">
        <v>0</v>
      </c>
      <c r="O34" s="85">
        <v>0</v>
      </c>
      <c r="P34" s="84">
        <v>27.56</v>
      </c>
      <c r="Q34" s="85">
        <v>1066.734869375907</v>
      </c>
      <c r="R34" s="84">
        <v>0</v>
      </c>
      <c r="S34" s="85">
        <v>0</v>
      </c>
      <c r="T34" s="84">
        <v>13.034000000000001</v>
      </c>
      <c r="U34" s="85">
        <v>707.54204388522317</v>
      </c>
      <c r="V34" s="84">
        <v>0</v>
      </c>
      <c r="W34" s="85">
        <v>0</v>
      </c>
      <c r="X34" s="84">
        <v>35.39</v>
      </c>
      <c r="Y34" s="85">
        <v>1264.8393048883866</v>
      </c>
      <c r="Z34" s="84">
        <v>0</v>
      </c>
      <c r="AA34" s="85">
        <v>0</v>
      </c>
      <c r="AB34" s="84">
        <v>56.08</v>
      </c>
      <c r="AC34" s="85">
        <v>506.37232524964344</v>
      </c>
      <c r="AD34" s="84">
        <v>0</v>
      </c>
      <c r="AE34" s="85">
        <v>0</v>
      </c>
      <c r="AF34" s="84">
        <v>21322.964</v>
      </c>
      <c r="AG34" s="85">
        <v>33.049762547083041</v>
      </c>
      <c r="AH34" s="84">
        <v>0</v>
      </c>
      <c r="AI34" s="85">
        <v>0</v>
      </c>
      <c r="AJ34" s="84">
        <v>0</v>
      </c>
      <c r="AK34" s="85">
        <v>0</v>
      </c>
      <c r="AL34" s="84">
        <v>1.766</v>
      </c>
      <c r="AM34" s="85">
        <v>310.8159682899207</v>
      </c>
      <c r="AN34" s="84">
        <v>0</v>
      </c>
      <c r="AO34" s="85">
        <v>0</v>
      </c>
      <c r="AP34" s="84">
        <v>4170.4930000000004</v>
      </c>
      <c r="AQ34" s="85">
        <v>82.425867157671775</v>
      </c>
      <c r="AR34" s="84">
        <v>0</v>
      </c>
      <c r="AS34" s="85">
        <v>0</v>
      </c>
      <c r="AT34" s="84">
        <v>1.0999999999999999E-2</v>
      </c>
      <c r="AU34" s="85">
        <v>324.36363636363637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1.0309999999999999</v>
      </c>
      <c r="BC34" s="85">
        <v>430.76915615906887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414.38400000000001</v>
      </c>
      <c r="BM34" s="85">
        <v>162.28378991466852</v>
      </c>
      <c r="BN34" s="84">
        <v>2.6259999999999999</v>
      </c>
      <c r="BO34" s="85">
        <v>895.81111957349583</v>
      </c>
      <c r="BP34" s="84">
        <v>19.763999999999999</v>
      </c>
      <c r="BQ34" s="85">
        <v>475.57624974701474</v>
      </c>
      <c r="BR34" s="84">
        <v>0</v>
      </c>
      <c r="BS34" s="85">
        <v>0</v>
      </c>
      <c r="BT34" s="84">
        <v>2.0150000000000001</v>
      </c>
      <c r="BU34" s="85">
        <v>497.30868486352352</v>
      </c>
    </row>
    <row r="35" spans="1:73" ht="12.95" customHeight="1">
      <c r="A35" s="83"/>
      <c r="B35" s="80" t="s">
        <v>69</v>
      </c>
      <c r="C35" s="19">
        <v>23</v>
      </c>
      <c r="D35" s="84">
        <v>8.4570000000000007</v>
      </c>
      <c r="E35" s="85">
        <v>2450.406172401561</v>
      </c>
      <c r="F35" s="84">
        <v>0</v>
      </c>
      <c r="G35" s="85">
        <v>0</v>
      </c>
      <c r="H35" s="84">
        <v>15.077999999999999</v>
      </c>
      <c r="I35" s="85">
        <v>308.01465711632846</v>
      </c>
      <c r="J35" s="84">
        <v>0</v>
      </c>
      <c r="K35" s="85">
        <v>0</v>
      </c>
      <c r="L35" s="84">
        <v>0.10199999999999999</v>
      </c>
      <c r="M35" s="85">
        <v>1330</v>
      </c>
      <c r="N35" s="84">
        <v>0</v>
      </c>
      <c r="O35" s="85">
        <v>0</v>
      </c>
      <c r="P35" s="84">
        <v>9.2170000000000005</v>
      </c>
      <c r="Q35" s="85">
        <v>1009.8012368449604</v>
      </c>
      <c r="R35" s="84">
        <v>0</v>
      </c>
      <c r="S35" s="85">
        <v>0</v>
      </c>
      <c r="T35" s="84">
        <v>0.70099999999999996</v>
      </c>
      <c r="U35" s="85">
        <v>723.93865905848793</v>
      </c>
      <c r="V35" s="84">
        <v>0</v>
      </c>
      <c r="W35" s="85">
        <v>0</v>
      </c>
      <c r="X35" s="84">
        <v>0.35099999999999998</v>
      </c>
      <c r="Y35" s="85">
        <v>989.21652421652414</v>
      </c>
      <c r="Z35" s="84">
        <v>0</v>
      </c>
      <c r="AA35" s="85">
        <v>0</v>
      </c>
      <c r="AB35" s="84">
        <v>1171.8969999999999</v>
      </c>
      <c r="AC35" s="85">
        <v>421.07317195965175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1.2999999999999999E-2</v>
      </c>
      <c r="AM35" s="85">
        <v>882</v>
      </c>
      <c r="AN35" s="84">
        <v>0</v>
      </c>
      <c r="AO35" s="85">
        <v>0</v>
      </c>
      <c r="AP35" s="84">
        <v>9.7000000000000003E-2</v>
      </c>
      <c r="AQ35" s="85">
        <v>64.979381443298976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7.0000000000000001E-3</v>
      </c>
      <c r="BC35" s="85">
        <v>849.42857142857144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8.0000000000000002E-3</v>
      </c>
      <c r="BM35" s="85">
        <v>226.125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19.62</v>
      </c>
      <c r="G36" s="85">
        <v>1928.3534658511724</v>
      </c>
      <c r="H36" s="84">
        <v>1.7000000000000001E-2</v>
      </c>
      <c r="I36" s="85">
        <v>254.64705882352942</v>
      </c>
      <c r="J36" s="84">
        <v>24.821999999999999</v>
      </c>
      <c r="K36" s="85">
        <v>404.22411570381115</v>
      </c>
      <c r="L36" s="84">
        <v>0</v>
      </c>
      <c r="M36" s="85">
        <v>0</v>
      </c>
      <c r="N36" s="84">
        <v>779.24300000000005</v>
      </c>
      <c r="O36" s="85">
        <v>949.78030216504999</v>
      </c>
      <c r="P36" s="84">
        <v>5.6040000000000001</v>
      </c>
      <c r="Q36" s="85">
        <v>495.77284082797996</v>
      </c>
      <c r="R36" s="84">
        <v>48.195999999999998</v>
      </c>
      <c r="S36" s="85">
        <v>842.00064320690512</v>
      </c>
      <c r="T36" s="84">
        <v>0</v>
      </c>
      <c r="U36" s="85">
        <v>0</v>
      </c>
      <c r="V36" s="84">
        <v>4.07</v>
      </c>
      <c r="W36" s="85">
        <v>550.08697788697782</v>
      </c>
      <c r="X36" s="84">
        <v>0</v>
      </c>
      <c r="Y36" s="85">
        <v>0</v>
      </c>
      <c r="Z36" s="84">
        <v>21.713000000000001</v>
      </c>
      <c r="AA36" s="85">
        <v>713.14839036521903</v>
      </c>
      <c r="AB36" s="84">
        <v>16.353000000000002</v>
      </c>
      <c r="AC36" s="85">
        <v>546.78719501008993</v>
      </c>
      <c r="AD36" s="84">
        <v>0.39400000000000002</v>
      </c>
      <c r="AE36" s="85">
        <v>255.5279187817259</v>
      </c>
      <c r="AF36" s="84">
        <v>21.062000000000001</v>
      </c>
      <c r="AG36" s="85">
        <v>10.88267970753015</v>
      </c>
      <c r="AH36" s="84">
        <v>0</v>
      </c>
      <c r="AI36" s="85">
        <v>0</v>
      </c>
      <c r="AJ36" s="84">
        <v>0.64500000000000002</v>
      </c>
      <c r="AK36" s="85">
        <v>35.02480620155039</v>
      </c>
      <c r="AL36" s="84">
        <v>3.1909999999999998</v>
      </c>
      <c r="AM36" s="85">
        <v>720.68411156377317</v>
      </c>
      <c r="AN36" s="84">
        <v>0</v>
      </c>
      <c r="AO36" s="85">
        <v>0</v>
      </c>
      <c r="AP36" s="84">
        <v>8.9239999999999995</v>
      </c>
      <c r="AQ36" s="85">
        <v>49.998655311519499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34.729999999999997</v>
      </c>
      <c r="BM36" s="85">
        <v>261.65657932623094</v>
      </c>
      <c r="BN36" s="84">
        <v>7.9000000000000001E-2</v>
      </c>
      <c r="BO36" s="85">
        <v>884.20253164556959</v>
      </c>
      <c r="BP36" s="84">
        <v>1.0940000000000001</v>
      </c>
      <c r="BQ36" s="85">
        <v>866.71480804387568</v>
      </c>
      <c r="BR36" s="84">
        <v>0</v>
      </c>
      <c r="BS36" s="85">
        <v>0</v>
      </c>
      <c r="BT36" s="84">
        <v>0.25700000000000001</v>
      </c>
      <c r="BU36" s="85">
        <v>2611.4357976653696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0.14699999999999999</v>
      </c>
      <c r="AG37" s="85">
        <v>142.16326530612244</v>
      </c>
      <c r="AH37" s="84">
        <v>0</v>
      </c>
      <c r="AI37" s="85">
        <v>0</v>
      </c>
      <c r="AJ37" s="84">
        <v>0</v>
      </c>
      <c r="AK37" s="85">
        <v>0</v>
      </c>
      <c r="AL37" s="84">
        <v>14.755000000000001</v>
      </c>
      <c r="AM37" s="85">
        <v>341.7838698746188</v>
      </c>
      <c r="AN37" s="84">
        <v>5.0000000000000001E-3</v>
      </c>
      <c r="AO37" s="85">
        <v>729</v>
      </c>
      <c r="AP37" s="84">
        <v>2.8660000000000001</v>
      </c>
      <c r="AQ37" s="85">
        <v>267.71598046057221</v>
      </c>
      <c r="AR37" s="84">
        <v>0</v>
      </c>
      <c r="AS37" s="85">
        <v>0</v>
      </c>
      <c r="AT37" s="84">
        <v>8.0990000000000002</v>
      </c>
      <c r="AU37" s="85">
        <v>102.73206568712187</v>
      </c>
      <c r="AV37" s="84">
        <v>0</v>
      </c>
      <c r="AW37" s="85">
        <v>0</v>
      </c>
      <c r="AX37" s="84">
        <v>0</v>
      </c>
      <c r="AY37" s="85">
        <v>0</v>
      </c>
      <c r="AZ37" s="84">
        <v>1.889</v>
      </c>
      <c r="BA37" s="85">
        <v>174.17787188988882</v>
      </c>
      <c r="BB37" s="84">
        <v>1.03</v>
      </c>
      <c r="BC37" s="85">
        <v>657.64660194174758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8.5779999999999994</v>
      </c>
      <c r="BM37" s="85">
        <v>227.72569363487992</v>
      </c>
      <c r="BN37" s="84">
        <v>25.722999999999999</v>
      </c>
      <c r="BO37" s="85">
        <v>205.47696613925282</v>
      </c>
      <c r="BP37" s="84">
        <v>6.8239999999999998</v>
      </c>
      <c r="BQ37" s="85">
        <v>665.43918522860497</v>
      </c>
      <c r="BR37" s="84">
        <v>1.415</v>
      </c>
      <c r="BS37" s="85">
        <v>1665.0537102473497</v>
      </c>
      <c r="BT37" s="84">
        <v>1.623</v>
      </c>
      <c r="BU37" s="85">
        <v>903.51817621688224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7.181</v>
      </c>
      <c r="BC38" s="85">
        <v>830.38574014761173</v>
      </c>
      <c r="BD38" s="84">
        <v>0</v>
      </c>
      <c r="BE38" s="85">
        <v>0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2.7E-2</v>
      </c>
      <c r="I40" s="85">
        <v>216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35.715000000000003</v>
      </c>
      <c r="Q40" s="85">
        <v>914.72386952260956</v>
      </c>
      <c r="R40" s="84">
        <v>0</v>
      </c>
      <c r="S40" s="85">
        <v>0</v>
      </c>
      <c r="T40" s="84">
        <v>0.23</v>
      </c>
      <c r="U40" s="85">
        <v>411.33913043478259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1.22</v>
      </c>
      <c r="AC40" s="85">
        <v>821.82704918032789</v>
      </c>
      <c r="AD40" s="84">
        <v>0</v>
      </c>
      <c r="AE40" s="85">
        <v>0</v>
      </c>
      <c r="AF40" s="84">
        <v>320.64299999999997</v>
      </c>
      <c r="AG40" s="85">
        <v>14.988638454605276</v>
      </c>
      <c r="AH40" s="84">
        <v>7.4999999999999997E-2</v>
      </c>
      <c r="AI40" s="85">
        <v>141.97333333333333</v>
      </c>
      <c r="AJ40" s="84">
        <v>4.3529999999999998</v>
      </c>
      <c r="AK40" s="85">
        <v>28.719963243739947</v>
      </c>
      <c r="AL40" s="84">
        <v>4.17</v>
      </c>
      <c r="AM40" s="85">
        <v>578.15515587529978</v>
      </c>
      <c r="AN40" s="84">
        <v>0.85499999999999998</v>
      </c>
      <c r="AO40" s="85">
        <v>54.315789473684212</v>
      </c>
      <c r="AP40" s="84">
        <v>932.16200000000003</v>
      </c>
      <c r="AQ40" s="85">
        <v>87.668634851023739</v>
      </c>
      <c r="AR40" s="84">
        <v>0</v>
      </c>
      <c r="AS40" s="85">
        <v>0</v>
      </c>
      <c r="AT40" s="84">
        <v>0.251</v>
      </c>
      <c r="AU40" s="85">
        <v>480.08764940239041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57.183999999999997</v>
      </c>
      <c r="BM40" s="85">
        <v>282.80050363738104</v>
      </c>
      <c r="BN40" s="84">
        <v>0</v>
      </c>
      <c r="BO40" s="85">
        <v>0</v>
      </c>
      <c r="BP40" s="84">
        <v>5.1760000000000002</v>
      </c>
      <c r="BQ40" s="85">
        <v>674.75540958268937</v>
      </c>
      <c r="BR40" s="84">
        <v>0</v>
      </c>
      <c r="BS40" s="85">
        <v>0</v>
      </c>
      <c r="BT40" s="84">
        <v>0.85599999999999998</v>
      </c>
      <c r="BU40" s="85">
        <v>673.3925233644859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142</v>
      </c>
      <c r="G41" s="85">
        <v>1745</v>
      </c>
      <c r="H41" s="84">
        <v>0</v>
      </c>
      <c r="I41" s="85">
        <v>0</v>
      </c>
      <c r="J41" s="84">
        <v>110</v>
      </c>
      <c r="K41" s="85">
        <v>408</v>
      </c>
      <c r="L41" s="84">
        <v>0</v>
      </c>
      <c r="M41" s="85">
        <v>0</v>
      </c>
      <c r="N41" s="84">
        <v>569</v>
      </c>
      <c r="O41" s="85">
        <v>942</v>
      </c>
      <c r="P41" s="84">
        <v>0</v>
      </c>
      <c r="Q41" s="85">
        <v>0</v>
      </c>
      <c r="R41" s="84">
        <v>101</v>
      </c>
      <c r="S41" s="85">
        <v>836</v>
      </c>
      <c r="T41" s="84">
        <v>0</v>
      </c>
      <c r="U41" s="85">
        <v>0</v>
      </c>
      <c r="V41" s="84">
        <v>11</v>
      </c>
      <c r="W41" s="85">
        <v>550</v>
      </c>
      <c r="X41" s="84">
        <v>0</v>
      </c>
      <c r="Y41" s="85">
        <v>0</v>
      </c>
      <c r="Z41" s="84">
        <v>47</v>
      </c>
      <c r="AA41" s="85">
        <v>713</v>
      </c>
      <c r="AB41" s="84">
        <v>0</v>
      </c>
      <c r="AC41" s="85">
        <v>0</v>
      </c>
      <c r="AD41" s="84">
        <v>4</v>
      </c>
      <c r="AE41" s="85">
        <v>251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74.908000000000001</v>
      </c>
      <c r="G42" s="85">
        <v>1697.2433117958028</v>
      </c>
      <c r="H42" s="84">
        <v>1.2999999999999999E-2</v>
      </c>
      <c r="I42" s="85">
        <v>369.23076923076923</v>
      </c>
      <c r="J42" s="84">
        <v>223.76900000000001</v>
      </c>
      <c r="K42" s="85">
        <v>407.62765173013241</v>
      </c>
      <c r="L42" s="84">
        <v>0</v>
      </c>
      <c r="M42" s="85">
        <v>0</v>
      </c>
      <c r="N42" s="84">
        <v>454.07499999999999</v>
      </c>
      <c r="O42" s="85">
        <v>927.66548037218524</v>
      </c>
      <c r="P42" s="84">
        <v>0</v>
      </c>
      <c r="Q42" s="85">
        <v>0</v>
      </c>
      <c r="R42" s="84">
        <v>176.66300000000001</v>
      </c>
      <c r="S42" s="85">
        <v>691.51713148763463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7.0999999999999994E-2</v>
      </c>
      <c r="AC42" s="85">
        <v>477.67605633802816</v>
      </c>
      <c r="AD42" s="84">
        <v>8075.9840000000004</v>
      </c>
      <c r="AE42" s="85">
        <v>179.75943253478462</v>
      </c>
      <c r="AF42" s="84">
        <v>158.65700000000001</v>
      </c>
      <c r="AG42" s="85">
        <v>24.946286643513996</v>
      </c>
      <c r="AH42" s="84">
        <v>0.17</v>
      </c>
      <c r="AI42" s="85">
        <v>16.2</v>
      </c>
      <c r="AJ42" s="84">
        <v>0</v>
      </c>
      <c r="AK42" s="85">
        <v>0</v>
      </c>
      <c r="AL42" s="84">
        <v>22.881</v>
      </c>
      <c r="AM42" s="85">
        <v>457.78934487129055</v>
      </c>
      <c r="AN42" s="84">
        <v>0.5</v>
      </c>
      <c r="AO42" s="85">
        <v>117.72</v>
      </c>
      <c r="AP42" s="84">
        <v>1334.768</v>
      </c>
      <c r="AQ42" s="85">
        <v>91.280698967910524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65.411000000000001</v>
      </c>
      <c r="BM42" s="85">
        <v>326.36484689119567</v>
      </c>
      <c r="BN42" s="84">
        <v>0</v>
      </c>
      <c r="BO42" s="85">
        <v>0</v>
      </c>
      <c r="BP42" s="84">
        <v>4.2850000000000001</v>
      </c>
      <c r="BQ42" s="85">
        <v>747.16172695449245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</v>
      </c>
      <c r="E43" s="85">
        <v>0</v>
      </c>
      <c r="F43" s="84">
        <v>0</v>
      </c>
      <c r="G43" s="85">
        <v>0</v>
      </c>
      <c r="H43" s="84">
        <v>8.3000000000000004E-2</v>
      </c>
      <c r="I43" s="85">
        <v>405.32530120481931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0.40799999999999997</v>
      </c>
      <c r="Q43" s="85">
        <v>1092.5980392156862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0.03</v>
      </c>
      <c r="Y43" s="85">
        <v>411.13333333333333</v>
      </c>
      <c r="Z43" s="84">
        <v>0</v>
      </c>
      <c r="AA43" s="85">
        <v>0</v>
      </c>
      <c r="AB43" s="84">
        <v>0</v>
      </c>
      <c r="AC43" s="85">
        <v>0</v>
      </c>
      <c r="AD43" s="84">
        <v>0</v>
      </c>
      <c r="AE43" s="85">
        <v>0</v>
      </c>
      <c r="AF43" s="84">
        <v>71.590999999999994</v>
      </c>
      <c r="AG43" s="85">
        <v>43.290553281837099</v>
      </c>
      <c r="AH43" s="84">
        <v>8.1639999999999997</v>
      </c>
      <c r="AI43" s="85">
        <v>93.127266046055865</v>
      </c>
      <c r="AJ43" s="84">
        <v>1.391</v>
      </c>
      <c r="AK43" s="85">
        <v>108.67361610352265</v>
      </c>
      <c r="AL43" s="84">
        <v>7.6959999999999997</v>
      </c>
      <c r="AM43" s="85">
        <v>252.81366943866942</v>
      </c>
      <c r="AN43" s="84">
        <v>2.254</v>
      </c>
      <c r="AO43" s="85">
        <v>36.102040816326529</v>
      </c>
      <c r="AP43" s="84">
        <v>7957.335</v>
      </c>
      <c r="AQ43" s="85">
        <v>78.298314950922631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1.625</v>
      </c>
      <c r="BC43" s="85">
        <v>347.38092307692307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237.82300000000001</v>
      </c>
      <c r="BM43" s="85">
        <v>272.1271197487207</v>
      </c>
      <c r="BN43" s="84">
        <v>0</v>
      </c>
      <c r="BO43" s="85">
        <v>0</v>
      </c>
      <c r="BP43" s="84">
        <v>1.2909999999999999</v>
      </c>
      <c r="BQ43" s="85">
        <v>466.55228505034853</v>
      </c>
      <c r="BR43" s="84">
        <v>0</v>
      </c>
      <c r="BS43" s="85">
        <v>0</v>
      </c>
      <c r="BT43" s="84">
        <v>4.0000000000000001E-3</v>
      </c>
      <c r="BU43" s="85">
        <v>1345</v>
      </c>
    </row>
    <row r="44" spans="1:73" ht="12.95" customHeight="1">
      <c r="A44" s="83"/>
      <c r="B44" s="87" t="s">
        <v>77</v>
      </c>
      <c r="C44" s="19">
        <v>31</v>
      </c>
      <c r="D44" s="84">
        <v>28.474</v>
      </c>
      <c r="E44" s="85">
        <v>3942.9054224906931</v>
      </c>
      <c r="F44" s="84">
        <v>0</v>
      </c>
      <c r="G44" s="85">
        <v>0</v>
      </c>
      <c r="H44" s="84">
        <v>506.85199999999998</v>
      </c>
      <c r="I44" s="85">
        <v>434.29655205069724</v>
      </c>
      <c r="J44" s="84">
        <v>0</v>
      </c>
      <c r="K44" s="85">
        <v>0</v>
      </c>
      <c r="L44" s="84">
        <v>40.582000000000001</v>
      </c>
      <c r="M44" s="85">
        <v>1245.6813365531516</v>
      </c>
      <c r="N44" s="84">
        <v>0</v>
      </c>
      <c r="O44" s="85">
        <v>0</v>
      </c>
      <c r="P44" s="84">
        <v>152.327</v>
      </c>
      <c r="Q44" s="85">
        <v>1266.3872589888856</v>
      </c>
      <c r="R44" s="84">
        <v>0</v>
      </c>
      <c r="S44" s="85">
        <v>0</v>
      </c>
      <c r="T44" s="84">
        <v>33.021000000000001</v>
      </c>
      <c r="U44" s="85">
        <v>646.73937797159385</v>
      </c>
      <c r="V44" s="84">
        <v>0</v>
      </c>
      <c r="W44" s="85">
        <v>0</v>
      </c>
      <c r="X44" s="84">
        <v>10.83</v>
      </c>
      <c r="Y44" s="85">
        <v>1035.4772853185596</v>
      </c>
      <c r="Z44" s="84">
        <v>0</v>
      </c>
      <c r="AA44" s="85">
        <v>0</v>
      </c>
      <c r="AB44" s="84">
        <v>0.72299999999999998</v>
      </c>
      <c r="AC44" s="85">
        <v>543.40663900414938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1.0999999999999999E-2</v>
      </c>
      <c r="AM44" s="85">
        <v>294.27272727272731</v>
      </c>
      <c r="AN44" s="84">
        <v>0</v>
      </c>
      <c r="AO44" s="85">
        <v>0</v>
      </c>
      <c r="AP44" s="84">
        <v>1.7000000000000001E-2</v>
      </c>
      <c r="AQ44" s="85">
        <v>217.88235294117646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0</v>
      </c>
      <c r="BM44" s="85">
        <v>0</v>
      </c>
      <c r="BN44" s="84">
        <v>0</v>
      </c>
      <c r="BO44" s="85">
        <v>0</v>
      </c>
      <c r="BP44" s="84">
        <v>0.01</v>
      </c>
      <c r="BQ44" s="85">
        <v>682.3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0.27300000000000002</v>
      </c>
      <c r="E46" s="85">
        <v>1646.3772893772893</v>
      </c>
      <c r="F46" s="84">
        <v>0</v>
      </c>
      <c r="G46" s="85">
        <v>0</v>
      </c>
      <c r="H46" s="84">
        <v>15.472</v>
      </c>
      <c r="I46" s="85">
        <v>238.7171018614271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2.9340000000000002</v>
      </c>
      <c r="Q46" s="85">
        <v>1341.1731424676209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31.655999999999999</v>
      </c>
      <c r="AC46" s="85">
        <v>781.87484205205965</v>
      </c>
      <c r="AD46" s="84">
        <v>0</v>
      </c>
      <c r="AE46" s="85">
        <v>0</v>
      </c>
      <c r="AF46" s="84">
        <v>0.38800000000000001</v>
      </c>
      <c r="AG46" s="85">
        <v>33.02577319587629</v>
      </c>
      <c r="AH46" s="84">
        <v>0</v>
      </c>
      <c r="AI46" s="85">
        <v>0</v>
      </c>
      <c r="AJ46" s="84">
        <v>2.3029999999999999</v>
      </c>
      <c r="AK46" s="85">
        <v>70.603126356925742</v>
      </c>
      <c r="AL46" s="84">
        <v>2.7</v>
      </c>
      <c r="AM46" s="85">
        <v>362.94851851851854</v>
      </c>
      <c r="AN46" s="84">
        <v>0.41699999999999998</v>
      </c>
      <c r="AO46" s="85">
        <v>59.73141486810551</v>
      </c>
      <c r="AP46" s="84">
        <v>0.43099999999999999</v>
      </c>
      <c r="AQ46" s="85">
        <v>61.208816705336424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0.125</v>
      </c>
      <c r="BC46" s="85">
        <v>527.44000000000005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3.9620000000000002</v>
      </c>
      <c r="BM46" s="85">
        <v>283.02069661786976</v>
      </c>
      <c r="BN46" s="84">
        <v>0</v>
      </c>
      <c r="BO46" s="85">
        <v>0</v>
      </c>
      <c r="BP46" s="84">
        <v>5.6000000000000001E-2</v>
      </c>
      <c r="BQ46" s="85">
        <v>762.91071428571433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7363</v>
      </c>
      <c r="AG47" s="85">
        <v>45.682194757571644</v>
      </c>
      <c r="AH47" s="84">
        <v>269</v>
      </c>
      <c r="AI47" s="85">
        <v>51.312267657992564</v>
      </c>
      <c r="AJ47" s="84">
        <v>40</v>
      </c>
      <c r="AK47" s="85">
        <v>51.5</v>
      </c>
      <c r="AL47" s="84">
        <v>396</v>
      </c>
      <c r="AM47" s="85">
        <v>140.40656565656565</v>
      </c>
      <c r="AN47" s="84">
        <v>0</v>
      </c>
      <c r="AO47" s="85">
        <v>0</v>
      </c>
      <c r="AP47" s="84">
        <v>228.5</v>
      </c>
      <c r="AQ47" s="85">
        <v>115.62800875273523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5.5</v>
      </c>
      <c r="BC47" s="85">
        <v>847.5272727272727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532</v>
      </c>
      <c r="BM47" s="85">
        <v>150.51232894736842</v>
      </c>
      <c r="BN47" s="84">
        <v>0</v>
      </c>
      <c r="BO47" s="85">
        <v>0</v>
      </c>
      <c r="BP47" s="84">
        <v>11.2</v>
      </c>
      <c r="BQ47" s="85">
        <v>330.25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0.314</v>
      </c>
      <c r="AG48" s="85">
        <v>276.63694267515922</v>
      </c>
      <c r="AH48" s="84">
        <v>4.1849999999999996</v>
      </c>
      <c r="AI48" s="85">
        <v>61.517323775388292</v>
      </c>
      <c r="AJ48" s="84">
        <v>0</v>
      </c>
      <c r="AK48" s="85">
        <v>0</v>
      </c>
      <c r="AL48" s="84">
        <v>91.355999999999995</v>
      </c>
      <c r="AM48" s="85">
        <v>268.96027628179866</v>
      </c>
      <c r="AN48" s="84">
        <v>17.8</v>
      </c>
      <c r="AO48" s="85">
        <v>150</v>
      </c>
      <c r="AP48" s="84">
        <v>143.148</v>
      </c>
      <c r="AQ48" s="85">
        <v>112.78286808058792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39.052</v>
      </c>
      <c r="BC48" s="85">
        <v>673.89175970500878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1.9530000000000001</v>
      </c>
      <c r="BM48" s="85">
        <v>459.58371735791087</v>
      </c>
      <c r="BN48" s="84">
        <v>41.188000000000002</v>
      </c>
      <c r="BO48" s="85">
        <v>555.04428474312908</v>
      </c>
      <c r="BP48" s="84">
        <v>8.0609999999999999</v>
      </c>
      <c r="BQ48" s="85">
        <v>488.21858330231981</v>
      </c>
      <c r="BR48" s="84">
        <v>0</v>
      </c>
      <c r="BS48" s="85">
        <v>0</v>
      </c>
      <c r="BT48" s="84">
        <v>1.236</v>
      </c>
      <c r="BU48" s="85">
        <v>593.73867313915855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22.52</v>
      </c>
      <c r="AG49" s="85">
        <v>289.13117229129659</v>
      </c>
      <c r="AH49" s="84">
        <v>1.25</v>
      </c>
      <c r="AI49" s="85">
        <v>219.1968</v>
      </c>
      <c r="AJ49" s="84">
        <v>0</v>
      </c>
      <c r="AK49" s="85">
        <v>0</v>
      </c>
      <c r="AL49" s="84">
        <v>51.929000000000002</v>
      </c>
      <c r="AM49" s="85">
        <v>239.71345490958808</v>
      </c>
      <c r="AN49" s="84">
        <v>0</v>
      </c>
      <c r="AO49" s="85">
        <v>0</v>
      </c>
      <c r="AP49" s="84">
        <v>16.044</v>
      </c>
      <c r="AQ49" s="85">
        <v>235.14435302916976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10.760999999999999</v>
      </c>
      <c r="BC49" s="85">
        <v>391.88514078617231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2.88</v>
      </c>
      <c r="AC50" s="85">
        <v>457</v>
      </c>
      <c r="AD50" s="84">
        <v>0</v>
      </c>
      <c r="AE50" s="85">
        <v>0</v>
      </c>
      <c r="AF50" s="84">
        <v>0.22800000000000001</v>
      </c>
      <c r="AG50" s="85">
        <v>130.26315789473685</v>
      </c>
      <c r="AH50" s="84">
        <v>0</v>
      </c>
      <c r="AI50" s="85">
        <v>0</v>
      </c>
      <c r="AJ50" s="84">
        <v>1.56</v>
      </c>
      <c r="AK50" s="85">
        <v>312.62564102564102</v>
      </c>
      <c r="AL50" s="84">
        <v>26.001000000000001</v>
      </c>
      <c r="AM50" s="85">
        <v>256.6449367332026</v>
      </c>
      <c r="AN50" s="84">
        <v>0.58899999999999997</v>
      </c>
      <c r="AO50" s="85">
        <v>192.64855687606112</v>
      </c>
      <c r="AP50" s="84">
        <v>4.4939999999999998</v>
      </c>
      <c r="AQ50" s="85">
        <v>147.1846906987094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14.708</v>
      </c>
      <c r="BC50" s="85">
        <v>416.84810987217838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214.56100000000001</v>
      </c>
      <c r="BM50" s="85">
        <v>93.033682728920908</v>
      </c>
      <c r="BN50" s="84">
        <v>0.68200000000000005</v>
      </c>
      <c r="BO50" s="85">
        <v>407.03958944281521</v>
      </c>
      <c r="BP50" s="84">
        <v>37.683999999999997</v>
      </c>
      <c r="BQ50" s="85">
        <v>343.85529667763507</v>
      </c>
      <c r="BR50" s="84">
        <v>0</v>
      </c>
      <c r="BS50" s="85">
        <v>0</v>
      </c>
      <c r="BT50" s="84">
        <v>1.117</v>
      </c>
      <c r="BU50" s="85">
        <v>1375.6427931960609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2.8000000000000001E-2</v>
      </c>
      <c r="I52" s="85">
        <v>97.178571428571431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1.9039999999999999</v>
      </c>
      <c r="Q52" s="85">
        <v>295.98161764705884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423.80700000000002</v>
      </c>
      <c r="AC52" s="85">
        <v>318.23438027215218</v>
      </c>
      <c r="AD52" s="84">
        <v>0</v>
      </c>
      <c r="AE52" s="85">
        <v>0</v>
      </c>
      <c r="AF52" s="84">
        <v>218.62799999999999</v>
      </c>
      <c r="AG52" s="85">
        <v>29.49628135462978</v>
      </c>
      <c r="AH52" s="84">
        <v>6.6980000000000004</v>
      </c>
      <c r="AI52" s="85">
        <v>33.5506121230218</v>
      </c>
      <c r="AJ52" s="84">
        <v>2.5000000000000001E-2</v>
      </c>
      <c r="AK52" s="85">
        <v>149.88</v>
      </c>
      <c r="AL52" s="84">
        <v>29.242000000000001</v>
      </c>
      <c r="AM52" s="85">
        <v>61.691949935024958</v>
      </c>
      <c r="AN52" s="84">
        <v>100.17</v>
      </c>
      <c r="AO52" s="85">
        <v>47.324178895877012</v>
      </c>
      <c r="AP52" s="84">
        <v>249.422</v>
      </c>
      <c r="AQ52" s="85">
        <v>52.813400582145917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0.39200000000000002</v>
      </c>
      <c r="BC52" s="85">
        <v>348.86479591836735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6.0149999999999997</v>
      </c>
      <c r="BM52" s="85">
        <v>127.67082294264338</v>
      </c>
      <c r="BN52" s="84">
        <v>0</v>
      </c>
      <c r="BO52" s="85">
        <v>0</v>
      </c>
      <c r="BP52" s="84">
        <v>3.5790000000000002</v>
      </c>
      <c r="BQ52" s="85">
        <v>318.41044984632583</v>
      </c>
      <c r="BR52" s="84">
        <v>0</v>
      </c>
      <c r="BS52" s="85">
        <v>0</v>
      </c>
      <c r="BT52" s="84">
        <v>4.1000000000000002E-2</v>
      </c>
      <c r="BU52" s="85">
        <v>1504.2926829268292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0.49099999999999999</v>
      </c>
      <c r="AC53" s="85">
        <v>430.02036659877803</v>
      </c>
      <c r="AD53" s="84">
        <v>0</v>
      </c>
      <c r="AE53" s="85">
        <v>0</v>
      </c>
      <c r="AF53" s="84">
        <v>5.7770000000000001</v>
      </c>
      <c r="AG53" s="85">
        <v>32.902890773758003</v>
      </c>
      <c r="AH53" s="84">
        <v>7.65</v>
      </c>
      <c r="AI53" s="85">
        <v>37.68</v>
      </c>
      <c r="AJ53" s="84">
        <v>0.78</v>
      </c>
      <c r="AK53" s="85">
        <v>36</v>
      </c>
      <c r="AL53" s="84">
        <v>226.65700000000001</v>
      </c>
      <c r="AM53" s="85">
        <v>204.8544011435782</v>
      </c>
      <c r="AN53" s="84">
        <v>24.568000000000001</v>
      </c>
      <c r="AO53" s="85">
        <v>208.97525236079451</v>
      </c>
      <c r="AP53" s="84">
        <v>237.78100000000001</v>
      </c>
      <c r="AQ53" s="85">
        <v>137.38579617379017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15.978999999999999</v>
      </c>
      <c r="BC53" s="85">
        <v>630.33550284748731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193.69200000000001</v>
      </c>
      <c r="BM53" s="85">
        <v>119.12560147037566</v>
      </c>
      <c r="BN53" s="84">
        <v>0.22500000000000001</v>
      </c>
      <c r="BO53" s="85">
        <v>377.28</v>
      </c>
      <c r="BP53" s="84">
        <v>11.332000000000001</v>
      </c>
      <c r="BQ53" s="85">
        <v>472.26164842922702</v>
      </c>
      <c r="BR53" s="84">
        <v>0</v>
      </c>
      <c r="BS53" s="85">
        <v>0</v>
      </c>
      <c r="BT53" s="84">
        <v>0.438</v>
      </c>
      <c r="BU53" s="85">
        <v>850.31050228310494</v>
      </c>
    </row>
    <row r="54" spans="1:73" ht="12.95" customHeight="1">
      <c r="A54" s="83"/>
      <c r="B54" s="80" t="s">
        <v>85</v>
      </c>
      <c r="C54" s="19">
        <v>39</v>
      </c>
      <c r="D54" s="84">
        <v>0.68100000000000005</v>
      </c>
      <c r="E54" s="85">
        <v>2652.0396475770926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0.68</v>
      </c>
      <c r="AC54" s="85">
        <v>431.68235294117648</v>
      </c>
      <c r="AD54" s="84">
        <v>0</v>
      </c>
      <c r="AE54" s="85">
        <v>0</v>
      </c>
      <c r="AF54" s="84">
        <v>0.12</v>
      </c>
      <c r="AG54" s="85">
        <v>88.5</v>
      </c>
      <c r="AH54" s="84">
        <v>2.194</v>
      </c>
      <c r="AI54" s="85">
        <v>36.918869644484957</v>
      </c>
      <c r="AJ54" s="84">
        <v>5.84</v>
      </c>
      <c r="AK54" s="85">
        <v>22.36763698630137</v>
      </c>
      <c r="AL54" s="84">
        <v>1315.7829999999999</v>
      </c>
      <c r="AM54" s="85">
        <v>149.48955564861379</v>
      </c>
      <c r="AN54" s="84">
        <v>8.1519999999999992</v>
      </c>
      <c r="AO54" s="85">
        <v>65.208047105004908</v>
      </c>
      <c r="AP54" s="84">
        <v>510.82299999999998</v>
      </c>
      <c r="AQ54" s="85">
        <v>112.79495441669619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6.6210000000000004</v>
      </c>
      <c r="BC54" s="85">
        <v>296.79202537381059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8.3520000000000003</v>
      </c>
      <c r="BM54" s="85">
        <v>588.88493773946357</v>
      </c>
      <c r="BN54" s="84">
        <v>0.36399999999999999</v>
      </c>
      <c r="BO54" s="85">
        <v>380.96703296703299</v>
      </c>
      <c r="BP54" s="84">
        <v>36.22</v>
      </c>
      <c r="BQ54" s="85">
        <v>458.53139149641083</v>
      </c>
      <c r="BR54" s="84">
        <v>0</v>
      </c>
      <c r="BS54" s="85">
        <v>0</v>
      </c>
      <c r="BT54" s="84">
        <v>1.714</v>
      </c>
      <c r="BU54" s="85">
        <v>708.93115519253206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0.15</v>
      </c>
      <c r="Y55" s="85">
        <v>1188</v>
      </c>
      <c r="Z55" s="84">
        <v>0</v>
      </c>
      <c r="AA55" s="85">
        <v>0</v>
      </c>
      <c r="AB55" s="84">
        <v>0.23699999999999999</v>
      </c>
      <c r="AC55" s="85">
        <v>145.82278481012659</v>
      </c>
      <c r="AD55" s="84">
        <v>0</v>
      </c>
      <c r="AE55" s="85">
        <v>0</v>
      </c>
      <c r="AF55" s="84">
        <v>443.06599999999997</v>
      </c>
      <c r="AG55" s="85">
        <v>49.227744850654304</v>
      </c>
      <c r="AH55" s="84">
        <v>219.53100000000001</v>
      </c>
      <c r="AI55" s="85">
        <v>52.829436389393756</v>
      </c>
      <c r="AJ55" s="84">
        <v>360.42500000000001</v>
      </c>
      <c r="AK55" s="85">
        <v>35.590033987653463</v>
      </c>
      <c r="AL55" s="84">
        <v>2309.8449999999998</v>
      </c>
      <c r="AM55" s="85">
        <v>187.8259800982317</v>
      </c>
      <c r="AN55" s="84">
        <v>8.4920000000000009</v>
      </c>
      <c r="AO55" s="85">
        <v>72.194771549693826</v>
      </c>
      <c r="AP55" s="84">
        <v>1298.2280000000001</v>
      </c>
      <c r="AQ55" s="85">
        <v>119.31570494551035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31.053999999999998</v>
      </c>
      <c r="BC55" s="85">
        <v>257.7650544213306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690.15200000000004</v>
      </c>
      <c r="BM55" s="85">
        <v>97.000636091759503</v>
      </c>
      <c r="BN55" s="84">
        <v>0</v>
      </c>
      <c r="BO55" s="85">
        <v>0</v>
      </c>
      <c r="BP55" s="84">
        <v>106.49</v>
      </c>
      <c r="BQ55" s="85">
        <v>293.26061602028358</v>
      </c>
      <c r="BR55" s="84">
        <v>0</v>
      </c>
      <c r="BS55" s="85">
        <v>0</v>
      </c>
      <c r="BT55" s="84">
        <v>1.0999999999999999E-2</v>
      </c>
      <c r="BU55" s="85">
        <v>1171.2727272727273</v>
      </c>
    </row>
    <row r="56" spans="1:73" ht="12.95" customHeight="1">
      <c r="A56" s="83"/>
      <c r="B56" s="80" t="s">
        <v>87</v>
      </c>
      <c r="C56" s="19">
        <v>41</v>
      </c>
      <c r="D56" s="84">
        <v>50.478000000000002</v>
      </c>
      <c r="E56" s="85">
        <v>2158.3253100360553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17.57</v>
      </c>
      <c r="AC56" s="85">
        <v>396.60557768924303</v>
      </c>
      <c r="AD56" s="84">
        <v>0</v>
      </c>
      <c r="AE56" s="85">
        <v>0</v>
      </c>
      <c r="AF56" s="84">
        <v>13.154</v>
      </c>
      <c r="AG56" s="85">
        <v>433.54356089402467</v>
      </c>
      <c r="AH56" s="84">
        <v>51.101999999999997</v>
      </c>
      <c r="AI56" s="85">
        <v>27.468122578372665</v>
      </c>
      <c r="AJ56" s="84">
        <v>41.328000000000003</v>
      </c>
      <c r="AK56" s="85">
        <v>22.416376306620208</v>
      </c>
      <c r="AL56" s="84">
        <v>3183.9189999999999</v>
      </c>
      <c r="AM56" s="85">
        <v>167.02441016872601</v>
      </c>
      <c r="AN56" s="84">
        <v>6.468</v>
      </c>
      <c r="AO56" s="85">
        <v>47.705009276437849</v>
      </c>
      <c r="AP56" s="84">
        <v>1023.048</v>
      </c>
      <c r="AQ56" s="85">
        <v>99.327528131622358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9.9390000000000001</v>
      </c>
      <c r="BC56" s="85">
        <v>426.53425897977661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1352.982</v>
      </c>
      <c r="BM56" s="85">
        <v>150.06855154022742</v>
      </c>
      <c r="BN56" s="84">
        <v>4.7720000000000002</v>
      </c>
      <c r="BO56" s="85">
        <v>479.86441743503769</v>
      </c>
      <c r="BP56" s="84">
        <v>141.738</v>
      </c>
      <c r="BQ56" s="85">
        <v>350.25170384794478</v>
      </c>
      <c r="BR56" s="84">
        <v>0</v>
      </c>
      <c r="BS56" s="85">
        <v>0</v>
      </c>
      <c r="BT56" s="84">
        <v>12.887</v>
      </c>
      <c r="BU56" s="85">
        <v>1048.7627842011329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4.9000000000000002E-2</v>
      </c>
      <c r="U58" s="85">
        <v>648</v>
      </c>
      <c r="V58" s="84">
        <v>0</v>
      </c>
      <c r="W58" s="85">
        <v>0</v>
      </c>
      <c r="X58" s="84">
        <v>1.7999999999999999E-2</v>
      </c>
      <c r="Y58" s="85">
        <v>3960</v>
      </c>
      <c r="Z58" s="84">
        <v>0</v>
      </c>
      <c r="AA58" s="85">
        <v>0</v>
      </c>
      <c r="AB58" s="84">
        <v>4.3999999999999997E-2</v>
      </c>
      <c r="AC58" s="85">
        <v>234.40909090909091</v>
      </c>
      <c r="AD58" s="84">
        <v>0</v>
      </c>
      <c r="AE58" s="85">
        <v>0</v>
      </c>
      <c r="AF58" s="84">
        <v>109.81</v>
      </c>
      <c r="AG58" s="85">
        <v>56.565704398506512</v>
      </c>
      <c r="AH58" s="84">
        <v>23.91</v>
      </c>
      <c r="AI58" s="85">
        <v>47.731827687160184</v>
      </c>
      <c r="AJ58" s="84">
        <v>138.096</v>
      </c>
      <c r="AK58" s="85">
        <v>28.698803730738039</v>
      </c>
      <c r="AL58" s="84">
        <v>759.44</v>
      </c>
      <c r="AM58" s="85">
        <v>196.37977720425576</v>
      </c>
      <c r="AN58" s="84">
        <v>16.396000000000001</v>
      </c>
      <c r="AO58" s="85">
        <v>195.1390583069041</v>
      </c>
      <c r="AP58" s="84">
        <v>597.029</v>
      </c>
      <c r="AQ58" s="85">
        <v>175.26969711689048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13.103999999999999</v>
      </c>
      <c r="BC58" s="85">
        <v>296.3901098901099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70.343999999999994</v>
      </c>
      <c r="BM58" s="85">
        <v>214.90284885704537</v>
      </c>
      <c r="BN58" s="84">
        <v>2.056</v>
      </c>
      <c r="BO58" s="85">
        <v>258.70622568093381</v>
      </c>
      <c r="BP58" s="84">
        <v>141.96299999999999</v>
      </c>
      <c r="BQ58" s="85">
        <v>286.81340208364151</v>
      </c>
      <c r="BR58" s="84">
        <v>0</v>
      </c>
      <c r="BS58" s="85">
        <v>0</v>
      </c>
      <c r="BT58" s="84">
        <v>0.64500000000000002</v>
      </c>
      <c r="BU58" s="85">
        <v>325.67441860465118</v>
      </c>
    </row>
    <row r="59" spans="1:73" ht="12.95" customHeight="1">
      <c r="A59" s="83"/>
      <c r="B59" s="80" t="s">
        <v>89</v>
      </c>
      <c r="C59" s="19">
        <v>43</v>
      </c>
      <c r="D59" s="84">
        <v>0.251</v>
      </c>
      <c r="E59" s="85">
        <v>1333.5219123505976</v>
      </c>
      <c r="F59" s="84">
        <v>0</v>
      </c>
      <c r="G59" s="85">
        <v>0</v>
      </c>
      <c r="H59" s="84">
        <v>4.7E-2</v>
      </c>
      <c r="I59" s="85">
        <v>542.29787234042556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2.4E-2</v>
      </c>
      <c r="Q59" s="85">
        <v>405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1.7999999999999999E-2</v>
      </c>
      <c r="AC59" s="85">
        <v>798</v>
      </c>
      <c r="AD59" s="84">
        <v>0</v>
      </c>
      <c r="AE59" s="85">
        <v>0</v>
      </c>
      <c r="AF59" s="84">
        <v>4.0000000000000001E-3</v>
      </c>
      <c r="AG59" s="85">
        <v>756</v>
      </c>
      <c r="AH59" s="84">
        <v>50.66</v>
      </c>
      <c r="AI59" s="85">
        <v>42.81549545992894</v>
      </c>
      <c r="AJ59" s="84">
        <v>66.655000000000001</v>
      </c>
      <c r="AK59" s="85">
        <v>20.502137874127971</v>
      </c>
      <c r="AL59" s="84">
        <v>134.32900000000001</v>
      </c>
      <c r="AM59" s="85">
        <v>280.08302004779313</v>
      </c>
      <c r="AN59" s="84">
        <v>203.03200000000001</v>
      </c>
      <c r="AO59" s="85">
        <v>142.33640017337169</v>
      </c>
      <c r="AP59" s="84">
        <v>57.838000000000001</v>
      </c>
      <c r="AQ59" s="85">
        <v>106.3840381755939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0.29299999999999998</v>
      </c>
      <c r="BC59" s="85">
        <v>288.24573378839591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25.736000000000001</v>
      </c>
      <c r="BM59" s="85">
        <v>308.11225520671434</v>
      </c>
      <c r="BN59" s="84">
        <v>0.32300000000000001</v>
      </c>
      <c r="BO59" s="85">
        <v>1273.5665634674922</v>
      </c>
      <c r="BP59" s="84">
        <v>8.0399999999999991</v>
      </c>
      <c r="BQ59" s="85">
        <v>646.02786069651745</v>
      </c>
      <c r="BR59" s="84">
        <v>0</v>
      </c>
      <c r="BS59" s="85">
        <v>0</v>
      </c>
      <c r="BT59" s="84">
        <v>1.0329999999999999</v>
      </c>
      <c r="BU59" s="85">
        <v>1271.8644724104549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7.1999999999999995E-2</v>
      </c>
      <c r="AC60" s="85">
        <v>477.23611111111109</v>
      </c>
      <c r="AD60" s="84">
        <v>0</v>
      </c>
      <c r="AE60" s="85">
        <v>0</v>
      </c>
      <c r="AF60" s="84">
        <v>0.66800000000000004</v>
      </c>
      <c r="AG60" s="85">
        <v>17.892215568862277</v>
      </c>
      <c r="AH60" s="84">
        <v>200.56</v>
      </c>
      <c r="AI60" s="85">
        <v>67.487804148384527</v>
      </c>
      <c r="AJ60" s="84">
        <v>0.96599999999999997</v>
      </c>
      <c r="AK60" s="85">
        <v>18.859213250517598</v>
      </c>
      <c r="AL60" s="84">
        <v>121.035</v>
      </c>
      <c r="AM60" s="85">
        <v>68.451530549014748</v>
      </c>
      <c r="AN60" s="84">
        <v>31.288</v>
      </c>
      <c r="AO60" s="85">
        <v>61.2753451802608</v>
      </c>
      <c r="AP60" s="84">
        <v>388.029</v>
      </c>
      <c r="AQ60" s="85">
        <v>97.716183584216637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83.444999999999993</v>
      </c>
      <c r="BM60" s="85">
        <v>115.85099167116066</v>
      </c>
      <c r="BN60" s="84">
        <v>0</v>
      </c>
      <c r="BO60" s="85">
        <v>0</v>
      </c>
      <c r="BP60" s="84">
        <v>0.11600000000000001</v>
      </c>
      <c r="BQ60" s="85">
        <v>491.38793103448279</v>
      </c>
      <c r="BR60" s="84">
        <v>0</v>
      </c>
      <c r="BS60" s="85">
        <v>0</v>
      </c>
      <c r="BT60" s="84">
        <v>0</v>
      </c>
      <c r="BU60" s="85">
        <v>0</v>
      </c>
    </row>
    <row r="61" spans="1:73" ht="12.95" customHeight="1">
      <c r="A61" s="83"/>
      <c r="B61" s="80" t="s">
        <v>91</v>
      </c>
      <c r="C61" s="19">
        <v>45</v>
      </c>
      <c r="D61" s="84">
        <v>0.98699999999999999</v>
      </c>
      <c r="E61" s="85">
        <v>4371.4599797365754</v>
      </c>
      <c r="F61" s="84">
        <v>0</v>
      </c>
      <c r="G61" s="85">
        <v>0</v>
      </c>
      <c r="H61" s="84">
        <v>24.257999999999999</v>
      </c>
      <c r="I61" s="85">
        <v>327.5898672602853</v>
      </c>
      <c r="J61" s="84">
        <v>0</v>
      </c>
      <c r="K61" s="85">
        <v>0</v>
      </c>
      <c r="L61" s="84">
        <v>0.51400000000000001</v>
      </c>
      <c r="M61" s="85">
        <v>1756.5466926070039</v>
      </c>
      <c r="N61" s="84">
        <v>0</v>
      </c>
      <c r="O61" s="85">
        <v>0</v>
      </c>
      <c r="P61" s="84">
        <v>65.465000000000003</v>
      </c>
      <c r="Q61" s="85">
        <v>1462.3524020468953</v>
      </c>
      <c r="R61" s="84">
        <v>0</v>
      </c>
      <c r="S61" s="85">
        <v>0</v>
      </c>
      <c r="T61" s="84">
        <v>6.069</v>
      </c>
      <c r="U61" s="85">
        <v>603.56945130993574</v>
      </c>
      <c r="V61" s="84">
        <v>0</v>
      </c>
      <c r="W61" s="85">
        <v>0</v>
      </c>
      <c r="X61" s="84">
        <v>0.36899999999999999</v>
      </c>
      <c r="Y61" s="85">
        <v>574.06775067750675</v>
      </c>
      <c r="Z61" s="84">
        <v>0</v>
      </c>
      <c r="AA61" s="85">
        <v>0</v>
      </c>
      <c r="AB61" s="84">
        <v>2.4329999999999998</v>
      </c>
      <c r="AC61" s="85">
        <v>239.40854911631729</v>
      </c>
      <c r="AD61" s="84">
        <v>0</v>
      </c>
      <c r="AE61" s="85">
        <v>0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1.5529999999999999</v>
      </c>
      <c r="AM61" s="85">
        <v>340.14745653573732</v>
      </c>
      <c r="AN61" s="84">
        <v>2E-3</v>
      </c>
      <c r="AO61" s="85">
        <v>86.5</v>
      </c>
      <c r="AP61" s="84">
        <v>1E-3</v>
      </c>
      <c r="AQ61" s="85">
        <v>324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4.9000000000000002E-2</v>
      </c>
      <c r="BM61" s="85">
        <v>304.73469387755102</v>
      </c>
      <c r="BN61" s="84">
        <v>2E-3</v>
      </c>
      <c r="BO61" s="85">
        <v>486</v>
      </c>
      <c r="BP61" s="84">
        <v>5.0000000000000001E-3</v>
      </c>
      <c r="BQ61" s="85">
        <v>663.2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1.905</v>
      </c>
      <c r="Q62" s="85">
        <v>477.7727034120735</v>
      </c>
      <c r="R62" s="84">
        <v>140.71299999999999</v>
      </c>
      <c r="S62" s="85">
        <v>342.35076361103808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0.34399999999999997</v>
      </c>
      <c r="AC62" s="85">
        <v>333.17151162790697</v>
      </c>
      <c r="AD62" s="84">
        <v>3587.058</v>
      </c>
      <c r="AE62" s="85">
        <v>171.33432467498434</v>
      </c>
      <c r="AF62" s="84">
        <v>48.31</v>
      </c>
      <c r="AG62" s="85">
        <v>79.492341130200785</v>
      </c>
      <c r="AH62" s="84">
        <v>67.218000000000004</v>
      </c>
      <c r="AI62" s="85">
        <v>84.639590585854975</v>
      </c>
      <c r="AJ62" s="84">
        <v>0</v>
      </c>
      <c r="AK62" s="85">
        <v>0</v>
      </c>
      <c r="AL62" s="84">
        <v>403.87299999999999</v>
      </c>
      <c r="AM62" s="85">
        <v>111.08301371965939</v>
      </c>
      <c r="AN62" s="84">
        <v>275.03399999999999</v>
      </c>
      <c r="AO62" s="85">
        <v>136.84822603750808</v>
      </c>
      <c r="AP62" s="84">
        <v>591.14700000000005</v>
      </c>
      <c r="AQ62" s="85">
        <v>121.49042454753216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5.0339999999999998</v>
      </c>
      <c r="BM62" s="85">
        <v>199.44974175605881</v>
      </c>
      <c r="BN62" s="84">
        <v>0</v>
      </c>
      <c r="BO62" s="85">
        <v>0</v>
      </c>
      <c r="BP62" s="84">
        <v>0.29399999999999998</v>
      </c>
      <c r="BQ62" s="85">
        <v>709.96258503401361</v>
      </c>
      <c r="BR62" s="84">
        <v>0</v>
      </c>
      <c r="BS62" s="85">
        <v>0</v>
      </c>
      <c r="BT62" s="84">
        <v>6.0000000000000001E-3</v>
      </c>
      <c r="BU62" s="85">
        <v>645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16.145</v>
      </c>
      <c r="S64" s="85">
        <v>313.13998141839579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355.09399999999999</v>
      </c>
      <c r="AC64" s="85">
        <v>147.70137203106782</v>
      </c>
      <c r="AD64" s="84">
        <v>4219.5</v>
      </c>
      <c r="AE64" s="85">
        <v>176.92842896077735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2.5390000000000001</v>
      </c>
      <c r="AO64" s="85">
        <v>27.150846790074834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0.11700000000000001</v>
      </c>
      <c r="BM64" s="85">
        <v>1515.8717948717949</v>
      </c>
      <c r="BN64" s="84">
        <v>0</v>
      </c>
      <c r="BO64" s="85">
        <v>0</v>
      </c>
      <c r="BP64" s="84">
        <v>0.13500000000000001</v>
      </c>
      <c r="BQ64" s="85">
        <v>537.5851851851852</v>
      </c>
      <c r="BR64" s="84">
        <v>0</v>
      </c>
      <c r="BS64" s="85">
        <v>0</v>
      </c>
      <c r="BT64" s="84">
        <v>4.2000000000000003E-2</v>
      </c>
      <c r="BU64" s="85">
        <v>1262.8095238095239</v>
      </c>
    </row>
    <row r="65" spans="1:73" ht="12.95" customHeight="1">
      <c r="A65" s="83"/>
      <c r="B65" s="80" t="s">
        <v>94</v>
      </c>
      <c r="C65" s="19">
        <v>48</v>
      </c>
      <c r="D65" s="84">
        <v>5.0049999999999999</v>
      </c>
      <c r="E65" s="85">
        <v>2659.5952047952046</v>
      </c>
      <c r="F65" s="84">
        <v>0</v>
      </c>
      <c r="G65" s="85">
        <v>0</v>
      </c>
      <c r="H65" s="84">
        <v>44.354999999999997</v>
      </c>
      <c r="I65" s="85">
        <v>366.12411227595533</v>
      </c>
      <c r="J65" s="84">
        <v>0</v>
      </c>
      <c r="K65" s="85">
        <v>0</v>
      </c>
      <c r="L65" s="84">
        <v>16.707999999999998</v>
      </c>
      <c r="M65" s="85">
        <v>424.83097917165429</v>
      </c>
      <c r="N65" s="84">
        <v>0</v>
      </c>
      <c r="O65" s="85">
        <v>0</v>
      </c>
      <c r="P65" s="84">
        <v>53.627000000000002</v>
      </c>
      <c r="Q65" s="85">
        <v>1392.7830756894848</v>
      </c>
      <c r="R65" s="84">
        <v>0</v>
      </c>
      <c r="S65" s="85">
        <v>0</v>
      </c>
      <c r="T65" s="84">
        <v>2.7210000000000001</v>
      </c>
      <c r="U65" s="85">
        <v>552.22748989342153</v>
      </c>
      <c r="V65" s="84">
        <v>0</v>
      </c>
      <c r="W65" s="85">
        <v>0</v>
      </c>
      <c r="X65" s="84">
        <v>1.6839999999999999</v>
      </c>
      <c r="Y65" s="85">
        <v>807.40023752969125</v>
      </c>
      <c r="Z65" s="84">
        <v>0</v>
      </c>
      <c r="AA65" s="85">
        <v>0</v>
      </c>
      <c r="AB65" s="84">
        <v>853.01499999999999</v>
      </c>
      <c r="AC65" s="85">
        <v>281.02170184580575</v>
      </c>
      <c r="AD65" s="84">
        <v>0</v>
      </c>
      <c r="AE65" s="85">
        <v>0</v>
      </c>
      <c r="AF65" s="84">
        <v>8.7420000000000009</v>
      </c>
      <c r="AG65" s="85">
        <v>322.75165865934565</v>
      </c>
      <c r="AH65" s="84">
        <v>1.0580000000000001</v>
      </c>
      <c r="AI65" s="85">
        <v>309.75992438563327</v>
      </c>
      <c r="AJ65" s="84">
        <v>0</v>
      </c>
      <c r="AK65" s="85">
        <v>0</v>
      </c>
      <c r="AL65" s="84">
        <v>42.402999999999999</v>
      </c>
      <c r="AM65" s="85">
        <v>348.00082541329624</v>
      </c>
      <c r="AN65" s="84">
        <v>1.948</v>
      </c>
      <c r="AO65" s="85">
        <v>232.59702258726901</v>
      </c>
      <c r="AP65" s="84">
        <v>19.812000000000001</v>
      </c>
      <c r="AQ65" s="85">
        <v>386.51620230163536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109.97</v>
      </c>
      <c r="BM65" s="85">
        <v>570.06550877512052</v>
      </c>
      <c r="BN65" s="84">
        <v>4.6790000000000003</v>
      </c>
      <c r="BO65" s="85">
        <v>464.85873049796965</v>
      </c>
      <c r="BP65" s="84">
        <v>62.68</v>
      </c>
      <c r="BQ65" s="85">
        <v>635.55537651563498</v>
      </c>
      <c r="BR65" s="84">
        <v>0</v>
      </c>
      <c r="BS65" s="85">
        <v>0</v>
      </c>
      <c r="BT65" s="84">
        <v>1.1220000000000001</v>
      </c>
      <c r="BU65" s="85">
        <v>1928.2040998217469</v>
      </c>
    </row>
    <row r="66" spans="1:73" ht="12.95" customHeight="1">
      <c r="A66" s="83"/>
      <c r="B66" s="80" t="s">
        <v>95</v>
      </c>
      <c r="C66" s="19">
        <v>49</v>
      </c>
      <c r="D66" s="84">
        <v>0.14799999999999999</v>
      </c>
      <c r="E66" s="85">
        <v>2122.2027027027025</v>
      </c>
      <c r="F66" s="84">
        <v>0</v>
      </c>
      <c r="G66" s="85">
        <v>0</v>
      </c>
      <c r="H66" s="84">
        <v>78.319999999999993</v>
      </c>
      <c r="I66" s="85">
        <v>398.59720377936668</v>
      </c>
      <c r="J66" s="84">
        <v>0</v>
      </c>
      <c r="K66" s="85">
        <v>0</v>
      </c>
      <c r="L66" s="84">
        <v>30.585999999999999</v>
      </c>
      <c r="M66" s="85">
        <v>937.12862093768388</v>
      </c>
      <c r="N66" s="84">
        <v>0</v>
      </c>
      <c r="O66" s="85">
        <v>0</v>
      </c>
      <c r="P66" s="84">
        <v>21.504000000000001</v>
      </c>
      <c r="Q66" s="85">
        <v>862.32961309523819</v>
      </c>
      <c r="R66" s="84">
        <v>0</v>
      </c>
      <c r="S66" s="85">
        <v>0</v>
      </c>
      <c r="T66" s="84">
        <v>0.749</v>
      </c>
      <c r="U66" s="85">
        <v>215.85180240320429</v>
      </c>
      <c r="V66" s="84">
        <v>0</v>
      </c>
      <c r="W66" s="85">
        <v>0</v>
      </c>
      <c r="X66" s="84">
        <v>4.9850000000000003</v>
      </c>
      <c r="Y66" s="85">
        <v>610.97071213640925</v>
      </c>
      <c r="Z66" s="84">
        <v>0</v>
      </c>
      <c r="AA66" s="85">
        <v>0</v>
      </c>
      <c r="AB66" s="84">
        <v>0.19700000000000001</v>
      </c>
      <c r="AC66" s="85">
        <v>288.44162436548226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4.1000000000000002E-2</v>
      </c>
      <c r="BI66" s="85">
        <v>467.78048780487802</v>
      </c>
      <c r="BJ66" s="84">
        <v>0</v>
      </c>
      <c r="BK66" s="85">
        <v>0</v>
      </c>
      <c r="BL66" s="84">
        <v>0.159</v>
      </c>
      <c r="BM66" s="85">
        <v>460.33333333333337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2E-3</v>
      </c>
      <c r="BU66" s="85">
        <v>1147.5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696D-7497-4A5A-8459-4E99F7FEA5D5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44197</v>
      </c>
      <c r="F6" s="105">
        <v>43831</v>
      </c>
      <c r="G6" s="106" t="s">
        <v>134</v>
      </c>
      <c r="H6" s="104">
        <v>44197</v>
      </c>
      <c r="I6" s="105">
        <v>43831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551.66200000000003</v>
      </c>
      <c r="F9" s="115">
        <v>628.77800000000002</v>
      </c>
      <c r="G9" s="116">
        <f>IF(ISERR(E9/F9*100),"-",E9/F9*100)</f>
        <v>87.735575990254105</v>
      </c>
      <c r="H9" s="115">
        <v>2705.1431111803968</v>
      </c>
      <c r="I9" s="115">
        <v>2491.1695113378651</v>
      </c>
      <c r="J9" s="116">
        <f>IF(ISERR(H9/I9*100),"-",H9/I9*100)</f>
        <v>108.58928302023168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1294.979</v>
      </c>
      <c r="F10" s="115">
        <v>787.69899999999996</v>
      </c>
      <c r="G10" s="116">
        <f>IF(ISERR(E10/F10*100),"-",E10/F10*100)</f>
        <v>164.40023409957359</v>
      </c>
      <c r="H10" s="115">
        <v>1696.7478260265225</v>
      </c>
      <c r="I10" s="115">
        <v>1967.274411926383</v>
      </c>
      <c r="J10" s="116">
        <f>IF(ISERR(H10/I10*100),"-",H10/I10*100)</f>
        <v>86.248660366859696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9009.625</v>
      </c>
      <c r="F11" s="115">
        <v>9195.1049999999996</v>
      </c>
      <c r="G11" s="116">
        <f>IF(ISERR(E11/F11*100),"-",E11/F11*100)</f>
        <v>97.982839782688728</v>
      </c>
      <c r="H11" s="115">
        <v>300.71289082508986</v>
      </c>
      <c r="I11" s="115">
        <v>420.94847987053981</v>
      </c>
      <c r="J11" s="116">
        <f>IF(ISERR(H11/I11*100),"-",H11/I11*100)</f>
        <v>71.436982244851507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1681.278</v>
      </c>
      <c r="F12" s="115">
        <v>1554.673</v>
      </c>
      <c r="G12" s="116">
        <f>IF(ISERR(E12/F12*100),"-",E12/F12*100)</f>
        <v>108.14351313748935</v>
      </c>
      <c r="H12" s="115">
        <v>375.61967681727828</v>
      </c>
      <c r="I12" s="115">
        <v>407.16580206898817</v>
      </c>
      <c r="J12" s="116">
        <f>IF(ISERR(H12/I12*100),"-",H12/I12*100)</f>
        <v>92.252265516551205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804.14700000000005</v>
      </c>
      <c r="F13" s="115">
        <v>1035.385</v>
      </c>
      <c r="G13" s="116">
        <f>IF(ISERR(E13/F13*100),"-",E13/F13*100)</f>
        <v>77.666471892098116</v>
      </c>
      <c r="H13" s="115">
        <v>1208.1367946407809</v>
      </c>
      <c r="I13" s="115">
        <v>1483.4685107472101</v>
      </c>
      <c r="J13" s="116">
        <f>IF(ISERR(H13/I13*100),"-",H13/I13*100)</f>
        <v>81.440002661886837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6670.2690000000002</v>
      </c>
      <c r="F15" s="115">
        <v>5934.9620000000004</v>
      </c>
      <c r="G15" s="116">
        <f t="shared" ref="G14:G15" si="0">IF(ISERR(E15/F15*100),"-",E15/F15*100)</f>
        <v>112.3894137822618</v>
      </c>
      <c r="H15" s="115">
        <v>820.12044476766971</v>
      </c>
      <c r="I15" s="115">
        <v>910.73545930032913</v>
      </c>
      <c r="J15" s="116">
        <f t="shared" ref="J14:J15" si="1">IF(ISERR(H15/I15*100),"-",H15/I15*100)</f>
        <v>90.050347375046286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2018.521</v>
      </c>
      <c r="F16" s="115">
        <v>1407.8019999999999</v>
      </c>
      <c r="G16" s="116">
        <f t="shared" ref="G16" si="2">IF(ISERR(E16/F16*100),"-",E16/F16*100)</f>
        <v>143.38102943453697</v>
      </c>
      <c r="H16" s="115">
        <v>1023.0384266500076</v>
      </c>
      <c r="I16" s="115">
        <v>1260.2139306521797</v>
      </c>
      <c r="J16" s="116">
        <f t="shared" ref="J16" si="3">IF(ISERR(H16/I16*100),"-",H16/I16*100)</f>
        <v>81.179742721981327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2626.6819999999998</v>
      </c>
      <c r="F17" s="115">
        <v>16733.083999999999</v>
      </c>
      <c r="G17" s="116">
        <f t="shared" ref="G17" si="4">IF(ISERR(E17/F17*100),"-",E17/F17*100)</f>
        <v>15.697536688395278</v>
      </c>
      <c r="H17" s="115">
        <v>531.50497319431895</v>
      </c>
      <c r="I17" s="115">
        <v>308.90104071670231</v>
      </c>
      <c r="J17" s="116">
        <f t="shared" ref="J17" si="5">IF(ISERR(H17/I17*100),"-",H17/I17*100)</f>
        <v>172.06318630754308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347.18200000000002</v>
      </c>
      <c r="F18" s="115">
        <v>624.32899999999995</v>
      </c>
      <c r="G18" s="116">
        <f t="shared" ref="G18" si="6">IF(ISERR(E18/F18*100),"-",E18/F18*100)</f>
        <v>55.608821630902952</v>
      </c>
      <c r="H18" s="115">
        <v>531.02244067952836</v>
      </c>
      <c r="I18" s="115">
        <v>557.92722426797411</v>
      </c>
      <c r="J18" s="116">
        <f t="shared" ref="J18" si="7">IF(ISERR(H18/I18*100),"-",H18/I18*100)</f>
        <v>95.177725262690657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37.567</v>
      </c>
      <c r="F19" s="115">
        <v>44.878999999999998</v>
      </c>
      <c r="G19" s="116">
        <f t="shared" ref="G19" si="8">IF(ISERR(E19/F19*100),"-",E19/F19*100)</f>
        <v>83.707301856101964</v>
      </c>
      <c r="H19" s="115">
        <v>390.50389969920411</v>
      </c>
      <c r="I19" s="115">
        <v>534.76053387998843</v>
      </c>
      <c r="J19" s="116">
        <f t="shared" ref="J19" si="9">IF(ISERR(H19/I19*100),"-",H19/I19*100)</f>
        <v>73.024068710882361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1033.21</v>
      </c>
      <c r="F21" s="115">
        <v>1264.7329999999999</v>
      </c>
      <c r="G21" s="116">
        <f t="shared" ref="G20:G21" si="10">IF(ISERR(E21/F21*100),"-",E21/F21*100)</f>
        <v>81.693922748912229</v>
      </c>
      <c r="H21" s="115">
        <v>1132.4465413613884</v>
      </c>
      <c r="I21" s="115">
        <v>1051.6537055647318</v>
      </c>
      <c r="J21" s="116">
        <f t="shared" ref="J20:J21" si="11">IF(ISERR(H21/I21*100),"-",H21/I21*100)</f>
        <v>107.68245624668545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238.95</v>
      </c>
      <c r="F22" s="115">
        <v>261.10500000000002</v>
      </c>
      <c r="G22" s="116">
        <f t="shared" ref="G22" si="12">IF(ISERR(E22/F22*100),"-",E22/F22*100)</f>
        <v>91.514907795714365</v>
      </c>
      <c r="H22" s="115">
        <v>768.35069261351748</v>
      </c>
      <c r="I22" s="115">
        <v>774.93438654947249</v>
      </c>
      <c r="J22" s="116">
        <f t="shared" ref="J22" si="13">IF(ISERR(H22/I22*100),"-",H22/I22*100)</f>
        <v>99.150419177387377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6694.2</v>
      </c>
      <c r="F23" s="115">
        <v>2152.7489999999998</v>
      </c>
      <c r="G23" s="116">
        <f t="shared" ref="G23" si="14">IF(ISERR(E23/F23*100),"-",E23/F23*100)</f>
        <v>310.96054393707766</v>
      </c>
      <c r="H23" s="115">
        <v>300.34322039974904</v>
      </c>
      <c r="I23" s="115">
        <v>568.34785987590749</v>
      </c>
      <c r="J23" s="116">
        <f t="shared" ref="J23" si="15">IF(ISERR(H23/I23*100),"-",H23/I23*100)</f>
        <v>52.844963727905245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65751.619000000006</v>
      </c>
      <c r="F24" s="115">
        <v>39052.957000000002</v>
      </c>
      <c r="G24" s="116">
        <f t="shared" ref="G24" si="16">IF(ISERR(E24/F24*100),"-",E24/F24*100)</f>
        <v>168.36527641171961</v>
      </c>
      <c r="H24" s="115">
        <v>176.0758220721531</v>
      </c>
      <c r="I24" s="115">
        <v>206.04587035496439</v>
      </c>
      <c r="J24" s="116">
        <f t="shared" ref="J24" si="17">IF(ISERR(H24/I24*100),"-",H24/I24*100)</f>
        <v>85.454671704324596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138202.45499999999</v>
      </c>
      <c r="F25" s="115">
        <v>192068.61</v>
      </c>
      <c r="G25" s="116">
        <f t="shared" ref="G25" si="18">IF(ISERR(E25/F25*100),"-",E25/F25*100)</f>
        <v>71.954732738472984</v>
      </c>
      <c r="H25" s="115">
        <v>37.489261373830153</v>
      </c>
      <c r="I25" s="115">
        <v>44.586903060317873</v>
      </c>
      <c r="J25" s="116">
        <f t="shared" ref="J25" si="19">IF(ISERR(H25/I25*100),"-",H25/I25*100)</f>
        <v>84.081330616558148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5825.5169999999998</v>
      </c>
      <c r="F27" s="115">
        <v>2423.8290000000002</v>
      </c>
      <c r="G27" s="116">
        <f t="shared" ref="G26:G27" si="20">IF(ISERR(E27/F27*100),"-",E27/F27*100)</f>
        <v>240.34356384051841</v>
      </c>
      <c r="H27" s="115">
        <v>60.257643055543397</v>
      </c>
      <c r="I27" s="115">
        <v>87.040393938681319</v>
      </c>
      <c r="J27" s="116">
        <f t="shared" ref="J26:J27" si="21">IF(ISERR(H27/I27*100),"-",H27/I27*100)</f>
        <v>69.229515548831301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4509.2120000000004</v>
      </c>
      <c r="F28" s="115">
        <v>2584.9380000000001</v>
      </c>
      <c r="G28" s="116">
        <f t="shared" ref="G28" si="22">IF(ISERR(E28/F28*100),"-",E28/F28*100)</f>
        <v>174.44178545094701</v>
      </c>
      <c r="H28" s="115">
        <v>39.859705420814102</v>
      </c>
      <c r="I28" s="115">
        <v>75.723961657881148</v>
      </c>
      <c r="J28" s="116">
        <f t="shared" ref="J28" si="23">IF(ISERR(H28/I28*100),"-",H28/I28*100)</f>
        <v>52.638167032120151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21893.609</v>
      </c>
      <c r="F29" s="115">
        <v>23061.917000000001</v>
      </c>
      <c r="G29" s="116">
        <f t="shared" ref="G29" si="24">IF(ISERR(E29/F29*100),"-",E29/F29*100)</f>
        <v>94.934037790527128</v>
      </c>
      <c r="H29" s="115">
        <v>200.26727904933352</v>
      </c>
      <c r="I29" s="115">
        <v>223.95492057316829</v>
      </c>
      <c r="J29" s="116">
        <f t="shared" ref="J29" si="25">IF(ISERR(H29/I29*100),"-",H29/I29*100)</f>
        <v>89.423031446145089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3273.252</v>
      </c>
      <c r="F30" s="115">
        <v>2866.52</v>
      </c>
      <c r="G30" s="116">
        <f t="shared" ref="G30" si="26">IF(ISERR(E30/F30*100),"-",E30/F30*100)</f>
        <v>114.18905153286912</v>
      </c>
      <c r="H30" s="115">
        <v>100.54284729681675</v>
      </c>
      <c r="I30" s="115">
        <v>124.70824484043369</v>
      </c>
      <c r="J30" s="116">
        <f t="shared" ref="J30" si="27">IF(ISERR(H30/I30*100),"-",H30/I30*100)</f>
        <v>80.622453972841186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184906.902</v>
      </c>
      <c r="F31" s="115">
        <v>153908.40599999999</v>
      </c>
      <c r="G31" s="116">
        <f t="shared" ref="G31" si="28">IF(ISERR(E31/F31*100),"-",E31/F31*100)</f>
        <v>120.14087261744496</v>
      </c>
      <c r="H31" s="115">
        <v>101.91898580400206</v>
      </c>
      <c r="I31" s="115">
        <v>98.203258313259383</v>
      </c>
      <c r="J31" s="116">
        <f t="shared" ref="J31" si="29">IF(ISERR(H31/I31*100),"-",H31/I31*100)</f>
        <v>103.78371100365106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1.6040000000000001</v>
      </c>
      <c r="F33" s="115">
        <v>0.157</v>
      </c>
      <c r="G33" s="116">
        <f t="shared" ref="G32:G33" si="30">IF(ISERR(E33/F33*100),"-",E33/F33*100)</f>
        <v>1021.656050955414</v>
      </c>
      <c r="H33" s="115">
        <v>239.9027431421446</v>
      </c>
      <c r="I33" s="115">
        <v>232.22929936305729</v>
      </c>
      <c r="J33" s="116">
        <f t="shared" ref="J32:J33" si="31">IF(ISERR(H33/I33*100),"-",H33/I33*100)</f>
        <v>103.30425308095641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12170.294</v>
      </c>
      <c r="F34" s="115">
        <v>16201.691000000001</v>
      </c>
      <c r="G34" s="116">
        <f t="shared" ref="G34" si="32">IF(ISERR(E34/F34*100),"-",E34/F34*100)</f>
        <v>75.117430643505045</v>
      </c>
      <c r="H34" s="115">
        <v>180.18402143777297</v>
      </c>
      <c r="I34" s="115">
        <v>164.03685127682044</v>
      </c>
      <c r="J34" s="116">
        <f t="shared" ref="J34" si="33">IF(ISERR(H34/I34*100),"-",H34/I34*100)</f>
        <v>109.84362357315879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32868.502</v>
      </c>
      <c r="F35" s="115">
        <v>33051.303</v>
      </c>
      <c r="G35" s="116">
        <f t="shared" ref="G35" si="34">IF(ISERR(E35/F35*100),"-",E35/F35*100)</f>
        <v>99.446917418051569</v>
      </c>
      <c r="H35" s="115">
        <v>58.160745323897025</v>
      </c>
      <c r="I35" s="115">
        <v>62.659770115568513</v>
      </c>
      <c r="J35" s="116">
        <f t="shared" ref="J35" si="35">IF(ISERR(H35/I35*100),"-",H35/I35*100)</f>
        <v>92.819914941638686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3091.7550000000001</v>
      </c>
      <c r="F37" s="115">
        <v>1401.29</v>
      </c>
      <c r="G37" s="116">
        <f t="shared" ref="G37" si="38">IF(ISERR(E37/F37*100),"-",E37/F37*100)</f>
        <v>220.63634222751895</v>
      </c>
      <c r="H37" s="115">
        <v>98.412449239994771</v>
      </c>
      <c r="I37" s="115">
        <v>61.322577767628403</v>
      </c>
      <c r="J37" s="116">
        <f t="shared" ref="J37" si="39">IF(ISERR(H37/I37*100),"-",H37/I37*100)</f>
        <v>160.48322301928044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1265.674</v>
      </c>
      <c r="F39" s="115">
        <v>1620.1949999999999</v>
      </c>
      <c r="G39" s="116">
        <f t="shared" ref="G38:G39" si="40">IF(ISERR(E39/F39*100),"-",E39/F39*100)</f>
        <v>78.11862152395237</v>
      </c>
      <c r="H39" s="115">
        <v>524.86178668440687</v>
      </c>
      <c r="I39" s="115">
        <v>568.75291060643929</v>
      </c>
      <c r="J39" s="116">
        <f t="shared" ref="J38:J39" si="41">IF(ISERR(H39/I39*100),"-",H39/I39*100)</f>
        <v>92.282918802959088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1148.404</v>
      </c>
      <c r="F40" s="115">
        <v>901.14300000000003</v>
      </c>
      <c r="G40" s="116">
        <f t="shared" ref="G40" si="42">IF(ISERR(E40/F40*100),"-",E40/F40*100)</f>
        <v>127.43859742571377</v>
      </c>
      <c r="H40" s="115">
        <v>660.89410172726673</v>
      </c>
      <c r="I40" s="115">
        <v>1045.4698044594477</v>
      </c>
      <c r="J40" s="116">
        <f t="shared" ref="J40" si="43">IF(ISERR(H40/I40*100),"-",H40/I40*100)</f>
        <v>63.215034897060185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1.5760000000000001</v>
      </c>
      <c r="F42" s="115">
        <v>8.4309999999999992</v>
      </c>
      <c r="G42" s="116">
        <f t="shared" ref="G42" si="46">IF(ISERR(E42/F42*100),"-",E42/F42*100)</f>
        <v>18.692918989443722</v>
      </c>
      <c r="H42" s="115">
        <v>106.96827411167513</v>
      </c>
      <c r="I42" s="115">
        <v>212.08599217174714</v>
      </c>
      <c r="J42" s="116">
        <f t="shared" ref="J42" si="47">IF(ISERR(H42/I42*100),"-",H42/I42*100)</f>
        <v>50.436274935617753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29.015000000000001</v>
      </c>
      <c r="F43" s="115">
        <v>79</v>
      </c>
      <c r="G43" s="116">
        <f t="shared" ref="G43" si="48">IF(ISERR(E43/F43*100),"-",E43/F43*100)</f>
        <v>36.727848101265828</v>
      </c>
      <c r="H43" s="115">
        <v>378.80358435292089</v>
      </c>
      <c r="I43" s="115">
        <v>465.81012658227843</v>
      </c>
      <c r="J43" s="116">
        <f t="shared" ref="J43" si="49">IF(ISERR(H43/I43*100),"-",H43/I43*100)</f>
        <v>81.321457550152871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12906.501</v>
      </c>
      <c r="F45" s="115">
        <v>18904.704000000002</v>
      </c>
      <c r="G45" s="116">
        <f t="shared" ref="G44:G45" si="50">IF(ISERR(E45/F45*100),"-",E45/F45*100)</f>
        <v>68.271373093172997</v>
      </c>
      <c r="H45" s="115">
        <v>208.9696608709053</v>
      </c>
      <c r="I45" s="115">
        <v>258.76685204909842</v>
      </c>
      <c r="J45" s="116">
        <f t="shared" ref="J44:J45" si="51">IF(ISERR(H45/I45*100),"-",H45/I45*100)</f>
        <v>80.755962062426519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3525.73</v>
      </c>
      <c r="F46" s="115">
        <v>4821.1459999999997</v>
      </c>
      <c r="G46" s="116">
        <f t="shared" ref="G46" si="52">IF(ISERR(E46/F46*100),"-",E46/F46*100)</f>
        <v>73.13053784307715</v>
      </c>
      <c r="H46" s="115">
        <v>239.51316493321949</v>
      </c>
      <c r="I46" s="115">
        <v>205.40518063547546</v>
      </c>
      <c r="J46" s="116">
        <f t="shared" ref="J46" si="53">IF(ISERR(H46/I46*100),"-",H46/I46*100)</f>
        <v>116.60522105246905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1495.7239999999999</v>
      </c>
      <c r="F47" s="115">
        <v>1378.9680000000001</v>
      </c>
      <c r="G47" s="116">
        <f t="shared" ref="G47" si="54">IF(ISERR(E47/F47*100),"-",E47/F47*100)</f>
        <v>108.46691148743118</v>
      </c>
      <c r="H47" s="115">
        <v>466.97674236690727</v>
      </c>
      <c r="I47" s="115">
        <v>649.51955012734152</v>
      </c>
      <c r="J47" s="116">
        <f t="shared" ref="J47" si="55">IF(ISERR(H47/I47*100),"-",H47/I47*100)</f>
        <v>71.895717730952697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17.41</v>
      </c>
      <c r="F48" s="115">
        <v>51.648000000000003</v>
      </c>
      <c r="G48" s="116">
        <f t="shared" ref="G48" si="56">IF(ISERR(E48/F48*100),"-",E48/F48*100)</f>
        <v>33.708952912019825</v>
      </c>
      <c r="H48" s="115">
        <v>1829.364962665135</v>
      </c>
      <c r="I48" s="115">
        <v>1388.5521026951674</v>
      </c>
      <c r="J48" s="116">
        <f t="shared" ref="J48" si="57">IF(ISERR(H48/I48*100),"-",H48/I48*100)</f>
        <v>131.7462239345829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1143.0360000000001</v>
      </c>
      <c r="F49" s="115">
        <v>1046.4469999999999</v>
      </c>
      <c r="G49" s="116">
        <f t="shared" ref="G49" si="58">IF(ISERR(E49/F49*100),"-",E49/F49*100)</f>
        <v>109.23018557079338</v>
      </c>
      <c r="H49" s="115">
        <v>541.56621226278082</v>
      </c>
      <c r="I49" s="115">
        <v>519.31767112906812</v>
      </c>
      <c r="J49" s="116">
        <f t="shared" ref="J49" si="59">IF(ISERR(H49/I49*100),"-",H49/I49*100)</f>
        <v>104.28418718842001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2021-05-28T05:07:11Z</dcterms:created>
  <dcterms:modified xsi:type="dcterms:W3CDTF">2021-05-28T05:07:14Z</dcterms:modified>
</cp:coreProperties>
</file>